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G:\共有ドライブ\1部_省エネ\105_R04年度\240_成果報告\C_指定設備\40_様式\10_作成用\20_外部公開チェック\"/>
    </mc:Choice>
  </mc:AlternateContent>
  <xr:revisionPtr revIDLastSave="0" documentId="13_ncr:1_{41FCB3C1-AFFD-4F82-B8E4-A2C3EBC26341}" xr6:coauthVersionLast="47" xr6:coauthVersionMax="47" xr10:uidLastSave="{00000000-0000-0000-0000-000000000000}"/>
  <bookViews>
    <workbookView xWindow="28680" yWindow="-5685" windowWidth="29040" windowHeight="15840" tabRatio="925" xr2:uid="{00000000-000D-0000-FFFF-FFFF00000000}"/>
  </bookViews>
  <sheets>
    <sheet name="提出書類一覧" sheetId="4" r:id="rId1"/>
    <sheet name="【報告方法２】月間エネルギー使用量計算書 (作成例)" sheetId="10" r:id="rId2"/>
    <sheet name="銘板写真 (作成例)" sheetId="20" r:id="rId3"/>
    <sheet name="運転管理日誌（作成例）" sheetId="16" r:id="rId4"/>
    <sheet name="【報告方法２】月間エネルギー使用量計算書" sheetId="9" r:id="rId5"/>
    <sheet name="銘板写真(1)" sheetId="21" r:id="rId6"/>
    <sheet name="銘板写真(2)" sheetId="22" r:id="rId7"/>
    <sheet name="運転管理日誌(1)" sheetId="17" r:id="rId8"/>
    <sheet name="運転管理日誌(2)" sheetId="19" r:id="rId9"/>
  </sheets>
  <externalReferences>
    <externalReference r:id="rId10"/>
  </externalReferences>
  <definedNames>
    <definedName name="_xlnm._FilterDatabase" localSheetId="4" hidden="1">【報告方法２】月間エネルギー使用量計算書!$A$22:$BV$55</definedName>
    <definedName name="_xlnm._FilterDatabase" localSheetId="1" hidden="1">'【報告方法２】月間エネルギー使用量計算書 (作成例)'!$A$22:$BV$55</definedName>
    <definedName name="_xlnm._FilterDatabase" localSheetId="3" hidden="1">'運転管理日誌（作成例）'!$Z$11:$AT$18</definedName>
    <definedName name="_xlnm._FilterDatabase" localSheetId="2" hidden="1">'銘板写真 (作成例)'!#REF!</definedName>
    <definedName name="_xlnm._FilterDatabase" localSheetId="5" hidden="1">'銘板写真(1)'!#REF!</definedName>
    <definedName name="_xlnm._FilterDatabase" localSheetId="6" hidden="1">'銘板写真(2)'!#REF!</definedName>
    <definedName name="_xlnm.Print_Area" localSheetId="4">【報告方法２】月間エネルギー使用量計算書!$A$1:$BV$114</definedName>
    <definedName name="_xlnm.Print_Area" localSheetId="1">'【報告方法２】月間エネルギー使用量計算書 (作成例)'!$A$1:$CP$114</definedName>
    <definedName name="_xlnm.Print_Area" localSheetId="7">'運転管理日誌(1)'!$A$1:$AV$96</definedName>
    <definedName name="_xlnm.Print_Area" localSheetId="8">'運転管理日誌(2)'!$A$1:$AV$96</definedName>
    <definedName name="_xlnm.Print_Area" localSheetId="3">'運転管理日誌（作成例）'!$A$1:$CQ$96</definedName>
    <definedName name="_xlnm.Print_Area" localSheetId="0">提出書類一覧!$A$1:$G$9</definedName>
    <definedName name="_xlnm.Print_Area" localSheetId="2">'銘板写真 (作成例)'!$A$1:$CJ$97</definedName>
    <definedName name="_xlnm.Print_Area" localSheetId="5">'銘板写真(1)'!$A$1:$AT$97</definedName>
    <definedName name="_xlnm.Print_Area" localSheetId="6">'銘板写真(2)'!$A$1:$AT$97</definedName>
    <definedName name="分類">[1]masta!$B$2:'[1]masta'!$B$5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31" i="10" l="1"/>
  <c r="AJ29" i="16"/>
  <c r="AJ37" i="16"/>
  <c r="AJ33" i="16"/>
  <c r="AN11" i="19"/>
  <c r="AN11" i="17"/>
  <c r="AN5" i="22"/>
  <c r="AN5" i="21" l="1"/>
  <c r="AY112" i="19" l="1"/>
  <c r="AY111" i="19"/>
  <c r="AY110" i="19"/>
  <c r="AY109" i="19"/>
  <c r="AY108" i="19"/>
  <c r="AY107" i="19"/>
  <c r="AY106" i="19"/>
  <c r="AY105" i="19"/>
  <c r="AY104" i="19"/>
  <c r="AY103" i="19"/>
  <c r="AY102" i="19"/>
  <c r="AY101" i="19"/>
  <c r="AY100" i="19"/>
  <c r="AY99" i="19"/>
  <c r="AY98" i="19"/>
  <c r="AY97" i="19"/>
  <c r="AY96" i="19"/>
  <c r="AY95" i="19"/>
  <c r="AY94" i="19"/>
  <c r="AY93" i="19"/>
  <c r="AY92" i="19"/>
  <c r="AY91" i="19"/>
  <c r="AY90" i="19"/>
  <c r="AY89" i="19"/>
  <c r="AY88" i="19"/>
  <c r="AY87" i="19"/>
  <c r="AY86" i="19"/>
  <c r="AY85" i="19"/>
  <c r="AY84" i="19"/>
  <c r="AY83" i="19"/>
  <c r="AY82" i="19"/>
  <c r="AY81" i="19"/>
  <c r="AY80" i="19"/>
  <c r="AY79" i="19"/>
  <c r="AY78" i="19"/>
  <c r="AY77" i="19"/>
  <c r="AY76" i="19"/>
  <c r="AY75" i="19"/>
  <c r="AY74" i="19"/>
  <c r="AY73" i="19"/>
  <c r="AY72" i="19"/>
  <c r="AY71" i="19"/>
  <c r="AY70" i="19"/>
  <c r="AY69" i="19"/>
  <c r="AY68" i="19"/>
  <c r="AY67" i="19"/>
  <c r="AY66" i="19"/>
  <c r="AY65" i="19"/>
  <c r="AY64" i="19"/>
  <c r="AY63" i="19"/>
  <c r="AY62" i="19"/>
  <c r="AY61" i="19"/>
  <c r="AY60" i="19"/>
  <c r="AY59" i="19"/>
  <c r="AY58" i="19"/>
  <c r="AY57" i="19"/>
  <c r="AY56" i="19"/>
  <c r="AY55" i="19"/>
  <c r="AY54" i="19"/>
  <c r="AY53" i="19"/>
  <c r="AY52" i="19"/>
  <c r="AY51" i="19"/>
  <c r="AY50" i="19"/>
  <c r="AY49" i="19"/>
  <c r="AY48" i="19"/>
  <c r="AY47" i="19"/>
  <c r="AY46" i="19"/>
  <c r="AY45" i="19"/>
  <c r="AY44" i="19"/>
  <c r="AY43" i="19"/>
  <c r="AY42" i="19"/>
  <c r="AY41" i="19"/>
  <c r="AY40" i="19"/>
  <c r="AY39" i="19"/>
  <c r="AY38" i="19"/>
  <c r="AY37" i="19"/>
  <c r="AY36" i="19"/>
  <c r="AY35" i="19"/>
  <c r="AY34" i="19"/>
  <c r="AY33" i="19"/>
  <c r="AY32" i="19"/>
  <c r="AY31" i="19"/>
  <c r="AY30" i="19"/>
  <c r="AY29" i="19"/>
  <c r="AY28" i="19"/>
  <c r="AY27" i="19"/>
  <c r="AY26" i="19"/>
  <c r="AY25" i="19"/>
  <c r="AY26" i="17"/>
  <c r="AY27" i="17"/>
  <c r="AY28" i="17"/>
  <c r="AY29" i="17"/>
  <c r="AY30" i="17"/>
  <c r="AY31" i="17"/>
  <c r="AY32" i="17"/>
  <c r="AY33" i="17"/>
  <c r="AY34" i="17"/>
  <c r="AY35" i="17"/>
  <c r="AY36" i="17"/>
  <c r="AY37" i="17"/>
  <c r="AY38" i="17"/>
  <c r="AY39" i="17"/>
  <c r="AY40" i="17"/>
  <c r="AY41" i="17"/>
  <c r="AY42" i="17"/>
  <c r="AY43" i="17"/>
  <c r="AY44" i="17"/>
  <c r="AY45" i="17"/>
  <c r="AY46" i="17"/>
  <c r="AY47" i="17"/>
  <c r="AY48" i="17"/>
  <c r="AY49" i="17"/>
  <c r="AY50" i="17"/>
  <c r="AY51" i="17"/>
  <c r="AY52" i="17"/>
  <c r="AY53" i="17"/>
  <c r="AY54" i="17"/>
  <c r="AY55" i="17"/>
  <c r="AY56" i="17"/>
  <c r="AY57" i="17"/>
  <c r="AY58" i="17"/>
  <c r="AY59" i="17"/>
  <c r="AY60" i="17"/>
  <c r="AY61" i="17"/>
  <c r="AY62" i="17"/>
  <c r="AY63" i="17"/>
  <c r="AY64" i="17"/>
  <c r="AY65" i="17"/>
  <c r="AY66" i="17"/>
  <c r="AY67" i="17"/>
  <c r="AY68" i="17"/>
  <c r="AY69" i="17"/>
  <c r="AY70" i="17"/>
  <c r="AY71" i="17"/>
  <c r="AY72" i="17"/>
  <c r="AY73" i="17"/>
  <c r="AY74" i="17"/>
  <c r="AY75" i="17"/>
  <c r="AY76" i="17"/>
  <c r="AY77" i="17"/>
  <c r="AY78" i="17"/>
  <c r="AY79" i="17"/>
  <c r="AY80" i="17"/>
  <c r="AY81" i="17"/>
  <c r="AY82" i="17"/>
  <c r="AY83" i="17"/>
  <c r="AY84" i="17"/>
  <c r="AY85" i="17"/>
  <c r="AY86" i="17"/>
  <c r="AY87" i="17"/>
  <c r="AY88" i="17"/>
  <c r="AY89" i="17"/>
  <c r="AY90" i="17"/>
  <c r="AY91" i="17"/>
  <c r="AY92" i="17"/>
  <c r="AY93" i="17"/>
  <c r="AY94" i="17"/>
  <c r="AY95" i="17"/>
  <c r="AY96" i="17"/>
  <c r="AY97" i="17"/>
  <c r="AY98" i="17"/>
  <c r="AY99" i="17"/>
  <c r="AY100" i="17"/>
  <c r="AY101" i="17"/>
  <c r="AY102" i="17"/>
  <c r="AY103" i="17"/>
  <c r="AY104" i="17"/>
  <c r="AY105" i="17"/>
  <c r="AY106" i="17"/>
  <c r="AY107" i="17"/>
  <c r="AY108" i="17"/>
  <c r="AY109" i="17"/>
  <c r="AY110" i="17"/>
  <c r="AY111" i="17"/>
  <c r="AY112" i="17"/>
  <c r="AY113" i="17"/>
  <c r="AY114" i="17"/>
  <c r="AY25" i="17"/>
  <c r="AI25" i="10" l="1"/>
  <c r="BX54" i="9" l="1"/>
  <c r="BX53" i="9"/>
  <c r="BX52" i="9"/>
  <c r="BX51" i="9"/>
  <c r="BX50" i="9"/>
  <c r="BX49" i="9"/>
  <c r="BX48" i="9"/>
  <c r="BX47" i="9"/>
  <c r="BX46" i="9"/>
  <c r="BX45" i="9"/>
  <c r="BX44" i="9"/>
  <c r="BX43" i="9"/>
  <c r="BX42" i="9"/>
  <c r="BX41" i="9"/>
  <c r="BX40" i="9"/>
  <c r="BX39" i="9"/>
  <c r="BX38" i="9"/>
  <c r="BX37" i="9"/>
  <c r="BX36" i="9"/>
  <c r="BX35" i="9"/>
  <c r="BX34" i="9"/>
  <c r="BX33" i="9"/>
  <c r="BX32" i="9"/>
  <c r="BX31" i="9"/>
  <c r="BX30" i="9"/>
  <c r="BX29" i="9"/>
  <c r="BX28" i="9"/>
  <c r="BX27" i="9"/>
  <c r="BX26" i="9"/>
  <c r="BX25" i="9"/>
  <c r="AJ85" i="19" l="1"/>
  <c r="AJ83" i="19"/>
  <c r="AJ81" i="19"/>
  <c r="AJ79" i="19"/>
  <c r="AJ77" i="19"/>
  <c r="AJ75" i="19"/>
  <c r="AJ73" i="19"/>
  <c r="AJ71" i="19"/>
  <c r="AJ69" i="19"/>
  <c r="AJ67" i="19"/>
  <c r="AJ65" i="19"/>
  <c r="AJ63" i="19"/>
  <c r="AJ61" i="19"/>
  <c r="AJ59" i="19"/>
  <c r="AJ57" i="19"/>
  <c r="AJ55" i="19"/>
  <c r="AJ53" i="19"/>
  <c r="AJ51" i="19"/>
  <c r="AJ49" i="19"/>
  <c r="AJ47" i="19"/>
  <c r="AJ45" i="19"/>
  <c r="AJ43" i="19"/>
  <c r="AJ41" i="19"/>
  <c r="AJ39" i="19"/>
  <c r="AJ37" i="19"/>
  <c r="AJ35" i="19"/>
  <c r="AJ33" i="19"/>
  <c r="AJ31" i="19"/>
  <c r="AJ29" i="19"/>
  <c r="AJ27" i="19"/>
  <c r="AJ25" i="19"/>
  <c r="AJ25" i="17"/>
  <c r="AJ27" i="17"/>
  <c r="AJ29" i="17"/>
  <c r="AJ31" i="17"/>
  <c r="AJ33" i="17"/>
  <c r="AJ35" i="17"/>
  <c r="AJ37" i="17"/>
  <c r="AJ39" i="17"/>
  <c r="AJ41" i="17"/>
  <c r="AJ43" i="17"/>
  <c r="AJ45" i="17"/>
  <c r="AJ47" i="17"/>
  <c r="AJ49" i="17"/>
  <c r="AJ51" i="17"/>
  <c r="AJ53" i="17"/>
  <c r="AJ55" i="17"/>
  <c r="AJ57" i="17"/>
  <c r="AJ59" i="17"/>
  <c r="AJ61" i="17"/>
  <c r="AJ63" i="17"/>
  <c r="AJ65" i="17"/>
  <c r="AJ67" i="17"/>
  <c r="AJ69" i="17"/>
  <c r="AJ71" i="17"/>
  <c r="AJ73" i="17"/>
  <c r="AJ75" i="17"/>
  <c r="AJ77" i="17"/>
  <c r="AJ79" i="17"/>
  <c r="AJ81" i="17"/>
  <c r="AJ83" i="17"/>
  <c r="AJ85" i="17"/>
  <c r="AJ25" i="16"/>
  <c r="AJ27" i="16"/>
  <c r="AJ31" i="16"/>
  <c r="AJ35" i="16"/>
  <c r="AJ39" i="16"/>
  <c r="AJ41" i="16"/>
  <c r="AJ43" i="16"/>
  <c r="AJ45" i="16"/>
  <c r="AJ47" i="16"/>
  <c r="AJ49" i="16"/>
  <c r="AJ51" i="16"/>
  <c r="AJ53" i="16"/>
  <c r="AJ55" i="16"/>
  <c r="AJ57" i="16"/>
  <c r="AJ59" i="16"/>
  <c r="AJ61" i="16"/>
  <c r="AJ63" i="16"/>
  <c r="AJ65" i="16"/>
  <c r="AJ67" i="16"/>
  <c r="AJ69" i="16"/>
  <c r="AJ71" i="16"/>
  <c r="AJ73" i="16"/>
  <c r="AJ75" i="16"/>
  <c r="AJ77" i="16"/>
  <c r="AJ79" i="16"/>
  <c r="AJ81" i="16"/>
  <c r="AJ83" i="16"/>
  <c r="AJ85" i="16"/>
  <c r="AJ87" i="19" l="1"/>
  <c r="AJ87" i="17"/>
  <c r="AJ87" i="16"/>
  <c r="BH112" i="10"/>
  <c r="AI112" i="10"/>
  <c r="BC112" i="10" s="1"/>
  <c r="BH109" i="10"/>
  <c r="AI109" i="10"/>
  <c r="BC109" i="10" s="1"/>
  <c r="BH106" i="10"/>
  <c r="AI106" i="10"/>
  <c r="BC106" i="10" s="1"/>
  <c r="BH103" i="10"/>
  <c r="AI103" i="10"/>
  <c r="BC103" i="10" s="1"/>
  <c r="BH100" i="10"/>
  <c r="AI100" i="10"/>
  <c r="BC100" i="10" s="1"/>
  <c r="BH97" i="10"/>
  <c r="AI97" i="10"/>
  <c r="BC97" i="10" s="1"/>
  <c r="BH94" i="10"/>
  <c r="AI94" i="10"/>
  <c r="BC94" i="10" s="1"/>
  <c r="BH91" i="10"/>
  <c r="AI91" i="10"/>
  <c r="BC91" i="10" s="1"/>
  <c r="BH88" i="10"/>
  <c r="AI88" i="10"/>
  <c r="BC88" i="10" s="1"/>
  <c r="BH85" i="10"/>
  <c r="AI85" i="10"/>
  <c r="BC85" i="10" s="1"/>
  <c r="BH82" i="10"/>
  <c r="AI82" i="10"/>
  <c r="BC82" i="10" s="1"/>
  <c r="BH79" i="10"/>
  <c r="AI79" i="10"/>
  <c r="BC79" i="10" s="1"/>
  <c r="BH76" i="10"/>
  <c r="AI76" i="10"/>
  <c r="BC76" i="10" s="1"/>
  <c r="BH73" i="10"/>
  <c r="AI73" i="10"/>
  <c r="BC73" i="10" s="1"/>
  <c r="BH70" i="10"/>
  <c r="AI70" i="10"/>
  <c r="BC70" i="10" s="1"/>
  <c r="BH67" i="10"/>
  <c r="AI67" i="10"/>
  <c r="BC67" i="10" s="1"/>
  <c r="BH64" i="10"/>
  <c r="AI64" i="10"/>
  <c r="BC64" i="10" s="1"/>
  <c r="BH61" i="10"/>
  <c r="AI61" i="10"/>
  <c r="BC61" i="10" s="1"/>
  <c r="BH58" i="10"/>
  <c r="AI58" i="10"/>
  <c r="BC58" i="10" s="1"/>
  <c r="BH55" i="10"/>
  <c r="AI55" i="10"/>
  <c r="BC55" i="10" s="1"/>
  <c r="BH52" i="10"/>
  <c r="AI52" i="10"/>
  <c r="BC52" i="10" s="1"/>
  <c r="BH49" i="10"/>
  <c r="AI49" i="10"/>
  <c r="BC49" i="10" s="1"/>
  <c r="BH46" i="10"/>
  <c r="AI46" i="10"/>
  <c r="BC46" i="10" s="1"/>
  <c r="BH43" i="10"/>
  <c r="AI43" i="10"/>
  <c r="BC43" i="10" s="1"/>
  <c r="BH40" i="10"/>
  <c r="AI40" i="10"/>
  <c r="BC40" i="10" s="1"/>
  <c r="BH37" i="10"/>
  <c r="AI37" i="10"/>
  <c r="BC37" i="10" s="1"/>
  <c r="BH34" i="10"/>
  <c r="AI34" i="10"/>
  <c r="BC34" i="10" s="1"/>
  <c r="BH31" i="10"/>
  <c r="BC31" i="10"/>
  <c r="BM31" i="10" s="1"/>
  <c r="BH28" i="10"/>
  <c r="AI28" i="10"/>
  <c r="BC28" i="10" s="1"/>
  <c r="BH25" i="10"/>
  <c r="BC25" i="10"/>
  <c r="BM79" i="10" l="1"/>
  <c r="BM67" i="10"/>
  <c r="BM25" i="10"/>
  <c r="BM55" i="10"/>
  <c r="BM103" i="10"/>
  <c r="BM43" i="10"/>
  <c r="BM91" i="10"/>
  <c r="BV49" i="10"/>
  <c r="BM49" i="10"/>
  <c r="BV70" i="10"/>
  <c r="BM70" i="10"/>
  <c r="BV76" i="10"/>
  <c r="BM76" i="10"/>
  <c r="BV34" i="10"/>
  <c r="BM34" i="10"/>
  <c r="BV40" i="10"/>
  <c r="BM40" i="10"/>
  <c r="BV61" i="10"/>
  <c r="BM61" i="10"/>
  <c r="BV82" i="10"/>
  <c r="BM82" i="10"/>
  <c r="BV88" i="10"/>
  <c r="BM88" i="10"/>
  <c r="BV109" i="10"/>
  <c r="BM109" i="10"/>
  <c r="BV73" i="10"/>
  <c r="BM73" i="10"/>
  <c r="BV94" i="10"/>
  <c r="BM94" i="10"/>
  <c r="BV100" i="10"/>
  <c r="BM100" i="10"/>
  <c r="BV85" i="10"/>
  <c r="BM85" i="10"/>
  <c r="BV106" i="10"/>
  <c r="BM106" i="10"/>
  <c r="BV112" i="10"/>
  <c r="BM112" i="10"/>
  <c r="BV25" i="10"/>
  <c r="BV46" i="10"/>
  <c r="BM46" i="10"/>
  <c r="BV52" i="10"/>
  <c r="BM52" i="10"/>
  <c r="BV37" i="10"/>
  <c r="BM37" i="10"/>
  <c r="BV58" i="10"/>
  <c r="BM58" i="10"/>
  <c r="BV64" i="10"/>
  <c r="BM64" i="10"/>
  <c r="BV28" i="10"/>
  <c r="BM28" i="10"/>
  <c r="BV97" i="10"/>
  <c r="BM97" i="10"/>
  <c r="BV31" i="10"/>
  <c r="BV43" i="10"/>
  <c r="BV55" i="10"/>
  <c r="BV67" i="10"/>
  <c r="BV79" i="10"/>
  <c r="BV91" i="10"/>
  <c r="BV103" i="10"/>
  <c r="BH112" i="9"/>
  <c r="AI112" i="9"/>
  <c r="BC112" i="9" s="1"/>
  <c r="BH109" i="9"/>
  <c r="AI109" i="9"/>
  <c r="BC109" i="9" s="1"/>
  <c r="BH106" i="9"/>
  <c r="AI106" i="9"/>
  <c r="BC106" i="9" s="1"/>
  <c r="BH103" i="9"/>
  <c r="AI103" i="9"/>
  <c r="BC103" i="9" s="1"/>
  <c r="BH100" i="9"/>
  <c r="AI100" i="9"/>
  <c r="BC100" i="9" s="1"/>
  <c r="BH97" i="9"/>
  <c r="AI97" i="9"/>
  <c r="BC97" i="9" s="1"/>
  <c r="BH94" i="9"/>
  <c r="AI94" i="9"/>
  <c r="BC94" i="9" s="1"/>
  <c r="BH91" i="9"/>
  <c r="AI91" i="9"/>
  <c r="BC91" i="9" s="1"/>
  <c r="BH88" i="9"/>
  <c r="AI88" i="9"/>
  <c r="BC88" i="9" s="1"/>
  <c r="BH85" i="9"/>
  <c r="AI85" i="9"/>
  <c r="BC85" i="9" s="1"/>
  <c r="BH82" i="9"/>
  <c r="AI82" i="9"/>
  <c r="BC82" i="9" s="1"/>
  <c r="BH79" i="9"/>
  <c r="AI79" i="9"/>
  <c r="BC79" i="9" s="1"/>
  <c r="BH76" i="9"/>
  <c r="AI76" i="9"/>
  <c r="BC76" i="9" s="1"/>
  <c r="BH73" i="9"/>
  <c r="AI73" i="9"/>
  <c r="BC73" i="9" s="1"/>
  <c r="BH70" i="9"/>
  <c r="AI70" i="9"/>
  <c r="BC70" i="9" s="1"/>
  <c r="BH67" i="9"/>
  <c r="AI67" i="9"/>
  <c r="BC67" i="9" s="1"/>
  <c r="BH64" i="9"/>
  <c r="AI64" i="9"/>
  <c r="BC64" i="9" s="1"/>
  <c r="BH61" i="9"/>
  <c r="AI61" i="9"/>
  <c r="BC61" i="9" s="1"/>
  <c r="BH58" i="9"/>
  <c r="AI58" i="9"/>
  <c r="BC58" i="9" s="1"/>
  <c r="BH55" i="9"/>
  <c r="AI55" i="9"/>
  <c r="BC55" i="9" s="1"/>
  <c r="BH52" i="9"/>
  <c r="AI52" i="9"/>
  <c r="BC52" i="9" s="1"/>
  <c r="BH49" i="9"/>
  <c r="AI49" i="9"/>
  <c r="BC49" i="9" s="1"/>
  <c r="BH46" i="9"/>
  <c r="AI46" i="9"/>
  <c r="BC46" i="9" s="1"/>
  <c r="BH43" i="9"/>
  <c r="AI43" i="9"/>
  <c r="BC43" i="9" s="1"/>
  <c r="BH40" i="9"/>
  <c r="AI40" i="9"/>
  <c r="BC40" i="9" s="1"/>
  <c r="BH37" i="9"/>
  <c r="AI37" i="9"/>
  <c r="BC37" i="9" s="1"/>
  <c r="BH34" i="9"/>
  <c r="AI34" i="9"/>
  <c r="BC34" i="9" s="1"/>
  <c r="BH31" i="9"/>
  <c r="AI31" i="9"/>
  <c r="BC31" i="9" s="1"/>
  <c r="BH28" i="9"/>
  <c r="AI28" i="9"/>
  <c r="BC28" i="9" s="1"/>
  <c r="BH25" i="9"/>
  <c r="AI25" i="9"/>
  <c r="BC25" i="9" s="1"/>
  <c r="AV10" i="10" l="1"/>
  <c r="BV67" i="9"/>
  <c r="BM79" i="9"/>
  <c r="BM103" i="9"/>
  <c r="BV55" i="9"/>
  <c r="BV31" i="9"/>
  <c r="BV43" i="9"/>
  <c r="BM91" i="9"/>
  <c r="BP5" i="10"/>
  <c r="BV37" i="9"/>
  <c r="BM37" i="9"/>
  <c r="BM58" i="9"/>
  <c r="BV58" i="9"/>
  <c r="BV64" i="9"/>
  <c r="BM64" i="9"/>
  <c r="BM34" i="9"/>
  <c r="BV34" i="9"/>
  <c r="BV40" i="9"/>
  <c r="BM40" i="9"/>
  <c r="BV61" i="9"/>
  <c r="BM61" i="9"/>
  <c r="BM82" i="9"/>
  <c r="BV82" i="9"/>
  <c r="BV88" i="9"/>
  <c r="BM88" i="9"/>
  <c r="BV109" i="9"/>
  <c r="BM109" i="9"/>
  <c r="BV25" i="9"/>
  <c r="BM25" i="9"/>
  <c r="BM46" i="9"/>
  <c r="BV46" i="9"/>
  <c r="BV52" i="9"/>
  <c r="BM52" i="9"/>
  <c r="BV73" i="9"/>
  <c r="BM73" i="9"/>
  <c r="BV94" i="9"/>
  <c r="BM94" i="9"/>
  <c r="BV100" i="9"/>
  <c r="BM100" i="9"/>
  <c r="BV85" i="9"/>
  <c r="BM85" i="9"/>
  <c r="BV106" i="9"/>
  <c r="BM106" i="9"/>
  <c r="BV112" i="9"/>
  <c r="BM112" i="9"/>
  <c r="BV28" i="9"/>
  <c r="BM28" i="9"/>
  <c r="BV49" i="9"/>
  <c r="BM49" i="9"/>
  <c r="BM70" i="9"/>
  <c r="BV70" i="9"/>
  <c r="BV76" i="9"/>
  <c r="BM76" i="9"/>
  <c r="BV97" i="9"/>
  <c r="BM97" i="9"/>
  <c r="BM31" i="9"/>
  <c r="BM43" i="9"/>
  <c r="BM55" i="9"/>
  <c r="BM67" i="9"/>
  <c r="BV79" i="9"/>
  <c r="BV91" i="9"/>
  <c r="BV103" i="9"/>
  <c r="AV10" i="9" l="1"/>
  <c r="BP5" i="9"/>
</calcChain>
</file>

<file path=xl/sharedStrings.xml><?xml version="1.0" encoding="utf-8"?>
<sst xmlns="http://schemas.openxmlformats.org/spreadsheetml/2006/main" count="292" uniqueCount="123">
  <si>
    <t>記入日：</t>
    <rPh sb="0" eb="2">
      <t>キニュウ</t>
    </rPh>
    <rPh sb="2" eb="3">
      <t>ビ</t>
    </rPh>
    <phoneticPr fontId="5"/>
  </si>
  <si>
    <t>年</t>
    <rPh sb="0" eb="1">
      <t>ネン</t>
    </rPh>
    <phoneticPr fontId="5"/>
  </si>
  <si>
    <t>月</t>
    <rPh sb="0" eb="1">
      <t>ガツ</t>
    </rPh>
    <phoneticPr fontId="5"/>
  </si>
  <si>
    <t>日</t>
    <rPh sb="0" eb="1">
      <t>ニチ</t>
    </rPh>
    <phoneticPr fontId="5"/>
  </si>
  <si>
    <t>申請書番号：</t>
    <rPh sb="0" eb="2">
      <t>シンセイ</t>
    </rPh>
    <rPh sb="2" eb="3">
      <t>ショ</t>
    </rPh>
    <rPh sb="3" eb="5">
      <t>バンゴウ</t>
    </rPh>
    <phoneticPr fontId="5"/>
  </si>
  <si>
    <t>補助事業者名</t>
    <rPh sb="0" eb="2">
      <t>ホジョ</t>
    </rPh>
    <rPh sb="2" eb="4">
      <t>ジギョウ</t>
    </rPh>
    <rPh sb="4" eb="5">
      <t>シャ</t>
    </rPh>
    <rPh sb="5" eb="6">
      <t>メイ</t>
    </rPh>
    <phoneticPr fontId="5"/>
  </si>
  <si>
    <t>設備区分</t>
    <rPh sb="0" eb="2">
      <t>セツビ</t>
    </rPh>
    <rPh sb="2" eb="4">
      <t>クブン</t>
    </rPh>
    <phoneticPr fontId="5"/>
  </si>
  <si>
    <t>報告月</t>
    <rPh sb="0" eb="2">
      <t>ホウコク</t>
    </rPh>
    <rPh sb="2" eb="3">
      <t>ツキ</t>
    </rPh>
    <phoneticPr fontId="3"/>
  </si>
  <si>
    <t>型番</t>
    <rPh sb="0" eb="2">
      <t>カタバン</t>
    </rPh>
    <phoneticPr fontId="3"/>
  </si>
  <si>
    <t>変圧器</t>
    <rPh sb="0" eb="3">
      <t>ヘンアツキ</t>
    </rPh>
    <phoneticPr fontId="5"/>
  </si>
  <si>
    <t>製造番号</t>
    <rPh sb="0" eb="2">
      <t>セイゾウ</t>
    </rPh>
    <rPh sb="2" eb="4">
      <t>バンゴウ</t>
    </rPh>
    <phoneticPr fontId="3"/>
  </si>
  <si>
    <t>申請書番号</t>
    <rPh sb="0" eb="3">
      <t>シンセイショ</t>
    </rPh>
    <rPh sb="3" eb="5">
      <t>バンゴウ</t>
    </rPh>
    <phoneticPr fontId="5"/>
  </si>
  <si>
    <t>No.</t>
    <phoneticPr fontId="5"/>
  </si>
  <si>
    <t>書類名称</t>
    <rPh sb="0" eb="2">
      <t>ショルイ</t>
    </rPh>
    <rPh sb="2" eb="4">
      <t>メイショウ</t>
    </rPh>
    <phoneticPr fontId="5"/>
  </si>
  <si>
    <t>書式</t>
    <rPh sb="0" eb="2">
      <t>ショシキ</t>
    </rPh>
    <phoneticPr fontId="5"/>
  </si>
  <si>
    <t>備考</t>
    <rPh sb="0" eb="2">
      <t>ビコウ</t>
    </rPh>
    <phoneticPr fontId="5"/>
  </si>
  <si>
    <t>指定</t>
    <rPh sb="0" eb="2">
      <t>シテイ</t>
    </rPh>
    <phoneticPr fontId="5"/>
  </si>
  <si>
    <t>自由</t>
    <rPh sb="0" eb="2">
      <t>ジユウ</t>
    </rPh>
    <phoneticPr fontId="5"/>
  </si>
  <si>
    <t>型番：</t>
    <rPh sb="0" eb="2">
      <t>カタバン</t>
    </rPh>
    <phoneticPr fontId="5"/>
  </si>
  <si>
    <t>kWh</t>
    <phoneticPr fontId="3"/>
  </si>
  <si>
    <t>容量
(kVA)</t>
    <phoneticPr fontId="3"/>
  </si>
  <si>
    <t>基準
負荷率
(%)</t>
    <phoneticPr fontId="3"/>
  </si>
  <si>
    <t>無負荷損
(W)</t>
    <phoneticPr fontId="3"/>
  </si>
  <si>
    <t>負荷損
(W)</t>
    <phoneticPr fontId="3"/>
  </si>
  <si>
    <t>エネルギー消費効率
(W)</t>
    <phoneticPr fontId="3"/>
  </si>
  <si>
    <t>1日の
稼働時間
(h)</t>
    <phoneticPr fontId="3"/>
  </si>
  <si>
    <t>1か月の
稼働日数(日)</t>
    <phoneticPr fontId="3"/>
  </si>
  <si>
    <t>試験成績書</t>
    <rPh sb="0" eb="2">
      <t>シケン</t>
    </rPh>
    <rPh sb="2" eb="4">
      <t>セイセキ</t>
    </rPh>
    <rPh sb="4" eb="5">
      <t>ショ</t>
    </rPh>
    <phoneticPr fontId="5"/>
  </si>
  <si>
    <t>HE-3S</t>
    <phoneticPr fontId="3"/>
  </si>
  <si>
    <t>1か月の総運転時間</t>
    <rPh sb="2" eb="3">
      <t>ゲツ</t>
    </rPh>
    <rPh sb="4" eb="5">
      <t>ソウ</t>
    </rPh>
    <rPh sb="5" eb="7">
      <t>ウンテン</t>
    </rPh>
    <rPh sb="7" eb="9">
      <t>ジカン</t>
    </rPh>
    <phoneticPr fontId="5"/>
  </si>
  <si>
    <t>1か月の総稼働時間</t>
    <rPh sb="2" eb="3">
      <t>ゲツ</t>
    </rPh>
    <rPh sb="4" eb="5">
      <t>ソウ</t>
    </rPh>
    <rPh sb="5" eb="7">
      <t>カドウ</t>
    </rPh>
    <rPh sb="7" eb="9">
      <t>ジカン</t>
    </rPh>
    <phoneticPr fontId="5"/>
  </si>
  <si>
    <t>実績月間運転時間</t>
    <rPh sb="0" eb="2">
      <t>ジッセキ</t>
    </rPh>
    <rPh sb="2" eb="4">
      <t>ゲッカン</t>
    </rPh>
    <rPh sb="4" eb="6">
      <t>ウンテン</t>
    </rPh>
    <rPh sb="6" eb="8">
      <t>ジカン</t>
    </rPh>
    <phoneticPr fontId="5"/>
  </si>
  <si>
    <t>年月日</t>
    <rPh sb="0" eb="3">
      <t>ネンガッピ</t>
    </rPh>
    <phoneticPr fontId="5"/>
  </si>
  <si>
    <t>　　　　　　　</t>
    <phoneticPr fontId="5"/>
  </si>
  <si>
    <t>10時間20日エリア</t>
  </si>
  <si>
    <t>稼働条件名</t>
    <rPh sb="0" eb="2">
      <t>カドウ</t>
    </rPh>
    <rPh sb="2" eb="4">
      <t>ジョウケン</t>
    </rPh>
    <rPh sb="4" eb="5">
      <t>メイ</t>
    </rPh>
    <phoneticPr fontId="5"/>
  </si>
  <si>
    <t>管理日誌番号</t>
    <rPh sb="0" eb="2">
      <t>カンリ</t>
    </rPh>
    <rPh sb="2" eb="4">
      <t>ニッシ</t>
    </rPh>
    <rPh sb="4" eb="6">
      <t>バンゴウ</t>
    </rPh>
    <phoneticPr fontId="5"/>
  </si>
  <si>
    <t>管理者</t>
    <rPh sb="0" eb="3">
      <t>カンリシャ</t>
    </rPh>
    <phoneticPr fontId="5"/>
  </si>
  <si>
    <t>/　　　　　/</t>
    <phoneticPr fontId="5"/>
  </si>
  <si>
    <t>/　　　　　/</t>
    <phoneticPr fontId="5"/>
  </si>
  <si>
    <t>/　　　　　/</t>
    <phoneticPr fontId="5"/>
  </si>
  <si>
    <t>　　　　　　　</t>
    <phoneticPr fontId="5"/>
  </si>
  <si>
    <t>管理日誌番号</t>
    <rPh sb="0" eb="2">
      <t>カンリ</t>
    </rPh>
    <rPh sb="2" eb="4">
      <t>ニッシ</t>
    </rPh>
    <rPh sb="4" eb="6">
      <t>バンゴウ</t>
    </rPh>
    <phoneticPr fontId="3"/>
  </si>
  <si>
    <t>西暦</t>
    <rPh sb="0" eb="2">
      <t>セイレキ</t>
    </rPh>
    <phoneticPr fontId="5"/>
  </si>
  <si>
    <t>製品名：</t>
    <rPh sb="0" eb="3">
      <t>セイヒンメイ</t>
    </rPh>
    <phoneticPr fontId="5"/>
  </si>
  <si>
    <t>変圧器</t>
    <rPh sb="0" eb="3">
      <t>ヘンアツキ</t>
    </rPh>
    <phoneticPr fontId="3"/>
  </si>
  <si>
    <t>運転開始時刻</t>
    <rPh sb="0" eb="2">
      <t>ウンテン</t>
    </rPh>
    <rPh sb="2" eb="4">
      <t>カイシ</t>
    </rPh>
    <rPh sb="4" eb="6">
      <t>ジコク</t>
    </rPh>
    <phoneticPr fontId="5"/>
  </si>
  <si>
    <t>運転終了時刻</t>
    <rPh sb="0" eb="2">
      <t>ウンテン</t>
    </rPh>
    <rPh sb="2" eb="4">
      <t>シュウリョウ</t>
    </rPh>
    <rPh sb="4" eb="6">
      <t>ジコク</t>
    </rPh>
    <phoneticPr fontId="5"/>
  </si>
  <si>
    <t>記入日、申請書番号を正しく入力してください。</t>
    <phoneticPr fontId="3"/>
  </si>
  <si>
    <t>試験成績書に記載がない場合は、空欄で構いません。</t>
    <phoneticPr fontId="3"/>
  </si>
  <si>
    <t>報告月となる「1か月分」の日付を入力してください。</t>
    <phoneticPr fontId="3"/>
  </si>
  <si>
    <t>報告月のエネルギー使用量</t>
    <rPh sb="0" eb="2">
      <t>ホウコク</t>
    </rPh>
    <rPh sb="2" eb="3">
      <t>ツキ</t>
    </rPh>
    <phoneticPr fontId="5"/>
  </si>
  <si>
    <t>エネルギー使用量
(kWh)</t>
    <phoneticPr fontId="3"/>
  </si>
  <si>
    <t>提出書類一覧（変圧器）</t>
    <rPh sb="4" eb="6">
      <t>イチラン</t>
    </rPh>
    <phoneticPr fontId="5"/>
  </si>
  <si>
    <t>メーカーより取得してください。</t>
    <rPh sb="6" eb="8">
      <t>シュトク</t>
    </rPh>
    <phoneticPr fontId="3"/>
  </si>
  <si>
    <t>No.</t>
    <phoneticPr fontId="3"/>
  </si>
  <si>
    <t>項目名</t>
    <rPh sb="0" eb="2">
      <t>コウモク</t>
    </rPh>
    <rPh sb="2" eb="3">
      <t>メイ</t>
    </rPh>
    <phoneticPr fontId="3"/>
  </si>
  <si>
    <t>ポイント</t>
    <phoneticPr fontId="3"/>
  </si>
  <si>
    <t>記入日
申請書番号</t>
    <rPh sb="0" eb="2">
      <t>キニュウ</t>
    </rPh>
    <rPh sb="2" eb="3">
      <t>ヒ</t>
    </rPh>
    <rPh sb="4" eb="7">
      <t>シンセイショ</t>
    </rPh>
    <rPh sb="7" eb="9">
      <t>バンゴウ</t>
    </rPh>
    <phoneticPr fontId="3"/>
  </si>
  <si>
    <t>報告月</t>
    <rPh sb="0" eb="2">
      <t>ホウコク</t>
    </rPh>
    <rPh sb="2" eb="3">
      <t>ツキ</t>
    </rPh>
    <phoneticPr fontId="3"/>
  </si>
  <si>
    <t>管理日誌番号</t>
    <rPh sb="0" eb="2">
      <t>カンリ</t>
    </rPh>
    <rPh sb="2" eb="4">
      <t>ニッシ</t>
    </rPh>
    <rPh sb="4" eb="6">
      <t>バンゴウ</t>
    </rPh>
    <phoneticPr fontId="3"/>
  </si>
  <si>
    <t>基準負荷率</t>
    <rPh sb="0" eb="2">
      <t>キジュン</t>
    </rPh>
    <rPh sb="2" eb="4">
      <t>フカ</t>
    </rPh>
    <rPh sb="4" eb="5">
      <t>リツ</t>
    </rPh>
    <phoneticPr fontId="3"/>
  </si>
  <si>
    <t>エネルギー
消費効率</t>
    <rPh sb="6" eb="8">
      <t>ショウヒ</t>
    </rPh>
    <rPh sb="8" eb="10">
      <t>コウリツ</t>
    </rPh>
    <phoneticPr fontId="3"/>
  </si>
  <si>
    <t>1日の稼働時間
1か月の稼働日数</t>
    <rPh sb="1" eb="2">
      <t>ニチ</t>
    </rPh>
    <rPh sb="3" eb="5">
      <t>カドウ</t>
    </rPh>
    <rPh sb="5" eb="7">
      <t>ジカン</t>
    </rPh>
    <rPh sb="10" eb="11">
      <t>ゲツ</t>
    </rPh>
    <rPh sb="12" eb="14">
      <t>カドウ</t>
    </rPh>
    <rPh sb="14" eb="16">
      <t>ニッスウ</t>
    </rPh>
    <phoneticPr fontId="3"/>
  </si>
  <si>
    <t>エネルギー
使用量</t>
    <rPh sb="6" eb="8">
      <t>シヨウ</t>
    </rPh>
    <rPh sb="8" eb="9">
      <t>リョウ</t>
    </rPh>
    <phoneticPr fontId="3"/>
  </si>
  <si>
    <t>報告月の
エネルギー使用量</t>
    <rPh sb="0" eb="2">
      <t>ホウコク</t>
    </rPh>
    <rPh sb="2" eb="3">
      <t>ツキ</t>
    </rPh>
    <rPh sb="10" eb="13">
      <t>シヨウリョウ</t>
    </rPh>
    <phoneticPr fontId="3"/>
  </si>
  <si>
    <t>台紙が足りない場合はシートをコピーして作成してください。</t>
    <phoneticPr fontId="3"/>
  </si>
  <si>
    <t>年月日</t>
    <rPh sb="0" eb="3">
      <t>ネンガッピ</t>
    </rPh>
    <phoneticPr fontId="3"/>
  </si>
  <si>
    <t>運転時間
（稼働あり）</t>
    <rPh sb="0" eb="2">
      <t>ウンテン</t>
    </rPh>
    <rPh sb="2" eb="4">
      <t>ジカン</t>
    </rPh>
    <rPh sb="6" eb="8">
      <t>カドウ</t>
    </rPh>
    <phoneticPr fontId="3"/>
  </si>
  <si>
    <t>運転時間
（稼働無し）</t>
    <rPh sb="0" eb="2">
      <t>ウンテン</t>
    </rPh>
    <rPh sb="2" eb="4">
      <t>ジカン</t>
    </rPh>
    <rPh sb="6" eb="8">
      <t>カドウ</t>
    </rPh>
    <rPh sb="8" eb="9">
      <t>ナ</t>
    </rPh>
    <phoneticPr fontId="3"/>
  </si>
  <si>
    <t>運転時間合計</t>
    <rPh sb="0" eb="2">
      <t>ウンテン</t>
    </rPh>
    <rPh sb="2" eb="4">
      <t>ジカン</t>
    </rPh>
    <rPh sb="4" eb="6">
      <t>ゴウケイ</t>
    </rPh>
    <phoneticPr fontId="3"/>
  </si>
  <si>
    <t>実績月間
運転時間</t>
    <rPh sb="0" eb="2">
      <t>ジッセキ</t>
    </rPh>
    <rPh sb="2" eb="4">
      <t>ゲッカン</t>
    </rPh>
    <rPh sb="5" eb="7">
      <t>ウンテン</t>
    </rPh>
    <rPh sb="7" eb="9">
      <t>ジカン</t>
    </rPh>
    <phoneticPr fontId="3"/>
  </si>
  <si>
    <t>容量を入力すると、算出結果が表示されます。（入力不要）</t>
    <phoneticPr fontId="3"/>
  </si>
  <si>
    <t>入力した内容をもとに、算出結果が表示されます。（入力不要）</t>
    <phoneticPr fontId="3"/>
  </si>
  <si>
    <t>入力した内容をもとに、エネルギー使用量の合計が表示されます。（入力不要）
表示された値を補助事業ポータルの報告月の「エネルギー使用量」に入力してください。</t>
    <phoneticPr fontId="3"/>
  </si>
  <si>
    <t>※基準温度が75℃の場合の値を採用してください。
75℃の記載がなく、75℃よりも高い基準温度の記載がある場合は、その値を採用してください。
75℃以上の記載がない場合は、SIIに連絡してください。</t>
    <phoneticPr fontId="3"/>
  </si>
  <si>
    <t>報告月をプルダウンから選択してください。</t>
    <phoneticPr fontId="3"/>
  </si>
  <si>
    <t>補助事業者名</t>
    <rPh sb="0" eb="2">
      <t>ホジョ</t>
    </rPh>
    <rPh sb="2" eb="4">
      <t>ジギョウ</t>
    </rPh>
    <rPh sb="5" eb="6">
      <t>メイ</t>
    </rPh>
    <phoneticPr fontId="3"/>
  </si>
  <si>
    <t>以下、2点を満たしていることを確認してください。
・型番・製造番号の表示がはっきりと確認できること。
（光などで反射していない）
・台紙に記載の型番・製品名と銘板の型番・製品名が一致していること。</t>
    <phoneticPr fontId="3"/>
  </si>
  <si>
    <t>【台紙】</t>
    <rPh sb="1" eb="3">
      <t>ダイシ</t>
    </rPh>
    <phoneticPr fontId="3"/>
  </si>
  <si>
    <t>2</t>
    <phoneticPr fontId="5"/>
  </si>
  <si>
    <t>1</t>
    <phoneticPr fontId="5"/>
  </si>
  <si>
    <t>添付1</t>
    <rPh sb="0" eb="2">
      <t>テンプ</t>
    </rPh>
    <phoneticPr fontId="5"/>
  </si>
  <si>
    <t>添付2</t>
    <rPh sb="0" eb="2">
      <t>テンプ</t>
    </rPh>
    <phoneticPr fontId="5"/>
  </si>
  <si>
    <t>「運転時間合計（h）」の総合計時間が表示されます。</t>
    <phoneticPr fontId="3"/>
  </si>
  <si>
    <t>ABC-12345</t>
    <phoneticPr fontId="3"/>
  </si>
  <si>
    <t>1台につき1枚の銘板写真を提出してください。
同じ型番であっても、必ず全設備分の銘板を撮影し、
提出してください。
【貼付方法】
PCを利用して画像データを取り込んでください。</t>
    <rPh sb="1" eb="2">
      <t>ダイ</t>
    </rPh>
    <rPh sb="8" eb="10">
      <t>メイバン</t>
    </rPh>
    <rPh sb="62" eb="64">
      <t>ホウホウ</t>
    </rPh>
    <phoneticPr fontId="3"/>
  </si>
  <si>
    <t>製品名、型番を入力してください。</t>
    <phoneticPr fontId="3"/>
  </si>
  <si>
    <t>1台につき1枚の銘板写真を提出してください。
同じ型番であっても、必ず全設備分の銘板を撮影し、提出してください。</t>
    <rPh sb="1" eb="2">
      <t>ダイ</t>
    </rPh>
    <rPh sb="6" eb="7">
      <t>マイ</t>
    </rPh>
    <rPh sb="8" eb="10">
      <t>メイバン</t>
    </rPh>
    <rPh sb="10" eb="12">
      <t>シャシン</t>
    </rPh>
    <phoneticPr fontId="3"/>
  </si>
  <si>
    <t xml:space="preserve">日々の運転開始時刻、運転終了時刻を入力してください。
</t>
    <rPh sb="7" eb="9">
      <t>ジコク</t>
    </rPh>
    <rPh sb="10" eb="12">
      <t>ウンテン</t>
    </rPh>
    <phoneticPr fontId="5"/>
  </si>
  <si>
    <t>管理者</t>
    <rPh sb="0" eb="2">
      <t>カンリ</t>
    </rPh>
    <phoneticPr fontId="3"/>
  </si>
  <si>
    <t>銘板写真は写真台紙に貼付して提出してください。
1設備につき1枚の銘板写真を提出してください。同じ型番であっても、必ず全設備分を撮影し、提出してください。</t>
    <rPh sb="0" eb="2">
      <t>メイバン</t>
    </rPh>
    <rPh sb="25" eb="27">
      <t>セツビ</t>
    </rPh>
    <rPh sb="31" eb="32">
      <t>マイ</t>
    </rPh>
    <rPh sb="33" eb="37">
      <t>メイバンシャシン</t>
    </rPh>
    <rPh sb="38" eb="40">
      <t>テイシュツ</t>
    </rPh>
    <rPh sb="47" eb="48">
      <t>オナ</t>
    </rPh>
    <rPh sb="49" eb="51">
      <t>カタバン</t>
    </rPh>
    <rPh sb="57" eb="58">
      <t>カナラ</t>
    </rPh>
    <rPh sb="59" eb="60">
      <t>ゼン</t>
    </rPh>
    <rPh sb="60" eb="62">
      <t>セツビ</t>
    </rPh>
    <rPh sb="62" eb="63">
      <t>ブン</t>
    </rPh>
    <rPh sb="64" eb="66">
      <t>サツエイ</t>
    </rPh>
    <rPh sb="68" eb="70">
      <t>テイシュツ</t>
    </rPh>
    <phoneticPr fontId="3"/>
  </si>
  <si>
    <t>〇〇株式会社</t>
    <rPh sb="2" eb="6">
      <t>カブシキガイシャ</t>
    </rPh>
    <phoneticPr fontId="5"/>
  </si>
  <si>
    <t>補助事業者名を補助事業ポータル登録通り入力してください。
（共同申請の場合は設備使用者を入力してください。）</t>
    <rPh sb="7" eb="11">
      <t>ホジョジギョウ</t>
    </rPh>
    <phoneticPr fontId="3"/>
  </si>
  <si>
    <t>XXXXXX</t>
    <phoneticPr fontId="3"/>
  </si>
  <si>
    <t>入力した運転開始時刻、運転終了時刻に応じて算出結果が表示されます。</t>
    <rPh sb="8" eb="10">
      <t>ジコク</t>
    </rPh>
    <rPh sb="11" eb="13">
      <t>ウンテン</t>
    </rPh>
    <phoneticPr fontId="3"/>
  </si>
  <si>
    <t>【報告方法２】
銘板写真</t>
    <phoneticPr fontId="3"/>
  </si>
  <si>
    <t>【報告方法２】
銘板写真
作成ポイント</t>
    <rPh sb="13" eb="15">
      <t>サクセイ</t>
    </rPh>
    <phoneticPr fontId="3"/>
  </si>
  <si>
    <t>【報告方法２】
運転管理日誌</t>
    <phoneticPr fontId="3"/>
  </si>
  <si>
    <t>【報告方法２】
運転管理日誌
作成ポイント</t>
    <rPh sb="15" eb="17">
      <t>サクセイ</t>
    </rPh>
    <phoneticPr fontId="3"/>
  </si>
  <si>
    <t>【報告方法２】銘板写真</t>
    <rPh sb="7" eb="9">
      <t>メイバン</t>
    </rPh>
    <rPh sb="9" eb="11">
      <t>シャシン</t>
    </rPh>
    <phoneticPr fontId="5"/>
  </si>
  <si>
    <t>【報告方法２】運転管理日誌</t>
    <rPh sb="7" eb="9">
      <t>ウンテン</t>
    </rPh>
    <rPh sb="9" eb="11">
      <t>カンリ</t>
    </rPh>
    <rPh sb="11" eb="13">
      <t>ニッシ</t>
    </rPh>
    <phoneticPr fontId="5"/>
  </si>
  <si>
    <t>所属部署・管理担当者がわかる状態で提出してください。</t>
    <phoneticPr fontId="3"/>
  </si>
  <si>
    <t>指定</t>
    <phoneticPr fontId="5"/>
  </si>
  <si>
    <t>【報告方法２用】月間エネルギー使用量計算書</t>
    <rPh sb="6" eb="7">
      <t>ヨウ</t>
    </rPh>
    <rPh sb="8" eb="10">
      <t>ゲッカン</t>
    </rPh>
    <rPh sb="15" eb="17">
      <t>シヨウ</t>
    </rPh>
    <rPh sb="17" eb="18">
      <t>リョウ</t>
    </rPh>
    <rPh sb="18" eb="21">
      <t>ケイサンショ</t>
    </rPh>
    <phoneticPr fontId="5"/>
  </si>
  <si>
    <t>【報告方法２】月間エネルギー使用量計算書</t>
    <rPh sb="7" eb="9">
      <t>ゲッカン</t>
    </rPh>
    <rPh sb="14" eb="16">
      <t>シヨウ</t>
    </rPh>
    <rPh sb="16" eb="17">
      <t>リョウ</t>
    </rPh>
    <rPh sb="17" eb="20">
      <t>ケイサンショ</t>
    </rPh>
    <phoneticPr fontId="5"/>
  </si>
  <si>
    <t>【報告方法２】
月間エネルギー使用量計算書（変圧器）
作成ポイント</t>
    <rPh sb="8" eb="10">
      <t>ゲッカン</t>
    </rPh>
    <rPh sb="22" eb="25">
      <t>ヘンアツキ</t>
    </rPh>
    <phoneticPr fontId="3"/>
  </si>
  <si>
    <t>4月</t>
  </si>
  <si>
    <t>2023</t>
    <phoneticPr fontId="3"/>
  </si>
  <si>
    <t>選択した報告月の日数が表示されます。（入力不要）
1日の稼働時間が24時間以外の場合や、稼働日数が1か月に満たない場合はSIIに連絡してください。</t>
    <phoneticPr fontId="3"/>
  </si>
  <si>
    <t>エネルギー使用量計算書に記載した管理日誌番号を入力してください。
複数作成する場合は、それぞれ異なる番号を入力してください。</t>
    <rPh sb="23" eb="25">
      <t>ニュウリョク</t>
    </rPh>
    <phoneticPr fontId="3"/>
  </si>
  <si>
    <t>運転をしていない日は入力せず、空欄にしてください。
※運転をしていない日を省略しないでください。</t>
    <rPh sb="10" eb="12">
      <t>ニュウリョク</t>
    </rPh>
    <phoneticPr fontId="3"/>
  </si>
  <si>
    <t>交付申請時に独自計算を使用し、24時間以外の稼働条件で省エネルギー量を算出している場合のみ提出してください。
足りない場合はシートをコピーして作成してください。</t>
    <phoneticPr fontId="3"/>
  </si>
  <si>
    <t>＜以下の書類は必要に応じて提出＞</t>
    <rPh sb="1" eb="3">
      <t>イカ</t>
    </rPh>
    <phoneticPr fontId="5"/>
  </si>
  <si>
    <t>■報告月を選択してください。</t>
    <rPh sb="1" eb="3">
      <t>ホウコク</t>
    </rPh>
    <rPh sb="3" eb="4">
      <t>ツキ</t>
    </rPh>
    <rPh sb="5" eb="7">
      <t>センタク</t>
    </rPh>
    <phoneticPr fontId="5"/>
  </si>
  <si>
    <t>2023ver.</t>
    <phoneticPr fontId="3"/>
  </si>
  <si>
    <t>交付申請時に独自計算を使用し、24時間以外の稼働条件で省エネルギー量を算出している場合、作成し提出してください。</t>
    <rPh sb="0" eb="2">
      <t>コウフ</t>
    </rPh>
    <rPh sb="2" eb="5">
      <t>シンセイジ</t>
    </rPh>
    <rPh sb="6" eb="8">
      <t>ドクジ</t>
    </rPh>
    <rPh sb="8" eb="10">
      <t>ケイサン</t>
    </rPh>
    <rPh sb="11" eb="13">
      <t>シヨウ</t>
    </rPh>
    <rPh sb="17" eb="19">
      <t>ジカン</t>
    </rPh>
    <rPh sb="19" eb="21">
      <t>イガイ</t>
    </rPh>
    <rPh sb="22" eb="24">
      <t>カドウ</t>
    </rPh>
    <rPh sb="24" eb="26">
      <t>ジョウケン</t>
    </rPh>
    <rPh sb="27" eb="28">
      <t>ショウ</t>
    </rPh>
    <rPh sb="33" eb="34">
      <t>リョウ</t>
    </rPh>
    <rPh sb="35" eb="37">
      <t>サンシュツ</t>
    </rPh>
    <rPh sb="41" eb="43">
      <t>バアイ</t>
    </rPh>
    <rPh sb="44" eb="46">
      <t>サクセイ</t>
    </rPh>
    <rPh sb="47" eb="49">
      <t>テイシュツ</t>
    </rPh>
    <phoneticPr fontId="5"/>
  </si>
  <si>
    <t>○○○変圧器</t>
    <rPh sb="3" eb="6">
      <t>ヘンアツキ</t>
    </rPh>
    <phoneticPr fontId="3"/>
  </si>
  <si>
    <t>HE‐3S</t>
    <phoneticPr fontId="3"/>
  </si>
  <si>
    <t>交付申請時に独自計算を使用し、24時間以外の稼働条件で省エネルギー量を算出している場合のみ、運転管理日誌の管理日誌番号として任意の数字を入力してください。
運転管理日誌を複数作成する場合は、それぞれ異なる番号を入力してください。
※上記に該当せず運転管理日誌が必要ない場合は入力する必要はありません。</t>
    <rPh sb="68" eb="70">
      <t>ニュウリョク</t>
    </rPh>
    <rPh sb="137" eb="139">
      <t>ニュウリョク</t>
    </rPh>
    <phoneticPr fontId="3"/>
  </si>
  <si>
    <t>黄色のセルが入力必須箇所となりますので、本作成例と成果報告の手引き（P.30-35）を参照のうえ、漏れなく入力してください。</t>
    <phoneticPr fontId="3"/>
  </si>
  <si>
    <t>BAA220-01-</t>
    <phoneticPr fontId="3"/>
  </si>
  <si>
    <t>運転時間合計(h)</t>
    <rPh sb="0" eb="2">
      <t>ウンテン</t>
    </rPh>
    <rPh sb="2" eb="4">
      <t>ジカン</t>
    </rPh>
    <rPh sb="4" eb="6">
      <t>ゴウケイ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</si>
</sst>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0_ "/>
    <numFmt numFmtId="177" formatCode="0_ "/>
    <numFmt numFmtId="178" formatCode="h:mm;@"/>
    <numFmt numFmtId="179" formatCode="0.0%"/>
    <numFmt numFmtId="180" formatCode=";;;"/>
    <numFmt numFmtId="181" formatCode="#,##0.0;[Red]\-#,##0.0"/>
    <numFmt numFmtId="182" formatCode="#,##0.0_ "/>
  </numFmts>
  <fonts count="11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8"/>
      <name val="ＭＳ Ｐゴシック"/>
      <family val="3"/>
      <charset val="128"/>
      <scheme val="minor"/>
    </font>
    <font>
      <sz val="6"/>
      <name val="ＭＳ Ｐゴシック"/>
      <family val="3"/>
      <charset val="128"/>
    </font>
    <font>
      <sz val="12"/>
      <color theme="0"/>
      <name val="ＭＳ Ｐゴシック"/>
      <family val="3"/>
      <charset val="128"/>
      <scheme val="minor"/>
    </font>
    <font>
      <sz val="14"/>
      <color theme="1"/>
      <name val="ＭＳ Ｐゴシック"/>
      <family val="3"/>
      <charset val="128"/>
      <scheme val="minor"/>
    </font>
    <font>
      <sz val="20"/>
      <name val="ＭＳ Ｐゴシック"/>
      <family val="3"/>
      <charset val="128"/>
      <scheme val="minor"/>
    </font>
    <font>
      <b/>
      <sz val="16"/>
      <color rgb="FFFF0000"/>
      <name val="ＭＳ Ｐゴシック"/>
      <family val="3"/>
      <charset val="128"/>
      <scheme val="minor"/>
    </font>
    <font>
      <b/>
      <sz val="18"/>
      <color rgb="FFFF0000"/>
      <name val="ＭＳ Ｐゴシック"/>
      <family val="3"/>
      <charset val="128"/>
      <scheme val="minor"/>
    </font>
    <font>
      <sz val="11"/>
      <color rgb="FFFF0000"/>
      <name val="ＭＳ Ｐゴシック"/>
      <family val="3"/>
      <charset val="128"/>
      <scheme val="minor"/>
    </font>
    <font>
      <b/>
      <sz val="11"/>
      <color rgb="FFFF0000"/>
      <name val="ＭＳ Ｐゴシック"/>
      <family val="3"/>
      <charset val="128"/>
      <scheme val="minor"/>
    </font>
    <font>
      <sz val="11"/>
      <name val="ＭＳ Ｐゴシック"/>
      <family val="3"/>
      <charset val="128"/>
    </font>
    <font>
      <u/>
      <sz val="12"/>
      <color indexed="12"/>
      <name val="Osaka"/>
      <family val="1"/>
      <charset val="128"/>
    </font>
    <font>
      <sz val="12"/>
      <name val="ＭＳ Ｐゴシック"/>
      <family val="3"/>
      <charset val="128"/>
    </font>
    <font>
      <sz val="10"/>
      <name val="ＭＳ ゴシック"/>
      <family val="3"/>
      <charset val="128"/>
    </font>
    <font>
      <sz val="11"/>
      <color theme="1"/>
      <name val="ＭＳ 明朝"/>
      <family val="1"/>
      <charset val="128"/>
    </font>
    <font>
      <sz val="9"/>
      <color theme="1"/>
      <name val="ＭＳ Ｐゴシック"/>
      <family val="3"/>
      <charset val="128"/>
      <scheme val="minor"/>
    </font>
    <font>
      <sz val="12"/>
      <color rgb="FFFF0000"/>
      <name val="ＭＳ Ｐゴシック"/>
      <family val="3"/>
      <charset val="128"/>
      <scheme val="minor"/>
    </font>
    <font>
      <sz val="14"/>
      <name val="ＭＳ Ｐ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scheme val="minor"/>
    </font>
    <font>
      <b/>
      <sz val="32"/>
      <color rgb="FFFF0000"/>
      <name val="ＭＳ Ｐゴシック"/>
      <family val="3"/>
      <charset val="128"/>
      <scheme val="minor"/>
    </font>
    <font>
      <b/>
      <sz val="24"/>
      <color theme="0"/>
      <name val="ＭＳ Ｐゴシック"/>
      <family val="3"/>
      <charset val="128"/>
      <scheme val="major"/>
    </font>
    <font>
      <sz val="14"/>
      <name val="ＭＳ Ｐゴシック"/>
      <family val="3"/>
      <charset val="128"/>
      <scheme val="major"/>
    </font>
    <font>
      <b/>
      <sz val="14"/>
      <name val="ＭＳ Ｐゴシック"/>
      <family val="3"/>
      <charset val="128"/>
      <scheme val="major"/>
    </font>
    <font>
      <sz val="12"/>
      <name val="ＭＳ Ｐゴシック"/>
      <family val="3"/>
      <charset val="128"/>
      <scheme val="major"/>
    </font>
    <font>
      <b/>
      <sz val="14"/>
      <color theme="0"/>
      <name val="ＭＳ Ｐゴシック"/>
      <family val="3"/>
      <charset val="128"/>
      <scheme val="major"/>
    </font>
    <font>
      <sz val="14"/>
      <color theme="1"/>
      <name val="ＭＳ Ｐゴシック"/>
      <family val="3"/>
      <charset val="128"/>
      <scheme val="major"/>
    </font>
    <font>
      <b/>
      <sz val="11"/>
      <color theme="1"/>
      <name val="ＭＳ Ｐゴシック"/>
      <family val="3"/>
      <charset val="128"/>
      <scheme val="major"/>
    </font>
    <font>
      <sz val="11"/>
      <color theme="1"/>
      <name val="ＭＳ Ｐゴシック"/>
      <family val="3"/>
      <charset val="128"/>
      <scheme val="major"/>
    </font>
    <font>
      <sz val="11"/>
      <name val="ＭＳ Ｐゴシック"/>
      <family val="3"/>
      <charset val="128"/>
      <scheme val="major"/>
    </font>
    <font>
      <sz val="11"/>
      <color rgb="FF0000FF"/>
      <name val="ＭＳ Ｐゴシック"/>
      <family val="3"/>
      <charset val="128"/>
      <scheme val="major"/>
    </font>
    <font>
      <b/>
      <sz val="11"/>
      <name val="ＭＳ Ｐゴシック"/>
      <family val="3"/>
      <charset val="128"/>
      <scheme val="major"/>
    </font>
    <font>
      <sz val="22"/>
      <color rgb="FFFF0000"/>
      <name val="ＭＳ Ｐゴシック"/>
      <family val="3"/>
      <charset val="128"/>
      <scheme val="major"/>
    </font>
    <font>
      <sz val="16"/>
      <name val="ＭＳ Ｐゴシック"/>
      <family val="3"/>
      <charset val="128"/>
      <scheme val="major"/>
    </font>
    <font>
      <b/>
      <sz val="16"/>
      <name val="ＭＳ Ｐゴシック"/>
      <family val="3"/>
      <charset val="128"/>
      <scheme val="major"/>
    </font>
    <font>
      <sz val="18"/>
      <name val="ＭＳ Ｐゴシック"/>
      <family val="3"/>
      <charset val="128"/>
      <scheme val="major"/>
    </font>
    <font>
      <sz val="18"/>
      <color theme="1"/>
      <name val="ＭＳ Ｐゴシック"/>
      <family val="3"/>
      <charset val="128"/>
      <scheme val="major"/>
    </font>
    <font>
      <sz val="11"/>
      <color rgb="FFFF0000"/>
      <name val="ＭＳ Ｐゴシック"/>
      <family val="3"/>
      <charset val="128"/>
      <scheme val="major"/>
    </font>
    <font>
      <sz val="12"/>
      <color theme="0"/>
      <name val="ＭＳ Ｐゴシック"/>
      <family val="3"/>
      <charset val="128"/>
      <scheme val="major"/>
    </font>
    <font>
      <sz val="28"/>
      <color theme="1"/>
      <name val="ＭＳ Ｐゴシック"/>
      <family val="3"/>
      <charset val="128"/>
      <scheme val="major"/>
    </font>
    <font>
      <sz val="28"/>
      <color rgb="FFFF0000"/>
      <name val="ＭＳ Ｐゴシック"/>
      <family val="3"/>
      <charset val="128"/>
      <scheme val="major"/>
    </font>
    <font>
      <sz val="18"/>
      <color rgb="FFFF0000"/>
      <name val="ＭＳ Ｐゴシック"/>
      <family val="3"/>
      <charset val="128"/>
      <scheme val="major"/>
    </font>
    <font>
      <b/>
      <sz val="20"/>
      <color theme="1"/>
      <name val="ＭＳ Ｐゴシック"/>
      <family val="3"/>
      <charset val="128"/>
      <scheme val="major"/>
    </font>
    <font>
      <sz val="20"/>
      <color theme="1"/>
      <name val="ＭＳ Ｐゴシック"/>
      <family val="3"/>
      <charset val="128"/>
      <scheme val="major"/>
    </font>
    <font>
      <sz val="16"/>
      <color theme="1"/>
      <name val="ＭＳ Ｐゴシック"/>
      <family val="3"/>
      <charset val="128"/>
      <scheme val="major"/>
    </font>
    <font>
      <sz val="20"/>
      <name val="ＭＳ Ｐゴシック"/>
      <family val="3"/>
      <charset val="128"/>
      <scheme val="major"/>
    </font>
    <font>
      <b/>
      <sz val="20"/>
      <name val="ＭＳ Ｐゴシック"/>
      <family val="3"/>
      <charset val="128"/>
      <scheme val="major"/>
    </font>
    <font>
      <sz val="14"/>
      <color rgb="FFFF0000"/>
      <name val="ＭＳ Ｐゴシック"/>
      <family val="3"/>
      <charset val="128"/>
      <scheme val="major"/>
    </font>
    <font>
      <b/>
      <sz val="24"/>
      <name val="ＭＳ Ｐゴシック"/>
      <family val="3"/>
      <charset val="128"/>
      <scheme val="major"/>
    </font>
    <font>
      <sz val="24"/>
      <name val="ＭＳ Ｐゴシック"/>
      <family val="3"/>
      <charset val="128"/>
      <scheme val="major"/>
    </font>
    <font>
      <b/>
      <sz val="14"/>
      <color theme="1"/>
      <name val="ＭＳ Ｐゴシック"/>
      <family val="3"/>
      <charset val="128"/>
      <scheme val="major"/>
    </font>
    <font>
      <sz val="20"/>
      <color rgb="FFFF0000"/>
      <name val="ＭＳ Ｐゴシック"/>
      <family val="3"/>
      <charset val="128"/>
      <scheme val="major"/>
    </font>
    <font>
      <b/>
      <sz val="16"/>
      <color rgb="FFFF0000"/>
      <name val="ＭＳ Ｐゴシック"/>
      <family val="3"/>
      <charset val="128"/>
      <scheme val="major"/>
    </font>
    <font>
      <b/>
      <sz val="18"/>
      <color theme="1"/>
      <name val="ＭＳ Ｐゴシック"/>
      <family val="3"/>
      <charset val="128"/>
      <scheme val="major"/>
    </font>
    <font>
      <b/>
      <sz val="18"/>
      <name val="ＭＳ Ｐゴシック"/>
      <family val="3"/>
      <charset val="128"/>
      <scheme val="major"/>
    </font>
    <font>
      <sz val="11"/>
      <color theme="0"/>
      <name val="ＭＳ Ｐゴシック"/>
      <family val="3"/>
      <charset val="128"/>
      <scheme val="major"/>
    </font>
    <font>
      <sz val="11"/>
      <color theme="1"/>
      <name val="ＭＳ Ｐゴシック"/>
      <family val="3"/>
      <charset val="128"/>
    </font>
    <font>
      <sz val="14"/>
      <color rgb="FF00B050"/>
      <name val="ＭＳ Ｐゴシック"/>
      <family val="3"/>
      <charset val="128"/>
    </font>
    <font>
      <sz val="11"/>
      <color rgb="FFFF0000"/>
      <name val="ＭＳ Ｐゴシック"/>
      <family val="3"/>
      <charset val="128"/>
    </font>
    <font>
      <sz val="18"/>
      <name val="ＭＳ Ｐゴシック"/>
      <family val="3"/>
      <charset val="128"/>
    </font>
    <font>
      <sz val="16"/>
      <name val="ＭＳ Ｐゴシック"/>
      <family val="3"/>
      <charset val="128"/>
    </font>
    <font>
      <sz val="18"/>
      <color theme="1"/>
      <name val="ＭＳ Ｐゴシック"/>
      <family val="3"/>
      <charset val="128"/>
    </font>
    <font>
      <sz val="18"/>
      <color rgb="FF0070C0"/>
      <name val="ＭＳ Ｐゴシック"/>
      <family val="3"/>
      <charset val="128"/>
    </font>
    <font>
      <sz val="12"/>
      <color theme="0"/>
      <name val="ＭＳ Ｐゴシック"/>
      <family val="3"/>
      <charset val="128"/>
    </font>
    <font>
      <sz val="28"/>
      <color theme="1"/>
      <name val="ＭＳ Ｐゴシック"/>
      <family val="3"/>
      <charset val="128"/>
    </font>
    <font>
      <sz val="28"/>
      <color rgb="FFFF0000"/>
      <name val="ＭＳ Ｐゴシック"/>
      <family val="3"/>
      <charset val="128"/>
    </font>
    <font>
      <sz val="18"/>
      <color rgb="FFFF0000"/>
      <name val="ＭＳ Ｐゴシック"/>
      <family val="3"/>
      <charset val="128"/>
    </font>
    <font>
      <b/>
      <sz val="20"/>
      <color theme="1"/>
      <name val="ＭＳ Ｐゴシック"/>
      <family val="3"/>
      <charset val="128"/>
    </font>
    <font>
      <sz val="20"/>
      <color theme="1"/>
      <name val="ＭＳ Ｐゴシック"/>
      <family val="3"/>
      <charset val="128"/>
    </font>
    <font>
      <sz val="14"/>
      <color theme="1"/>
      <name val="ＭＳ Ｐゴシック"/>
      <family val="3"/>
      <charset val="128"/>
    </font>
    <font>
      <sz val="16"/>
      <color theme="1"/>
      <name val="ＭＳ Ｐゴシック"/>
      <family val="3"/>
      <charset val="128"/>
    </font>
    <font>
      <b/>
      <sz val="18"/>
      <color rgb="FFFF0000"/>
      <name val="ＭＳ Ｐゴシック"/>
      <family val="3"/>
      <charset val="128"/>
    </font>
    <font>
      <b/>
      <sz val="11"/>
      <color rgb="FFFF0000"/>
      <name val="ＭＳ Ｐゴシック"/>
      <family val="3"/>
      <charset val="128"/>
    </font>
    <font>
      <sz val="20"/>
      <color rgb="FF0070C0"/>
      <name val="ＭＳ Ｐゴシック"/>
      <family val="3"/>
      <charset val="128"/>
    </font>
    <font>
      <b/>
      <sz val="20"/>
      <name val="ＭＳ Ｐゴシック"/>
      <family val="3"/>
      <charset val="128"/>
    </font>
    <font>
      <sz val="14"/>
      <color rgb="FFFF0000"/>
      <name val="ＭＳ Ｐゴシック"/>
      <family val="3"/>
      <charset val="128"/>
    </font>
    <font>
      <sz val="20"/>
      <name val="ＭＳ Ｐゴシック"/>
      <family val="3"/>
      <charset val="128"/>
    </font>
    <font>
      <b/>
      <sz val="24"/>
      <name val="ＭＳ Ｐゴシック"/>
      <family val="3"/>
      <charset val="128"/>
    </font>
    <font>
      <sz val="24"/>
      <name val="ＭＳ Ｐゴシック"/>
      <family val="3"/>
      <charset val="128"/>
    </font>
    <font>
      <b/>
      <sz val="14"/>
      <color theme="1"/>
      <name val="ＭＳ Ｐゴシック"/>
      <family val="3"/>
      <charset val="128"/>
    </font>
    <font>
      <sz val="20"/>
      <color rgb="FFFF0000"/>
      <name val="ＭＳ Ｐゴシック"/>
      <family val="3"/>
      <charset val="128"/>
    </font>
    <font>
      <b/>
      <sz val="11"/>
      <color theme="1"/>
      <name val="ＭＳ Ｐゴシック"/>
      <family val="3"/>
      <charset val="128"/>
    </font>
    <font>
      <b/>
      <sz val="16"/>
      <color rgb="FFFF0000"/>
      <name val="ＭＳ Ｐゴシック"/>
      <family val="3"/>
      <charset val="128"/>
    </font>
    <font>
      <b/>
      <sz val="18"/>
      <color theme="1"/>
      <name val="ＭＳ Ｐゴシック"/>
      <family val="3"/>
      <charset val="128"/>
    </font>
    <font>
      <b/>
      <sz val="18"/>
      <name val="ＭＳ Ｐゴシック"/>
      <family val="3"/>
      <charset val="128"/>
    </font>
    <font>
      <sz val="11"/>
      <color theme="0"/>
      <name val="ＭＳ Ｐゴシック"/>
      <family val="3"/>
      <charset val="128"/>
    </font>
    <font>
      <b/>
      <sz val="32"/>
      <color rgb="FFFF0000"/>
      <name val="ＭＳ Ｐゴシック"/>
      <family val="3"/>
      <charset val="128"/>
    </font>
    <font>
      <sz val="12"/>
      <color rgb="FFFF0000"/>
      <name val="ＭＳ Ｐゴシック"/>
      <family val="3"/>
      <charset val="128"/>
    </font>
    <font>
      <sz val="14"/>
      <name val="ＭＳ Ｐゴシック"/>
      <family val="3"/>
      <charset val="128"/>
      <scheme val="minor"/>
    </font>
    <font>
      <b/>
      <sz val="24"/>
      <color theme="0"/>
      <name val="ＭＳ Ｐゴシック"/>
      <family val="3"/>
      <charset val="128"/>
      <scheme val="minor"/>
    </font>
    <font>
      <sz val="12"/>
      <name val="ＭＳ Ｐゴシック"/>
      <family val="3"/>
      <charset val="128"/>
      <scheme val="minor"/>
    </font>
    <font>
      <b/>
      <sz val="14"/>
      <name val="ＭＳ Ｐゴシック"/>
      <family val="3"/>
      <charset val="128"/>
      <scheme val="minor"/>
    </font>
    <font>
      <b/>
      <sz val="14"/>
      <color rgb="FF0070C0"/>
      <name val="ＭＳ Ｐゴシック"/>
      <family val="3"/>
      <charset val="128"/>
      <scheme val="minor"/>
    </font>
    <font>
      <b/>
      <sz val="20"/>
      <color theme="0"/>
      <name val="ＭＳ Ｐゴシック"/>
      <family val="3"/>
      <charset val="128"/>
      <scheme val="minor"/>
    </font>
    <font>
      <sz val="11"/>
      <color rgb="FF0000FF"/>
      <name val="ＭＳ Ｐゴシック"/>
      <family val="3"/>
      <charset val="128"/>
      <scheme val="minor"/>
    </font>
    <font>
      <b/>
      <sz val="11"/>
      <name val="ＭＳ Ｐゴシック"/>
      <family val="3"/>
      <charset val="128"/>
      <scheme val="minor"/>
    </font>
    <font>
      <sz val="22"/>
      <color rgb="FFFF0000"/>
      <name val="ＭＳ Ｐゴシック"/>
      <family val="3"/>
      <charset val="128"/>
      <scheme val="minor"/>
    </font>
    <font>
      <b/>
      <sz val="14"/>
      <color rgb="FF0000FF"/>
      <name val="ＭＳ Ｐゴシック"/>
      <family val="3"/>
      <charset val="128"/>
      <scheme val="minor"/>
    </font>
    <font>
      <sz val="14"/>
      <name val="ＭＳ Ｐゴシック"/>
      <family val="3"/>
      <charset val="128"/>
    </font>
    <font>
      <sz val="11"/>
      <color theme="0" tint="-0.34998626667073579"/>
      <name val="ＭＳ Ｐゴシック"/>
      <family val="3"/>
      <charset val="128"/>
    </font>
    <font>
      <b/>
      <sz val="24"/>
      <color theme="0"/>
      <name val="ＭＳ Ｐゴシック"/>
      <family val="3"/>
      <charset val="128"/>
    </font>
    <font>
      <b/>
      <sz val="14"/>
      <color theme="0"/>
      <name val="ＭＳ Ｐゴシック"/>
      <family val="3"/>
      <charset val="128"/>
    </font>
    <font>
      <b/>
      <sz val="14"/>
      <color rgb="FF0070C0"/>
      <name val="ＭＳ Ｐゴシック"/>
      <family val="3"/>
      <charset val="128"/>
    </font>
    <font>
      <b/>
      <sz val="14"/>
      <name val="ＭＳ Ｐゴシック"/>
      <family val="3"/>
      <charset val="128"/>
    </font>
    <font>
      <sz val="14"/>
      <color theme="0"/>
      <name val="ＭＳ Ｐゴシック"/>
      <family val="3"/>
      <charset val="128"/>
    </font>
    <font>
      <b/>
      <sz val="16"/>
      <name val="ＭＳ Ｐゴシック"/>
      <family val="3"/>
      <charset val="128"/>
    </font>
    <font>
      <sz val="16"/>
      <color rgb="FF0070C0"/>
      <name val="ＭＳ Ｐゴシック"/>
      <family val="3"/>
      <charset val="128"/>
      <scheme val="minor"/>
    </font>
    <font>
      <sz val="16"/>
      <color rgb="FF0070C0"/>
      <name val="ＭＳ Ｐゴシック"/>
      <family val="3"/>
      <charset val="128"/>
    </font>
    <font>
      <b/>
      <sz val="20"/>
      <color rgb="FF0070C0"/>
      <name val="ＭＳ Ｐゴシック"/>
      <family val="3"/>
      <charset val="128"/>
    </font>
    <font>
      <b/>
      <sz val="20"/>
      <color rgb="FFFF0000"/>
      <name val="ＭＳ Ｐゴシック"/>
      <family val="3"/>
      <charset val="128"/>
    </font>
    <font>
      <b/>
      <sz val="20"/>
      <color rgb="FFFF0000"/>
      <name val="ＭＳ Ｐゴシック"/>
      <family val="3"/>
      <charset val="128"/>
      <scheme val="minor"/>
    </font>
    <font>
      <b/>
      <sz val="20"/>
      <color theme="0"/>
      <name val="ＭＳ Ｐ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2"/>
        <bgColor indexed="64"/>
      </patternFill>
    </fill>
    <fill>
      <patternFill patternType="solid">
        <fgColor theme="0" tint="-0.249977111117893"/>
        <bgColor indexed="64"/>
      </patternFill>
    </fill>
    <fill>
      <patternFill patternType="solid">
        <fgColor theme="1"/>
        <bgColor indexed="64"/>
      </patternFill>
    </fill>
    <fill>
      <patternFill patternType="solid">
        <fgColor rgb="FFFFFF00"/>
        <bgColor indexed="64"/>
      </patternFill>
    </fill>
    <fill>
      <patternFill patternType="solid">
        <fgColor theme="0"/>
        <bgColor indexed="64"/>
      </patternFill>
    </fill>
    <fill>
      <patternFill patternType="solid">
        <fgColor theme="0" tint="-0.499984740745262"/>
        <bgColor indexed="64"/>
      </patternFill>
    </fill>
  </fills>
  <borders count="6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top style="dashed">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top/>
      <bottom style="dashed">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ck">
        <color theme="0" tint="-0.34998626667073579"/>
      </left>
      <right/>
      <top style="thick">
        <color theme="0" tint="-0.34998626667073579"/>
      </top>
      <bottom/>
      <diagonal/>
    </border>
    <border>
      <left/>
      <right/>
      <top style="thick">
        <color theme="0" tint="-0.34998626667073579"/>
      </top>
      <bottom/>
      <diagonal/>
    </border>
    <border>
      <left/>
      <right style="thick">
        <color theme="0" tint="-0.34998626667073579"/>
      </right>
      <top style="thick">
        <color theme="0" tint="-0.34998626667073579"/>
      </top>
      <bottom/>
      <diagonal/>
    </border>
    <border>
      <left style="thick">
        <color theme="0" tint="-0.34998626667073579"/>
      </left>
      <right/>
      <top/>
      <bottom/>
      <diagonal/>
    </border>
    <border>
      <left/>
      <right style="thick">
        <color theme="0" tint="-0.34998626667073579"/>
      </right>
      <top/>
      <bottom/>
      <diagonal/>
    </border>
    <border>
      <left style="thick">
        <color theme="0" tint="-0.34998626667073579"/>
      </left>
      <right/>
      <top/>
      <bottom style="thick">
        <color theme="0" tint="-0.34998626667073579"/>
      </bottom>
      <diagonal/>
    </border>
    <border>
      <left/>
      <right/>
      <top/>
      <bottom style="thick">
        <color theme="0" tint="-0.34998626667073579"/>
      </bottom>
      <diagonal/>
    </border>
    <border>
      <left/>
      <right style="thick">
        <color theme="0" tint="-0.34998626667073579"/>
      </right>
      <top/>
      <bottom style="thick">
        <color theme="0" tint="-0.34998626667073579"/>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theme="0" tint="-0.499984740745262"/>
      </left>
      <right/>
      <top style="thin">
        <color theme="0" tint="-0.499984740745262"/>
      </top>
      <bottom style="thin">
        <color indexed="64"/>
      </bottom>
      <diagonal/>
    </border>
    <border>
      <left style="thin">
        <color indexed="64"/>
      </left>
      <right style="thin">
        <color theme="0" tint="-0.499984740745262"/>
      </right>
      <top/>
      <bottom style="thin">
        <color theme="0" tint="-0.499984740745262"/>
      </bottom>
      <diagonal/>
    </border>
    <border>
      <left style="thick">
        <color theme="0" tint="-0.24994659260841701"/>
      </left>
      <right/>
      <top/>
      <bottom/>
      <diagonal/>
    </border>
    <border>
      <left style="thick">
        <color theme="0" tint="-0.24994659260841701"/>
      </left>
      <right style="thick">
        <color theme="0" tint="-0.24994659260841701"/>
      </right>
      <top style="thick">
        <color theme="0" tint="-0.24994659260841701"/>
      </top>
      <bottom/>
      <diagonal/>
    </border>
    <border>
      <left style="thick">
        <color theme="0" tint="-0.24994659260841701"/>
      </left>
      <right style="thick">
        <color theme="0" tint="-0.24994659260841701"/>
      </right>
      <top/>
      <bottom/>
      <diagonal/>
    </border>
    <border>
      <left style="thick">
        <color theme="0" tint="-0.24994659260841701"/>
      </left>
      <right style="thick">
        <color theme="0" tint="-0.24994659260841701"/>
      </right>
      <top/>
      <bottom style="thick">
        <color theme="0" tint="-0.24994659260841701"/>
      </bottom>
      <diagonal/>
    </border>
    <border>
      <left style="thin">
        <color theme="0" tint="-0.499984740745262"/>
      </left>
      <right style="thin">
        <color indexed="64"/>
      </right>
      <top/>
      <bottom style="thin">
        <color theme="0" tint="-0.499984740745262"/>
      </bottom>
      <diagonal/>
    </border>
    <border>
      <left style="thin">
        <color theme="0" tint="-0.499984740745262"/>
      </left>
      <right/>
      <top/>
      <bottom style="thin">
        <color theme="0" tint="-0.499984740745262"/>
      </bottom>
      <diagonal/>
    </border>
  </borders>
  <cellStyleXfs count="38">
    <xf numFmtId="0" fontId="0" fillId="0" borderId="0">
      <alignment vertical="center"/>
    </xf>
    <xf numFmtId="9" fontId="13" fillId="0" borderId="0" applyFont="0" applyFill="0" applyBorder="0" applyAlignment="0" applyProtection="0"/>
    <xf numFmtId="0" fontId="14" fillId="0" borderId="0" applyNumberFormat="0" applyFill="0" applyBorder="0" applyAlignment="0" applyProtection="0">
      <alignment vertical="top"/>
      <protection locked="0"/>
    </xf>
    <xf numFmtId="38" fontId="13" fillId="0" borderId="0" applyFont="0" applyFill="0" applyBorder="0" applyAlignment="0" applyProtection="0"/>
    <xf numFmtId="38" fontId="15" fillId="0" borderId="0" applyFill="0" applyBorder="0" applyAlignment="0" applyProtection="0"/>
    <xf numFmtId="38" fontId="13" fillId="0" borderId="0" applyFont="0" applyFill="0" applyBorder="0" applyAlignment="0" applyProtection="0">
      <alignment vertical="center"/>
    </xf>
    <xf numFmtId="6" fontId="2" fillId="0" borderId="0" applyFont="0" applyFill="0" applyBorder="0" applyAlignment="0" applyProtection="0">
      <alignment vertical="center"/>
    </xf>
    <xf numFmtId="0" fontId="13" fillId="0" borderId="0"/>
    <xf numFmtId="0" fontId="13"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alignment vertical="center"/>
    </xf>
    <xf numFmtId="0" fontId="2" fillId="0" borderId="0">
      <alignment vertical="center"/>
    </xf>
    <xf numFmtId="0" fontId="16" fillId="0" borderId="0">
      <alignment vertical="center"/>
    </xf>
    <xf numFmtId="0" fontId="2" fillId="0" borderId="0">
      <alignment vertical="center"/>
    </xf>
    <xf numFmtId="0" fontId="2" fillId="0" borderId="0">
      <alignment vertical="center"/>
    </xf>
    <xf numFmtId="38" fontId="13" fillId="0" borderId="0"/>
    <xf numFmtId="179" fontId="13" fillId="0" borderId="0"/>
    <xf numFmtId="0" fontId="13" fillId="0" borderId="0"/>
    <xf numFmtId="0" fontId="13" fillId="0" borderId="0"/>
    <xf numFmtId="0" fontId="13" fillId="0" borderId="0"/>
    <xf numFmtId="0" fontId="13" fillId="0" borderId="0"/>
    <xf numFmtId="9" fontId="1" fillId="0" borderId="0" applyFont="0" applyFill="0" applyBorder="0" applyAlignment="0" applyProtection="0">
      <alignment vertical="center"/>
    </xf>
    <xf numFmtId="38" fontId="21" fillId="0" borderId="0" applyFont="0" applyFill="0" applyBorder="0" applyAlignment="0" applyProtection="0">
      <alignment vertical="center"/>
    </xf>
    <xf numFmtId="38" fontId="13" fillId="0" borderId="0" applyFont="0" applyFill="0" applyBorder="0" applyAlignment="0" applyProtection="0">
      <alignment vertical="center"/>
    </xf>
    <xf numFmtId="0" fontId="1" fillId="0" borderId="0">
      <alignment vertical="center"/>
    </xf>
    <xf numFmtId="0" fontId="21" fillId="0" borderId="0">
      <alignment vertical="center"/>
    </xf>
    <xf numFmtId="0" fontId="21" fillId="0" borderId="0"/>
    <xf numFmtId="0" fontId="13" fillId="0" borderId="0"/>
    <xf numFmtId="0" fontId="13" fillId="0" borderId="0"/>
    <xf numFmtId="0" fontId="22" fillId="0" borderId="0"/>
    <xf numFmtId="0" fontId="22" fillId="0" borderId="0"/>
    <xf numFmtId="0" fontId="1" fillId="0" borderId="0">
      <alignment vertical="center"/>
    </xf>
    <xf numFmtId="0" fontId="2" fillId="0" borderId="0">
      <alignment vertical="center"/>
    </xf>
    <xf numFmtId="38" fontId="2" fillId="0" borderId="0" applyFont="0" applyFill="0" applyBorder="0" applyAlignment="0" applyProtection="0">
      <alignment vertical="center"/>
    </xf>
  </cellStyleXfs>
  <cellXfs count="688">
    <xf numFmtId="0" fontId="0" fillId="0" borderId="0" xfId="0">
      <alignment vertical="center"/>
    </xf>
    <xf numFmtId="0" fontId="20" fillId="0" borderId="0" xfId="7" applyFont="1"/>
    <xf numFmtId="0" fontId="7" fillId="0" borderId="0" xfId="0" applyFont="1">
      <alignment vertical="center"/>
    </xf>
    <xf numFmtId="0" fontId="2" fillId="0" borderId="0" xfId="18">
      <alignment vertical="center"/>
    </xf>
    <xf numFmtId="0" fontId="17" fillId="0" borderId="0" xfId="18" applyFont="1">
      <alignment vertical="center"/>
    </xf>
    <xf numFmtId="0" fontId="2" fillId="4" borderId="4" xfId="18" applyFill="1" applyBorder="1" applyAlignment="1">
      <alignment horizontal="center" vertical="center"/>
    </xf>
    <xf numFmtId="0" fontId="2" fillId="0" borderId="0" xfId="18" applyAlignment="1">
      <alignment horizontal="center" vertical="center"/>
    </xf>
    <xf numFmtId="49" fontId="0" fillId="0" borderId="4" xfId="18" applyNumberFormat="1" applyFont="1" applyBorder="1" applyAlignment="1">
      <alignment horizontal="center" vertical="center"/>
    </xf>
    <xf numFmtId="0" fontId="2" fillId="0" borderId="4" xfId="18" applyBorder="1" applyAlignment="1">
      <alignment horizontal="center" vertical="center"/>
    </xf>
    <xf numFmtId="0" fontId="0" fillId="0" borderId="4" xfId="18" applyFont="1" applyBorder="1" applyAlignment="1">
      <alignment vertical="center" wrapText="1"/>
    </xf>
    <xf numFmtId="0" fontId="0" fillId="0" borderId="4" xfId="18" applyFont="1" applyBorder="1" applyAlignment="1">
      <alignment horizontal="center" vertical="center"/>
    </xf>
    <xf numFmtId="0" fontId="0" fillId="0" borderId="4" xfId="18" applyFont="1" applyBorder="1">
      <alignment vertical="center"/>
    </xf>
    <xf numFmtId="49" fontId="2" fillId="0" borderId="6" xfId="18" applyNumberFormat="1" applyBorder="1" applyAlignment="1">
      <alignment horizontal="center" vertical="center"/>
    </xf>
    <xf numFmtId="0" fontId="2" fillId="0" borderId="6" xfId="18" applyBorder="1" applyAlignment="1">
      <alignment horizontal="center" vertical="center"/>
    </xf>
    <xf numFmtId="0" fontId="2" fillId="0" borderId="6" xfId="18" applyBorder="1">
      <alignment vertical="center"/>
    </xf>
    <xf numFmtId="0" fontId="2" fillId="0" borderId="9" xfId="18" applyBorder="1" applyAlignment="1">
      <alignment horizontal="left" vertical="center"/>
    </xf>
    <xf numFmtId="0" fontId="2" fillId="0" borderId="9" xfId="18" applyBorder="1" applyAlignment="1">
      <alignment horizontal="center" vertical="center"/>
    </xf>
    <xf numFmtId="0" fontId="2" fillId="0" borderId="9" xfId="18" applyBorder="1">
      <alignment vertical="center"/>
    </xf>
    <xf numFmtId="0" fontId="18" fillId="0" borderId="6" xfId="18" applyFont="1" applyBorder="1" applyAlignment="1">
      <alignment vertical="center" wrapText="1"/>
    </xf>
    <xf numFmtId="0" fontId="11" fillId="0" borderId="0" xfId="0" applyFont="1">
      <alignment vertical="center"/>
    </xf>
    <xf numFmtId="0" fontId="6" fillId="0" borderId="0" xfId="0" applyFont="1">
      <alignment vertical="center"/>
    </xf>
    <xf numFmtId="0" fontId="0" fillId="0" borderId="0" xfId="0" applyAlignment="1">
      <alignment vertical="center" wrapText="1"/>
    </xf>
    <xf numFmtId="0" fontId="10" fillId="0" borderId="0" xfId="0" applyFont="1" applyAlignment="1">
      <alignment vertical="center" wrapText="1"/>
    </xf>
    <xf numFmtId="0" fontId="12" fillId="0" borderId="0" xfId="0" applyFont="1">
      <alignment vertical="center"/>
    </xf>
    <xf numFmtId="0" fontId="19" fillId="0" borderId="0" xfId="0" applyFont="1">
      <alignment vertical="center"/>
    </xf>
    <xf numFmtId="0" fontId="0" fillId="7" borderId="0" xfId="0" applyFill="1">
      <alignment vertical="center"/>
    </xf>
    <xf numFmtId="180" fontId="0" fillId="0" borderId="0" xfId="0" applyNumberFormat="1">
      <alignment vertical="center"/>
    </xf>
    <xf numFmtId="180" fontId="6" fillId="0" borderId="0" xfId="0" applyNumberFormat="1" applyFont="1">
      <alignment vertical="center"/>
    </xf>
    <xf numFmtId="180" fontId="0" fillId="0" borderId="0" xfId="0" applyNumberFormat="1" applyAlignment="1">
      <alignment vertical="center" wrapText="1"/>
    </xf>
    <xf numFmtId="180" fontId="10" fillId="0" borderId="0" xfId="0" applyNumberFormat="1" applyFont="1" applyAlignment="1">
      <alignment vertical="center" wrapText="1"/>
    </xf>
    <xf numFmtId="180" fontId="7" fillId="0" borderId="0" xfId="0" applyNumberFormat="1" applyFont="1" applyAlignment="1">
      <alignment horizontal="right" vertical="center"/>
    </xf>
    <xf numFmtId="0" fontId="23" fillId="0" borderId="4" xfId="18" applyFont="1" applyBorder="1" applyAlignment="1">
      <alignment vertical="center" wrapText="1"/>
    </xf>
    <xf numFmtId="0" fontId="24" fillId="0" borderId="0" xfId="0" applyFont="1">
      <alignment vertical="center"/>
    </xf>
    <xf numFmtId="0" fontId="4" fillId="0" borderId="0" xfId="0" applyFont="1" applyAlignment="1">
      <alignment vertical="center" wrapText="1"/>
    </xf>
    <xf numFmtId="0" fontId="24" fillId="0" borderId="6" xfId="0" applyFont="1" applyBorder="1">
      <alignment vertical="center"/>
    </xf>
    <xf numFmtId="0" fontId="28" fillId="0" borderId="0" xfId="0" applyFont="1" applyAlignment="1">
      <alignment horizontal="right" vertical="center"/>
    </xf>
    <xf numFmtId="0" fontId="31" fillId="0" borderId="0" xfId="18" applyFont="1">
      <alignment vertical="center"/>
    </xf>
    <xf numFmtId="0" fontId="26" fillId="0" borderId="0" xfId="7" applyFont="1"/>
    <xf numFmtId="0" fontId="32" fillId="0" borderId="0" xfId="0" applyFont="1">
      <alignment vertical="center"/>
    </xf>
    <xf numFmtId="0" fontId="33" fillId="0" borderId="0" xfId="7" applyFont="1"/>
    <xf numFmtId="0" fontId="34" fillId="0" borderId="0" xfId="7" applyFont="1" applyAlignment="1">
      <alignment vertical="top" wrapText="1"/>
    </xf>
    <xf numFmtId="0" fontId="35" fillId="0" borderId="0" xfId="7" applyFont="1" applyAlignment="1">
      <alignment vertical="center" wrapText="1"/>
    </xf>
    <xf numFmtId="0" fontId="36" fillId="0" borderId="0" xfId="0" applyFont="1" applyAlignment="1">
      <alignment horizontal="center" vertical="center"/>
    </xf>
    <xf numFmtId="0" fontId="30" fillId="0" borderId="0" xfId="0" applyFont="1">
      <alignment vertical="center"/>
    </xf>
    <xf numFmtId="0" fontId="26" fillId="0" borderId="0" xfId="7" applyFont="1" applyAlignment="1">
      <alignment horizontal="center"/>
    </xf>
    <xf numFmtId="0" fontId="30" fillId="0" borderId="0" xfId="0" applyFont="1" applyAlignment="1">
      <alignment horizontal="center" vertical="center"/>
    </xf>
    <xf numFmtId="0" fontId="27" fillId="0" borderId="0" xfId="0" applyFont="1" applyAlignment="1">
      <alignment vertical="center" shrinkToFit="1"/>
    </xf>
    <xf numFmtId="0" fontId="39" fillId="0" borderId="0" xfId="0" applyFont="1" applyAlignment="1">
      <alignment vertical="center" shrinkToFit="1"/>
    </xf>
    <xf numFmtId="0" fontId="40" fillId="0" borderId="0" xfId="0" applyFont="1">
      <alignment vertical="center"/>
    </xf>
    <xf numFmtId="0" fontId="37" fillId="0" borderId="0" xfId="0" applyFont="1" applyAlignment="1">
      <alignment horizontal="right" vertical="center"/>
    </xf>
    <xf numFmtId="0" fontId="41" fillId="0" borderId="0" xfId="0" applyFont="1">
      <alignment vertical="center"/>
    </xf>
    <xf numFmtId="0" fontId="40" fillId="0" borderId="0" xfId="0" applyFont="1" applyAlignment="1">
      <alignment horizontal="center" vertical="center"/>
    </xf>
    <xf numFmtId="0" fontId="40" fillId="0" borderId="0" xfId="0" applyFont="1" applyAlignment="1">
      <alignment horizontal="right" vertical="center"/>
    </xf>
    <xf numFmtId="0" fontId="40" fillId="0" borderId="0" xfId="0" applyFont="1" applyAlignment="1">
      <alignment horizontal="left" vertical="center"/>
    </xf>
    <xf numFmtId="0" fontId="42" fillId="0" borderId="0" xfId="0" applyFont="1">
      <alignment vertical="center"/>
    </xf>
    <xf numFmtId="0" fontId="43" fillId="0" borderId="0" xfId="0" applyFont="1">
      <alignment vertical="center"/>
    </xf>
    <xf numFmtId="0" fontId="44" fillId="0" borderId="0" xfId="0" applyFont="1">
      <alignment vertical="center"/>
    </xf>
    <xf numFmtId="0" fontId="45" fillId="0" borderId="0" xfId="0" applyFont="1">
      <alignment vertical="center"/>
    </xf>
    <xf numFmtId="0" fontId="45" fillId="0" borderId="0" xfId="0" applyFont="1" applyAlignment="1">
      <alignment vertical="top"/>
    </xf>
    <xf numFmtId="0" fontId="40" fillId="0" borderId="0" xfId="0" applyFont="1" applyAlignment="1">
      <alignment vertical="top"/>
    </xf>
    <xf numFmtId="0" fontId="46" fillId="0" borderId="0" xfId="0" applyFont="1">
      <alignment vertical="center"/>
    </xf>
    <xf numFmtId="0" fontId="47" fillId="0" borderId="0" xfId="0" applyFont="1" applyAlignment="1">
      <alignment vertical="center" shrinkToFit="1"/>
    </xf>
    <xf numFmtId="0" fontId="47" fillId="0" borderId="0" xfId="0" applyFont="1" applyAlignment="1">
      <alignment vertical="center" wrapText="1" shrinkToFit="1"/>
    </xf>
    <xf numFmtId="0" fontId="51" fillId="0" borderId="0" xfId="0" applyFont="1">
      <alignment vertical="center"/>
    </xf>
    <xf numFmtId="0" fontId="54" fillId="0" borderId="0" xfId="0" applyFont="1" applyAlignment="1">
      <alignment horizontal="center" vertical="center"/>
    </xf>
    <xf numFmtId="0" fontId="55" fillId="0" borderId="0" xfId="0" applyFont="1" applyAlignment="1">
      <alignment horizontal="center" vertical="center"/>
    </xf>
    <xf numFmtId="0" fontId="47" fillId="0" borderId="0" xfId="0" applyFont="1">
      <alignment vertical="center"/>
    </xf>
    <xf numFmtId="0" fontId="31" fillId="0" borderId="0" xfId="0" applyFont="1" applyAlignment="1">
      <alignment horizontal="left" vertical="center"/>
    </xf>
    <xf numFmtId="0" fontId="51" fillId="0" borderId="0" xfId="0" applyFont="1" applyAlignment="1">
      <alignment horizontal="left" vertical="center" indent="1"/>
    </xf>
    <xf numFmtId="0" fontId="32" fillId="0" borderId="0" xfId="0" applyFont="1" applyAlignment="1">
      <alignment vertical="center" shrinkToFit="1"/>
    </xf>
    <xf numFmtId="0" fontId="60" fillId="0" borderId="0" xfId="0" applyFont="1">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vertical="center" shrinkToFit="1"/>
    </xf>
    <xf numFmtId="0" fontId="64" fillId="0" borderId="0" xfId="0" applyFont="1" applyAlignment="1">
      <alignment horizontal="right" vertical="center"/>
    </xf>
    <xf numFmtId="0" fontId="65" fillId="0" borderId="0" xfId="0" applyFont="1" applyAlignment="1">
      <alignment horizontal="center" vertical="center"/>
    </xf>
    <xf numFmtId="0" fontId="65" fillId="0" borderId="0" xfId="0" applyFont="1" applyAlignment="1">
      <alignment horizontal="right" vertical="center"/>
    </xf>
    <xf numFmtId="0" fontId="65" fillId="0" borderId="0" xfId="0" applyFont="1" applyAlignment="1">
      <alignment horizontal="left" vertical="center"/>
    </xf>
    <xf numFmtId="0" fontId="65" fillId="0" borderId="0" xfId="0" applyFont="1">
      <alignment vertical="center"/>
    </xf>
    <xf numFmtId="0" fontId="67" fillId="0" borderId="0" xfId="0" applyFont="1">
      <alignment vertical="center"/>
    </xf>
    <xf numFmtId="0" fontId="68" fillId="0" borderId="0" xfId="0" applyFont="1">
      <alignment vertical="center"/>
    </xf>
    <xf numFmtId="0" fontId="69" fillId="0" borderId="0" xfId="0" applyFont="1">
      <alignment vertical="center"/>
    </xf>
    <xf numFmtId="0" fontId="70" fillId="0" borderId="0" xfId="0" applyFont="1">
      <alignment vertical="center"/>
    </xf>
    <xf numFmtId="0" fontId="70" fillId="0" borderId="0" xfId="0" applyFont="1" applyAlignment="1">
      <alignment vertical="top"/>
    </xf>
    <xf numFmtId="0" fontId="65" fillId="0" borderId="0" xfId="0" applyFont="1" applyAlignment="1">
      <alignment vertical="top"/>
    </xf>
    <xf numFmtId="0" fontId="71" fillId="0" borderId="0" xfId="0" applyFont="1">
      <alignment vertical="center"/>
    </xf>
    <xf numFmtId="0" fontId="72" fillId="0" borderId="0" xfId="0" applyFont="1" applyAlignment="1">
      <alignment vertical="center" shrinkToFit="1"/>
    </xf>
    <xf numFmtId="0" fontId="72" fillId="0" borderId="0" xfId="0" applyFont="1" applyAlignment="1">
      <alignment vertical="center" wrapText="1" shrinkToFit="1"/>
    </xf>
    <xf numFmtId="0" fontId="60" fillId="0" borderId="0" xfId="0" applyFont="1" applyAlignment="1">
      <alignment vertical="center" wrapText="1"/>
    </xf>
    <xf numFmtId="0" fontId="75" fillId="0" borderId="0" xfId="0" applyFont="1" applyAlignment="1">
      <alignment vertical="center" wrapText="1"/>
    </xf>
    <xf numFmtId="0" fontId="76" fillId="0" borderId="0" xfId="0" applyFont="1">
      <alignment vertical="center"/>
    </xf>
    <xf numFmtId="0" fontId="73" fillId="0" borderId="0" xfId="0" applyFont="1">
      <alignment vertical="center"/>
    </xf>
    <xf numFmtId="0" fontId="79" fillId="0" borderId="0" xfId="0" applyFont="1">
      <alignment vertical="center"/>
    </xf>
    <xf numFmtId="0" fontId="73" fillId="0" borderId="0" xfId="0" applyFont="1" applyAlignment="1">
      <alignment horizontal="right" vertical="center"/>
    </xf>
    <xf numFmtId="0" fontId="83" fillId="0" borderId="0" xfId="0" applyFont="1" applyAlignment="1">
      <alignment horizontal="center" vertical="center"/>
    </xf>
    <xf numFmtId="0" fontId="84" fillId="0" borderId="0" xfId="0" applyFont="1" applyAlignment="1">
      <alignment horizontal="center" vertical="center"/>
    </xf>
    <xf numFmtId="0" fontId="72" fillId="0" borderId="0" xfId="0" applyFont="1">
      <alignment vertical="center"/>
    </xf>
    <xf numFmtId="0" fontId="85" fillId="0" borderId="0" xfId="0" applyFont="1" applyAlignment="1">
      <alignment horizontal="left" vertical="center"/>
    </xf>
    <xf numFmtId="0" fontId="79" fillId="0" borderId="0" xfId="0" applyFont="1" applyAlignment="1">
      <alignment horizontal="left" vertical="center" indent="1"/>
    </xf>
    <xf numFmtId="0" fontId="60" fillId="0" borderId="0" xfId="0" applyFont="1" applyAlignment="1">
      <alignment vertical="center" shrinkToFit="1"/>
    </xf>
    <xf numFmtId="0" fontId="74" fillId="0" borderId="0" xfId="0" applyFont="1" applyAlignment="1">
      <alignment horizontal="center" vertical="center"/>
    </xf>
    <xf numFmtId="0" fontId="60" fillId="0" borderId="9" xfId="0" applyFont="1" applyBorder="1">
      <alignment vertical="center"/>
    </xf>
    <xf numFmtId="0" fontId="91" fillId="0" borderId="0" xfId="0" applyFont="1">
      <alignment vertical="center"/>
    </xf>
    <xf numFmtId="0" fontId="92" fillId="0" borderId="0" xfId="7" applyFont="1"/>
    <xf numFmtId="0" fontId="2" fillId="0" borderId="0" xfId="0" applyFont="1">
      <alignment vertical="center"/>
    </xf>
    <xf numFmtId="0" fontId="23" fillId="0" borderId="0" xfId="7" applyFont="1"/>
    <xf numFmtId="0" fontId="98" fillId="0" borderId="0" xfId="7" applyFont="1" applyAlignment="1">
      <alignment vertical="top" wrapText="1"/>
    </xf>
    <xf numFmtId="0" fontId="99" fillId="0" borderId="0" xfId="7" applyFont="1" applyAlignment="1">
      <alignment vertical="center" wrapText="1"/>
    </xf>
    <xf numFmtId="0" fontId="100" fillId="0" borderId="0" xfId="0" applyFont="1" applyAlignment="1">
      <alignment horizontal="center" vertical="center"/>
    </xf>
    <xf numFmtId="0" fontId="92" fillId="0" borderId="0" xfId="7" applyFont="1" applyAlignment="1">
      <alignment horizontal="center"/>
    </xf>
    <xf numFmtId="0" fontId="102" fillId="0" borderId="0" xfId="7" applyFont="1"/>
    <xf numFmtId="0" fontId="103" fillId="0" borderId="0" xfId="0" applyFont="1">
      <alignment vertical="center"/>
    </xf>
    <xf numFmtId="0" fontId="102" fillId="0" borderId="0" xfId="7" applyFont="1" applyAlignment="1">
      <alignment horizontal="center"/>
    </xf>
    <xf numFmtId="0" fontId="73" fillId="0" borderId="0" xfId="0" applyFont="1" applyAlignment="1">
      <alignment horizontal="center" vertical="center"/>
    </xf>
    <xf numFmtId="0" fontId="15" fillId="0" borderId="0" xfId="7" applyFont="1" applyAlignment="1">
      <alignment horizontal="right"/>
    </xf>
    <xf numFmtId="0" fontId="89" fillId="0" borderId="0" xfId="0" applyFont="1">
      <alignment vertical="center"/>
    </xf>
    <xf numFmtId="0" fontId="107" fillId="0" borderId="0" xfId="0" applyFont="1" applyAlignment="1">
      <alignment vertical="center" shrinkToFit="1"/>
    </xf>
    <xf numFmtId="0" fontId="108" fillId="0" borderId="0" xfId="7" applyFont="1"/>
    <xf numFmtId="0" fontId="63" fillId="0" borderId="59" xfId="7" applyFont="1" applyBorder="1" applyAlignment="1">
      <alignment vertical="center"/>
    </xf>
    <xf numFmtId="0" fontId="94" fillId="0" borderId="0" xfId="7" applyFont="1" applyAlignment="1">
      <alignment horizontal="right" vertical="center"/>
    </xf>
    <xf numFmtId="0" fontId="92" fillId="0" borderId="0" xfId="7" applyFont="1" applyAlignment="1">
      <alignment vertical="center"/>
    </xf>
    <xf numFmtId="0" fontId="102" fillId="0" borderId="0" xfId="7" applyFont="1" applyAlignment="1">
      <alignment vertical="center"/>
    </xf>
    <xf numFmtId="0" fontId="26" fillId="0" borderId="0" xfId="7" applyFont="1" applyAlignment="1">
      <alignment vertical="center"/>
    </xf>
    <xf numFmtId="0" fontId="26" fillId="0" borderId="0" xfId="7" applyFont="1" applyAlignment="1">
      <alignment shrinkToFit="1"/>
    </xf>
    <xf numFmtId="0" fontId="43" fillId="0" borderId="0" xfId="0" applyFont="1" applyAlignment="1">
      <alignment vertical="center" shrinkToFit="1"/>
    </xf>
    <xf numFmtId="0" fontId="92" fillId="0" borderId="0" xfId="7" applyFont="1" applyAlignment="1">
      <alignment shrinkToFit="1"/>
    </xf>
    <xf numFmtId="0" fontId="68" fillId="0" borderId="0" xfId="0" applyFont="1" applyAlignment="1">
      <alignment vertical="center" shrinkToFit="1"/>
    </xf>
    <xf numFmtId="0" fontId="2" fillId="0" borderId="6" xfId="18" applyBorder="1" applyAlignment="1">
      <alignment horizontal="left" vertical="center"/>
    </xf>
    <xf numFmtId="176" fontId="60" fillId="0" borderId="0" xfId="0" applyNumberFormat="1" applyFont="1" applyAlignment="1">
      <alignment horizontal="center" vertical="center"/>
    </xf>
    <xf numFmtId="0" fontId="9" fillId="0" borderId="0" xfId="7" applyFont="1" applyAlignment="1">
      <alignment horizontal="left" vertical="center"/>
    </xf>
    <xf numFmtId="49" fontId="0" fillId="0" borderId="9" xfId="18" applyNumberFormat="1" applyFont="1" applyBorder="1" applyAlignment="1">
      <alignment horizontal="left" vertical="center"/>
    </xf>
    <xf numFmtId="0" fontId="114" fillId="0" borderId="0" xfId="7" applyFont="1" applyAlignment="1">
      <alignment vertical="center" wrapText="1"/>
    </xf>
    <xf numFmtId="0" fontId="2" fillId="4" borderId="1" xfId="18" applyFill="1" applyBorder="1" applyAlignment="1">
      <alignment horizontal="center" vertical="center"/>
    </xf>
    <xf numFmtId="0" fontId="2" fillId="4" borderId="2" xfId="18" applyFill="1" applyBorder="1" applyAlignment="1">
      <alignment horizontal="center" vertical="center"/>
    </xf>
    <xf numFmtId="0" fontId="0" fillId="0" borderId="1" xfId="18" applyFont="1" applyBorder="1" applyAlignment="1">
      <alignment horizontal="left" vertical="center"/>
    </xf>
    <xf numFmtId="0" fontId="2" fillId="0" borderId="2" xfId="18" applyBorder="1" applyAlignment="1">
      <alignment horizontal="left" vertical="center"/>
    </xf>
    <xf numFmtId="0" fontId="23" fillId="0" borderId="1" xfId="18" applyFont="1" applyBorder="1" applyAlignment="1">
      <alignment horizontal="left" vertical="center" shrinkToFit="1"/>
    </xf>
    <xf numFmtId="0" fontId="23" fillId="0" borderId="2" xfId="18" applyFont="1" applyBorder="1" applyAlignment="1">
      <alignment horizontal="left" vertical="center" shrinkToFit="1"/>
    </xf>
    <xf numFmtId="0" fontId="2" fillId="0" borderId="6" xfId="18" applyBorder="1" applyAlignment="1">
      <alignment horizontal="left" vertical="center"/>
    </xf>
    <xf numFmtId="176" fontId="60" fillId="0" borderId="0" xfId="0" applyNumberFormat="1" applyFont="1" applyAlignment="1">
      <alignment horizontal="center" vertical="center"/>
    </xf>
    <xf numFmtId="0" fontId="68" fillId="0" borderId="0" xfId="0" applyFont="1" applyAlignment="1">
      <alignment horizontal="center" vertical="center"/>
    </xf>
    <xf numFmtId="0" fontId="63" fillId="0" borderId="0" xfId="0" applyFont="1" applyAlignment="1">
      <alignment horizontal="center" vertical="top" shrinkToFit="1"/>
    </xf>
    <xf numFmtId="0" fontId="73" fillId="0" borderId="1" xfId="0" applyFont="1" applyBorder="1" applyAlignment="1">
      <alignment horizontal="center" vertical="center" shrinkToFit="1"/>
    </xf>
    <xf numFmtId="0" fontId="73" fillId="0" borderId="3" xfId="0" applyFont="1" applyBorder="1" applyAlignment="1">
      <alignment horizontal="center" vertical="center" shrinkToFit="1"/>
    </xf>
    <xf numFmtId="0" fontId="73" fillId="0" borderId="2" xfId="0" applyFont="1" applyBorder="1" applyAlignment="1">
      <alignment horizontal="center" vertical="center" shrinkToFit="1"/>
    </xf>
    <xf numFmtId="176" fontId="74" fillId="0" borderId="1" xfId="0" applyNumberFormat="1" applyFont="1" applyBorder="1" applyAlignment="1">
      <alignment horizontal="center" vertical="center" shrinkToFit="1"/>
    </xf>
    <xf numFmtId="176" fontId="74" fillId="0" borderId="3" xfId="0" applyNumberFormat="1" applyFont="1" applyBorder="1" applyAlignment="1">
      <alignment horizontal="center" vertical="center" shrinkToFit="1"/>
    </xf>
    <xf numFmtId="176" fontId="74" fillId="0" borderId="2" xfId="0" applyNumberFormat="1" applyFont="1" applyBorder="1" applyAlignment="1">
      <alignment horizontal="center" vertical="center" shrinkToFit="1"/>
    </xf>
    <xf numFmtId="0" fontId="65" fillId="0" borderId="0" xfId="0" applyFont="1" applyAlignment="1">
      <alignment horizontal="center" vertical="center"/>
    </xf>
    <xf numFmtId="0" fontId="66" fillId="3" borderId="5" xfId="0" applyFont="1" applyFill="1" applyBorder="1" applyAlignment="1">
      <alignment horizontal="center" vertical="center" shrinkToFit="1"/>
    </xf>
    <xf numFmtId="0" fontId="66" fillId="3" borderId="7" xfId="0" applyFont="1" applyFill="1" applyBorder="1" applyAlignment="1">
      <alignment horizontal="center" vertical="center" shrinkToFit="1"/>
    </xf>
    <xf numFmtId="49" fontId="66" fillId="3" borderId="4" xfId="0" applyNumberFormat="1" applyFont="1" applyFill="1" applyBorder="1" applyAlignment="1">
      <alignment horizontal="center" vertical="center" shrinkToFit="1"/>
    </xf>
    <xf numFmtId="0" fontId="63" fillId="0" borderId="0" xfId="0" applyFont="1" applyAlignment="1">
      <alignment horizontal="center" vertical="center" wrapText="1"/>
    </xf>
    <xf numFmtId="0" fontId="63" fillId="0" borderId="16" xfId="0" applyFont="1" applyBorder="1" applyAlignment="1">
      <alignment horizontal="center" vertical="center" wrapText="1"/>
    </xf>
    <xf numFmtId="49" fontId="66" fillId="3" borderId="1" xfId="0" applyNumberFormat="1" applyFont="1" applyFill="1" applyBorder="1" applyAlignment="1">
      <alignment horizontal="left" vertical="center"/>
    </xf>
    <xf numFmtId="49" fontId="66" fillId="3" borderId="3" xfId="0" applyNumberFormat="1" applyFont="1" applyFill="1" applyBorder="1" applyAlignment="1">
      <alignment horizontal="left" vertical="center"/>
    </xf>
    <xf numFmtId="49" fontId="66" fillId="3" borderId="2" xfId="0" applyNumberFormat="1" applyFont="1" applyFill="1" applyBorder="1" applyAlignment="1">
      <alignment horizontal="left" vertical="center"/>
    </xf>
    <xf numFmtId="0" fontId="71" fillId="2" borderId="4" xfId="0" applyFont="1" applyFill="1" applyBorder="1" applyAlignment="1">
      <alignment horizontal="center" vertical="center"/>
    </xf>
    <xf numFmtId="0" fontId="78" fillId="0" borderId="21" xfId="0" applyFont="1" applyBorder="1" applyAlignment="1">
      <alignment horizontal="center" vertical="center"/>
    </xf>
    <xf numFmtId="0" fontId="78" fillId="0" borderId="22" xfId="0" applyFont="1" applyBorder="1" applyAlignment="1">
      <alignment horizontal="center" vertical="center"/>
    </xf>
    <xf numFmtId="0" fontId="78" fillId="0" borderId="23" xfId="0" applyFont="1" applyBorder="1" applyAlignment="1">
      <alignment horizontal="center" vertical="center"/>
    </xf>
    <xf numFmtId="0" fontId="78" fillId="0" borderId="25" xfId="0" applyFont="1" applyBorder="1" applyAlignment="1">
      <alignment horizontal="center" vertical="center"/>
    </xf>
    <xf numFmtId="0" fontId="78" fillId="0" borderId="9" xfId="0" applyFont="1" applyBorder="1" applyAlignment="1">
      <alignment horizontal="center" vertical="center"/>
    </xf>
    <xf numFmtId="0" fontId="78" fillId="0" borderId="26" xfId="0" applyFont="1" applyBorder="1" applyAlignment="1">
      <alignment horizontal="center" vertical="center"/>
    </xf>
    <xf numFmtId="182" fontId="81" fillId="0" borderId="29" xfId="0" applyNumberFormat="1" applyFont="1" applyBorder="1" applyAlignment="1">
      <alignment horizontal="center" vertical="center" shrinkToFit="1"/>
    </xf>
    <xf numFmtId="182" fontId="81" fillId="0" borderId="6" xfId="0" applyNumberFormat="1" applyFont="1" applyBorder="1" applyAlignment="1">
      <alignment horizontal="center" vertical="center" shrinkToFit="1"/>
    </xf>
    <xf numFmtId="182" fontId="81" fillId="0" borderId="24" xfId="0" applyNumberFormat="1" applyFont="1" applyBorder="1" applyAlignment="1">
      <alignment horizontal="center" vertical="center" shrinkToFit="1"/>
    </xf>
    <xf numFmtId="182" fontId="81" fillId="0" borderId="0" xfId="0" applyNumberFormat="1" applyFont="1" applyAlignment="1">
      <alignment horizontal="center" vertical="center" shrinkToFit="1"/>
    </xf>
    <xf numFmtId="182" fontId="81" fillId="0" borderId="13" xfId="0" applyNumberFormat="1" applyFont="1" applyBorder="1" applyAlignment="1">
      <alignment horizontal="center" vertical="center" shrinkToFit="1"/>
    </xf>
    <xf numFmtId="182" fontId="81" fillId="0" borderId="14" xfId="0" applyNumberFormat="1" applyFont="1" applyBorder="1" applyAlignment="1">
      <alignment horizontal="center" vertical="center" shrinkToFit="1"/>
    </xf>
    <xf numFmtId="176" fontId="82" fillId="0" borderId="6" xfId="0" applyNumberFormat="1" applyFont="1" applyBorder="1" applyAlignment="1">
      <alignment horizontal="center" vertical="center" shrinkToFit="1"/>
    </xf>
    <xf numFmtId="176" fontId="82" fillId="0" borderId="30" xfId="0" applyNumberFormat="1" applyFont="1" applyBorder="1" applyAlignment="1">
      <alignment horizontal="center" vertical="center" shrinkToFit="1"/>
    </xf>
    <xf numFmtId="176" fontId="82" fillId="0" borderId="0" xfId="0" applyNumberFormat="1" applyFont="1" applyAlignment="1">
      <alignment horizontal="center" vertical="center" shrinkToFit="1"/>
    </xf>
    <xf numFmtId="176" fontId="82" fillId="0" borderId="17" xfId="0" applyNumberFormat="1" applyFont="1" applyBorder="1" applyAlignment="1">
      <alignment horizontal="center" vertical="center" shrinkToFit="1"/>
    </xf>
    <xf numFmtId="176" fontId="82" fillId="0" borderId="14" xfId="0" applyNumberFormat="1" applyFont="1" applyBorder="1" applyAlignment="1">
      <alignment horizontal="center" vertical="center" shrinkToFit="1"/>
    </xf>
    <xf numFmtId="176" fontId="82" fillId="0" borderId="27" xfId="0" applyNumberFormat="1" applyFont="1" applyBorder="1" applyAlignment="1">
      <alignment horizontal="center" vertical="center" shrinkToFit="1"/>
    </xf>
    <xf numFmtId="0" fontId="78" fillId="0" borderId="18" xfId="0" applyFont="1" applyBorder="1" applyAlignment="1">
      <alignment horizontal="center" vertical="center"/>
    </xf>
    <xf numFmtId="0" fontId="78" fillId="0" borderId="19" xfId="0" applyFont="1" applyBorder="1" applyAlignment="1">
      <alignment horizontal="center" vertical="center"/>
    </xf>
    <xf numFmtId="0" fontId="78" fillId="0" borderId="20" xfId="0" applyFont="1" applyBorder="1" applyAlignment="1">
      <alignment horizontal="center" vertical="center"/>
    </xf>
    <xf numFmtId="0" fontId="86" fillId="3" borderId="20" xfId="0" applyFont="1" applyFill="1" applyBorder="1" applyAlignment="1">
      <alignment horizontal="center" vertical="center"/>
    </xf>
    <xf numFmtId="0" fontId="86" fillId="3" borderId="11" xfId="0" applyFont="1" applyFill="1" applyBorder="1" applyAlignment="1">
      <alignment horizontal="center" vertical="center"/>
    </xf>
    <xf numFmtId="0" fontId="86" fillId="3" borderId="12" xfId="0" applyFont="1" applyFill="1" applyBorder="1" applyAlignment="1">
      <alignment horizontal="center" vertical="center"/>
    </xf>
    <xf numFmtId="0" fontId="77" fillId="3" borderId="5" xfId="0" applyFont="1" applyFill="1" applyBorder="1" applyAlignment="1">
      <alignment horizontal="center" vertical="center" shrinkToFit="1"/>
    </xf>
    <xf numFmtId="0" fontId="77" fillId="3" borderId="6" xfId="0" applyFont="1" applyFill="1" applyBorder="1" applyAlignment="1">
      <alignment horizontal="center" vertical="center" shrinkToFit="1"/>
    </xf>
    <xf numFmtId="0" fontId="77" fillId="3" borderId="7" xfId="0" applyFont="1" applyFill="1" applyBorder="1" applyAlignment="1">
      <alignment horizontal="center" vertical="center" shrinkToFit="1"/>
    </xf>
    <xf numFmtId="0" fontId="77" fillId="3" borderId="8" xfId="0" applyFont="1" applyFill="1" applyBorder="1" applyAlignment="1">
      <alignment horizontal="center" vertical="center" shrinkToFit="1"/>
    </xf>
    <xf numFmtId="0" fontId="77" fillId="3" borderId="9" xfId="0" applyFont="1" applyFill="1" applyBorder="1" applyAlignment="1">
      <alignment horizontal="center" vertical="center" shrinkToFit="1"/>
    </xf>
    <xf numFmtId="0" fontId="77" fillId="3" borderId="10" xfId="0" applyFont="1" applyFill="1" applyBorder="1" applyAlignment="1">
      <alignment horizontal="center" vertical="center" shrinkToFit="1"/>
    </xf>
    <xf numFmtId="0" fontId="80" fillId="0" borderId="5" xfId="0" applyFont="1" applyBorder="1" applyAlignment="1">
      <alignment horizontal="center" vertical="center"/>
    </xf>
    <xf numFmtId="0" fontId="80" fillId="0" borderId="6" xfId="0" applyFont="1" applyBorder="1" applyAlignment="1">
      <alignment horizontal="center" vertical="center"/>
    </xf>
    <xf numFmtId="0" fontId="80" fillId="0" borderId="7" xfId="0" applyFont="1" applyBorder="1" applyAlignment="1">
      <alignment horizontal="center" vertical="center"/>
    </xf>
    <xf numFmtId="0" fontId="80" fillId="0" borderId="8" xfId="0" applyFont="1" applyBorder="1" applyAlignment="1">
      <alignment horizontal="center" vertical="center"/>
    </xf>
    <xf numFmtId="0" fontId="80" fillId="0" borderId="9" xfId="0" applyFont="1" applyBorder="1" applyAlignment="1">
      <alignment horizontal="center" vertical="center"/>
    </xf>
    <xf numFmtId="0" fontId="80" fillId="0" borderId="10" xfId="0" applyFont="1" applyBorder="1" applyAlignment="1">
      <alignment horizontal="center" vertical="center"/>
    </xf>
    <xf numFmtId="0" fontId="73" fillId="0" borderId="5" xfId="0" applyFont="1" applyBorder="1" applyAlignment="1">
      <alignment horizontal="center" vertical="center" wrapText="1"/>
    </xf>
    <xf numFmtId="0" fontId="73" fillId="0" borderId="6" xfId="0" applyFont="1" applyBorder="1" applyAlignment="1">
      <alignment horizontal="center" vertical="center" wrapText="1"/>
    </xf>
    <xf numFmtId="0" fontId="73" fillId="0" borderId="7" xfId="0" applyFont="1" applyBorder="1" applyAlignment="1">
      <alignment horizontal="center" vertical="center" wrapText="1"/>
    </xf>
    <xf numFmtId="0" fontId="73" fillId="0" borderId="15" xfId="0" applyFont="1" applyBorder="1" applyAlignment="1">
      <alignment horizontal="center" vertical="center" wrapText="1"/>
    </xf>
    <xf numFmtId="0" fontId="73" fillId="0" borderId="0" xfId="0" applyFont="1" applyAlignment="1">
      <alignment horizontal="center" vertical="center" wrapText="1"/>
    </xf>
    <xf numFmtId="0" fontId="73" fillId="0" borderId="16" xfId="0" applyFont="1" applyBorder="1" applyAlignment="1">
      <alignment horizontal="center" vertical="center" wrapText="1"/>
    </xf>
    <xf numFmtId="0" fontId="73" fillId="0" borderId="8" xfId="0" applyFont="1" applyBorder="1" applyAlignment="1">
      <alignment horizontal="center" vertical="center" wrapText="1"/>
    </xf>
    <xf numFmtId="0" fontId="73" fillId="0" borderId="9" xfId="0" applyFont="1" applyBorder="1" applyAlignment="1">
      <alignment horizontal="center" vertical="center" wrapText="1"/>
    </xf>
    <xf numFmtId="0" fontId="73" fillId="0" borderId="10" xfId="0" applyFont="1" applyBorder="1" applyAlignment="1">
      <alignment horizontal="center" vertical="center" wrapText="1"/>
    </xf>
    <xf numFmtId="0" fontId="71" fillId="2" borderId="5" xfId="0" applyFont="1" applyFill="1" applyBorder="1" applyAlignment="1">
      <alignment horizontal="center" vertical="center"/>
    </xf>
    <xf numFmtId="0" fontId="71" fillId="2" borderId="6" xfId="0" applyFont="1" applyFill="1" applyBorder="1" applyAlignment="1">
      <alignment horizontal="center" vertical="center"/>
    </xf>
    <xf numFmtId="0" fontId="71" fillId="2" borderId="7" xfId="0" applyFont="1" applyFill="1" applyBorder="1" applyAlignment="1">
      <alignment horizontal="center" vertical="center"/>
    </xf>
    <xf numFmtId="0" fontId="71" fillId="2" borderId="15" xfId="0" applyFont="1" applyFill="1" applyBorder="1" applyAlignment="1">
      <alignment horizontal="center" vertical="center"/>
    </xf>
    <xf numFmtId="0" fontId="71" fillId="2" borderId="0" xfId="0" applyFont="1" applyFill="1" applyAlignment="1">
      <alignment horizontal="center" vertical="center"/>
    </xf>
    <xf numFmtId="0" fontId="71" fillId="2" borderId="16" xfId="0" applyFont="1" applyFill="1" applyBorder="1" applyAlignment="1">
      <alignment horizontal="center" vertical="center"/>
    </xf>
    <xf numFmtId="0" fontId="71" fillId="2" borderId="8" xfId="0" applyFont="1" applyFill="1" applyBorder="1" applyAlignment="1">
      <alignment horizontal="center" vertical="center"/>
    </xf>
    <xf numFmtId="0" fontId="71" fillId="2" borderId="9" xfId="0" applyFont="1" applyFill="1" applyBorder="1" applyAlignment="1">
      <alignment horizontal="center" vertical="center"/>
    </xf>
    <xf numFmtId="0" fontId="71" fillId="2" borderId="10" xfId="0" applyFont="1" applyFill="1" applyBorder="1" applyAlignment="1">
      <alignment horizontal="center" vertical="center"/>
    </xf>
    <xf numFmtId="0" fontId="87" fillId="2" borderId="4" xfId="0" applyFont="1" applyFill="1" applyBorder="1" applyAlignment="1">
      <alignment horizontal="center" vertical="center" shrinkToFit="1"/>
    </xf>
    <xf numFmtId="0" fontId="87" fillId="2" borderId="4" xfId="0" applyFont="1" applyFill="1" applyBorder="1" applyAlignment="1">
      <alignment horizontal="center" vertical="center" wrapText="1" shrinkToFit="1"/>
    </xf>
    <xf numFmtId="0" fontId="71" fillId="2" borderId="5" xfId="0" applyFont="1" applyFill="1" applyBorder="1" applyAlignment="1">
      <alignment horizontal="center" vertical="center" wrapText="1"/>
    </xf>
    <xf numFmtId="0" fontId="71" fillId="2" borderId="6" xfId="0" applyFont="1" applyFill="1" applyBorder="1" applyAlignment="1">
      <alignment horizontal="center" vertical="center" wrapText="1"/>
    </xf>
    <xf numFmtId="0" fontId="71" fillId="2" borderId="7" xfId="0" applyFont="1" applyFill="1" applyBorder="1" applyAlignment="1">
      <alignment horizontal="center" vertical="center" wrapText="1"/>
    </xf>
    <xf numFmtId="0" fontId="71" fillId="2" borderId="15" xfId="0" applyFont="1" applyFill="1" applyBorder="1" applyAlignment="1">
      <alignment horizontal="center" vertical="center" wrapText="1"/>
    </xf>
    <xf numFmtId="0" fontId="71" fillId="2" borderId="0" xfId="0" applyFont="1" applyFill="1" applyAlignment="1">
      <alignment horizontal="center" vertical="center" wrapText="1"/>
    </xf>
    <xf numFmtId="0" fontId="71" fillId="2" borderId="16" xfId="0" applyFont="1" applyFill="1" applyBorder="1" applyAlignment="1">
      <alignment horizontal="center" vertical="center" wrapText="1"/>
    </xf>
    <xf numFmtId="0" fontId="71" fillId="2" borderId="8" xfId="0" applyFont="1" applyFill="1" applyBorder="1" applyAlignment="1">
      <alignment horizontal="center" vertical="center" wrapText="1"/>
    </xf>
    <xf numFmtId="0" fontId="71" fillId="2" borderId="9" xfId="0" applyFont="1" applyFill="1" applyBorder="1" applyAlignment="1">
      <alignment horizontal="center" vertical="center" wrapText="1"/>
    </xf>
    <xf numFmtId="0" fontId="71" fillId="2" borderId="10" xfId="0" applyFont="1" applyFill="1" applyBorder="1" applyAlignment="1">
      <alignment horizontal="center" vertical="center" wrapText="1"/>
    </xf>
    <xf numFmtId="0" fontId="112" fillId="3" borderId="5" xfId="0" applyFont="1" applyFill="1" applyBorder="1" applyAlignment="1">
      <alignment horizontal="center" vertical="center"/>
    </xf>
    <xf numFmtId="0" fontId="112" fillId="3" borderId="6" xfId="0" applyFont="1" applyFill="1" applyBorder="1" applyAlignment="1">
      <alignment horizontal="center" vertical="center"/>
    </xf>
    <xf numFmtId="0" fontId="112" fillId="3" borderId="7" xfId="0" applyFont="1" applyFill="1" applyBorder="1" applyAlignment="1">
      <alignment horizontal="center" vertical="center"/>
    </xf>
    <xf numFmtId="0" fontId="112" fillId="3" borderId="15" xfId="0" applyFont="1" applyFill="1" applyBorder="1" applyAlignment="1">
      <alignment horizontal="center" vertical="center"/>
    </xf>
    <xf numFmtId="0" fontId="112" fillId="3" borderId="0" xfId="0" applyFont="1" applyFill="1" applyAlignment="1">
      <alignment horizontal="center" vertical="center"/>
    </xf>
    <xf numFmtId="0" fontId="112" fillId="3" borderId="16" xfId="0" applyFont="1" applyFill="1" applyBorder="1" applyAlignment="1">
      <alignment horizontal="center" vertical="center"/>
    </xf>
    <xf numFmtId="0" fontId="112" fillId="3" borderId="8" xfId="0" applyFont="1" applyFill="1" applyBorder="1" applyAlignment="1">
      <alignment horizontal="center" vertical="center"/>
    </xf>
    <xf numFmtId="0" fontId="112" fillId="3" borderId="9" xfId="0" applyFont="1" applyFill="1" applyBorder="1" applyAlignment="1">
      <alignment horizontal="center" vertical="center"/>
    </xf>
    <xf numFmtId="0" fontId="112" fillId="3" borderId="10" xfId="0" applyFont="1" applyFill="1" applyBorder="1" applyAlignment="1">
      <alignment horizontal="center" vertical="center"/>
    </xf>
    <xf numFmtId="0" fontId="71" fillId="0" borderId="5" xfId="0" applyFont="1" applyBorder="1" applyAlignment="1">
      <alignment horizontal="center" vertical="center"/>
    </xf>
    <xf numFmtId="0" fontId="71" fillId="0" borderId="6" xfId="0" applyFont="1" applyBorder="1" applyAlignment="1">
      <alignment horizontal="center" vertical="center"/>
    </xf>
    <xf numFmtId="0" fontId="71" fillId="0" borderId="7" xfId="0" applyFont="1" applyBorder="1" applyAlignment="1">
      <alignment horizontal="center" vertical="center"/>
    </xf>
    <xf numFmtId="0" fontId="71" fillId="0" borderId="15" xfId="0" applyFont="1" applyBorder="1" applyAlignment="1">
      <alignment horizontal="center" vertical="center"/>
    </xf>
    <xf numFmtId="0" fontId="71" fillId="0" borderId="0" xfId="0" applyFont="1" applyAlignment="1">
      <alignment horizontal="center" vertical="center"/>
    </xf>
    <xf numFmtId="0" fontId="71" fillId="0" borderId="16" xfId="0" applyFont="1" applyBorder="1" applyAlignment="1">
      <alignment horizontal="center" vertical="center"/>
    </xf>
    <xf numFmtId="0" fontId="71" fillId="0" borderId="8" xfId="0" applyFont="1" applyBorder="1" applyAlignment="1">
      <alignment horizontal="center" vertical="center"/>
    </xf>
    <xf numFmtId="0" fontId="71" fillId="0" borderId="9" xfId="0" applyFont="1" applyBorder="1" applyAlignment="1">
      <alignment horizontal="center" vertical="center"/>
    </xf>
    <xf numFmtId="0" fontId="71" fillId="0" borderId="10" xfId="0" applyFont="1" applyBorder="1" applyAlignment="1">
      <alignment horizontal="center" vertical="center"/>
    </xf>
    <xf numFmtId="49" fontId="72" fillId="3" borderId="4" xfId="0" applyNumberFormat="1" applyFont="1" applyFill="1" applyBorder="1" applyAlignment="1">
      <alignment horizontal="center" vertical="center" shrinkToFit="1"/>
    </xf>
    <xf numFmtId="38" fontId="72" fillId="3" borderId="4" xfId="37" applyFont="1" applyFill="1" applyBorder="1" applyAlignment="1">
      <alignment horizontal="center" vertical="center" shrinkToFit="1"/>
    </xf>
    <xf numFmtId="9" fontId="72" fillId="0" borderId="4" xfId="0" applyNumberFormat="1" applyFont="1" applyBorder="1" applyAlignment="1">
      <alignment horizontal="center" vertical="center" shrinkToFit="1"/>
    </xf>
    <xf numFmtId="0" fontId="88" fillId="2" borderId="4" xfId="0" applyFont="1" applyFill="1" applyBorder="1" applyAlignment="1">
      <alignment horizontal="center" vertical="center" wrapText="1" shrinkToFit="1"/>
    </xf>
    <xf numFmtId="49" fontId="77" fillId="3" borderId="4" xfId="0" applyNumberFormat="1" applyFont="1" applyFill="1" applyBorder="1" applyAlignment="1">
      <alignment horizontal="center" vertical="center" shrinkToFit="1"/>
    </xf>
    <xf numFmtId="38" fontId="77" fillId="3" borderId="4" xfId="37" applyFont="1" applyFill="1" applyBorder="1" applyAlignment="1">
      <alignment horizontal="center" vertical="center" shrinkToFit="1"/>
    </xf>
    <xf numFmtId="177" fontId="72" fillId="0" borderId="4" xfId="0" applyNumberFormat="1" applyFont="1" applyBorder="1" applyAlignment="1">
      <alignment horizontal="center" vertical="center" shrinkToFit="1"/>
    </xf>
    <xf numFmtId="182" fontId="72" fillId="0" borderId="4" xfId="0" applyNumberFormat="1" applyFont="1" applyBorder="1" applyAlignment="1">
      <alignment horizontal="center" vertical="center" shrinkToFit="1"/>
    </xf>
    <xf numFmtId="0" fontId="89" fillId="0" borderId="15" xfId="0" applyFont="1" applyBorder="1" applyAlignment="1">
      <alignment horizontal="center" vertical="center"/>
    </xf>
    <xf numFmtId="0" fontId="90" fillId="8" borderId="4" xfId="0" applyFont="1" applyFill="1" applyBorder="1" applyAlignment="1">
      <alignment horizontal="center" vertical="center"/>
    </xf>
    <xf numFmtId="0" fontId="115" fillId="9" borderId="1" xfId="0" applyFont="1" applyFill="1" applyBorder="1" applyAlignment="1">
      <alignment horizontal="center" vertical="center"/>
    </xf>
    <xf numFmtId="0" fontId="115" fillId="9" borderId="3" xfId="0" applyFont="1" applyFill="1" applyBorder="1" applyAlignment="1">
      <alignment horizontal="center" vertical="center"/>
    </xf>
    <xf numFmtId="0" fontId="115" fillId="9" borderId="2" xfId="0" applyFont="1" applyFill="1" applyBorder="1" applyAlignment="1">
      <alignment horizontal="center" vertical="center"/>
    </xf>
    <xf numFmtId="0" fontId="72" fillId="0" borderId="39" xfId="0" applyFont="1" applyBorder="1" applyAlignment="1">
      <alignment horizontal="center" vertical="center" wrapText="1"/>
    </xf>
    <xf numFmtId="0" fontId="72" fillId="0" borderId="40" xfId="0" applyFont="1" applyBorder="1" applyAlignment="1">
      <alignment horizontal="center" vertical="center"/>
    </xf>
    <xf numFmtId="0" fontId="72" fillId="0" borderId="41" xfId="0" applyFont="1" applyBorder="1" applyAlignment="1">
      <alignment horizontal="center" vertical="center"/>
    </xf>
    <xf numFmtId="0" fontId="72" fillId="0" borderId="42" xfId="0" applyFont="1" applyBorder="1" applyAlignment="1">
      <alignment horizontal="center" vertical="center"/>
    </xf>
    <xf numFmtId="0" fontId="72" fillId="0" borderId="0" xfId="0" applyFont="1" applyAlignment="1">
      <alignment horizontal="center" vertical="center"/>
    </xf>
    <xf numFmtId="0" fontId="72" fillId="0" borderId="43" xfId="0" applyFont="1" applyBorder="1" applyAlignment="1">
      <alignment horizontal="center" vertical="center"/>
    </xf>
    <xf numFmtId="0" fontId="72" fillId="0" borderId="44" xfId="0" applyFont="1" applyBorder="1" applyAlignment="1">
      <alignment horizontal="center" vertical="center"/>
    </xf>
    <xf numFmtId="0" fontId="72" fillId="0" borderId="45" xfId="0" applyFont="1" applyBorder="1" applyAlignment="1">
      <alignment horizontal="center" vertical="center"/>
    </xf>
    <xf numFmtId="0" fontId="72" fillId="0" borderId="46" xfId="0" applyFont="1" applyBorder="1" applyAlignment="1">
      <alignment horizontal="center" vertical="center"/>
    </xf>
    <xf numFmtId="0" fontId="113" fillId="0" borderId="0" xfId="0" applyFont="1" applyAlignment="1">
      <alignment horizontal="left" vertical="center" wrapText="1"/>
    </xf>
    <xf numFmtId="0" fontId="80" fillId="8" borderId="5" xfId="0" applyFont="1" applyFill="1" applyBorder="1" applyAlignment="1">
      <alignment horizontal="center" vertical="center" wrapText="1"/>
    </xf>
    <xf numFmtId="0" fontId="80" fillId="8" borderId="7" xfId="0" applyFont="1" applyFill="1" applyBorder="1" applyAlignment="1">
      <alignment horizontal="center" vertical="center"/>
    </xf>
    <xf numFmtId="0" fontId="80" fillId="8" borderId="15" xfId="0" applyFont="1" applyFill="1" applyBorder="1" applyAlignment="1">
      <alignment horizontal="center" vertical="center"/>
    </xf>
    <xf numFmtId="0" fontId="80" fillId="8" borderId="16" xfId="0" applyFont="1" applyFill="1" applyBorder="1" applyAlignment="1">
      <alignment horizontal="center" vertical="center"/>
    </xf>
    <xf numFmtId="0" fontId="80" fillId="8" borderId="8" xfId="0" applyFont="1" applyFill="1" applyBorder="1" applyAlignment="1">
      <alignment horizontal="center" vertical="center"/>
    </xf>
    <xf numFmtId="0" fontId="80" fillId="8" borderId="10" xfId="0" applyFont="1" applyFill="1" applyBorder="1" applyAlignment="1">
      <alignment horizontal="center" vertical="center"/>
    </xf>
    <xf numFmtId="0" fontId="80" fillId="8" borderId="5" xfId="0" applyFont="1" applyFill="1" applyBorder="1" applyAlignment="1">
      <alignment horizontal="left" vertical="center" wrapText="1"/>
    </xf>
    <xf numFmtId="0" fontId="80" fillId="8" borderId="6" xfId="0" applyFont="1" applyFill="1" applyBorder="1" applyAlignment="1">
      <alignment horizontal="left" vertical="center" wrapText="1"/>
    </xf>
    <xf numFmtId="0" fontId="80" fillId="8" borderId="7" xfId="0" applyFont="1" applyFill="1" applyBorder="1" applyAlignment="1">
      <alignment horizontal="left" vertical="center" wrapText="1"/>
    </xf>
    <xf numFmtId="0" fontId="80" fillId="8" borderId="15" xfId="0" applyFont="1" applyFill="1" applyBorder="1" applyAlignment="1">
      <alignment horizontal="left" vertical="center" wrapText="1"/>
    </xf>
    <xf numFmtId="0" fontId="80" fillId="8" borderId="0" xfId="0" applyFont="1" applyFill="1" applyAlignment="1">
      <alignment horizontal="left" vertical="center" wrapText="1"/>
    </xf>
    <xf numFmtId="0" fontId="80" fillId="8" borderId="16" xfId="0" applyFont="1" applyFill="1" applyBorder="1" applyAlignment="1">
      <alignment horizontal="left" vertical="center" wrapText="1"/>
    </xf>
    <xf numFmtId="0" fontId="80" fillId="8" borderId="8" xfId="0" applyFont="1" applyFill="1" applyBorder="1" applyAlignment="1">
      <alignment horizontal="left" vertical="center" wrapText="1"/>
    </xf>
    <xf numFmtId="0" fontId="80" fillId="8" borderId="9" xfId="0" applyFont="1" applyFill="1" applyBorder="1" applyAlignment="1">
      <alignment horizontal="left" vertical="center" wrapText="1"/>
    </xf>
    <xf numFmtId="0" fontId="80" fillId="8" borderId="10" xfId="0" applyFont="1" applyFill="1" applyBorder="1" applyAlignment="1">
      <alignment horizontal="left" vertical="center" wrapText="1"/>
    </xf>
    <xf numFmtId="0" fontId="90" fillId="8" borderId="5" xfId="0" applyFont="1" applyFill="1" applyBorder="1" applyAlignment="1">
      <alignment horizontal="center" vertical="center"/>
    </xf>
    <xf numFmtId="0" fontId="90" fillId="8" borderId="7" xfId="0" applyFont="1" applyFill="1" applyBorder="1" applyAlignment="1">
      <alignment horizontal="center" vertical="center"/>
    </xf>
    <xf numFmtId="0" fontId="90" fillId="8" borderId="15" xfId="0" applyFont="1" applyFill="1" applyBorder="1" applyAlignment="1">
      <alignment horizontal="center" vertical="center"/>
    </xf>
    <xf numFmtId="0" fontId="90" fillId="8" borderId="16" xfId="0" applyFont="1" applyFill="1" applyBorder="1" applyAlignment="1">
      <alignment horizontal="center" vertical="center"/>
    </xf>
    <xf numFmtId="0" fontId="90" fillId="8" borderId="8" xfId="0" applyFont="1" applyFill="1" applyBorder="1" applyAlignment="1">
      <alignment horizontal="center" vertical="center"/>
    </xf>
    <xf numFmtId="0" fontId="90" fillId="8" borderId="10" xfId="0" applyFont="1" applyFill="1" applyBorder="1" applyAlignment="1">
      <alignment horizontal="center" vertical="center"/>
    </xf>
    <xf numFmtId="0" fontId="115" fillId="9" borderId="4" xfId="0" applyFont="1" applyFill="1" applyBorder="1" applyAlignment="1">
      <alignment horizontal="center" vertical="center"/>
    </xf>
    <xf numFmtId="0" fontId="80" fillId="8" borderId="5" xfId="0" applyFont="1" applyFill="1" applyBorder="1" applyAlignment="1">
      <alignment horizontal="center" vertical="center"/>
    </xf>
    <xf numFmtId="0" fontId="93" fillId="6" borderId="0" xfId="7" applyFont="1" applyFill="1" applyAlignment="1">
      <alignment horizontal="center" vertical="center" wrapText="1"/>
    </xf>
    <xf numFmtId="0" fontId="92" fillId="2" borderId="5" xfId="0" applyFont="1" applyFill="1" applyBorder="1" applyAlignment="1">
      <alignment horizontal="center" vertical="center"/>
    </xf>
    <xf numFmtId="0" fontId="92" fillId="2" borderId="6" xfId="0" applyFont="1" applyFill="1" applyBorder="1" applyAlignment="1">
      <alignment horizontal="center" vertical="center"/>
    </xf>
    <xf numFmtId="0" fontId="92" fillId="2" borderId="7" xfId="0" applyFont="1" applyFill="1" applyBorder="1" applyAlignment="1">
      <alignment horizontal="center" vertical="center"/>
    </xf>
    <xf numFmtId="0" fontId="92" fillId="2" borderId="8" xfId="0" applyFont="1" applyFill="1" applyBorder="1" applyAlignment="1">
      <alignment horizontal="center" vertical="center"/>
    </xf>
    <xf numFmtId="0" fontId="92" fillId="2" borderId="9" xfId="0" applyFont="1" applyFill="1" applyBorder="1" applyAlignment="1">
      <alignment horizontal="center" vertical="center"/>
    </xf>
    <xf numFmtId="0" fontId="92" fillId="2" borderId="10" xfId="0" applyFont="1" applyFill="1" applyBorder="1" applyAlignment="1">
      <alignment horizontal="center" vertical="center"/>
    </xf>
    <xf numFmtId="0" fontId="97" fillId="9" borderId="54" xfId="7" applyFont="1" applyFill="1" applyBorder="1" applyAlignment="1">
      <alignment horizontal="center" vertical="center"/>
    </xf>
    <xf numFmtId="0" fontId="97" fillId="9" borderId="55" xfId="7" applyFont="1" applyFill="1" applyBorder="1" applyAlignment="1">
      <alignment horizontal="center" vertical="center"/>
    </xf>
    <xf numFmtId="0" fontId="97" fillId="9" borderId="56" xfId="7" applyFont="1" applyFill="1" applyBorder="1" applyAlignment="1">
      <alignment horizontal="center" vertical="center"/>
    </xf>
    <xf numFmtId="0" fontId="97" fillId="9" borderId="47" xfId="7" applyFont="1" applyFill="1" applyBorder="1" applyAlignment="1">
      <alignment horizontal="center" vertical="center"/>
    </xf>
    <xf numFmtId="0" fontId="97" fillId="9" borderId="38" xfId="7" applyFont="1" applyFill="1" applyBorder="1" applyAlignment="1">
      <alignment horizontal="center" vertical="center"/>
    </xf>
    <xf numFmtId="0" fontId="97" fillId="9" borderId="50" xfId="7" applyFont="1" applyFill="1" applyBorder="1" applyAlignment="1">
      <alignment horizontal="center" vertical="center"/>
    </xf>
    <xf numFmtId="0" fontId="97" fillId="9" borderId="51" xfId="7" applyFont="1" applyFill="1" applyBorder="1" applyAlignment="1">
      <alignment horizontal="center" vertical="center"/>
    </xf>
    <xf numFmtId="0" fontId="97" fillId="9" borderId="52" xfId="7" applyFont="1" applyFill="1" applyBorder="1" applyAlignment="1">
      <alignment horizontal="center" vertical="center"/>
    </xf>
    <xf numFmtId="0" fontId="97" fillId="9" borderId="53" xfId="7" applyFont="1" applyFill="1" applyBorder="1" applyAlignment="1">
      <alignment horizontal="center" vertical="center"/>
    </xf>
    <xf numFmtId="49" fontId="96" fillId="0" borderId="6" xfId="0" applyNumberFormat="1" applyFont="1" applyBorder="1" applyAlignment="1">
      <alignment horizontal="left" vertical="center" shrinkToFit="1"/>
    </xf>
    <xf numFmtId="49" fontId="96" fillId="0" borderId="7" xfId="0" applyNumberFormat="1" applyFont="1" applyBorder="1" applyAlignment="1">
      <alignment horizontal="left" vertical="center" shrinkToFit="1"/>
    </xf>
    <xf numFmtId="49" fontId="96" fillId="0" borderId="9" xfId="0" applyNumberFormat="1" applyFont="1" applyBorder="1" applyAlignment="1">
      <alignment horizontal="left" vertical="center" shrinkToFit="1"/>
    </xf>
    <xf numFmtId="49" fontId="96" fillId="0" borderId="10" xfId="0" applyNumberFormat="1" applyFont="1" applyBorder="1" applyAlignment="1">
      <alignment horizontal="left" vertical="center" shrinkToFit="1"/>
    </xf>
    <xf numFmtId="0" fontId="95" fillId="0" borderId="5" xfId="0" applyFont="1" applyBorder="1" applyAlignment="1">
      <alignment horizontal="right" vertical="center" wrapText="1"/>
    </xf>
    <xf numFmtId="0" fontId="95" fillId="0" borderId="6" xfId="0" applyFont="1" applyBorder="1" applyAlignment="1">
      <alignment horizontal="right" vertical="center" wrapText="1"/>
    </xf>
    <xf numFmtId="0" fontId="95" fillId="0" borderId="8" xfId="0" applyFont="1" applyBorder="1" applyAlignment="1">
      <alignment horizontal="right" vertical="center" wrapText="1"/>
    </xf>
    <xf numFmtId="0" fontId="95" fillId="0" borderId="9" xfId="0" applyFont="1" applyBorder="1" applyAlignment="1">
      <alignment horizontal="right" vertical="center" wrapText="1"/>
    </xf>
    <xf numFmtId="0" fontId="95" fillId="0" borderId="4" xfId="0" applyFont="1" applyBorder="1" applyAlignment="1">
      <alignment horizontal="center" vertical="center" shrinkToFit="1"/>
    </xf>
    <xf numFmtId="0" fontId="100" fillId="0" borderId="4" xfId="0" applyFont="1" applyBorder="1" applyAlignment="1">
      <alignment horizontal="center" vertical="center" wrapText="1"/>
    </xf>
    <xf numFmtId="0" fontId="100" fillId="0" borderId="4" xfId="0" applyFont="1" applyBorder="1" applyAlignment="1">
      <alignment horizontal="center" vertical="center"/>
    </xf>
    <xf numFmtId="0" fontId="24" fillId="8" borderId="54" xfId="0" applyFont="1" applyFill="1" applyBorder="1" applyAlignment="1">
      <alignment horizontal="center" vertical="center"/>
    </xf>
    <xf numFmtId="0" fontId="24" fillId="8" borderId="55" xfId="0" applyFont="1" applyFill="1" applyBorder="1" applyAlignment="1">
      <alignment horizontal="center" vertical="center"/>
    </xf>
    <xf numFmtId="0" fontId="24" fillId="8" borderId="56" xfId="0" applyFont="1" applyFill="1" applyBorder="1" applyAlignment="1">
      <alignment horizontal="center" vertical="center"/>
    </xf>
    <xf numFmtId="0" fontId="24" fillId="8" borderId="47" xfId="0" applyFont="1" applyFill="1" applyBorder="1" applyAlignment="1">
      <alignment horizontal="center" vertical="center"/>
    </xf>
    <xf numFmtId="0" fontId="24" fillId="8" borderId="38" xfId="0" applyFont="1" applyFill="1" applyBorder="1" applyAlignment="1">
      <alignment horizontal="center" vertical="center"/>
    </xf>
    <xf numFmtId="0" fontId="24" fillId="8" borderId="50" xfId="0" applyFont="1" applyFill="1" applyBorder="1" applyAlignment="1">
      <alignment horizontal="center" vertical="center"/>
    </xf>
    <xf numFmtId="0" fontId="24" fillId="8" borderId="51" xfId="0" applyFont="1" applyFill="1" applyBorder="1" applyAlignment="1">
      <alignment horizontal="center" vertical="center"/>
    </xf>
    <xf numFmtId="0" fontId="24" fillId="8" borderId="52" xfId="0" applyFont="1" applyFill="1" applyBorder="1" applyAlignment="1">
      <alignment horizontal="center" vertical="center"/>
    </xf>
    <xf numFmtId="0" fontId="24" fillId="8" borderId="53" xfId="0" applyFont="1" applyFill="1" applyBorder="1" applyAlignment="1">
      <alignment horizontal="center" vertical="center"/>
    </xf>
    <xf numFmtId="0" fontId="8" fillId="8" borderId="54" xfId="0" applyFont="1" applyFill="1" applyBorder="1" applyAlignment="1">
      <alignment horizontal="left" vertical="center" wrapText="1"/>
    </xf>
    <xf numFmtId="0" fontId="8" fillId="8" borderId="55" xfId="0" applyFont="1" applyFill="1" applyBorder="1" applyAlignment="1">
      <alignment horizontal="left" vertical="center" wrapText="1"/>
    </xf>
    <xf numFmtId="0" fontId="8" fillId="8" borderId="56" xfId="0" applyFont="1" applyFill="1" applyBorder="1" applyAlignment="1">
      <alignment horizontal="left" vertical="center" wrapText="1"/>
    </xf>
    <xf numFmtId="0" fontId="8" fillId="8" borderId="47" xfId="0" applyFont="1" applyFill="1" applyBorder="1" applyAlignment="1">
      <alignment horizontal="left" vertical="center" wrapText="1"/>
    </xf>
    <xf numFmtId="0" fontId="8" fillId="8" borderId="38" xfId="0" applyFont="1" applyFill="1" applyBorder="1" applyAlignment="1">
      <alignment horizontal="left" vertical="center" wrapText="1"/>
    </xf>
    <xf numFmtId="0" fontId="8" fillId="8" borderId="50" xfId="0" applyFont="1" applyFill="1" applyBorder="1" applyAlignment="1">
      <alignment horizontal="left" vertical="center" wrapText="1"/>
    </xf>
    <xf numFmtId="0" fontId="8" fillId="8" borderId="51" xfId="0" applyFont="1" applyFill="1" applyBorder="1" applyAlignment="1">
      <alignment horizontal="left" vertical="center" wrapText="1"/>
    </xf>
    <xf numFmtId="0" fontId="8" fillId="8" borderId="52" xfId="0" applyFont="1" applyFill="1" applyBorder="1" applyAlignment="1">
      <alignment horizontal="left" vertical="center" wrapText="1"/>
    </xf>
    <xf numFmtId="0" fontId="8" fillId="8" borderId="53" xfId="0" applyFont="1" applyFill="1" applyBorder="1" applyAlignment="1">
      <alignment horizontal="left" vertical="center" wrapText="1"/>
    </xf>
    <xf numFmtId="0" fontId="24" fillId="8" borderId="58" xfId="0" applyFont="1" applyFill="1" applyBorder="1" applyAlignment="1">
      <alignment horizontal="center" vertical="center"/>
    </xf>
    <xf numFmtId="0" fontId="24" fillId="8" borderId="49" xfId="0" applyFont="1" applyFill="1" applyBorder="1" applyAlignment="1">
      <alignment horizontal="center" vertical="center"/>
    </xf>
    <xf numFmtId="0" fontId="24" fillId="8" borderId="64" xfId="0" applyFont="1" applyFill="1" applyBorder="1" applyAlignment="1">
      <alignment horizontal="center" vertical="center"/>
    </xf>
    <xf numFmtId="0" fontId="24" fillId="8" borderId="48" xfId="0" applyFont="1" applyFill="1" applyBorder="1" applyAlignment="1">
      <alignment horizontal="center" vertical="center"/>
    </xf>
    <xf numFmtId="0" fontId="24" fillId="8" borderId="57" xfId="0" applyFont="1" applyFill="1" applyBorder="1" applyAlignment="1">
      <alignment horizontal="center" vertical="center"/>
    </xf>
    <xf numFmtId="0" fontId="8" fillId="8" borderId="58" xfId="0" applyFont="1" applyFill="1" applyBorder="1" applyAlignment="1">
      <alignment horizontal="left" vertical="center" wrapText="1"/>
    </xf>
    <xf numFmtId="0" fontId="8" fillId="8" borderId="49" xfId="0" applyFont="1" applyFill="1" applyBorder="1" applyAlignment="1">
      <alignment horizontal="left" vertical="center" wrapText="1"/>
    </xf>
    <xf numFmtId="0" fontId="8" fillId="8" borderId="63" xfId="0" applyFont="1" applyFill="1" applyBorder="1" applyAlignment="1">
      <alignment horizontal="left" vertical="center" wrapText="1"/>
    </xf>
    <xf numFmtId="0" fontId="114" fillId="0" borderId="0" xfId="7" applyFont="1" applyAlignment="1">
      <alignment horizontal="left" vertical="center" wrapText="1"/>
    </xf>
    <xf numFmtId="0" fontId="8" fillId="0" borderId="39" xfId="7" applyFont="1" applyBorder="1" applyAlignment="1">
      <alignment horizontal="center" vertical="center" wrapText="1"/>
    </xf>
    <xf numFmtId="0" fontId="8" fillId="0" borderId="40" xfId="7" applyFont="1" applyBorder="1" applyAlignment="1">
      <alignment horizontal="center" vertical="center" wrapText="1"/>
    </xf>
    <xf numFmtId="0" fontId="8" fillId="0" borderId="41" xfId="7" applyFont="1" applyBorder="1" applyAlignment="1">
      <alignment horizontal="center" vertical="center" wrapText="1"/>
    </xf>
    <xf numFmtId="0" fontId="8" fillId="0" borderId="42" xfId="7" applyFont="1" applyBorder="1" applyAlignment="1">
      <alignment horizontal="center" vertical="center" wrapText="1"/>
    </xf>
    <xf numFmtId="0" fontId="8" fillId="0" borderId="0" xfId="7" applyFont="1" applyAlignment="1">
      <alignment horizontal="center" vertical="center" wrapText="1"/>
    </xf>
    <xf numFmtId="0" fontId="8" fillId="0" borderId="43" xfId="7" applyFont="1" applyBorder="1" applyAlignment="1">
      <alignment horizontal="center" vertical="center" wrapText="1"/>
    </xf>
    <xf numFmtId="0" fontId="8" fillId="0" borderId="44" xfId="7" applyFont="1" applyBorder="1" applyAlignment="1">
      <alignment horizontal="center" vertical="center" wrapText="1"/>
    </xf>
    <xf numFmtId="0" fontId="8" fillId="0" borderId="45" xfId="7" applyFont="1" applyBorder="1" applyAlignment="1">
      <alignment horizontal="center" vertical="center" wrapText="1"/>
    </xf>
    <xf numFmtId="0" fontId="8" fillId="0" borderId="46" xfId="7" applyFont="1" applyBorder="1" applyAlignment="1">
      <alignment horizontal="center" vertical="center" wrapText="1"/>
    </xf>
    <xf numFmtId="0" fontId="95" fillId="0" borderId="28" xfId="7" applyFont="1" applyBorder="1" applyAlignment="1">
      <alignment horizontal="left" vertical="center"/>
    </xf>
    <xf numFmtId="0" fontId="95" fillId="0" borderId="37" xfId="7" applyFont="1" applyBorder="1" applyAlignment="1">
      <alignment horizontal="left" vertical="center"/>
    </xf>
    <xf numFmtId="0" fontId="101" fillId="3" borderId="0" xfId="7" applyFont="1" applyFill="1" applyAlignment="1">
      <alignment vertical="center" wrapText="1"/>
    </xf>
    <xf numFmtId="0" fontId="101" fillId="3" borderId="37" xfId="7" applyFont="1" applyFill="1" applyBorder="1" applyAlignment="1">
      <alignment vertical="center" wrapText="1"/>
    </xf>
    <xf numFmtId="0" fontId="95" fillId="0" borderId="6" xfId="7" applyFont="1" applyBorder="1" applyAlignment="1">
      <alignment horizontal="left" vertical="center"/>
    </xf>
    <xf numFmtId="0" fontId="96" fillId="3" borderId="6" xfId="7" applyFont="1" applyFill="1" applyBorder="1" applyAlignment="1">
      <alignment vertical="center" wrapText="1"/>
    </xf>
    <xf numFmtId="0" fontId="96" fillId="3" borderId="37" xfId="7" applyFont="1" applyFill="1" applyBorder="1" applyAlignment="1">
      <alignment vertical="center" wrapText="1"/>
    </xf>
    <xf numFmtId="0" fontId="96" fillId="3" borderId="0" xfId="7" applyFont="1" applyFill="1" applyAlignment="1">
      <alignment vertical="center" wrapText="1"/>
    </xf>
    <xf numFmtId="0" fontId="101" fillId="3" borderId="6" xfId="7" applyFont="1" applyFill="1" applyBorder="1" applyAlignment="1">
      <alignment vertical="center" wrapText="1"/>
    </xf>
    <xf numFmtId="0" fontId="90" fillId="8" borderId="4" xfId="7" applyFont="1" applyFill="1" applyBorder="1" applyAlignment="1">
      <alignment horizontal="center" vertical="center"/>
    </xf>
    <xf numFmtId="0" fontId="80" fillId="8" borderId="4" xfId="7" applyFont="1" applyFill="1" applyBorder="1" applyAlignment="1">
      <alignment horizontal="left" vertical="center" wrapText="1"/>
    </xf>
    <xf numFmtId="0" fontId="105" fillId="6" borderId="5" xfId="0" applyFont="1" applyFill="1" applyBorder="1" applyAlignment="1">
      <alignment horizontal="center" vertical="center"/>
    </xf>
    <xf numFmtId="0" fontId="105" fillId="6" borderId="6" xfId="0" applyFont="1" applyFill="1" applyBorder="1" applyAlignment="1">
      <alignment horizontal="center" vertical="center"/>
    </xf>
    <xf numFmtId="0" fontId="105" fillId="6" borderId="7" xfId="0" applyFont="1" applyFill="1" applyBorder="1" applyAlignment="1">
      <alignment horizontal="center" vertical="center"/>
    </xf>
    <xf numFmtId="0" fontId="105" fillId="6" borderId="8" xfId="0" applyFont="1" applyFill="1" applyBorder="1" applyAlignment="1">
      <alignment horizontal="center" vertical="center"/>
    </xf>
    <xf numFmtId="0" fontId="105" fillId="6" borderId="9" xfId="0" applyFont="1" applyFill="1" applyBorder="1" applyAlignment="1">
      <alignment horizontal="center" vertical="center"/>
    </xf>
    <xf numFmtId="0" fontId="105" fillId="6" borderId="10" xfId="0" applyFont="1" applyFill="1" applyBorder="1" applyAlignment="1">
      <alignment horizontal="center" vertical="center"/>
    </xf>
    <xf numFmtId="0" fontId="106" fillId="3" borderId="5" xfId="0" applyFont="1" applyFill="1" applyBorder="1" applyAlignment="1">
      <alignment horizontal="center" vertical="center" shrinkToFit="1"/>
    </xf>
    <xf numFmtId="0" fontId="106" fillId="3" borderId="6" xfId="0" applyFont="1" applyFill="1" applyBorder="1" applyAlignment="1">
      <alignment horizontal="center" vertical="center" shrinkToFit="1"/>
    </xf>
    <xf numFmtId="0" fontId="106" fillId="3" borderId="7" xfId="0" applyFont="1" applyFill="1" applyBorder="1" applyAlignment="1">
      <alignment horizontal="center" vertical="center" shrinkToFit="1"/>
    </xf>
    <xf numFmtId="0" fontId="106" fillId="3" borderId="8" xfId="0" applyFont="1" applyFill="1" applyBorder="1" applyAlignment="1">
      <alignment horizontal="center" vertical="center" shrinkToFit="1"/>
    </xf>
    <xf numFmtId="0" fontId="106" fillId="3" borderId="9" xfId="0" applyFont="1" applyFill="1" applyBorder="1" applyAlignment="1">
      <alignment horizontal="center" vertical="center" shrinkToFit="1"/>
    </xf>
    <xf numFmtId="0" fontId="106" fillId="3" borderId="10" xfId="0" applyFont="1" applyFill="1" applyBorder="1" applyAlignment="1">
      <alignment horizontal="center" vertical="center" shrinkToFit="1"/>
    </xf>
    <xf numFmtId="0" fontId="102" fillId="2" borderId="5" xfId="0" applyFont="1" applyFill="1" applyBorder="1" applyAlignment="1">
      <alignment horizontal="center" vertical="center"/>
    </xf>
    <xf numFmtId="0" fontId="102" fillId="2" borderId="6" xfId="0" applyFont="1" applyFill="1" applyBorder="1" applyAlignment="1">
      <alignment horizontal="center" vertical="center"/>
    </xf>
    <xf numFmtId="0" fontId="102" fillId="2" borderId="7" xfId="0" applyFont="1" applyFill="1" applyBorder="1" applyAlignment="1">
      <alignment horizontal="center" vertical="center"/>
    </xf>
    <xf numFmtId="0" fontId="102" fillId="2" borderId="8" xfId="0" applyFont="1" applyFill="1" applyBorder="1" applyAlignment="1">
      <alignment horizontal="center" vertical="center"/>
    </xf>
    <xf numFmtId="0" fontId="102" fillId="2" borderId="9" xfId="0" applyFont="1" applyFill="1" applyBorder="1" applyAlignment="1">
      <alignment horizontal="center" vertical="center"/>
    </xf>
    <xf numFmtId="0" fontId="102" fillId="2" borderId="10" xfId="0" applyFont="1" applyFill="1" applyBorder="1" applyAlignment="1">
      <alignment horizontal="center" vertical="center"/>
    </xf>
    <xf numFmtId="0" fontId="107" fillId="0" borderId="4" xfId="0" applyFont="1" applyBorder="1" applyAlignment="1">
      <alignment horizontal="center" vertical="center" shrinkToFit="1"/>
    </xf>
    <xf numFmtId="0" fontId="64" fillId="2" borderId="5" xfId="7" applyFont="1" applyFill="1" applyBorder="1" applyAlignment="1">
      <alignment horizontal="center" vertical="center"/>
    </xf>
    <xf numFmtId="0" fontId="64" fillId="2" borderId="6" xfId="7" applyFont="1" applyFill="1" applyBorder="1" applyAlignment="1">
      <alignment horizontal="center" vertical="center"/>
    </xf>
    <xf numFmtId="0" fontId="64" fillId="2" borderId="7" xfId="7" applyFont="1" applyFill="1" applyBorder="1" applyAlignment="1">
      <alignment horizontal="center" vertical="center"/>
    </xf>
    <xf numFmtId="0" fontId="64" fillId="2" borderId="8" xfId="7" applyFont="1" applyFill="1" applyBorder="1" applyAlignment="1">
      <alignment horizontal="center" vertical="center"/>
    </xf>
    <xf numFmtId="0" fontId="64" fillId="2" borderId="9" xfId="7" applyFont="1" applyFill="1" applyBorder="1" applyAlignment="1">
      <alignment horizontal="center" vertical="center"/>
    </xf>
    <xf numFmtId="0" fontId="64" fillId="2" borderId="10" xfId="7" applyFont="1" applyFill="1" applyBorder="1" applyAlignment="1">
      <alignment horizontal="center" vertical="center"/>
    </xf>
    <xf numFmtId="14" fontId="110" fillId="3" borderId="5" xfId="7" applyNumberFormat="1" applyFont="1" applyFill="1" applyBorder="1" applyAlignment="1">
      <alignment horizontal="center" vertical="center"/>
    </xf>
    <xf numFmtId="14" fontId="110" fillId="3" borderId="6" xfId="7" applyNumberFormat="1" applyFont="1" applyFill="1" applyBorder="1" applyAlignment="1">
      <alignment horizontal="center" vertical="center"/>
    </xf>
    <xf numFmtId="14" fontId="110" fillId="3" borderId="7" xfId="7" applyNumberFormat="1" applyFont="1" applyFill="1" applyBorder="1" applyAlignment="1">
      <alignment horizontal="center" vertical="center"/>
    </xf>
    <xf numFmtId="14" fontId="110" fillId="3" borderId="8" xfId="7" applyNumberFormat="1" applyFont="1" applyFill="1" applyBorder="1" applyAlignment="1">
      <alignment horizontal="center" vertical="center"/>
    </xf>
    <xf numFmtId="14" fontId="110" fillId="3" borderId="9" xfId="7" applyNumberFormat="1" applyFont="1" applyFill="1" applyBorder="1" applyAlignment="1">
      <alignment horizontal="center" vertical="center"/>
    </xf>
    <xf numFmtId="14" fontId="110" fillId="3" borderId="10" xfId="7" applyNumberFormat="1" applyFont="1" applyFill="1" applyBorder="1" applyAlignment="1">
      <alignment horizontal="center" vertical="center"/>
    </xf>
    <xf numFmtId="178" fontId="110" fillId="3" borderId="5" xfId="7" applyNumberFormat="1" applyFont="1" applyFill="1" applyBorder="1" applyAlignment="1">
      <alignment horizontal="center" vertical="center"/>
    </xf>
    <xf numFmtId="178" fontId="110" fillId="3" borderId="6" xfId="7" applyNumberFormat="1" applyFont="1" applyFill="1" applyBorder="1" applyAlignment="1">
      <alignment horizontal="center" vertical="center"/>
    </xf>
    <xf numFmtId="178" fontId="110" fillId="3" borderId="7" xfId="7" applyNumberFormat="1" applyFont="1" applyFill="1" applyBorder="1" applyAlignment="1">
      <alignment horizontal="center" vertical="center"/>
    </xf>
    <xf numFmtId="178" fontId="110" fillId="3" borderId="8" xfId="7" applyNumberFormat="1" applyFont="1" applyFill="1" applyBorder="1" applyAlignment="1">
      <alignment horizontal="center" vertical="center"/>
    </xf>
    <xf numFmtId="178" fontId="110" fillId="3" borderId="9" xfId="7" applyNumberFormat="1" applyFont="1" applyFill="1" applyBorder="1" applyAlignment="1">
      <alignment horizontal="center" vertical="center"/>
    </xf>
    <xf numFmtId="178" fontId="110" fillId="3" borderId="10" xfId="7" applyNumberFormat="1" applyFont="1" applyFill="1" applyBorder="1" applyAlignment="1">
      <alignment horizontal="center" vertical="center"/>
    </xf>
    <xf numFmtId="0" fontId="73" fillId="2" borderId="4" xfId="0" applyFont="1" applyFill="1" applyBorder="1" applyAlignment="1">
      <alignment horizontal="center" vertical="center"/>
    </xf>
    <xf numFmtId="0" fontId="73" fillId="0" borderId="4" xfId="0" applyFont="1" applyBorder="1" applyAlignment="1">
      <alignment horizontal="center" vertical="center"/>
    </xf>
    <xf numFmtId="2" fontId="64" fillId="0" borderId="5" xfId="7" applyNumberFormat="1" applyFont="1" applyBorder="1" applyAlignment="1">
      <alignment horizontal="center" vertical="center"/>
    </xf>
    <xf numFmtId="2" fontId="64" fillId="0" borderId="6" xfId="7" applyNumberFormat="1" applyFont="1" applyBorder="1" applyAlignment="1">
      <alignment horizontal="center" vertical="center"/>
    </xf>
    <xf numFmtId="2" fontId="64" fillId="0" borderId="7" xfId="7" applyNumberFormat="1" applyFont="1" applyBorder="1" applyAlignment="1">
      <alignment horizontal="center" vertical="center"/>
    </xf>
    <xf numFmtId="2" fontId="64" fillId="0" borderId="8" xfId="7" applyNumberFormat="1" applyFont="1" applyBorder="1" applyAlignment="1">
      <alignment horizontal="center" vertical="center"/>
    </xf>
    <xf numFmtId="2" fontId="64" fillId="0" borderId="9" xfId="7" applyNumberFormat="1" applyFont="1" applyBorder="1" applyAlignment="1">
      <alignment horizontal="center" vertical="center"/>
    </xf>
    <xf numFmtId="2" fontId="64" fillId="0" borderId="10" xfId="7" applyNumberFormat="1" applyFont="1" applyBorder="1" applyAlignment="1">
      <alignment horizontal="center" vertical="center"/>
    </xf>
    <xf numFmtId="0" fontId="107" fillId="0" borderId="5" xfId="0" applyFont="1" applyBorder="1" applyAlignment="1">
      <alignment horizontal="right" vertical="center" wrapText="1"/>
    </xf>
    <xf numFmtId="0" fontId="107" fillId="0" borderId="6" xfId="0" applyFont="1" applyBorder="1" applyAlignment="1">
      <alignment horizontal="right" vertical="center" wrapText="1"/>
    </xf>
    <xf numFmtId="0" fontId="107" fillId="0" borderId="8" xfId="0" applyFont="1" applyBorder="1" applyAlignment="1">
      <alignment horizontal="right" vertical="center" wrapText="1"/>
    </xf>
    <xf numFmtId="0" fontId="107" fillId="0" borderId="9" xfId="0" applyFont="1" applyBorder="1" applyAlignment="1">
      <alignment horizontal="right" vertical="center" wrapText="1"/>
    </xf>
    <xf numFmtId="49" fontId="106" fillId="0" borderId="6" xfId="0" applyNumberFormat="1" applyFont="1" applyBorder="1" applyAlignment="1">
      <alignment horizontal="left" vertical="center" shrinkToFit="1"/>
    </xf>
    <xf numFmtId="49" fontId="106" fillId="0" borderId="7" xfId="0" applyNumberFormat="1" applyFont="1" applyBorder="1" applyAlignment="1">
      <alignment horizontal="left" vertical="center" shrinkToFit="1"/>
    </xf>
    <xf numFmtId="49" fontId="106" fillId="0" borderId="9" xfId="0" applyNumberFormat="1" applyFont="1" applyBorder="1" applyAlignment="1">
      <alignment horizontal="left" vertical="center" shrinkToFit="1"/>
    </xf>
    <xf numFmtId="49" fontId="106" fillId="0" borderId="10" xfId="0" applyNumberFormat="1" applyFont="1" applyBorder="1" applyAlignment="1">
      <alignment horizontal="left" vertical="center" shrinkToFit="1"/>
    </xf>
    <xf numFmtId="178" fontId="111" fillId="3" borderId="5" xfId="7" applyNumberFormat="1" applyFont="1" applyFill="1" applyBorder="1" applyAlignment="1">
      <alignment horizontal="center" vertical="center"/>
    </xf>
    <xf numFmtId="178" fontId="111" fillId="3" borderId="6" xfId="7" applyNumberFormat="1" applyFont="1" applyFill="1" applyBorder="1" applyAlignment="1">
      <alignment horizontal="center" vertical="center"/>
    </xf>
    <xf numFmtId="178" fontId="111" fillId="3" borderId="7" xfId="7" applyNumberFormat="1" applyFont="1" applyFill="1" applyBorder="1" applyAlignment="1">
      <alignment horizontal="center" vertical="center"/>
    </xf>
    <xf numFmtId="178" fontId="111" fillId="3" borderId="36" xfId="7" applyNumberFormat="1" applyFont="1" applyFill="1" applyBorder="1" applyAlignment="1">
      <alignment horizontal="center" vertical="center"/>
    </xf>
    <xf numFmtId="178" fontId="111" fillId="3" borderId="35" xfId="7" applyNumberFormat="1" applyFont="1" applyFill="1" applyBorder="1" applyAlignment="1">
      <alignment horizontal="center" vertical="center"/>
    </xf>
    <xf numFmtId="178" fontId="111" fillId="3" borderId="34" xfId="7" applyNumberFormat="1" applyFont="1" applyFill="1" applyBorder="1" applyAlignment="1">
      <alignment horizontal="center" vertical="center"/>
    </xf>
    <xf numFmtId="0" fontId="64" fillId="5" borderId="33" xfId="7" applyFont="1" applyFill="1" applyBorder="1" applyAlignment="1">
      <alignment horizontal="center" vertical="center"/>
    </xf>
    <xf numFmtId="0" fontId="64" fillId="5" borderId="32" xfId="7" applyFont="1" applyFill="1" applyBorder="1" applyAlignment="1">
      <alignment horizontal="center" vertical="center"/>
    </xf>
    <xf numFmtId="0" fontId="64" fillId="5" borderId="31" xfId="7" applyFont="1" applyFill="1" applyBorder="1" applyAlignment="1">
      <alignment horizontal="center" vertical="center"/>
    </xf>
    <xf numFmtId="0" fontId="64" fillId="5" borderId="8" xfId="7" applyFont="1" applyFill="1" applyBorder="1" applyAlignment="1">
      <alignment horizontal="center" vertical="center"/>
    </xf>
    <xf numFmtId="0" fontId="64" fillId="5" borderId="9" xfId="7" applyFont="1" applyFill="1" applyBorder="1" applyAlignment="1">
      <alignment horizontal="center" vertical="center"/>
    </xf>
    <xf numFmtId="0" fontId="64" fillId="5" borderId="10" xfId="7" applyFont="1" applyFill="1" applyBorder="1" applyAlignment="1">
      <alignment horizontal="center" vertical="center"/>
    </xf>
    <xf numFmtId="2" fontId="109" fillId="0" borderId="33" xfId="7" applyNumberFormat="1" applyFont="1" applyBorder="1" applyAlignment="1">
      <alignment horizontal="center" vertical="center"/>
    </xf>
    <xf numFmtId="2" fontId="109" fillId="0" borderId="32" xfId="7" applyNumberFormat="1" applyFont="1" applyBorder="1" applyAlignment="1">
      <alignment horizontal="center" vertical="center"/>
    </xf>
    <xf numFmtId="2" fontId="109" fillId="0" borderId="31" xfId="7" applyNumberFormat="1" applyFont="1" applyBorder="1" applyAlignment="1">
      <alignment horizontal="center" vertical="center"/>
    </xf>
    <xf numFmtId="2" fontId="109" fillId="0" borderId="8" xfId="7" applyNumberFormat="1" applyFont="1" applyBorder="1" applyAlignment="1">
      <alignment horizontal="center" vertical="center"/>
    </xf>
    <xf numFmtId="2" fontId="109" fillId="0" borderId="9" xfId="7" applyNumberFormat="1" applyFont="1" applyBorder="1" applyAlignment="1">
      <alignment horizontal="center" vertical="center"/>
    </xf>
    <xf numFmtId="2" fontId="109" fillId="0" borderId="10" xfId="7" applyNumberFormat="1" applyFont="1" applyBorder="1" applyAlignment="1">
      <alignment horizontal="center" vertical="center"/>
    </xf>
    <xf numFmtId="178" fontId="111" fillId="3" borderId="8" xfId="7" applyNumberFormat="1" applyFont="1" applyFill="1" applyBorder="1" applyAlignment="1">
      <alignment horizontal="center" vertical="center"/>
    </xf>
    <xf numFmtId="178" fontId="111" fillId="3" borderId="9" xfId="7" applyNumberFormat="1" applyFont="1" applyFill="1" applyBorder="1" applyAlignment="1">
      <alignment horizontal="center" vertical="center"/>
    </xf>
    <xf numFmtId="178" fontId="111" fillId="3" borderId="10" xfId="7" applyNumberFormat="1" applyFont="1" applyFill="1" applyBorder="1" applyAlignment="1">
      <alignment horizontal="center" vertical="center"/>
    </xf>
    <xf numFmtId="0" fontId="80" fillId="8" borderId="5" xfId="7" applyFont="1" applyFill="1" applyBorder="1" applyAlignment="1">
      <alignment horizontal="center" vertical="center"/>
    </xf>
    <xf numFmtId="0" fontId="80" fillId="8" borderId="6" xfId="7" applyFont="1" applyFill="1" applyBorder="1" applyAlignment="1">
      <alignment horizontal="center" vertical="center"/>
    </xf>
    <xf numFmtId="0" fontId="80" fillId="8" borderId="7" xfId="7" applyFont="1" applyFill="1" applyBorder="1" applyAlignment="1">
      <alignment horizontal="center" vertical="center"/>
    </xf>
    <xf numFmtId="0" fontId="80" fillId="8" borderId="15" xfId="7" applyFont="1" applyFill="1" applyBorder="1" applyAlignment="1">
      <alignment horizontal="center" vertical="center"/>
    </xf>
    <xf numFmtId="0" fontId="80" fillId="8" borderId="0" xfId="7" applyFont="1" applyFill="1" applyAlignment="1">
      <alignment horizontal="center" vertical="center"/>
    </xf>
    <xf numFmtId="0" fontId="80" fillId="8" borderId="16" xfId="7" applyFont="1" applyFill="1" applyBorder="1" applyAlignment="1">
      <alignment horizontal="center" vertical="center"/>
    </xf>
    <xf numFmtId="0" fontId="80" fillId="8" borderId="8" xfId="7" applyFont="1" applyFill="1" applyBorder="1" applyAlignment="1">
      <alignment horizontal="center" vertical="center"/>
    </xf>
    <xf numFmtId="0" fontId="80" fillId="8" borderId="9" xfId="7" applyFont="1" applyFill="1" applyBorder="1" applyAlignment="1">
      <alignment horizontal="center" vertical="center"/>
    </xf>
    <xf numFmtId="0" fontId="80" fillId="8" borderId="10" xfId="7" applyFont="1" applyFill="1" applyBorder="1" applyAlignment="1">
      <alignment horizontal="center" vertical="center"/>
    </xf>
    <xf numFmtId="0" fontId="80" fillId="8" borderId="5" xfId="7" applyFont="1" applyFill="1" applyBorder="1" applyAlignment="1">
      <alignment horizontal="center" vertical="center" wrapText="1"/>
    </xf>
    <xf numFmtId="0" fontId="115" fillId="9" borderId="5" xfId="7" applyFont="1" applyFill="1" applyBorder="1" applyAlignment="1">
      <alignment horizontal="center" vertical="center"/>
    </xf>
    <xf numFmtId="0" fontId="115" fillId="9" borderId="6" xfId="7" applyFont="1" applyFill="1" applyBorder="1" applyAlignment="1">
      <alignment horizontal="center" vertical="center"/>
    </xf>
    <xf numFmtId="0" fontId="115" fillId="9" borderId="7" xfId="7" applyFont="1" applyFill="1" applyBorder="1" applyAlignment="1">
      <alignment horizontal="center" vertical="center"/>
    </xf>
    <xf numFmtId="0" fontId="115" fillId="9" borderId="15" xfId="7" applyFont="1" applyFill="1" applyBorder="1" applyAlignment="1">
      <alignment horizontal="center" vertical="center"/>
    </xf>
    <xf numFmtId="0" fontId="115" fillId="9" borderId="0" xfId="7" applyFont="1" applyFill="1" applyAlignment="1">
      <alignment horizontal="center" vertical="center"/>
    </xf>
    <xf numFmtId="0" fontId="115" fillId="9" borderId="16" xfId="7" applyFont="1" applyFill="1" applyBorder="1" applyAlignment="1">
      <alignment horizontal="center" vertical="center"/>
    </xf>
    <xf numFmtId="0" fontId="115" fillId="9" borderId="8" xfId="7" applyFont="1" applyFill="1" applyBorder="1" applyAlignment="1">
      <alignment horizontal="center" vertical="center"/>
    </xf>
    <xf numFmtId="0" fontId="115" fillId="9" borderId="9" xfId="7" applyFont="1" applyFill="1" applyBorder="1" applyAlignment="1">
      <alignment horizontal="center" vertical="center"/>
    </xf>
    <xf numFmtId="0" fontId="115" fillId="9" borderId="10" xfId="7" applyFont="1" applyFill="1" applyBorder="1" applyAlignment="1">
      <alignment horizontal="center" vertical="center"/>
    </xf>
    <xf numFmtId="0" fontId="104" fillId="6" borderId="0" xfId="7" applyFont="1" applyFill="1" applyAlignment="1">
      <alignment horizontal="center" vertical="center" wrapText="1"/>
    </xf>
    <xf numFmtId="0" fontId="104" fillId="6" borderId="0" xfId="7" applyFont="1" applyFill="1" applyAlignment="1">
      <alignment horizontal="center" vertical="center"/>
    </xf>
    <xf numFmtId="0" fontId="104" fillId="6" borderId="0" xfId="7" applyFont="1" applyFill="1" applyAlignment="1">
      <alignment horizontal="center" vertical="center" shrinkToFit="1"/>
    </xf>
    <xf numFmtId="0" fontId="80" fillId="8" borderId="4" xfId="7" applyFont="1" applyFill="1" applyBorder="1" applyAlignment="1">
      <alignment horizontal="left" vertical="top" wrapText="1"/>
    </xf>
    <xf numFmtId="0" fontId="80" fillId="8" borderId="5" xfId="7" applyFont="1" applyFill="1" applyBorder="1" applyAlignment="1">
      <alignment horizontal="left" vertical="center" wrapText="1"/>
    </xf>
    <xf numFmtId="0" fontId="80" fillId="8" borderId="6" xfId="7" applyFont="1" applyFill="1" applyBorder="1" applyAlignment="1">
      <alignment horizontal="left" vertical="center" wrapText="1"/>
    </xf>
    <xf numFmtId="0" fontId="80" fillId="8" borderId="7" xfId="7" applyFont="1" applyFill="1" applyBorder="1" applyAlignment="1">
      <alignment horizontal="left" vertical="center" wrapText="1"/>
    </xf>
    <xf numFmtId="0" fontId="80" fillId="8" borderId="15" xfId="7" applyFont="1" applyFill="1" applyBorder="1" applyAlignment="1">
      <alignment horizontal="left" vertical="center" wrapText="1"/>
    </xf>
    <xf numFmtId="0" fontId="80" fillId="8" borderId="0" xfId="7" applyFont="1" applyFill="1" applyAlignment="1">
      <alignment horizontal="left" vertical="center" wrapText="1"/>
    </xf>
    <xf numFmtId="0" fontId="80" fillId="8" borderId="16" xfId="7" applyFont="1" applyFill="1" applyBorder="1" applyAlignment="1">
      <alignment horizontal="left" vertical="center" wrapText="1"/>
    </xf>
    <xf numFmtId="0" fontId="80" fillId="8" borderId="8" xfId="7" applyFont="1" applyFill="1" applyBorder="1" applyAlignment="1">
      <alignment horizontal="left" vertical="center" wrapText="1"/>
    </xf>
    <xf numFmtId="0" fontId="80" fillId="8" borderId="9" xfId="7" applyFont="1" applyFill="1" applyBorder="1" applyAlignment="1">
      <alignment horizontal="left" vertical="center" wrapText="1"/>
    </xf>
    <xf numFmtId="0" fontId="80" fillId="8" borderId="10" xfId="7" applyFont="1" applyFill="1" applyBorder="1" applyAlignment="1">
      <alignment horizontal="left" vertical="center" wrapText="1"/>
    </xf>
    <xf numFmtId="0" fontId="90" fillId="8" borderId="5" xfId="7" applyFont="1" applyFill="1" applyBorder="1" applyAlignment="1">
      <alignment horizontal="center" vertical="center"/>
    </xf>
    <xf numFmtId="0" fontId="90" fillId="8" borderId="6" xfId="7" applyFont="1" applyFill="1" applyBorder="1" applyAlignment="1">
      <alignment horizontal="center" vertical="center"/>
    </xf>
    <xf numFmtId="0" fontId="90" fillId="8" borderId="7" xfId="7" applyFont="1" applyFill="1" applyBorder="1" applyAlignment="1">
      <alignment horizontal="center" vertical="center"/>
    </xf>
    <xf numFmtId="0" fontId="90" fillId="8" borderId="15" xfId="7" applyFont="1" applyFill="1" applyBorder="1" applyAlignment="1">
      <alignment horizontal="center" vertical="center"/>
    </xf>
    <xf numFmtId="0" fontId="90" fillId="8" borderId="0" xfId="7" applyFont="1" applyFill="1" applyAlignment="1">
      <alignment horizontal="center" vertical="center"/>
    </xf>
    <xf numFmtId="0" fontId="90" fillId="8" borderId="16" xfId="7" applyFont="1" applyFill="1" applyBorder="1" applyAlignment="1">
      <alignment horizontal="center" vertical="center"/>
    </xf>
    <xf numFmtId="0" fontId="90" fillId="8" borderId="8" xfId="7" applyFont="1" applyFill="1" applyBorder="1" applyAlignment="1">
      <alignment horizontal="center" vertical="center"/>
    </xf>
    <xf numFmtId="0" fontId="90" fillId="8" borderId="9" xfId="7" applyFont="1" applyFill="1" applyBorder="1" applyAlignment="1">
      <alignment horizontal="center" vertical="center"/>
    </xf>
    <xf numFmtId="0" fontId="90" fillId="8" borderId="10" xfId="7" applyFont="1" applyFill="1" applyBorder="1" applyAlignment="1">
      <alignment horizontal="center" vertical="center"/>
    </xf>
    <xf numFmtId="0" fontId="80" fillId="0" borderId="60" xfId="7" applyFont="1" applyBorder="1" applyAlignment="1">
      <alignment horizontal="center" vertical="center" wrapText="1"/>
    </xf>
    <xf numFmtId="0" fontId="80" fillId="0" borderId="61" xfId="7" applyFont="1" applyBorder="1" applyAlignment="1">
      <alignment horizontal="center" vertical="center" wrapText="1"/>
    </xf>
    <xf numFmtId="0" fontId="80" fillId="0" borderId="62" xfId="7" applyFont="1" applyBorder="1" applyAlignment="1">
      <alignment horizontal="center" vertical="center" wrapText="1"/>
    </xf>
    <xf numFmtId="0" fontId="113" fillId="0" borderId="0" xfId="7" applyFont="1" applyAlignment="1">
      <alignment horizontal="left" vertical="center" wrapText="1"/>
    </xf>
    <xf numFmtId="0" fontId="113" fillId="0" borderId="0" xfId="7" applyFont="1" applyAlignment="1">
      <alignment horizontal="left" vertical="center"/>
    </xf>
    <xf numFmtId="0" fontId="46" fillId="3" borderId="5" xfId="0" applyFont="1" applyFill="1" applyBorder="1" applyAlignment="1" applyProtection="1">
      <alignment horizontal="center" vertical="center"/>
      <protection locked="0"/>
    </xf>
    <xf numFmtId="0" fontId="46" fillId="3" borderId="6" xfId="0" applyFont="1" applyFill="1" applyBorder="1" applyAlignment="1" applyProtection="1">
      <alignment horizontal="center" vertical="center"/>
      <protection locked="0"/>
    </xf>
    <xf numFmtId="0" fontId="46" fillId="3" borderId="7" xfId="0" applyFont="1" applyFill="1" applyBorder="1" applyAlignment="1" applyProtection="1">
      <alignment horizontal="center" vertical="center"/>
      <protection locked="0"/>
    </xf>
    <xf numFmtId="0" fontId="46" fillId="3" borderId="15" xfId="0" applyFont="1" applyFill="1" applyBorder="1" applyAlignment="1" applyProtection="1">
      <alignment horizontal="center" vertical="center"/>
      <protection locked="0"/>
    </xf>
    <xf numFmtId="0" fontId="46" fillId="3" borderId="0" xfId="0" applyFont="1" applyFill="1" applyAlignment="1" applyProtection="1">
      <alignment horizontal="center" vertical="center"/>
      <protection locked="0"/>
    </xf>
    <xf numFmtId="0" fontId="46" fillId="3" borderId="16" xfId="0" applyFont="1" applyFill="1" applyBorder="1" applyAlignment="1" applyProtection="1">
      <alignment horizontal="center" vertical="center"/>
      <protection locked="0"/>
    </xf>
    <xf numFmtId="0" fontId="46" fillId="3" borderId="8" xfId="0" applyFont="1" applyFill="1" applyBorder="1" applyAlignment="1" applyProtection="1">
      <alignment horizontal="center" vertical="center"/>
      <protection locked="0"/>
    </xf>
    <xf numFmtId="0" fontId="46" fillId="3" borderId="9" xfId="0" applyFont="1" applyFill="1" applyBorder="1" applyAlignment="1" applyProtection="1">
      <alignment horizontal="center" vertical="center"/>
      <protection locked="0"/>
    </xf>
    <xf numFmtId="0" fontId="46" fillId="3" borderId="10" xfId="0" applyFont="1" applyFill="1" applyBorder="1" applyAlignment="1" applyProtection="1">
      <alignment horizontal="center" vertical="center"/>
      <protection locked="0"/>
    </xf>
    <xf numFmtId="49" fontId="40" fillId="3" borderId="4" xfId="0" applyNumberFormat="1" applyFont="1" applyFill="1" applyBorder="1" applyAlignment="1" applyProtection="1">
      <alignment horizontal="center" vertical="center"/>
      <protection locked="0"/>
    </xf>
    <xf numFmtId="0" fontId="40" fillId="0" borderId="15" xfId="0" applyFont="1" applyBorder="1" applyAlignment="1">
      <alignment horizontal="center" vertical="center"/>
    </xf>
    <xf numFmtId="0" fontId="40" fillId="0" borderId="16" xfId="0" applyFont="1" applyBorder="1" applyAlignment="1">
      <alignment horizontal="center" vertical="center"/>
    </xf>
    <xf numFmtId="49" fontId="39" fillId="3" borderId="5" xfId="0" applyNumberFormat="1" applyFont="1" applyFill="1" applyBorder="1" applyAlignment="1" applyProtection="1">
      <alignment horizontal="center" vertical="center" shrinkToFit="1"/>
      <protection locked="0"/>
    </xf>
    <xf numFmtId="49" fontId="39" fillId="3" borderId="7" xfId="0" applyNumberFormat="1" applyFont="1" applyFill="1" applyBorder="1" applyAlignment="1" applyProtection="1">
      <alignment horizontal="center" vertical="center" shrinkToFit="1"/>
      <protection locked="0"/>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0" xfId="0" applyFont="1" applyAlignment="1">
      <alignment horizontal="center" vertical="center" wrapText="1"/>
    </xf>
    <xf numFmtId="0" fontId="30" fillId="0" borderId="16"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0" xfId="0" applyFont="1" applyBorder="1" applyAlignment="1">
      <alignment horizontal="center" vertical="center" wrapText="1"/>
    </xf>
    <xf numFmtId="0" fontId="46" fillId="2" borderId="5" xfId="0" applyFont="1" applyFill="1" applyBorder="1" applyAlignment="1">
      <alignment horizontal="center" vertical="center"/>
    </xf>
    <xf numFmtId="0" fontId="46" fillId="2" borderId="6" xfId="0" applyFont="1" applyFill="1" applyBorder="1" applyAlignment="1">
      <alignment horizontal="center" vertical="center"/>
    </xf>
    <xf numFmtId="0" fontId="46" fillId="2" borderId="7" xfId="0" applyFont="1" applyFill="1" applyBorder="1" applyAlignment="1">
      <alignment horizontal="center" vertical="center"/>
    </xf>
    <xf numFmtId="0" fontId="46" fillId="2" borderId="15" xfId="0" applyFont="1" applyFill="1" applyBorder="1" applyAlignment="1">
      <alignment horizontal="center" vertical="center"/>
    </xf>
    <xf numFmtId="0" fontId="46" fillId="2" borderId="0" xfId="0" applyFont="1" applyFill="1" applyAlignment="1">
      <alignment horizontal="center" vertical="center"/>
    </xf>
    <xf numFmtId="0" fontId="46" fillId="2" borderId="16" xfId="0" applyFont="1" applyFill="1" applyBorder="1" applyAlignment="1">
      <alignment horizontal="center" vertical="center"/>
    </xf>
    <xf numFmtId="0" fontId="46" fillId="2" borderId="8" xfId="0" applyFont="1" applyFill="1" applyBorder="1" applyAlignment="1">
      <alignment horizontal="center" vertical="center"/>
    </xf>
    <xf numFmtId="0" fontId="46" fillId="2" borderId="9" xfId="0" applyFont="1" applyFill="1" applyBorder="1" applyAlignment="1">
      <alignment horizontal="center" vertical="center"/>
    </xf>
    <xf numFmtId="0" fontId="46" fillId="2" borderId="10" xfId="0" applyFont="1" applyFill="1" applyBorder="1" applyAlignment="1">
      <alignment horizontal="center" vertical="center"/>
    </xf>
    <xf numFmtId="0" fontId="57" fillId="2" borderId="4" xfId="0" applyFont="1" applyFill="1" applyBorder="1" applyAlignment="1">
      <alignment horizontal="center" vertical="center" shrinkToFit="1"/>
    </xf>
    <xf numFmtId="0" fontId="57" fillId="2" borderId="4" xfId="0" applyFont="1" applyFill="1" applyBorder="1" applyAlignment="1">
      <alignment horizontal="center" vertical="center" wrapText="1" shrinkToFit="1"/>
    </xf>
    <xf numFmtId="0" fontId="46" fillId="2" borderId="5" xfId="0" applyFont="1" applyFill="1" applyBorder="1" applyAlignment="1">
      <alignment horizontal="center" vertical="center" wrapText="1"/>
    </xf>
    <xf numFmtId="0" fontId="46" fillId="2" borderId="6" xfId="0" applyFont="1" applyFill="1" applyBorder="1" applyAlignment="1">
      <alignment horizontal="center" vertical="center" wrapText="1"/>
    </xf>
    <xf numFmtId="0" fontId="46" fillId="2" borderId="7" xfId="0" applyFont="1" applyFill="1" applyBorder="1" applyAlignment="1">
      <alignment horizontal="center" vertical="center" wrapText="1"/>
    </xf>
    <xf numFmtId="0" fontId="46" fillId="2" borderId="15" xfId="0" applyFont="1" applyFill="1" applyBorder="1" applyAlignment="1">
      <alignment horizontal="center" vertical="center" wrapText="1"/>
    </xf>
    <xf numFmtId="0" fontId="46" fillId="2" borderId="0" xfId="0" applyFont="1" applyFill="1" applyAlignment="1">
      <alignment horizontal="center" vertical="center" wrapText="1"/>
    </xf>
    <xf numFmtId="0" fontId="46" fillId="2" borderId="16" xfId="0" applyFont="1" applyFill="1" applyBorder="1" applyAlignment="1">
      <alignment horizontal="center" vertical="center" wrapText="1"/>
    </xf>
    <xf numFmtId="0" fontId="46" fillId="2" borderId="8" xfId="0" applyFont="1" applyFill="1" applyBorder="1" applyAlignment="1">
      <alignment horizontal="center" vertical="center" wrapText="1"/>
    </xf>
    <xf numFmtId="0" fontId="46" fillId="2" borderId="9" xfId="0" applyFont="1" applyFill="1" applyBorder="1" applyAlignment="1">
      <alignment horizontal="center" vertical="center" wrapText="1"/>
    </xf>
    <xf numFmtId="0" fontId="46" fillId="2" borderId="10" xfId="0" applyFont="1" applyFill="1" applyBorder="1" applyAlignment="1">
      <alignment horizontal="center" vertical="center" wrapText="1"/>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46" fillId="0" borderId="15" xfId="0" applyFont="1" applyBorder="1" applyAlignment="1">
      <alignment horizontal="center" vertical="center"/>
    </xf>
    <xf numFmtId="0" fontId="46" fillId="0" borderId="0" xfId="0" applyFont="1" applyAlignment="1">
      <alignment horizontal="center" vertical="center"/>
    </xf>
    <xf numFmtId="0" fontId="46" fillId="0" borderId="16" xfId="0" applyFont="1" applyBorder="1" applyAlignment="1">
      <alignment horizontal="center" vertical="center"/>
    </xf>
    <xf numFmtId="0" fontId="46" fillId="0" borderId="8" xfId="0" applyFont="1" applyBorder="1" applyAlignment="1">
      <alignment horizontal="center" vertical="center"/>
    </xf>
    <xf numFmtId="0" fontId="46" fillId="0" borderId="9" xfId="0" applyFont="1" applyBorder="1" applyAlignment="1">
      <alignment horizontal="center" vertical="center"/>
    </xf>
    <xf numFmtId="0" fontId="46" fillId="0" borderId="10" xfId="0" applyFont="1" applyBorder="1" applyAlignment="1">
      <alignment horizontal="center" vertical="center"/>
    </xf>
    <xf numFmtId="49" fontId="47" fillId="3" borderId="4" xfId="0" applyNumberFormat="1" applyFont="1" applyFill="1" applyBorder="1" applyAlignment="1" applyProtection="1">
      <alignment horizontal="center" vertical="center" shrinkToFit="1"/>
      <protection locked="0"/>
    </xf>
    <xf numFmtId="38" fontId="47" fillId="3" borderId="4" xfId="37" applyFont="1" applyFill="1" applyBorder="1" applyAlignment="1" applyProtection="1">
      <alignment horizontal="center" vertical="center" shrinkToFit="1"/>
      <protection locked="0"/>
    </xf>
    <xf numFmtId="9" fontId="47" fillId="0" borderId="4" xfId="0" applyNumberFormat="1" applyFont="1" applyBorder="1" applyAlignment="1">
      <alignment horizontal="center" vertical="center" shrinkToFit="1"/>
    </xf>
    <xf numFmtId="176" fontId="0" fillId="0" borderId="0" xfId="0" applyNumberFormat="1" applyAlignment="1">
      <alignment horizontal="center" vertical="center"/>
    </xf>
    <xf numFmtId="0" fontId="46" fillId="2" borderId="4" xfId="0" applyFont="1" applyFill="1" applyBorder="1" applyAlignment="1">
      <alignment horizontal="center" vertical="center"/>
    </xf>
    <xf numFmtId="0" fontId="50" fillId="0" borderId="21" xfId="0" applyFont="1" applyBorder="1" applyAlignment="1">
      <alignment horizontal="center" vertical="center"/>
    </xf>
    <xf numFmtId="0" fontId="50" fillId="0" borderId="22" xfId="0" applyFont="1" applyBorder="1" applyAlignment="1">
      <alignment horizontal="center" vertical="center"/>
    </xf>
    <xf numFmtId="0" fontId="50" fillId="0" borderId="23" xfId="0" applyFont="1" applyBorder="1" applyAlignment="1">
      <alignment horizontal="center" vertical="center"/>
    </xf>
    <xf numFmtId="0" fontId="50" fillId="0" borderId="25" xfId="0" applyFont="1" applyBorder="1" applyAlignment="1">
      <alignment horizontal="center" vertical="center"/>
    </xf>
    <xf numFmtId="0" fontId="50" fillId="0" borderId="9" xfId="0" applyFont="1" applyBorder="1" applyAlignment="1">
      <alignment horizontal="center" vertical="center"/>
    </xf>
    <xf numFmtId="0" fontId="50" fillId="0" borderId="26" xfId="0" applyFont="1" applyBorder="1" applyAlignment="1">
      <alignment horizontal="center" vertical="center"/>
    </xf>
    <xf numFmtId="0" fontId="50" fillId="0" borderId="18" xfId="0" applyFont="1" applyBorder="1" applyAlignment="1">
      <alignment horizontal="center" vertical="center"/>
    </xf>
    <xf numFmtId="0" fontId="50" fillId="0" borderId="19" xfId="0" applyFont="1" applyBorder="1" applyAlignment="1">
      <alignment horizontal="center" vertical="center"/>
    </xf>
    <xf numFmtId="0" fontId="50" fillId="0" borderId="20" xfId="0" applyFont="1" applyBorder="1" applyAlignment="1">
      <alignment horizontal="center" vertical="center"/>
    </xf>
    <xf numFmtId="0" fontId="56" fillId="3" borderId="20" xfId="0" applyFont="1" applyFill="1" applyBorder="1" applyAlignment="1" applyProtection="1">
      <alignment horizontal="center" vertical="center"/>
      <protection locked="0"/>
    </xf>
    <xf numFmtId="0" fontId="56" fillId="3" borderId="11" xfId="0" applyFont="1" applyFill="1" applyBorder="1" applyAlignment="1" applyProtection="1">
      <alignment horizontal="center" vertical="center"/>
      <protection locked="0"/>
    </xf>
    <xf numFmtId="0" fontId="56" fillId="3" borderId="12" xfId="0" applyFont="1" applyFill="1" applyBorder="1" applyAlignment="1" applyProtection="1">
      <alignment horizontal="center" vertical="center"/>
      <protection locked="0"/>
    </xf>
    <xf numFmtId="181" fontId="52" fillId="0" borderId="29" xfId="37" applyNumberFormat="1" applyFont="1" applyFill="1" applyBorder="1" applyAlignment="1" applyProtection="1">
      <alignment horizontal="center" vertical="center" shrinkToFit="1"/>
    </xf>
    <xf numFmtId="181" fontId="52" fillId="0" borderId="6" xfId="37" applyNumberFormat="1" applyFont="1" applyFill="1" applyBorder="1" applyAlignment="1" applyProtection="1">
      <alignment horizontal="center" vertical="center" shrinkToFit="1"/>
    </xf>
    <xf numFmtId="181" fontId="52" fillId="0" borderId="24" xfId="37" applyNumberFormat="1" applyFont="1" applyFill="1" applyBorder="1" applyAlignment="1" applyProtection="1">
      <alignment horizontal="center" vertical="center" shrinkToFit="1"/>
    </xf>
    <xf numFmtId="181" fontId="52" fillId="0" borderId="0" xfId="37" applyNumberFormat="1" applyFont="1" applyFill="1" applyBorder="1" applyAlignment="1" applyProtection="1">
      <alignment horizontal="center" vertical="center" shrinkToFit="1"/>
    </xf>
    <xf numFmtId="181" fontId="52" fillId="0" borderId="13" xfId="37" applyNumberFormat="1" applyFont="1" applyFill="1" applyBorder="1" applyAlignment="1" applyProtection="1">
      <alignment horizontal="center" vertical="center" shrinkToFit="1"/>
    </xf>
    <xf numFmtId="181" fontId="52" fillId="0" borderId="14" xfId="37" applyNumberFormat="1" applyFont="1" applyFill="1" applyBorder="1" applyAlignment="1" applyProtection="1">
      <alignment horizontal="center" vertical="center" shrinkToFit="1"/>
    </xf>
    <xf numFmtId="0" fontId="43" fillId="0" borderId="0" xfId="0" applyFont="1" applyAlignment="1">
      <alignment horizontal="center" vertical="center"/>
    </xf>
    <xf numFmtId="0" fontId="39" fillId="0" borderId="0" xfId="0" applyFont="1" applyAlignment="1">
      <alignment horizontal="center" vertical="top" shrinkToFit="1"/>
    </xf>
    <xf numFmtId="0" fontId="30" fillId="0" borderId="1" xfId="0" applyFont="1" applyBorder="1" applyAlignment="1">
      <alignment horizontal="center" vertical="center" shrinkToFit="1"/>
    </xf>
    <xf numFmtId="0" fontId="30" fillId="0" borderId="3" xfId="0" applyFont="1" applyBorder="1" applyAlignment="1">
      <alignment horizontal="center" vertical="center" shrinkToFit="1"/>
    </xf>
    <xf numFmtId="0" fontId="30" fillId="0" borderId="2" xfId="0" applyFont="1" applyBorder="1" applyAlignment="1">
      <alignment horizontal="center" vertical="center" shrinkToFit="1"/>
    </xf>
    <xf numFmtId="176" fontId="48" fillId="0" borderId="1" xfId="0" applyNumberFormat="1" applyFont="1" applyBorder="1" applyAlignment="1">
      <alignment horizontal="center" vertical="center" shrinkToFit="1"/>
    </xf>
    <xf numFmtId="176" fontId="48" fillId="0" borderId="3" xfId="0" applyNumberFormat="1" applyFont="1" applyBorder="1" applyAlignment="1">
      <alignment horizontal="center" vertical="center" shrinkToFit="1"/>
    </xf>
    <xf numFmtId="176" fontId="48" fillId="0" borderId="2" xfId="0" applyNumberFormat="1" applyFont="1" applyBorder="1" applyAlignment="1">
      <alignment horizontal="center" vertical="center" shrinkToFit="1"/>
    </xf>
    <xf numFmtId="176" fontId="53" fillId="0" borderId="6" xfId="0" applyNumberFormat="1" applyFont="1" applyBorder="1" applyAlignment="1">
      <alignment horizontal="center" vertical="center" shrinkToFit="1"/>
    </xf>
    <xf numFmtId="176" fontId="53" fillId="0" borderId="30" xfId="0" applyNumberFormat="1" applyFont="1" applyBorder="1" applyAlignment="1">
      <alignment horizontal="center" vertical="center" shrinkToFit="1"/>
    </xf>
    <xf numFmtId="176" fontId="53" fillId="0" borderId="0" xfId="0" applyNumberFormat="1" applyFont="1" applyAlignment="1">
      <alignment horizontal="center" vertical="center" shrinkToFit="1"/>
    </xf>
    <xf numFmtId="176" fontId="53" fillId="0" borderId="17" xfId="0" applyNumberFormat="1" applyFont="1" applyBorder="1" applyAlignment="1">
      <alignment horizontal="center" vertical="center" shrinkToFit="1"/>
    </xf>
    <xf numFmtId="176" fontId="53" fillId="0" borderId="14" xfId="0" applyNumberFormat="1" applyFont="1" applyBorder="1" applyAlignment="1">
      <alignment horizontal="center" vertical="center" shrinkToFit="1"/>
    </xf>
    <xf numFmtId="176" fontId="53" fillId="0" borderId="27" xfId="0" applyNumberFormat="1" applyFont="1" applyBorder="1" applyAlignment="1">
      <alignment horizontal="center" vertical="center" shrinkToFit="1"/>
    </xf>
    <xf numFmtId="49" fontId="49" fillId="3" borderId="5" xfId="0" applyNumberFormat="1" applyFont="1" applyFill="1" applyBorder="1" applyAlignment="1" applyProtection="1">
      <alignment horizontal="center" vertical="center" shrinkToFit="1"/>
      <protection locked="0"/>
    </xf>
    <xf numFmtId="49" fontId="49" fillId="3" borderId="6" xfId="0" applyNumberFormat="1" applyFont="1" applyFill="1" applyBorder="1" applyAlignment="1" applyProtection="1">
      <alignment horizontal="center" vertical="center" shrinkToFit="1"/>
      <protection locked="0"/>
    </xf>
    <xf numFmtId="49" fontId="49" fillId="3" borderId="7" xfId="0" applyNumberFormat="1" applyFont="1" applyFill="1" applyBorder="1" applyAlignment="1" applyProtection="1">
      <alignment horizontal="center" vertical="center" shrinkToFit="1"/>
      <protection locked="0"/>
    </xf>
    <xf numFmtId="49" fontId="49" fillId="3" borderId="8" xfId="0" applyNumberFormat="1" applyFont="1" applyFill="1" applyBorder="1" applyAlignment="1" applyProtection="1">
      <alignment horizontal="center" vertical="center" shrinkToFit="1"/>
      <protection locked="0"/>
    </xf>
    <xf numFmtId="49" fontId="49" fillId="3" borderId="9" xfId="0" applyNumberFormat="1" applyFont="1" applyFill="1" applyBorder="1" applyAlignment="1" applyProtection="1">
      <alignment horizontal="center" vertical="center" shrinkToFit="1"/>
      <protection locked="0"/>
    </xf>
    <xf numFmtId="49" fontId="49" fillId="3" borderId="10" xfId="0" applyNumberFormat="1" applyFont="1" applyFill="1" applyBorder="1" applyAlignment="1" applyProtection="1">
      <alignment horizontal="center" vertical="center" shrinkToFit="1"/>
      <protection locked="0"/>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7" xfId="0" applyFont="1" applyBorder="1" applyAlignment="1">
      <alignment horizontal="center" vertical="center"/>
    </xf>
    <xf numFmtId="0" fontId="49" fillId="0" borderId="8" xfId="0" applyFont="1" applyBorder="1" applyAlignment="1">
      <alignment horizontal="center" vertical="center"/>
    </xf>
    <xf numFmtId="0" fontId="49" fillId="0" borderId="9" xfId="0" applyFont="1" applyBorder="1" applyAlignment="1">
      <alignment horizontal="center" vertical="center"/>
    </xf>
    <xf numFmtId="0" fontId="49" fillId="0" borderId="10" xfId="0" applyFont="1" applyBorder="1" applyAlignment="1">
      <alignment horizontal="center" vertical="center"/>
    </xf>
    <xf numFmtId="0" fontId="39" fillId="0" borderId="0" xfId="0" applyFont="1" applyAlignment="1">
      <alignment horizontal="center" vertical="center" wrapText="1"/>
    </xf>
    <xf numFmtId="0" fontId="39" fillId="0" borderId="16" xfId="0" applyFont="1" applyBorder="1" applyAlignment="1">
      <alignment horizontal="center" vertical="center" wrapText="1"/>
    </xf>
    <xf numFmtId="49" fontId="39" fillId="3" borderId="1" xfId="0" applyNumberFormat="1" applyFont="1" applyFill="1" applyBorder="1" applyAlignment="1" applyProtection="1">
      <alignment horizontal="left" vertical="center"/>
      <protection locked="0"/>
    </xf>
    <xf numFmtId="49" fontId="39" fillId="3" borderId="3" xfId="0" applyNumberFormat="1" applyFont="1" applyFill="1" applyBorder="1" applyAlignment="1" applyProtection="1">
      <alignment horizontal="left" vertical="center"/>
      <protection locked="0"/>
    </xf>
    <xf numFmtId="49" fontId="39" fillId="3" borderId="2" xfId="0" applyNumberFormat="1" applyFont="1" applyFill="1" applyBorder="1" applyAlignment="1" applyProtection="1">
      <alignment horizontal="left" vertical="center"/>
      <protection locked="0"/>
    </xf>
    <xf numFmtId="0" fontId="58" fillId="2" borderId="4" xfId="0" applyFont="1" applyFill="1" applyBorder="1" applyAlignment="1">
      <alignment horizontal="center" vertical="center" wrapText="1" shrinkToFit="1"/>
    </xf>
    <xf numFmtId="177" fontId="47" fillId="0" borderId="4" xfId="0" applyNumberFormat="1" applyFont="1" applyBorder="1" applyAlignment="1">
      <alignment horizontal="center" vertical="center" shrinkToFit="1"/>
    </xf>
    <xf numFmtId="182" fontId="47" fillId="0" borderId="4" xfId="0" applyNumberFormat="1" applyFont="1" applyBorder="1" applyAlignment="1">
      <alignment horizontal="center" vertical="center" shrinkToFit="1"/>
    </xf>
    <xf numFmtId="0" fontId="59" fillId="0" borderId="15" xfId="0" applyFont="1" applyBorder="1" applyAlignment="1">
      <alignment horizontal="center" vertical="center"/>
    </xf>
    <xf numFmtId="0" fontId="27" fillId="0" borderId="5" xfId="0" applyFont="1" applyBorder="1" applyAlignment="1">
      <alignment horizontal="right" vertical="center" wrapText="1"/>
    </xf>
    <xf numFmtId="0" fontId="27" fillId="0" borderId="6" xfId="0" applyFont="1" applyBorder="1" applyAlignment="1">
      <alignment horizontal="right" vertical="center" wrapText="1"/>
    </xf>
    <xf numFmtId="0" fontId="27" fillId="0" borderId="8" xfId="0" applyFont="1" applyBorder="1" applyAlignment="1">
      <alignment horizontal="right" vertical="center" wrapText="1"/>
    </xf>
    <xf numFmtId="0" fontId="27" fillId="0" borderId="9" xfId="0" applyFont="1" applyBorder="1" applyAlignment="1">
      <alignment horizontal="right" vertical="center" wrapText="1"/>
    </xf>
    <xf numFmtId="0" fontId="54" fillId="0" borderId="6" xfId="0" applyFont="1" applyBorder="1" applyAlignment="1">
      <alignment horizontal="left" vertical="center"/>
    </xf>
    <xf numFmtId="0" fontId="54" fillId="0" borderId="7" xfId="0" applyFont="1" applyBorder="1" applyAlignment="1">
      <alignment horizontal="left" vertical="center"/>
    </xf>
    <xf numFmtId="0" fontId="54" fillId="0" borderId="9" xfId="0" applyFont="1" applyBorder="1" applyAlignment="1">
      <alignment horizontal="left" vertical="center"/>
    </xf>
    <xf numFmtId="0" fontId="54" fillId="0" borderId="10" xfId="0" applyFont="1" applyBorder="1" applyAlignment="1">
      <alignment horizontal="left" vertical="center"/>
    </xf>
    <xf numFmtId="0" fontId="27" fillId="0" borderId="28" xfId="7" applyFont="1" applyBorder="1" applyAlignment="1">
      <alignment horizontal="left" vertical="center"/>
    </xf>
    <xf numFmtId="0" fontId="27" fillId="0" borderId="37" xfId="7" applyFont="1" applyBorder="1" applyAlignment="1">
      <alignment horizontal="left" vertical="center"/>
    </xf>
    <xf numFmtId="49" fontId="27" fillId="3" borderId="0" xfId="7" applyNumberFormat="1" applyFont="1" applyFill="1" applyAlignment="1" applyProtection="1">
      <alignment vertical="center" wrapText="1"/>
      <protection locked="0"/>
    </xf>
    <xf numFmtId="49" fontId="27" fillId="3" borderId="37" xfId="7" applyNumberFormat="1" applyFont="1" applyFill="1" applyBorder="1" applyAlignment="1" applyProtection="1">
      <alignment vertical="center" wrapText="1"/>
      <protection locked="0"/>
    </xf>
    <xf numFmtId="0" fontId="26" fillId="2" borderId="5" xfId="0" applyFont="1" applyFill="1" applyBorder="1" applyAlignment="1">
      <alignment horizontal="center" vertical="center"/>
    </xf>
    <xf numFmtId="0" fontId="26" fillId="2" borderId="6"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9" xfId="0" applyFont="1" applyFill="1" applyBorder="1" applyAlignment="1">
      <alignment horizontal="center" vertical="center"/>
    </xf>
    <xf numFmtId="0" fontId="26" fillId="2" borderId="10" xfId="0" applyFont="1" applyFill="1" applyBorder="1" applyAlignment="1">
      <alignment horizontal="center" vertical="center"/>
    </xf>
    <xf numFmtId="0" fontId="100" fillId="0" borderId="4" xfId="0" applyFont="1" applyBorder="1" applyAlignment="1" applyProtection="1">
      <alignment horizontal="center" vertical="center" wrapText="1"/>
      <protection locked="0"/>
    </xf>
    <xf numFmtId="0" fontId="100" fillId="0" borderId="4" xfId="0" applyFont="1" applyBorder="1" applyAlignment="1" applyProtection="1">
      <alignment horizontal="center" vertical="center"/>
      <protection locked="0"/>
    </xf>
    <xf numFmtId="0" fontId="27" fillId="0" borderId="6" xfId="7" applyFont="1" applyBorder="1" applyAlignment="1">
      <alignment horizontal="left" vertical="center"/>
    </xf>
    <xf numFmtId="49" fontId="27" fillId="3" borderId="6" xfId="7" applyNumberFormat="1" applyFont="1" applyFill="1" applyBorder="1" applyAlignment="1" applyProtection="1">
      <alignment vertical="center" wrapText="1"/>
      <protection locked="0"/>
    </xf>
    <xf numFmtId="0" fontId="27" fillId="0" borderId="4" xfId="0" applyFont="1" applyBorder="1" applyAlignment="1">
      <alignment horizontal="center" vertical="center" shrinkToFit="1"/>
    </xf>
    <xf numFmtId="0" fontId="25" fillId="6" borderId="0" xfId="7" applyFont="1" applyFill="1" applyAlignment="1">
      <alignment horizontal="center" vertical="center" wrapText="1"/>
    </xf>
    <xf numFmtId="0" fontId="36" fillId="0" borderId="4" xfId="0" applyFont="1" applyBorder="1" applyAlignment="1" applyProtection="1">
      <alignment horizontal="center" vertical="center" wrapText="1"/>
      <protection locked="0"/>
    </xf>
    <xf numFmtId="0" fontId="36" fillId="0" borderId="4" xfId="0" applyFont="1" applyBorder="1" applyAlignment="1" applyProtection="1">
      <alignment horizontal="center" vertical="center"/>
      <protection locked="0"/>
    </xf>
    <xf numFmtId="178" fontId="37" fillId="3" borderId="5" xfId="7" applyNumberFormat="1" applyFont="1" applyFill="1" applyBorder="1" applyAlignment="1" applyProtection="1">
      <alignment horizontal="center" vertical="center"/>
      <protection locked="0"/>
    </xf>
    <xf numFmtId="178" fontId="37" fillId="3" borderId="6" xfId="7" applyNumberFormat="1" applyFont="1" applyFill="1" applyBorder="1" applyAlignment="1" applyProtection="1">
      <alignment horizontal="center" vertical="center"/>
      <protection locked="0"/>
    </xf>
    <xf numFmtId="178" fontId="37" fillId="3" borderId="7" xfId="7" applyNumberFormat="1" applyFont="1" applyFill="1" applyBorder="1" applyAlignment="1" applyProtection="1">
      <alignment horizontal="center" vertical="center"/>
      <protection locked="0"/>
    </xf>
    <xf numFmtId="178" fontId="37" fillId="3" borderId="8" xfId="7" applyNumberFormat="1" applyFont="1" applyFill="1" applyBorder="1" applyAlignment="1" applyProtection="1">
      <alignment horizontal="center" vertical="center"/>
      <protection locked="0"/>
    </xf>
    <xf numFmtId="178" fontId="37" fillId="3" borderId="9" xfId="7" applyNumberFormat="1" applyFont="1" applyFill="1" applyBorder="1" applyAlignment="1" applyProtection="1">
      <alignment horizontal="center" vertical="center"/>
      <protection locked="0"/>
    </xf>
    <xf numFmtId="178" fontId="37" fillId="3" borderId="10" xfId="7" applyNumberFormat="1" applyFont="1" applyFill="1" applyBorder="1" applyAlignment="1" applyProtection="1">
      <alignment horizontal="center" vertical="center"/>
      <protection locked="0"/>
    </xf>
    <xf numFmtId="2" fontId="37" fillId="0" borderId="5" xfId="7" applyNumberFormat="1" applyFont="1" applyBorder="1" applyAlignment="1">
      <alignment horizontal="center" vertical="center"/>
    </xf>
    <xf numFmtId="2" fontId="37" fillId="0" borderId="6" xfId="7" applyNumberFormat="1" applyFont="1" applyBorder="1" applyAlignment="1">
      <alignment horizontal="center" vertical="center"/>
    </xf>
    <xf numFmtId="2" fontId="37" fillId="0" borderId="7" xfId="7" applyNumberFormat="1" applyFont="1" applyBorder="1" applyAlignment="1">
      <alignment horizontal="center" vertical="center"/>
    </xf>
    <xf numFmtId="2" fontId="37" fillId="0" borderId="8" xfId="7" applyNumberFormat="1" applyFont="1" applyBorder="1" applyAlignment="1">
      <alignment horizontal="center" vertical="center"/>
    </xf>
    <xf numFmtId="2" fontId="37" fillId="0" borderId="9" xfId="7" applyNumberFormat="1" applyFont="1" applyBorder="1" applyAlignment="1">
      <alignment horizontal="center" vertical="center"/>
    </xf>
    <xf numFmtId="2" fontId="37" fillId="0" borderId="10" xfId="7" applyNumberFormat="1" applyFont="1" applyBorder="1" applyAlignment="1">
      <alignment horizontal="center" vertical="center"/>
    </xf>
    <xf numFmtId="2" fontId="37" fillId="0" borderId="36" xfId="7" applyNumberFormat="1" applyFont="1" applyBorder="1" applyAlignment="1">
      <alignment horizontal="center" vertical="center"/>
    </xf>
    <xf numFmtId="2" fontId="37" fillId="0" borderId="35" xfId="7" applyNumberFormat="1" applyFont="1" applyBorder="1" applyAlignment="1">
      <alignment horizontal="center" vertical="center"/>
    </xf>
    <xf numFmtId="2" fontId="37" fillId="0" borderId="34" xfId="7" applyNumberFormat="1" applyFont="1" applyBorder="1" applyAlignment="1">
      <alignment horizontal="center" vertical="center"/>
    </xf>
    <xf numFmtId="0" fontId="30" fillId="2" borderId="4" xfId="0" applyFont="1" applyFill="1" applyBorder="1" applyAlignment="1">
      <alignment horizontal="center" vertical="center"/>
    </xf>
    <xf numFmtId="0" fontId="30" fillId="0" borderId="4" xfId="0" applyFont="1" applyBorder="1" applyAlignment="1">
      <alignment horizontal="center" vertical="center"/>
    </xf>
    <xf numFmtId="0" fontId="37" fillId="5" borderId="33" xfId="7" applyFont="1" applyFill="1" applyBorder="1" applyAlignment="1">
      <alignment horizontal="center" vertical="center"/>
    </xf>
    <xf numFmtId="0" fontId="37" fillId="5" borderId="32" xfId="7" applyFont="1" applyFill="1" applyBorder="1" applyAlignment="1">
      <alignment horizontal="center" vertical="center"/>
    </xf>
    <xf numFmtId="0" fontId="37" fillId="5" borderId="31" xfId="7" applyFont="1" applyFill="1" applyBorder="1" applyAlignment="1">
      <alignment horizontal="center" vertical="center"/>
    </xf>
    <xf numFmtId="0" fontId="37" fillId="5" borderId="8" xfId="7" applyFont="1" applyFill="1" applyBorder="1" applyAlignment="1">
      <alignment horizontal="center" vertical="center"/>
    </xf>
    <xf numFmtId="0" fontId="37" fillId="5" borderId="9" xfId="7" applyFont="1" applyFill="1" applyBorder="1" applyAlignment="1">
      <alignment horizontal="center" vertical="center"/>
    </xf>
    <xf numFmtId="0" fontId="37" fillId="5" borderId="10" xfId="7" applyFont="1" applyFill="1" applyBorder="1" applyAlignment="1">
      <alignment horizontal="center" vertical="center"/>
    </xf>
    <xf numFmtId="2" fontId="38" fillId="0" borderId="33" xfId="7" applyNumberFormat="1" applyFont="1" applyBorder="1" applyAlignment="1">
      <alignment horizontal="center" vertical="center"/>
    </xf>
    <xf numFmtId="2" fontId="38" fillId="0" borderId="32" xfId="7" applyNumberFormat="1" applyFont="1" applyBorder="1" applyAlignment="1">
      <alignment horizontal="center" vertical="center"/>
    </xf>
    <xf numFmtId="2" fontId="38" fillId="0" borderId="31" xfId="7" applyNumberFormat="1" applyFont="1" applyBorder="1" applyAlignment="1">
      <alignment horizontal="center" vertical="center"/>
    </xf>
    <xf numFmtId="2" fontId="38" fillId="0" borderId="8" xfId="7" applyNumberFormat="1" applyFont="1" applyBorder="1" applyAlignment="1">
      <alignment horizontal="center" vertical="center"/>
    </xf>
    <xf numFmtId="2" fontId="38" fillId="0" borderId="9" xfId="7" applyNumberFormat="1" applyFont="1" applyBorder="1" applyAlignment="1">
      <alignment horizontal="center" vertical="center"/>
    </xf>
    <xf numFmtId="2" fontId="38" fillId="0" borderId="10" xfId="7" applyNumberFormat="1" applyFont="1" applyBorder="1" applyAlignment="1">
      <alignment horizontal="center" vertical="center"/>
    </xf>
    <xf numFmtId="14" fontId="37" fillId="3" borderId="5" xfId="7" applyNumberFormat="1" applyFont="1" applyFill="1" applyBorder="1" applyAlignment="1" applyProtection="1">
      <alignment horizontal="center" vertical="center"/>
      <protection locked="0"/>
    </xf>
    <xf numFmtId="14" fontId="37" fillId="3" borderId="6" xfId="7" applyNumberFormat="1" applyFont="1" applyFill="1" applyBorder="1" applyAlignment="1" applyProtection="1">
      <alignment horizontal="center" vertical="center"/>
      <protection locked="0"/>
    </xf>
    <xf numFmtId="14" fontId="37" fillId="3" borderId="7" xfId="7" applyNumberFormat="1" applyFont="1" applyFill="1" applyBorder="1" applyAlignment="1" applyProtection="1">
      <alignment horizontal="center" vertical="center"/>
      <protection locked="0"/>
    </xf>
    <xf numFmtId="14" fontId="37" fillId="3" borderId="8" xfId="7" applyNumberFormat="1" applyFont="1" applyFill="1" applyBorder="1" applyAlignment="1" applyProtection="1">
      <alignment horizontal="center" vertical="center"/>
      <protection locked="0"/>
    </xf>
    <xf numFmtId="14" fontId="37" fillId="3" borderId="9" xfId="7" applyNumberFormat="1" applyFont="1" applyFill="1" applyBorder="1" applyAlignment="1" applyProtection="1">
      <alignment horizontal="center" vertical="center"/>
      <protection locked="0"/>
    </xf>
    <xf numFmtId="14" fontId="37" fillId="3" borderId="10" xfId="7" applyNumberFormat="1" applyFont="1" applyFill="1" applyBorder="1" applyAlignment="1" applyProtection="1">
      <alignment horizontal="center" vertical="center"/>
      <protection locked="0"/>
    </xf>
    <xf numFmtId="0" fontId="37" fillId="2" borderId="5" xfId="7" applyFont="1" applyFill="1" applyBorder="1" applyAlignment="1">
      <alignment horizontal="center" vertical="center"/>
    </xf>
    <xf numFmtId="0" fontId="37" fillId="2" borderId="6" xfId="7" applyFont="1" applyFill="1" applyBorder="1" applyAlignment="1">
      <alignment horizontal="center" vertical="center"/>
    </xf>
    <xf numFmtId="0" fontId="37" fillId="2" borderId="7" xfId="7" applyFont="1" applyFill="1" applyBorder="1" applyAlignment="1">
      <alignment horizontal="center" vertical="center"/>
    </xf>
    <xf numFmtId="0" fontId="37" fillId="2" borderId="8" xfId="7" applyFont="1" applyFill="1" applyBorder="1" applyAlignment="1">
      <alignment horizontal="center" vertical="center"/>
    </xf>
    <xf numFmtId="0" fontId="37" fillId="2" borderId="9" xfId="7" applyFont="1" applyFill="1" applyBorder="1" applyAlignment="1">
      <alignment horizontal="center" vertical="center"/>
    </xf>
    <xf numFmtId="0" fontId="37" fillId="2" borderId="10" xfId="7" applyFont="1" applyFill="1" applyBorder="1" applyAlignment="1">
      <alignment horizontal="center" vertical="center"/>
    </xf>
    <xf numFmtId="0" fontId="27" fillId="0" borderId="6" xfId="0" applyFont="1" applyBorder="1" applyAlignment="1">
      <alignment horizontal="left" vertical="center" shrinkToFit="1"/>
    </xf>
    <xf numFmtId="0" fontId="27" fillId="0" borderId="7" xfId="0" applyFont="1" applyBorder="1" applyAlignment="1">
      <alignment horizontal="left" vertical="center" shrinkToFit="1"/>
    </xf>
    <xf numFmtId="0" fontId="27" fillId="0" borderId="9" xfId="0" applyFont="1" applyBorder="1" applyAlignment="1">
      <alignment horizontal="left" vertical="center" shrinkToFit="1"/>
    </xf>
    <xf numFmtId="0" fontId="27" fillId="0" borderId="10" xfId="0" applyFont="1" applyBorder="1" applyAlignment="1">
      <alignment horizontal="left" vertical="center" shrinkToFit="1"/>
    </xf>
    <xf numFmtId="0" fontId="25" fillId="6" borderId="0" xfId="7" applyFont="1" applyFill="1" applyAlignment="1">
      <alignment horizontal="center" vertical="center"/>
    </xf>
    <xf numFmtId="0" fontId="25" fillId="6" borderId="0" xfId="7" applyFont="1" applyFill="1" applyAlignment="1">
      <alignment horizontal="center" vertical="center" shrinkToFit="1"/>
    </xf>
    <xf numFmtId="49" fontId="27" fillId="3" borderId="5" xfId="0" applyNumberFormat="1" applyFont="1" applyFill="1" applyBorder="1" applyAlignment="1" applyProtection="1">
      <alignment horizontal="center" vertical="center" shrinkToFit="1"/>
      <protection locked="0"/>
    </xf>
    <xf numFmtId="49" fontId="27" fillId="3" borderId="6" xfId="0" applyNumberFormat="1" applyFont="1" applyFill="1" applyBorder="1" applyAlignment="1" applyProtection="1">
      <alignment horizontal="center" vertical="center" shrinkToFit="1"/>
      <protection locked="0"/>
    </xf>
    <xf numFmtId="49" fontId="27" fillId="3" borderId="7" xfId="0" applyNumberFormat="1" applyFont="1" applyFill="1" applyBorder="1" applyAlignment="1" applyProtection="1">
      <alignment horizontal="center" vertical="center" shrinkToFit="1"/>
      <protection locked="0"/>
    </xf>
    <xf numFmtId="49" fontId="27" fillId="3" borderId="8" xfId="0" applyNumberFormat="1" applyFont="1" applyFill="1" applyBorder="1" applyAlignment="1" applyProtection="1">
      <alignment horizontal="center" vertical="center" shrinkToFit="1"/>
      <protection locked="0"/>
    </xf>
    <xf numFmtId="49" fontId="27" fillId="3" borderId="9" xfId="0" applyNumberFormat="1" applyFont="1" applyFill="1" applyBorder="1" applyAlignment="1" applyProtection="1">
      <alignment horizontal="center" vertical="center" shrinkToFit="1"/>
      <protection locked="0"/>
    </xf>
    <xf numFmtId="49" fontId="27" fillId="3" borderId="10" xfId="0" applyNumberFormat="1" applyFont="1" applyFill="1" applyBorder="1" applyAlignment="1" applyProtection="1">
      <alignment horizontal="center" vertical="center" shrinkToFit="1"/>
      <protection locked="0"/>
    </xf>
    <xf numFmtId="0" fontId="27" fillId="0" borderId="5" xfId="0" applyFont="1" applyBorder="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27" fillId="0" borderId="10" xfId="0" applyFont="1" applyBorder="1" applyAlignment="1">
      <alignment horizontal="center" vertical="center" shrinkToFit="1"/>
    </xf>
    <xf numFmtId="0" fontId="29" fillId="6" borderId="5" xfId="0" applyFont="1" applyFill="1" applyBorder="1" applyAlignment="1">
      <alignment horizontal="center" vertical="center"/>
    </xf>
    <xf numFmtId="0" fontId="29" fillId="6" borderId="6" xfId="0" applyFont="1" applyFill="1" applyBorder="1" applyAlignment="1">
      <alignment horizontal="center" vertical="center"/>
    </xf>
    <xf numFmtId="0" fontId="29" fillId="6" borderId="7" xfId="0" applyFont="1" applyFill="1" applyBorder="1" applyAlignment="1">
      <alignment horizontal="center" vertical="center"/>
    </xf>
    <xf numFmtId="0" fontId="29" fillId="6" borderId="8" xfId="0" applyFont="1" applyFill="1" applyBorder="1" applyAlignment="1">
      <alignment horizontal="center" vertical="center"/>
    </xf>
    <xf numFmtId="0" fontId="29" fillId="6" borderId="9" xfId="0" applyFont="1" applyFill="1" applyBorder="1" applyAlignment="1">
      <alignment horizontal="center" vertical="center"/>
    </xf>
    <xf numFmtId="0" fontId="29" fillId="6" borderId="10" xfId="0" applyFont="1" applyFill="1" applyBorder="1" applyAlignment="1">
      <alignment horizontal="center" vertical="center"/>
    </xf>
    <xf numFmtId="0" fontId="27" fillId="3" borderId="5" xfId="0" applyFont="1" applyFill="1" applyBorder="1" applyAlignment="1" applyProtection="1">
      <alignment horizontal="center" vertical="center" shrinkToFit="1"/>
      <protection locked="0"/>
    </xf>
    <xf numFmtId="0" fontId="27" fillId="3" borderId="6" xfId="0" applyFont="1" applyFill="1" applyBorder="1" applyAlignment="1" applyProtection="1">
      <alignment horizontal="center" vertical="center" shrinkToFit="1"/>
      <protection locked="0"/>
    </xf>
    <xf numFmtId="0" fontId="27" fillId="3" borderId="7" xfId="0" applyFont="1" applyFill="1" applyBorder="1" applyAlignment="1" applyProtection="1">
      <alignment horizontal="center" vertical="center" shrinkToFit="1"/>
      <protection locked="0"/>
    </xf>
    <xf numFmtId="0" fontId="27" fillId="3" borderId="8" xfId="0" applyFont="1" applyFill="1" applyBorder="1" applyAlignment="1" applyProtection="1">
      <alignment horizontal="center" vertical="center" shrinkToFit="1"/>
      <protection locked="0"/>
    </xf>
    <xf numFmtId="0" fontId="27" fillId="3" borderId="9" xfId="0" applyFont="1" applyFill="1" applyBorder="1" applyAlignment="1" applyProtection="1">
      <alignment horizontal="center" vertical="center" shrinkToFit="1"/>
      <protection locked="0"/>
    </xf>
    <xf numFmtId="0" fontId="27" fillId="3" borderId="10" xfId="0" applyFont="1" applyFill="1" applyBorder="1" applyAlignment="1" applyProtection="1">
      <alignment horizontal="center" vertical="center" shrinkToFit="1"/>
      <protection locked="0"/>
    </xf>
  </cellXfs>
  <cellStyles count="38">
    <cellStyle name="Excel Built-in Comma [0] 1" xfId="19" xr:uid="{00000000-0005-0000-0000-000000000000}"/>
    <cellStyle name="Excel Built-in Currency [0] 1" xfId="20" xr:uid="{00000000-0005-0000-0000-000001000000}"/>
    <cellStyle name="Excel Built-in Normal" xfId="21" xr:uid="{00000000-0005-0000-0000-000002000000}"/>
    <cellStyle name="Excel Built-in Normal 1" xfId="22" xr:uid="{00000000-0005-0000-0000-000003000000}"/>
    <cellStyle name="Excel Built-in Normal 1 2" xfId="23" xr:uid="{00000000-0005-0000-0000-000004000000}"/>
    <cellStyle name="Excel Built-in Normal 2" xfId="24" xr:uid="{00000000-0005-0000-0000-000005000000}"/>
    <cellStyle name="パーセント 2" xfId="1" xr:uid="{00000000-0005-0000-0000-000006000000}"/>
    <cellStyle name="パーセント 3" xfId="25" xr:uid="{00000000-0005-0000-0000-000007000000}"/>
    <cellStyle name="ハイパーリンク 2" xfId="2" xr:uid="{00000000-0005-0000-0000-000008000000}"/>
    <cellStyle name="桁区切り" xfId="37" builtinId="6"/>
    <cellStyle name="桁区切り 2" xfId="3" xr:uid="{00000000-0005-0000-0000-000009000000}"/>
    <cellStyle name="桁区切り 2 2" xfId="26" xr:uid="{00000000-0005-0000-0000-00000A000000}"/>
    <cellStyle name="桁区切り 3" xfId="4" xr:uid="{00000000-0005-0000-0000-00000B000000}"/>
    <cellStyle name="桁区切り 4" xfId="5" xr:uid="{00000000-0005-0000-0000-00000C000000}"/>
    <cellStyle name="桁区切り 5" xfId="27" xr:uid="{00000000-0005-0000-0000-00000D000000}"/>
    <cellStyle name="通貨 2" xfId="6" xr:uid="{00000000-0005-0000-0000-00000E000000}"/>
    <cellStyle name="標準" xfId="0" builtinId="0"/>
    <cellStyle name="標準 10" xfId="28" xr:uid="{00000000-0005-0000-0000-000010000000}"/>
    <cellStyle name="標準 2" xfId="7" xr:uid="{00000000-0005-0000-0000-000011000000}"/>
    <cellStyle name="標準 2 2" xfId="8" xr:uid="{00000000-0005-0000-0000-000012000000}"/>
    <cellStyle name="標準 2 2 2" xfId="9" xr:uid="{00000000-0005-0000-0000-000013000000}"/>
    <cellStyle name="標準 2 3" xfId="10" xr:uid="{00000000-0005-0000-0000-000014000000}"/>
    <cellStyle name="標準 2 3 2" xfId="11" xr:uid="{00000000-0005-0000-0000-000015000000}"/>
    <cellStyle name="標準 2 3 2 2" xfId="29" xr:uid="{00000000-0005-0000-0000-000016000000}"/>
    <cellStyle name="標準 2 4" xfId="12" xr:uid="{00000000-0005-0000-0000-000017000000}"/>
    <cellStyle name="標準 2 5" xfId="13" xr:uid="{00000000-0005-0000-0000-000018000000}"/>
    <cellStyle name="標準 2_システム要件表_0201" xfId="30" xr:uid="{00000000-0005-0000-0000-000019000000}"/>
    <cellStyle name="標準 3" xfId="14" xr:uid="{00000000-0005-0000-0000-00001A000000}"/>
    <cellStyle name="標準 3 2" xfId="31" xr:uid="{00000000-0005-0000-0000-00001B000000}"/>
    <cellStyle name="標準 4" xfId="15" xr:uid="{00000000-0005-0000-0000-00001C000000}"/>
    <cellStyle name="標準 5" xfId="16" xr:uid="{00000000-0005-0000-0000-00001D000000}"/>
    <cellStyle name="標準 6" xfId="17" xr:uid="{00000000-0005-0000-0000-00001E000000}"/>
    <cellStyle name="標準 63" xfId="32" xr:uid="{00000000-0005-0000-0000-00001F000000}"/>
    <cellStyle name="標準 7" xfId="33" xr:uid="{00000000-0005-0000-0000-000020000000}"/>
    <cellStyle name="標準 7 2" xfId="34" xr:uid="{00000000-0005-0000-0000-000021000000}"/>
    <cellStyle name="標準 8" xfId="35" xr:uid="{00000000-0005-0000-0000-000022000000}"/>
    <cellStyle name="標準 9" xfId="36" xr:uid="{00000000-0005-0000-0000-000023000000}"/>
    <cellStyle name="標準 9 2" xfId="18" xr:uid="{00000000-0005-0000-0000-000024000000}"/>
  </cellStyles>
  <dxfs count="2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70C0"/>
      <color rgb="FF00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30</xdr:col>
      <xdr:colOff>214312</xdr:colOff>
      <xdr:row>1</xdr:row>
      <xdr:rowOff>0</xdr:rowOff>
    </xdr:from>
    <xdr:to>
      <xdr:col>42</xdr:col>
      <xdr:colOff>166687</xdr:colOff>
      <xdr:row>3</xdr:row>
      <xdr:rowOff>190500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8786812" y="333375"/>
          <a:ext cx="3429000" cy="762000"/>
        </a:xfrm>
        <a:prstGeom prst="rect">
          <a:avLst/>
        </a:prstGeom>
        <a:solidFill>
          <a:schemeClr val="bg2"/>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n-ea"/>
              <a:ea typeface="+mn-ea"/>
              <a:cs typeface="Meiryo UI" panose="020B0604030504040204" pitchFamily="50" charset="-128"/>
            </a:rPr>
            <a:t>変圧器</a:t>
          </a:r>
          <a:endParaRPr kumimoji="1" lang="en-US" altLang="ja-JP" sz="2400" b="1">
            <a:solidFill>
              <a:sysClr val="windowText" lastClr="000000"/>
            </a:solidFill>
            <a:latin typeface="+mn-ea"/>
            <a:ea typeface="+mn-ea"/>
            <a:cs typeface="Meiryo UI" panose="020B0604030504040204" pitchFamily="50" charset="-128"/>
          </a:endParaRPr>
        </a:p>
      </xdr:txBody>
    </xdr:sp>
    <xdr:clientData/>
  </xdr:twoCellAnchor>
  <xdr:twoCellAnchor>
    <xdr:from>
      <xdr:col>1</xdr:col>
      <xdr:colOff>0</xdr:colOff>
      <xdr:row>1</xdr:row>
      <xdr:rowOff>0</xdr:rowOff>
    </xdr:from>
    <xdr:to>
      <xdr:col>30</xdr:col>
      <xdr:colOff>61482</xdr:colOff>
      <xdr:row>3</xdr:row>
      <xdr:rowOff>179187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76225" y="171450"/>
          <a:ext cx="6967107" cy="731637"/>
        </a:xfrm>
        <a:prstGeom prst="rect">
          <a:avLst/>
        </a:prstGeom>
        <a:solidFill>
          <a:schemeClr val="accent1">
            <a:lumMod val="40000"/>
            <a:lumOff val="60000"/>
          </a:schemeClr>
        </a:solidFill>
        <a:ln w="254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solidFill>
                <a:sysClr val="windowText" lastClr="000000"/>
              </a:solidFill>
              <a:latin typeface="+mn-ea"/>
              <a:ea typeface="+mn-ea"/>
            </a:rPr>
            <a:t>【</a:t>
          </a:r>
          <a:r>
            <a:rPr kumimoji="1" lang="ja-JP" altLang="en-US" sz="2400" b="1">
              <a:solidFill>
                <a:sysClr val="windowText" lastClr="000000"/>
              </a:solidFill>
              <a:latin typeface="+mn-ea"/>
              <a:ea typeface="+mn-ea"/>
            </a:rPr>
            <a:t>報告方法２</a:t>
          </a:r>
          <a:r>
            <a:rPr kumimoji="1" lang="en-US" altLang="ja-JP" sz="2400" b="1">
              <a:solidFill>
                <a:sysClr val="windowText" lastClr="000000"/>
              </a:solidFill>
              <a:latin typeface="+mn-ea"/>
              <a:ea typeface="+mn-ea"/>
            </a:rPr>
            <a:t>】</a:t>
          </a:r>
          <a:r>
            <a:rPr kumimoji="1" lang="ja-JP" altLang="en-US" sz="2400" b="1">
              <a:solidFill>
                <a:sysClr val="windowText" lastClr="000000"/>
              </a:solidFill>
              <a:latin typeface="+mn-ea"/>
              <a:ea typeface="+mn-ea"/>
            </a:rPr>
            <a:t>月間エネルギー使用量</a:t>
          </a:r>
          <a:r>
            <a:rPr kumimoji="1" lang="ja-JP" altLang="en-US" sz="2400" b="1">
              <a:solidFill>
                <a:schemeClr val="tx1"/>
              </a:solidFill>
              <a:latin typeface="+mn-ea"/>
              <a:ea typeface="+mn-ea"/>
            </a:rPr>
            <a:t>計算書</a:t>
          </a:r>
          <a:endParaRPr kumimoji="1" lang="ja-JP" altLang="en-US" sz="1200" b="1">
            <a:solidFill>
              <a:schemeClr val="tx1"/>
            </a:solidFill>
            <a:latin typeface="+mn-ea"/>
            <a:ea typeface="+mn-ea"/>
          </a:endParaRPr>
        </a:p>
      </xdr:txBody>
    </xdr:sp>
    <xdr:clientData/>
  </xdr:twoCellAnchor>
  <xdr:twoCellAnchor>
    <xdr:from>
      <xdr:col>75</xdr:col>
      <xdr:colOff>17317</xdr:colOff>
      <xdr:row>7</xdr:row>
      <xdr:rowOff>0</xdr:rowOff>
    </xdr:from>
    <xdr:to>
      <xdr:col>93</xdr:col>
      <xdr:colOff>623455</xdr:colOff>
      <xdr:row>14</xdr:row>
      <xdr:rowOff>0</xdr:rowOff>
    </xdr:to>
    <xdr:sp macro="" textlink="">
      <xdr:nvSpPr>
        <xdr:cNvPr id="34" name="四角形吹き出し 30">
          <a:extLst>
            <a:ext uri="{FF2B5EF4-FFF2-40B4-BE49-F238E27FC236}">
              <a16:creationId xmlns:a16="http://schemas.microsoft.com/office/drawing/2014/main" id="{C0452989-5134-4F10-AF0C-4125A6A85172}"/>
            </a:ext>
          </a:extLst>
        </xdr:cNvPr>
        <xdr:cNvSpPr/>
      </xdr:nvSpPr>
      <xdr:spPr>
        <a:xfrm>
          <a:off x="20573999" y="1749136"/>
          <a:ext cx="12971320" cy="1697182"/>
        </a:xfrm>
        <a:prstGeom prst="wedgeRectCallout">
          <a:avLst>
            <a:gd name="adj1" fmla="val -41790"/>
            <a:gd name="adj2" fmla="val -28626"/>
          </a:avLst>
        </a:prstGeom>
        <a:solidFill>
          <a:srgbClr val="FFFF00"/>
        </a:solidFill>
        <a:ln w="381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r>
            <a:rPr kumimoji="1" lang="ja-JP" altLang="ja-JP" sz="2000" b="1">
              <a:solidFill>
                <a:srgbClr val="FF0000"/>
              </a:solidFill>
              <a:effectLst/>
              <a:latin typeface="+mn-ea"/>
              <a:ea typeface="+mn-ea"/>
              <a:cs typeface="+mn-cs"/>
            </a:rPr>
            <a:t>試験成績書を参照し、各項目を入力してください。</a:t>
          </a:r>
          <a:endParaRPr kumimoji="1" lang="en-US" altLang="ja-JP" sz="2000" b="1">
            <a:solidFill>
              <a:srgbClr val="FF0000"/>
            </a:solidFill>
            <a:effectLst/>
            <a:latin typeface="+mn-ea"/>
            <a:ea typeface="+mn-ea"/>
            <a:cs typeface="+mn-cs"/>
          </a:endParaRPr>
        </a:p>
        <a:p>
          <a:r>
            <a:rPr kumimoji="1" lang="ja-JP" altLang="ja-JP" sz="2000" b="1">
              <a:solidFill>
                <a:srgbClr val="FF0000"/>
              </a:solidFill>
              <a:effectLst/>
              <a:latin typeface="+mn-ea"/>
              <a:ea typeface="+mn-ea"/>
              <a:cs typeface="+mn-cs"/>
            </a:rPr>
            <a:t>基準温度が</a:t>
          </a:r>
          <a:r>
            <a:rPr kumimoji="1" lang="en-US" altLang="ja-JP" sz="2000" b="1">
              <a:solidFill>
                <a:srgbClr val="FF0000"/>
              </a:solidFill>
              <a:effectLst/>
              <a:latin typeface="+mn-ea"/>
              <a:ea typeface="+mn-ea"/>
              <a:cs typeface="+mn-cs"/>
            </a:rPr>
            <a:t>75℃</a:t>
          </a:r>
          <a:r>
            <a:rPr kumimoji="1" lang="ja-JP" altLang="ja-JP" sz="2000" b="1">
              <a:solidFill>
                <a:srgbClr val="FF0000"/>
              </a:solidFill>
              <a:effectLst/>
              <a:latin typeface="+mn-ea"/>
              <a:ea typeface="+mn-ea"/>
              <a:cs typeface="+mn-cs"/>
            </a:rPr>
            <a:t>の場合の値を採用してください。</a:t>
          </a:r>
          <a:endParaRPr lang="ja-JP" altLang="ja-JP" sz="2000" b="1">
            <a:solidFill>
              <a:srgbClr val="FF0000"/>
            </a:solidFill>
            <a:effectLst/>
            <a:latin typeface="+mn-ea"/>
            <a:ea typeface="+mn-ea"/>
          </a:endParaRPr>
        </a:p>
        <a:p>
          <a:r>
            <a:rPr kumimoji="1" lang="en-US" altLang="ja-JP" sz="2000" b="1">
              <a:solidFill>
                <a:srgbClr val="FF0000"/>
              </a:solidFill>
              <a:effectLst/>
              <a:latin typeface="+mn-ea"/>
              <a:ea typeface="+mn-ea"/>
              <a:cs typeface="+mn-cs"/>
            </a:rPr>
            <a:t>75℃</a:t>
          </a:r>
          <a:r>
            <a:rPr kumimoji="1" lang="ja-JP" altLang="ja-JP" sz="2000" b="1">
              <a:solidFill>
                <a:srgbClr val="FF0000"/>
              </a:solidFill>
              <a:effectLst/>
              <a:latin typeface="+mn-ea"/>
              <a:ea typeface="+mn-ea"/>
              <a:cs typeface="+mn-cs"/>
            </a:rPr>
            <a:t>の記載がなく、</a:t>
          </a:r>
          <a:r>
            <a:rPr kumimoji="1" lang="en-US" altLang="ja-JP" sz="2000" b="1">
              <a:solidFill>
                <a:srgbClr val="FF0000"/>
              </a:solidFill>
              <a:effectLst/>
              <a:latin typeface="+mn-ea"/>
              <a:ea typeface="+mn-ea"/>
              <a:cs typeface="+mn-cs"/>
            </a:rPr>
            <a:t>75℃</a:t>
          </a:r>
          <a:r>
            <a:rPr kumimoji="1" lang="ja-JP" altLang="ja-JP" sz="2000" b="1">
              <a:solidFill>
                <a:srgbClr val="FF0000"/>
              </a:solidFill>
              <a:effectLst/>
              <a:latin typeface="+mn-ea"/>
              <a:ea typeface="+mn-ea"/>
              <a:cs typeface="+mn-cs"/>
            </a:rPr>
            <a:t>よりも高い基準温度の記載がある場合は、その値を採用してください。</a:t>
          </a:r>
          <a:endParaRPr lang="ja-JP" altLang="ja-JP" sz="2000" b="1">
            <a:solidFill>
              <a:srgbClr val="FF0000"/>
            </a:solidFill>
            <a:effectLst/>
            <a:latin typeface="+mn-ea"/>
            <a:ea typeface="+mn-ea"/>
          </a:endParaRPr>
        </a:p>
        <a:p>
          <a:r>
            <a:rPr kumimoji="1" lang="en-US" altLang="ja-JP" sz="2000" b="1">
              <a:solidFill>
                <a:srgbClr val="FF0000"/>
              </a:solidFill>
              <a:effectLst/>
              <a:latin typeface="+mn-ea"/>
              <a:ea typeface="+mn-ea"/>
              <a:cs typeface="+mn-cs"/>
            </a:rPr>
            <a:t>75℃</a:t>
          </a:r>
          <a:r>
            <a:rPr kumimoji="1" lang="ja-JP" altLang="ja-JP" sz="2000" b="1">
              <a:solidFill>
                <a:srgbClr val="FF0000"/>
              </a:solidFill>
              <a:effectLst/>
              <a:latin typeface="+mn-ea"/>
              <a:ea typeface="+mn-ea"/>
              <a:cs typeface="+mn-cs"/>
            </a:rPr>
            <a:t>以上の記載がない場合は、</a:t>
          </a:r>
          <a:r>
            <a:rPr kumimoji="1" lang="en-US" altLang="ja-JP" sz="2000" b="1">
              <a:solidFill>
                <a:srgbClr val="FF0000"/>
              </a:solidFill>
              <a:effectLst/>
              <a:latin typeface="+mn-ea"/>
              <a:ea typeface="+mn-ea"/>
              <a:cs typeface="+mn-cs"/>
            </a:rPr>
            <a:t>SII</a:t>
          </a:r>
          <a:r>
            <a:rPr kumimoji="1" lang="ja-JP" altLang="en-US" sz="2000" b="1">
              <a:solidFill>
                <a:srgbClr val="FF0000"/>
              </a:solidFill>
              <a:effectLst/>
              <a:latin typeface="+mn-ea"/>
              <a:ea typeface="+mn-ea"/>
              <a:cs typeface="+mn-cs"/>
            </a:rPr>
            <a:t>に連絡してください。</a:t>
          </a:r>
          <a:endParaRPr lang="ja-JP" altLang="ja-JP" sz="2000" b="1">
            <a:solidFill>
              <a:srgbClr val="FF0000"/>
            </a:solidFill>
            <a:effectLst/>
            <a:latin typeface="+mn-ea"/>
            <a:ea typeface="+mn-ea"/>
          </a:endParaRPr>
        </a:p>
      </xdr:txBody>
    </xdr:sp>
    <xdr:clientData/>
  </xdr:twoCellAnchor>
  <xdr:twoCellAnchor>
    <xdr:from>
      <xdr:col>75</xdr:col>
      <xdr:colOff>340930</xdr:colOff>
      <xdr:row>43</xdr:row>
      <xdr:rowOff>205588</xdr:rowOff>
    </xdr:from>
    <xdr:to>
      <xdr:col>76</xdr:col>
      <xdr:colOff>378006</xdr:colOff>
      <xdr:row>46</xdr:row>
      <xdr:rowOff>116861</xdr:rowOff>
    </xdr:to>
    <xdr:sp macro="" textlink="">
      <xdr:nvSpPr>
        <xdr:cNvPr id="4" name="正方形/長方形 3">
          <a:extLst>
            <a:ext uri="{FF2B5EF4-FFF2-40B4-BE49-F238E27FC236}">
              <a16:creationId xmlns:a16="http://schemas.microsoft.com/office/drawing/2014/main" id="{1F60FDB1-4C0C-4CAC-A33B-1E8CD511C17E}"/>
            </a:ext>
          </a:extLst>
        </xdr:cNvPr>
        <xdr:cNvSpPr/>
      </xdr:nvSpPr>
      <xdr:spPr>
        <a:xfrm>
          <a:off x="20361402" y="11491814"/>
          <a:ext cx="720000" cy="7200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latin typeface="+mn-ea"/>
              <a:ea typeface="+mn-ea"/>
            </a:rPr>
            <a:t>1</a:t>
          </a:r>
          <a:endParaRPr kumimoji="1" lang="ja-JP" altLang="en-US" sz="3200" b="1">
            <a:latin typeface="+mn-ea"/>
            <a:ea typeface="+mn-ea"/>
          </a:endParaRPr>
        </a:p>
      </xdr:txBody>
    </xdr:sp>
    <xdr:clientData/>
  </xdr:twoCellAnchor>
  <xdr:twoCellAnchor>
    <xdr:from>
      <xdr:col>75</xdr:col>
      <xdr:colOff>340930</xdr:colOff>
      <xdr:row>47</xdr:row>
      <xdr:rowOff>209779</xdr:rowOff>
    </xdr:from>
    <xdr:to>
      <xdr:col>76</xdr:col>
      <xdr:colOff>378006</xdr:colOff>
      <xdr:row>50</xdr:row>
      <xdr:rowOff>121052</xdr:rowOff>
    </xdr:to>
    <xdr:sp macro="" textlink="">
      <xdr:nvSpPr>
        <xdr:cNvPr id="16" name="正方形/長方形 15">
          <a:extLst>
            <a:ext uri="{FF2B5EF4-FFF2-40B4-BE49-F238E27FC236}">
              <a16:creationId xmlns:a16="http://schemas.microsoft.com/office/drawing/2014/main" id="{797E1BDC-B2A4-43F3-A408-C8EC4635C536}"/>
            </a:ext>
          </a:extLst>
        </xdr:cNvPr>
        <xdr:cNvSpPr/>
      </xdr:nvSpPr>
      <xdr:spPr>
        <a:xfrm>
          <a:off x="20361402" y="12574307"/>
          <a:ext cx="720000" cy="7200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latin typeface="+mn-ea"/>
              <a:ea typeface="+mn-ea"/>
            </a:rPr>
            <a:t>2</a:t>
          </a:r>
          <a:endParaRPr kumimoji="1" lang="ja-JP" altLang="en-US" sz="3200" b="1">
            <a:latin typeface="+mn-ea"/>
            <a:ea typeface="+mn-ea"/>
          </a:endParaRPr>
        </a:p>
      </xdr:txBody>
    </xdr:sp>
    <xdr:clientData/>
  </xdr:twoCellAnchor>
  <xdr:twoCellAnchor>
    <xdr:from>
      <xdr:col>75</xdr:col>
      <xdr:colOff>340930</xdr:colOff>
      <xdr:row>52</xdr:row>
      <xdr:rowOff>204145</xdr:rowOff>
    </xdr:from>
    <xdr:to>
      <xdr:col>76</xdr:col>
      <xdr:colOff>378006</xdr:colOff>
      <xdr:row>55</xdr:row>
      <xdr:rowOff>115419</xdr:rowOff>
    </xdr:to>
    <xdr:sp macro="" textlink="">
      <xdr:nvSpPr>
        <xdr:cNvPr id="17" name="正方形/長方形 16">
          <a:extLst>
            <a:ext uri="{FF2B5EF4-FFF2-40B4-BE49-F238E27FC236}">
              <a16:creationId xmlns:a16="http://schemas.microsoft.com/office/drawing/2014/main" id="{E4B2C7E9-0959-4AA2-BA5B-CC69EB45FD66}"/>
            </a:ext>
          </a:extLst>
        </xdr:cNvPr>
        <xdr:cNvSpPr/>
      </xdr:nvSpPr>
      <xdr:spPr>
        <a:xfrm>
          <a:off x="20361402" y="13916551"/>
          <a:ext cx="720000" cy="7200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latin typeface="+mn-ea"/>
              <a:ea typeface="+mn-ea"/>
            </a:rPr>
            <a:t>3</a:t>
          </a:r>
          <a:endParaRPr kumimoji="1" lang="ja-JP" altLang="en-US" sz="3200" b="1">
            <a:latin typeface="+mn-ea"/>
            <a:ea typeface="+mn-ea"/>
          </a:endParaRPr>
        </a:p>
      </xdr:txBody>
    </xdr:sp>
    <xdr:clientData/>
  </xdr:twoCellAnchor>
  <xdr:twoCellAnchor>
    <xdr:from>
      <xdr:col>75</xdr:col>
      <xdr:colOff>340930</xdr:colOff>
      <xdr:row>57</xdr:row>
      <xdr:rowOff>203491</xdr:rowOff>
    </xdr:from>
    <xdr:to>
      <xdr:col>76</xdr:col>
      <xdr:colOff>378006</xdr:colOff>
      <xdr:row>60</xdr:row>
      <xdr:rowOff>114765</xdr:rowOff>
    </xdr:to>
    <xdr:sp macro="" textlink="">
      <xdr:nvSpPr>
        <xdr:cNvPr id="18" name="正方形/長方形 17">
          <a:extLst>
            <a:ext uri="{FF2B5EF4-FFF2-40B4-BE49-F238E27FC236}">
              <a16:creationId xmlns:a16="http://schemas.microsoft.com/office/drawing/2014/main" id="{B3F6FC49-81E9-47B5-B3D6-D44F7769D1F3}"/>
            </a:ext>
          </a:extLst>
        </xdr:cNvPr>
        <xdr:cNvSpPr/>
      </xdr:nvSpPr>
      <xdr:spPr>
        <a:xfrm>
          <a:off x="20361402" y="15263774"/>
          <a:ext cx="720000" cy="7200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latin typeface="+mn-ea"/>
              <a:ea typeface="+mn-ea"/>
            </a:rPr>
            <a:t>4</a:t>
          </a:r>
          <a:endParaRPr kumimoji="1" lang="ja-JP" altLang="en-US" sz="3200" b="1">
            <a:latin typeface="+mn-ea"/>
            <a:ea typeface="+mn-ea"/>
          </a:endParaRPr>
        </a:p>
      </xdr:txBody>
    </xdr:sp>
    <xdr:clientData/>
  </xdr:twoCellAnchor>
  <xdr:twoCellAnchor>
    <xdr:from>
      <xdr:col>75</xdr:col>
      <xdr:colOff>332992</xdr:colOff>
      <xdr:row>62</xdr:row>
      <xdr:rowOff>185385</xdr:rowOff>
    </xdr:from>
    <xdr:to>
      <xdr:col>76</xdr:col>
      <xdr:colOff>370068</xdr:colOff>
      <xdr:row>65</xdr:row>
      <xdr:rowOff>96658</xdr:rowOff>
    </xdr:to>
    <xdr:sp macro="" textlink="">
      <xdr:nvSpPr>
        <xdr:cNvPr id="19" name="正方形/長方形 18">
          <a:extLst>
            <a:ext uri="{FF2B5EF4-FFF2-40B4-BE49-F238E27FC236}">
              <a16:creationId xmlns:a16="http://schemas.microsoft.com/office/drawing/2014/main" id="{09224E5A-B9A3-47C5-A599-7692A2401B0B}"/>
            </a:ext>
          </a:extLst>
        </xdr:cNvPr>
        <xdr:cNvSpPr/>
      </xdr:nvSpPr>
      <xdr:spPr>
        <a:xfrm>
          <a:off x="20353464" y="16593545"/>
          <a:ext cx="720000" cy="7200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latin typeface="+mn-ea"/>
              <a:ea typeface="+mn-ea"/>
            </a:rPr>
            <a:t>5</a:t>
          </a:r>
          <a:endParaRPr kumimoji="1" lang="ja-JP" altLang="en-US" sz="3200" b="1">
            <a:latin typeface="+mn-ea"/>
            <a:ea typeface="+mn-ea"/>
          </a:endParaRPr>
        </a:p>
      </xdr:txBody>
    </xdr:sp>
    <xdr:clientData/>
  </xdr:twoCellAnchor>
  <xdr:twoCellAnchor>
    <xdr:from>
      <xdr:col>75</xdr:col>
      <xdr:colOff>322958</xdr:colOff>
      <xdr:row>25</xdr:row>
      <xdr:rowOff>122815</xdr:rowOff>
    </xdr:from>
    <xdr:to>
      <xdr:col>76</xdr:col>
      <xdr:colOff>360034</xdr:colOff>
      <xdr:row>28</xdr:row>
      <xdr:rowOff>34088</xdr:rowOff>
    </xdr:to>
    <xdr:sp macro="" textlink="">
      <xdr:nvSpPr>
        <xdr:cNvPr id="26" name="正方形/長方形 25">
          <a:extLst>
            <a:ext uri="{FF2B5EF4-FFF2-40B4-BE49-F238E27FC236}">
              <a16:creationId xmlns:a16="http://schemas.microsoft.com/office/drawing/2014/main" id="{1A3A3D87-FD94-4061-8078-AC26031FB484}"/>
            </a:ext>
          </a:extLst>
        </xdr:cNvPr>
        <xdr:cNvSpPr/>
      </xdr:nvSpPr>
      <xdr:spPr>
        <a:xfrm>
          <a:off x="20343430" y="6412909"/>
          <a:ext cx="720000" cy="7200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3200" b="1">
              <a:latin typeface="+mn-ea"/>
              <a:ea typeface="+mn-ea"/>
            </a:rPr>
            <a:t>A</a:t>
          </a:r>
          <a:endParaRPr kumimoji="1" lang="ja-JP" altLang="en-US" sz="3200" b="1">
            <a:latin typeface="+mn-ea"/>
            <a:ea typeface="+mn-ea"/>
          </a:endParaRPr>
        </a:p>
      </xdr:txBody>
    </xdr:sp>
    <xdr:clientData/>
  </xdr:twoCellAnchor>
  <xdr:twoCellAnchor>
    <xdr:from>
      <xdr:col>75</xdr:col>
      <xdr:colOff>322957</xdr:colOff>
      <xdr:row>30</xdr:row>
      <xdr:rowOff>48777</xdr:rowOff>
    </xdr:from>
    <xdr:to>
      <xdr:col>76</xdr:col>
      <xdr:colOff>360033</xdr:colOff>
      <xdr:row>32</xdr:row>
      <xdr:rowOff>229626</xdr:rowOff>
    </xdr:to>
    <xdr:sp macro="" textlink="">
      <xdr:nvSpPr>
        <xdr:cNvPr id="27" name="正方形/長方形 26">
          <a:extLst>
            <a:ext uri="{FF2B5EF4-FFF2-40B4-BE49-F238E27FC236}">
              <a16:creationId xmlns:a16="http://schemas.microsoft.com/office/drawing/2014/main" id="{68FF6842-CC7F-4696-81F6-1BAB2F71F168}"/>
            </a:ext>
          </a:extLst>
        </xdr:cNvPr>
        <xdr:cNvSpPr/>
      </xdr:nvSpPr>
      <xdr:spPr>
        <a:xfrm>
          <a:off x="20343429" y="7686749"/>
          <a:ext cx="720000" cy="7200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3200" b="1">
              <a:latin typeface="+mn-ea"/>
              <a:ea typeface="+mn-ea"/>
            </a:rPr>
            <a:t>B</a:t>
          </a:r>
          <a:endParaRPr kumimoji="1" lang="ja-JP" altLang="en-US" sz="3200" b="1">
            <a:latin typeface="+mn-ea"/>
            <a:ea typeface="+mn-ea"/>
          </a:endParaRPr>
        </a:p>
      </xdr:txBody>
    </xdr:sp>
    <xdr:clientData/>
  </xdr:twoCellAnchor>
  <xdr:twoCellAnchor>
    <xdr:from>
      <xdr:col>75</xdr:col>
      <xdr:colOff>326768</xdr:colOff>
      <xdr:row>33</xdr:row>
      <xdr:rowOff>56194</xdr:rowOff>
    </xdr:from>
    <xdr:to>
      <xdr:col>76</xdr:col>
      <xdr:colOff>363844</xdr:colOff>
      <xdr:row>35</xdr:row>
      <xdr:rowOff>231328</xdr:rowOff>
    </xdr:to>
    <xdr:sp macro="" textlink="">
      <xdr:nvSpPr>
        <xdr:cNvPr id="29" name="正方形/長方形 28">
          <a:extLst>
            <a:ext uri="{FF2B5EF4-FFF2-40B4-BE49-F238E27FC236}">
              <a16:creationId xmlns:a16="http://schemas.microsoft.com/office/drawing/2014/main" id="{0E4CDD9D-83F2-4D5D-859C-15B38B5AF89A}"/>
            </a:ext>
          </a:extLst>
        </xdr:cNvPr>
        <xdr:cNvSpPr/>
      </xdr:nvSpPr>
      <xdr:spPr>
        <a:xfrm>
          <a:off x="18690968" y="8685844"/>
          <a:ext cx="665726" cy="74663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3200" b="1">
              <a:latin typeface="+mn-ea"/>
              <a:ea typeface="+mn-ea"/>
            </a:rPr>
            <a:t>C</a:t>
          </a:r>
          <a:endParaRPr kumimoji="1" lang="ja-JP" altLang="en-US" sz="3200" b="1">
            <a:latin typeface="+mn-ea"/>
            <a:ea typeface="+mn-ea"/>
          </a:endParaRPr>
        </a:p>
      </xdr:txBody>
    </xdr:sp>
    <xdr:clientData/>
  </xdr:twoCellAnchor>
  <xdr:twoCellAnchor>
    <xdr:from>
      <xdr:col>75</xdr:col>
      <xdr:colOff>322958</xdr:colOff>
      <xdr:row>38</xdr:row>
      <xdr:rowOff>71436</xdr:rowOff>
    </xdr:from>
    <xdr:to>
      <xdr:col>76</xdr:col>
      <xdr:colOff>360034</xdr:colOff>
      <xdr:row>40</xdr:row>
      <xdr:rowOff>252285</xdr:rowOff>
    </xdr:to>
    <xdr:sp macro="" textlink="">
      <xdr:nvSpPr>
        <xdr:cNvPr id="30" name="正方形/長方形 29">
          <a:extLst>
            <a:ext uri="{FF2B5EF4-FFF2-40B4-BE49-F238E27FC236}">
              <a16:creationId xmlns:a16="http://schemas.microsoft.com/office/drawing/2014/main" id="{E1B9E325-1C25-4141-8C05-7F11BC4C1B9F}"/>
            </a:ext>
          </a:extLst>
        </xdr:cNvPr>
        <xdr:cNvSpPr/>
      </xdr:nvSpPr>
      <xdr:spPr>
        <a:xfrm>
          <a:off x="20343430" y="10009785"/>
          <a:ext cx="720000" cy="7200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3200" b="1">
              <a:latin typeface="+mn-ea"/>
              <a:ea typeface="+mn-ea"/>
            </a:rPr>
            <a:t>D</a:t>
          </a:r>
          <a:endParaRPr kumimoji="1" lang="ja-JP" altLang="en-US" sz="3200" b="1">
            <a:latin typeface="+mn-ea"/>
            <a:ea typeface="+mn-ea"/>
          </a:endParaRPr>
        </a:p>
      </xdr:txBody>
    </xdr:sp>
    <xdr:clientData/>
  </xdr:twoCellAnchor>
  <xdr:twoCellAnchor>
    <xdr:from>
      <xdr:col>34</xdr:col>
      <xdr:colOff>199230</xdr:colOff>
      <xdr:row>28</xdr:row>
      <xdr:rowOff>84000</xdr:rowOff>
    </xdr:from>
    <xdr:to>
      <xdr:col>38</xdr:col>
      <xdr:colOff>92928</xdr:colOff>
      <xdr:row>31</xdr:row>
      <xdr:rowOff>247274</xdr:rowOff>
    </xdr:to>
    <xdr:sp macro="" textlink="">
      <xdr:nvSpPr>
        <xdr:cNvPr id="32" name="正方形/長方形 31">
          <a:extLst>
            <a:ext uri="{FF2B5EF4-FFF2-40B4-BE49-F238E27FC236}">
              <a16:creationId xmlns:a16="http://schemas.microsoft.com/office/drawing/2014/main" id="{ECBABEA5-0473-4F96-A608-4DE1168A83AD}"/>
            </a:ext>
          </a:extLst>
        </xdr:cNvPr>
        <xdr:cNvSpPr/>
      </xdr:nvSpPr>
      <xdr:spPr>
        <a:xfrm>
          <a:off x="9364796" y="7182821"/>
          <a:ext cx="972000" cy="9720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4000" b="1">
              <a:solidFill>
                <a:schemeClr val="bg1"/>
              </a:solidFill>
              <a:latin typeface="+mn-ea"/>
              <a:ea typeface="+mn-ea"/>
            </a:rPr>
            <a:t>1</a:t>
          </a:r>
          <a:endParaRPr kumimoji="1" lang="ja-JP" altLang="en-US" sz="4000" b="1">
            <a:solidFill>
              <a:schemeClr val="bg1"/>
            </a:solidFill>
            <a:latin typeface="+mn-ea"/>
            <a:ea typeface="+mn-ea"/>
          </a:endParaRPr>
        </a:p>
      </xdr:txBody>
    </xdr:sp>
    <xdr:clientData/>
  </xdr:twoCellAnchor>
  <xdr:twoCellAnchor>
    <xdr:from>
      <xdr:col>49</xdr:col>
      <xdr:colOff>181769</xdr:colOff>
      <xdr:row>28</xdr:row>
      <xdr:rowOff>84000</xdr:rowOff>
    </xdr:from>
    <xdr:to>
      <xdr:col>53</xdr:col>
      <xdr:colOff>75467</xdr:colOff>
      <xdr:row>31</xdr:row>
      <xdr:rowOff>247274</xdr:rowOff>
    </xdr:to>
    <xdr:sp macro="" textlink="">
      <xdr:nvSpPr>
        <xdr:cNvPr id="35" name="正方形/長方形 34">
          <a:extLst>
            <a:ext uri="{FF2B5EF4-FFF2-40B4-BE49-F238E27FC236}">
              <a16:creationId xmlns:a16="http://schemas.microsoft.com/office/drawing/2014/main" id="{77197881-F8C4-408F-81DA-900D86C7F29C}"/>
            </a:ext>
          </a:extLst>
        </xdr:cNvPr>
        <xdr:cNvSpPr/>
      </xdr:nvSpPr>
      <xdr:spPr>
        <a:xfrm>
          <a:off x="13390967" y="7182821"/>
          <a:ext cx="972000" cy="9720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4000" b="1">
              <a:solidFill>
                <a:schemeClr val="bg1"/>
              </a:solidFill>
              <a:latin typeface="+mn-ea"/>
              <a:ea typeface="+mn-ea"/>
            </a:rPr>
            <a:t>2</a:t>
          </a:r>
          <a:endParaRPr kumimoji="1" lang="ja-JP" altLang="en-US" sz="4000" b="1">
            <a:solidFill>
              <a:schemeClr val="bg1"/>
            </a:solidFill>
            <a:latin typeface="+mn-ea"/>
            <a:ea typeface="+mn-ea"/>
          </a:endParaRPr>
        </a:p>
      </xdr:txBody>
    </xdr:sp>
    <xdr:clientData/>
  </xdr:twoCellAnchor>
  <xdr:twoCellAnchor>
    <xdr:from>
      <xdr:col>57</xdr:col>
      <xdr:colOff>86123</xdr:colOff>
      <xdr:row>28</xdr:row>
      <xdr:rowOff>84000</xdr:rowOff>
    </xdr:from>
    <xdr:to>
      <xdr:col>60</xdr:col>
      <xdr:colOff>249397</xdr:colOff>
      <xdr:row>31</xdr:row>
      <xdr:rowOff>247274</xdr:rowOff>
    </xdr:to>
    <xdr:sp macro="" textlink="">
      <xdr:nvSpPr>
        <xdr:cNvPr id="36" name="正方形/長方形 35">
          <a:extLst>
            <a:ext uri="{FF2B5EF4-FFF2-40B4-BE49-F238E27FC236}">
              <a16:creationId xmlns:a16="http://schemas.microsoft.com/office/drawing/2014/main" id="{CD2F738A-961E-4AD1-AD08-C0D39B88281A}"/>
            </a:ext>
          </a:extLst>
        </xdr:cNvPr>
        <xdr:cNvSpPr/>
      </xdr:nvSpPr>
      <xdr:spPr>
        <a:xfrm>
          <a:off x="15451925" y="7182821"/>
          <a:ext cx="972000" cy="9720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4000" b="1">
              <a:solidFill>
                <a:schemeClr val="bg1"/>
              </a:solidFill>
              <a:latin typeface="+mn-ea"/>
              <a:ea typeface="+mn-ea"/>
            </a:rPr>
            <a:t>3</a:t>
          </a:r>
          <a:endParaRPr kumimoji="1" lang="ja-JP" altLang="en-US" sz="4000" b="1">
            <a:solidFill>
              <a:schemeClr val="bg1"/>
            </a:solidFill>
            <a:latin typeface="+mn-ea"/>
            <a:ea typeface="+mn-ea"/>
          </a:endParaRPr>
        </a:p>
      </xdr:txBody>
    </xdr:sp>
    <xdr:clientData/>
  </xdr:twoCellAnchor>
  <xdr:twoCellAnchor>
    <xdr:from>
      <xdr:col>67</xdr:col>
      <xdr:colOff>1086</xdr:colOff>
      <xdr:row>28</xdr:row>
      <xdr:rowOff>84000</xdr:rowOff>
    </xdr:from>
    <xdr:to>
      <xdr:col>70</xdr:col>
      <xdr:colOff>164360</xdr:colOff>
      <xdr:row>31</xdr:row>
      <xdr:rowOff>247274</xdr:rowOff>
    </xdr:to>
    <xdr:sp macro="" textlink="">
      <xdr:nvSpPr>
        <xdr:cNvPr id="37" name="正方形/長方形 36">
          <a:extLst>
            <a:ext uri="{FF2B5EF4-FFF2-40B4-BE49-F238E27FC236}">
              <a16:creationId xmlns:a16="http://schemas.microsoft.com/office/drawing/2014/main" id="{3FCA521C-4ED6-452E-B156-B48D26A6EA31}"/>
            </a:ext>
          </a:extLst>
        </xdr:cNvPr>
        <xdr:cNvSpPr/>
      </xdr:nvSpPr>
      <xdr:spPr>
        <a:xfrm>
          <a:off x="18062643" y="7182821"/>
          <a:ext cx="972000" cy="9720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4000" b="1">
              <a:solidFill>
                <a:schemeClr val="bg1"/>
              </a:solidFill>
              <a:latin typeface="+mn-ea"/>
              <a:ea typeface="+mn-ea"/>
            </a:rPr>
            <a:t>4</a:t>
          </a:r>
          <a:endParaRPr kumimoji="1" lang="ja-JP" altLang="en-US" sz="4000" b="1">
            <a:solidFill>
              <a:schemeClr val="bg1"/>
            </a:solidFill>
            <a:latin typeface="+mn-ea"/>
            <a:ea typeface="+mn-ea"/>
          </a:endParaRPr>
        </a:p>
      </xdr:txBody>
    </xdr:sp>
    <xdr:clientData/>
  </xdr:twoCellAnchor>
  <xdr:twoCellAnchor>
    <xdr:from>
      <xdr:col>4</xdr:col>
      <xdr:colOff>64285</xdr:colOff>
      <xdr:row>28</xdr:row>
      <xdr:rowOff>84000</xdr:rowOff>
    </xdr:from>
    <xdr:to>
      <xdr:col>7</xdr:col>
      <xdr:colOff>227559</xdr:colOff>
      <xdr:row>31</xdr:row>
      <xdr:rowOff>247274</xdr:rowOff>
    </xdr:to>
    <xdr:sp macro="" textlink="">
      <xdr:nvSpPr>
        <xdr:cNvPr id="23" name="正方形/長方形 22">
          <a:extLst>
            <a:ext uri="{FF2B5EF4-FFF2-40B4-BE49-F238E27FC236}">
              <a16:creationId xmlns:a16="http://schemas.microsoft.com/office/drawing/2014/main" id="{676C2F2C-6C06-49CE-9C08-E10D92BAB780}"/>
            </a:ext>
          </a:extLst>
        </xdr:cNvPr>
        <xdr:cNvSpPr/>
      </xdr:nvSpPr>
      <xdr:spPr>
        <a:xfrm>
          <a:off x="1142587" y="7182821"/>
          <a:ext cx="972000" cy="9720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4000" b="1">
              <a:solidFill>
                <a:schemeClr val="tx1"/>
              </a:solidFill>
              <a:latin typeface="+mn-ea"/>
              <a:ea typeface="+mn-ea"/>
            </a:rPr>
            <a:t>D</a:t>
          </a:r>
          <a:endParaRPr kumimoji="1" lang="ja-JP" altLang="en-US" sz="4000" b="1">
            <a:solidFill>
              <a:schemeClr val="tx1"/>
            </a:solidFill>
            <a:latin typeface="+mn-ea"/>
            <a:ea typeface="+mn-ea"/>
          </a:endParaRPr>
        </a:p>
      </xdr:txBody>
    </xdr:sp>
    <xdr:clientData/>
  </xdr:twoCellAnchor>
  <xdr:twoCellAnchor>
    <xdr:from>
      <xdr:col>13</xdr:col>
      <xdr:colOff>61479</xdr:colOff>
      <xdr:row>8</xdr:row>
      <xdr:rowOff>142256</xdr:rowOff>
    </xdr:from>
    <xdr:to>
      <xdr:col>20</xdr:col>
      <xdr:colOff>75745</xdr:colOff>
      <xdr:row>13</xdr:row>
      <xdr:rowOff>415032</xdr:rowOff>
    </xdr:to>
    <xdr:grpSp>
      <xdr:nvGrpSpPr>
        <xdr:cNvPr id="11" name="グループ化 10">
          <a:extLst>
            <a:ext uri="{FF2B5EF4-FFF2-40B4-BE49-F238E27FC236}">
              <a16:creationId xmlns:a16="http://schemas.microsoft.com/office/drawing/2014/main" id="{0A86FC5C-FFAA-4527-8132-68EECEB0C37B}"/>
            </a:ext>
          </a:extLst>
        </xdr:cNvPr>
        <xdr:cNvGrpSpPr/>
      </xdr:nvGrpSpPr>
      <xdr:grpSpPr>
        <a:xfrm>
          <a:off x="3209578" y="2149260"/>
          <a:ext cx="1715258" cy="1156003"/>
          <a:chOff x="3416281" y="2313956"/>
          <a:chExt cx="1813645" cy="1121353"/>
        </a:xfrm>
      </xdr:grpSpPr>
      <xdr:sp macro="" textlink="">
        <xdr:nvSpPr>
          <xdr:cNvPr id="39" name="正方形/長方形 38">
            <a:extLst>
              <a:ext uri="{FF2B5EF4-FFF2-40B4-BE49-F238E27FC236}">
                <a16:creationId xmlns:a16="http://schemas.microsoft.com/office/drawing/2014/main" id="{08CD12FC-FD22-4873-8847-A83AB5E8FA85}"/>
              </a:ext>
            </a:extLst>
          </xdr:cNvPr>
          <xdr:cNvSpPr/>
        </xdr:nvSpPr>
        <xdr:spPr>
          <a:xfrm>
            <a:off x="3416281" y="2443968"/>
            <a:ext cx="927191" cy="991341"/>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4000" b="1">
                <a:solidFill>
                  <a:schemeClr val="tx1"/>
                </a:solidFill>
                <a:latin typeface="+mn-ea"/>
                <a:ea typeface="+mn-ea"/>
              </a:rPr>
              <a:t>A</a:t>
            </a:r>
            <a:endParaRPr kumimoji="1" lang="ja-JP" altLang="en-US" sz="4000" b="1">
              <a:solidFill>
                <a:schemeClr val="tx1"/>
              </a:solidFill>
              <a:latin typeface="+mn-ea"/>
              <a:ea typeface="+mn-ea"/>
            </a:endParaRPr>
          </a:p>
        </xdr:txBody>
      </xdr:sp>
      <xdr:cxnSp macro="">
        <xdr:nvCxnSpPr>
          <xdr:cNvPr id="6" name="コネクタ: カギ線 5">
            <a:extLst>
              <a:ext uri="{FF2B5EF4-FFF2-40B4-BE49-F238E27FC236}">
                <a16:creationId xmlns:a16="http://schemas.microsoft.com/office/drawing/2014/main" id="{2FFA4E04-37E0-4250-A821-513098B31E2C}"/>
              </a:ext>
            </a:extLst>
          </xdr:cNvPr>
          <xdr:cNvCxnSpPr>
            <a:stCxn id="39" idx="3"/>
            <a:endCxn id="7" idx="0"/>
          </xdr:cNvCxnSpPr>
        </xdr:nvCxnSpPr>
        <xdr:spPr>
          <a:xfrm flipV="1">
            <a:off x="4343472" y="2388177"/>
            <a:ext cx="866769" cy="551461"/>
          </a:xfrm>
          <a:prstGeom prst="bentConnector2">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楕円 6">
            <a:extLst>
              <a:ext uri="{FF2B5EF4-FFF2-40B4-BE49-F238E27FC236}">
                <a16:creationId xmlns:a16="http://schemas.microsoft.com/office/drawing/2014/main" id="{55ADA0B5-C8D7-4C79-BABA-49B2E4A673B9}"/>
              </a:ext>
            </a:extLst>
          </xdr:cNvPr>
          <xdr:cNvSpPr/>
        </xdr:nvSpPr>
        <xdr:spPr>
          <a:xfrm flipH="1" flipV="1">
            <a:off x="5190557" y="2313956"/>
            <a:ext cx="39369" cy="74221"/>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19</xdr:col>
      <xdr:colOff>25399</xdr:colOff>
      <xdr:row>13</xdr:row>
      <xdr:rowOff>515283</xdr:rowOff>
    </xdr:from>
    <xdr:to>
      <xdr:col>28</xdr:col>
      <xdr:colOff>183076</xdr:colOff>
      <xdr:row>20</xdr:row>
      <xdr:rowOff>212009</xdr:rowOff>
    </xdr:to>
    <xdr:grpSp>
      <xdr:nvGrpSpPr>
        <xdr:cNvPr id="57" name="グループ化 56">
          <a:extLst>
            <a:ext uri="{FF2B5EF4-FFF2-40B4-BE49-F238E27FC236}">
              <a16:creationId xmlns:a16="http://schemas.microsoft.com/office/drawing/2014/main" id="{EAC78E2A-AA2F-4D21-B39F-14CD29FEEE66}"/>
            </a:ext>
          </a:extLst>
        </xdr:cNvPr>
        <xdr:cNvGrpSpPr/>
      </xdr:nvGrpSpPr>
      <xdr:grpSpPr>
        <a:xfrm>
          <a:off x="4628225" y="3403609"/>
          <a:ext cx="2341673" cy="1255363"/>
          <a:chOff x="4878819" y="3550295"/>
          <a:chExt cx="2456666" cy="1265641"/>
        </a:xfrm>
      </xdr:grpSpPr>
      <xdr:sp macro="" textlink="">
        <xdr:nvSpPr>
          <xdr:cNvPr id="40" name="正方形/長方形 39">
            <a:extLst>
              <a:ext uri="{FF2B5EF4-FFF2-40B4-BE49-F238E27FC236}">
                <a16:creationId xmlns:a16="http://schemas.microsoft.com/office/drawing/2014/main" id="{D6527260-1D52-4F53-89F6-0290A66A70A8}"/>
              </a:ext>
            </a:extLst>
          </xdr:cNvPr>
          <xdr:cNvSpPr/>
        </xdr:nvSpPr>
        <xdr:spPr>
          <a:xfrm>
            <a:off x="4878819" y="3866857"/>
            <a:ext cx="924153" cy="949079"/>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4000" b="1">
                <a:solidFill>
                  <a:schemeClr val="tx1"/>
                </a:solidFill>
                <a:latin typeface="+mn-ea"/>
                <a:ea typeface="+mn-ea"/>
              </a:rPr>
              <a:t>C</a:t>
            </a:r>
            <a:endParaRPr kumimoji="1" lang="ja-JP" altLang="en-US" sz="4000" b="1">
              <a:solidFill>
                <a:schemeClr val="tx1"/>
              </a:solidFill>
              <a:latin typeface="+mn-ea"/>
              <a:ea typeface="+mn-ea"/>
            </a:endParaRPr>
          </a:p>
        </xdr:txBody>
      </xdr:sp>
      <xdr:cxnSp macro="">
        <xdr:nvCxnSpPr>
          <xdr:cNvPr id="51" name="コネクタ: カギ線 50">
            <a:extLst>
              <a:ext uri="{FF2B5EF4-FFF2-40B4-BE49-F238E27FC236}">
                <a16:creationId xmlns:a16="http://schemas.microsoft.com/office/drawing/2014/main" id="{FF1BAF79-4193-47D9-8FE6-522A90557897}"/>
              </a:ext>
            </a:extLst>
          </xdr:cNvPr>
          <xdr:cNvCxnSpPr>
            <a:stCxn id="40" idx="3"/>
            <a:endCxn id="52" idx="0"/>
          </xdr:cNvCxnSpPr>
        </xdr:nvCxnSpPr>
        <xdr:spPr>
          <a:xfrm flipV="1">
            <a:off x="5802972" y="3624516"/>
            <a:ext cx="1512828" cy="716881"/>
          </a:xfrm>
          <a:prstGeom prst="bentConnector2">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2" name="楕円 51">
            <a:extLst>
              <a:ext uri="{FF2B5EF4-FFF2-40B4-BE49-F238E27FC236}">
                <a16:creationId xmlns:a16="http://schemas.microsoft.com/office/drawing/2014/main" id="{98FA7A0A-4A3C-4AED-B0FD-8245AE282651}"/>
              </a:ext>
            </a:extLst>
          </xdr:cNvPr>
          <xdr:cNvSpPr/>
        </xdr:nvSpPr>
        <xdr:spPr>
          <a:xfrm flipH="1" flipV="1">
            <a:off x="7296116" y="3550295"/>
            <a:ext cx="39369" cy="74221"/>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57</xdr:col>
      <xdr:colOff>234948</xdr:colOff>
      <xdr:row>13</xdr:row>
      <xdr:rowOff>514775</xdr:rowOff>
    </xdr:from>
    <xdr:to>
      <xdr:col>64</xdr:col>
      <xdr:colOff>222364</xdr:colOff>
      <xdr:row>20</xdr:row>
      <xdr:rowOff>203657</xdr:rowOff>
    </xdr:to>
    <xdr:grpSp>
      <xdr:nvGrpSpPr>
        <xdr:cNvPr id="63" name="グループ化 62">
          <a:extLst>
            <a:ext uri="{FF2B5EF4-FFF2-40B4-BE49-F238E27FC236}">
              <a16:creationId xmlns:a16="http://schemas.microsoft.com/office/drawing/2014/main" id="{56570CD4-977E-42FF-B849-D1A15486E79E}"/>
            </a:ext>
          </a:extLst>
        </xdr:cNvPr>
        <xdr:cNvGrpSpPr/>
      </xdr:nvGrpSpPr>
      <xdr:grpSpPr>
        <a:xfrm>
          <a:off x="14056762" y="3403101"/>
          <a:ext cx="1680788" cy="1255139"/>
          <a:chOff x="14801848" y="3534198"/>
          <a:chExt cx="1787641" cy="1252472"/>
        </a:xfrm>
      </xdr:grpSpPr>
      <xdr:sp macro="" textlink="">
        <xdr:nvSpPr>
          <xdr:cNvPr id="38" name="正方形/長方形 37">
            <a:extLst>
              <a:ext uri="{FF2B5EF4-FFF2-40B4-BE49-F238E27FC236}">
                <a16:creationId xmlns:a16="http://schemas.microsoft.com/office/drawing/2014/main" id="{8F45CAF8-D670-4AD3-9120-ADDB441AB4AA}"/>
              </a:ext>
            </a:extLst>
          </xdr:cNvPr>
          <xdr:cNvSpPr/>
        </xdr:nvSpPr>
        <xdr:spPr>
          <a:xfrm>
            <a:off x="14801848" y="3841748"/>
            <a:ext cx="926988" cy="944922"/>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4000" b="1">
                <a:solidFill>
                  <a:schemeClr val="bg1"/>
                </a:solidFill>
                <a:latin typeface="+mn-ea"/>
                <a:ea typeface="+mn-ea"/>
              </a:rPr>
              <a:t>5</a:t>
            </a:r>
            <a:endParaRPr kumimoji="1" lang="ja-JP" altLang="en-US" sz="4000" b="1">
              <a:solidFill>
                <a:schemeClr val="bg1"/>
              </a:solidFill>
              <a:latin typeface="+mn-ea"/>
              <a:ea typeface="+mn-ea"/>
            </a:endParaRPr>
          </a:p>
        </xdr:txBody>
      </xdr:sp>
      <xdr:cxnSp macro="">
        <xdr:nvCxnSpPr>
          <xdr:cNvPr id="58" name="コネクタ: カギ線 57">
            <a:extLst>
              <a:ext uri="{FF2B5EF4-FFF2-40B4-BE49-F238E27FC236}">
                <a16:creationId xmlns:a16="http://schemas.microsoft.com/office/drawing/2014/main" id="{89DE4A8F-9BAF-4ACD-88F3-286EE3FDCD02}"/>
              </a:ext>
            </a:extLst>
          </xdr:cNvPr>
          <xdr:cNvCxnSpPr>
            <a:stCxn id="38" idx="3"/>
            <a:endCxn id="59" idx="0"/>
          </xdr:cNvCxnSpPr>
        </xdr:nvCxnSpPr>
        <xdr:spPr>
          <a:xfrm flipV="1">
            <a:off x="15728836" y="3611811"/>
            <a:ext cx="844144" cy="702398"/>
          </a:xfrm>
          <a:prstGeom prst="bentConnector2">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9" name="楕円 58">
            <a:extLst>
              <a:ext uri="{FF2B5EF4-FFF2-40B4-BE49-F238E27FC236}">
                <a16:creationId xmlns:a16="http://schemas.microsoft.com/office/drawing/2014/main" id="{8113553A-ADE5-464F-A53C-5BD4A2A432B9}"/>
              </a:ext>
            </a:extLst>
          </xdr:cNvPr>
          <xdr:cNvSpPr/>
        </xdr:nvSpPr>
        <xdr:spPr>
          <a:xfrm flipH="1" flipV="1">
            <a:off x="16556470" y="3534198"/>
            <a:ext cx="33019" cy="77613"/>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46</xdr:col>
      <xdr:colOff>92477</xdr:colOff>
      <xdr:row>0</xdr:row>
      <xdr:rowOff>154614</xdr:rowOff>
    </xdr:from>
    <xdr:to>
      <xdr:col>72</xdr:col>
      <xdr:colOff>46471</xdr:colOff>
      <xdr:row>3</xdr:row>
      <xdr:rowOff>246001</xdr:rowOff>
    </xdr:to>
    <xdr:grpSp>
      <xdr:nvGrpSpPr>
        <xdr:cNvPr id="70" name="グループ化 69">
          <a:extLst>
            <a:ext uri="{FF2B5EF4-FFF2-40B4-BE49-F238E27FC236}">
              <a16:creationId xmlns:a16="http://schemas.microsoft.com/office/drawing/2014/main" id="{F3251CB4-5DA7-4AC3-B732-FE489DF62AC2}"/>
            </a:ext>
          </a:extLst>
        </xdr:cNvPr>
        <xdr:cNvGrpSpPr/>
      </xdr:nvGrpSpPr>
      <xdr:grpSpPr>
        <a:xfrm>
          <a:off x="11249196" y="154614"/>
          <a:ext cx="6255907" cy="995742"/>
          <a:chOff x="11762932" y="329729"/>
          <a:chExt cx="6558840" cy="1008643"/>
        </a:xfrm>
      </xdr:grpSpPr>
      <xdr:sp macro="" textlink="">
        <xdr:nvSpPr>
          <xdr:cNvPr id="41" name="正方形/長方形 40">
            <a:extLst>
              <a:ext uri="{FF2B5EF4-FFF2-40B4-BE49-F238E27FC236}">
                <a16:creationId xmlns:a16="http://schemas.microsoft.com/office/drawing/2014/main" id="{EC0A5242-935E-4CED-B778-357FBDC9CA7E}"/>
              </a:ext>
            </a:extLst>
          </xdr:cNvPr>
          <xdr:cNvSpPr/>
        </xdr:nvSpPr>
        <xdr:spPr>
          <a:xfrm>
            <a:off x="11762932" y="329729"/>
            <a:ext cx="915587" cy="1008643"/>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4000" b="1">
                <a:solidFill>
                  <a:schemeClr val="tx1"/>
                </a:solidFill>
                <a:latin typeface="+mn-ea"/>
                <a:ea typeface="+mn-ea"/>
              </a:rPr>
              <a:t>B</a:t>
            </a:r>
            <a:endParaRPr kumimoji="1" lang="ja-JP" altLang="en-US" sz="4000" b="1">
              <a:solidFill>
                <a:schemeClr val="tx1"/>
              </a:solidFill>
              <a:latin typeface="+mn-ea"/>
              <a:ea typeface="+mn-ea"/>
            </a:endParaRPr>
          </a:p>
        </xdr:txBody>
      </xdr:sp>
      <xdr:cxnSp macro="">
        <xdr:nvCxnSpPr>
          <xdr:cNvPr id="44" name="コネクタ: カギ線 43">
            <a:extLst>
              <a:ext uri="{FF2B5EF4-FFF2-40B4-BE49-F238E27FC236}">
                <a16:creationId xmlns:a16="http://schemas.microsoft.com/office/drawing/2014/main" id="{1A2CBCBF-37D5-4DC5-8BA8-73388445ED96}"/>
              </a:ext>
            </a:extLst>
          </xdr:cNvPr>
          <xdr:cNvCxnSpPr>
            <a:cxnSpLocks/>
            <a:stCxn id="41" idx="3"/>
            <a:endCxn id="64" idx="1"/>
          </xdr:cNvCxnSpPr>
        </xdr:nvCxnSpPr>
        <xdr:spPr>
          <a:xfrm>
            <a:off x="12678519" y="834051"/>
            <a:ext cx="556938" cy="0"/>
          </a:xfrm>
          <a:prstGeom prst="bentConnector3">
            <a:avLst>
              <a:gd name="adj1" fmla="val 50000"/>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4" name="正方形/長方形 63">
            <a:extLst>
              <a:ext uri="{FF2B5EF4-FFF2-40B4-BE49-F238E27FC236}">
                <a16:creationId xmlns:a16="http://schemas.microsoft.com/office/drawing/2014/main" id="{E26C52DD-6E80-4E6A-8439-3B4A983EBD39}"/>
              </a:ext>
            </a:extLst>
          </xdr:cNvPr>
          <xdr:cNvSpPr/>
        </xdr:nvSpPr>
        <xdr:spPr>
          <a:xfrm>
            <a:off x="13235457" y="473218"/>
            <a:ext cx="5086315" cy="75629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54</xdr:col>
      <xdr:colOff>2381</xdr:colOff>
      <xdr:row>24</xdr:row>
      <xdr:rowOff>10319</xdr:rowOff>
    </xdr:from>
    <xdr:to>
      <xdr:col>64</xdr:col>
      <xdr:colOff>0</xdr:colOff>
      <xdr:row>27</xdr:row>
      <xdr:rowOff>2380</xdr:rowOff>
    </xdr:to>
    <xdr:sp macro="" textlink="">
      <xdr:nvSpPr>
        <xdr:cNvPr id="71" name="正方形/長方形 70">
          <a:extLst>
            <a:ext uri="{FF2B5EF4-FFF2-40B4-BE49-F238E27FC236}">
              <a16:creationId xmlns:a16="http://schemas.microsoft.com/office/drawing/2014/main" id="{91818FF1-47EC-4E90-BA8D-EC814A524EF5}"/>
            </a:ext>
          </a:extLst>
        </xdr:cNvPr>
        <xdr:cNvSpPr/>
      </xdr:nvSpPr>
      <xdr:spPr>
        <a:xfrm>
          <a:off x="13861256" y="6192044"/>
          <a:ext cx="2569369" cy="79216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10394</xdr:colOff>
      <xdr:row>26</xdr:row>
      <xdr:rowOff>261630</xdr:rowOff>
    </xdr:from>
    <xdr:to>
      <xdr:col>6</xdr:col>
      <xdr:colOff>11134</xdr:colOff>
      <xdr:row>28</xdr:row>
      <xdr:rowOff>84000</xdr:rowOff>
    </xdr:to>
    <xdr:cxnSp macro="">
      <xdr:nvCxnSpPr>
        <xdr:cNvPr id="73" name="直線矢印コネクタ 72">
          <a:extLst>
            <a:ext uri="{FF2B5EF4-FFF2-40B4-BE49-F238E27FC236}">
              <a16:creationId xmlns:a16="http://schemas.microsoft.com/office/drawing/2014/main" id="{85332D99-6FD3-41DC-A74E-6343928B7B8B}"/>
            </a:ext>
          </a:extLst>
        </xdr:cNvPr>
        <xdr:cNvCxnSpPr>
          <a:stCxn id="23" idx="0"/>
        </xdr:cNvCxnSpPr>
      </xdr:nvCxnSpPr>
      <xdr:spPr>
        <a:xfrm flipH="1" flipV="1">
          <a:off x="1627847" y="6821300"/>
          <a:ext cx="740" cy="361521"/>
        </a:xfrm>
        <a:prstGeom prst="straightConnector1">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106362</xdr:colOff>
      <xdr:row>26</xdr:row>
      <xdr:rowOff>253984</xdr:rowOff>
    </xdr:from>
    <xdr:to>
      <xdr:col>51</xdr:col>
      <xdr:colOff>106362</xdr:colOff>
      <xdr:row>28</xdr:row>
      <xdr:rowOff>84000</xdr:rowOff>
    </xdr:to>
    <xdr:cxnSp macro="">
      <xdr:nvCxnSpPr>
        <xdr:cNvPr id="78" name="直線矢印コネクタ 77">
          <a:extLst>
            <a:ext uri="{FF2B5EF4-FFF2-40B4-BE49-F238E27FC236}">
              <a16:creationId xmlns:a16="http://schemas.microsoft.com/office/drawing/2014/main" id="{274A9345-21BE-4C88-AF25-E3E833EAD73E}"/>
            </a:ext>
          </a:extLst>
        </xdr:cNvPr>
        <xdr:cNvCxnSpPr>
          <a:stCxn id="35" idx="0"/>
        </xdr:cNvCxnSpPr>
      </xdr:nvCxnSpPr>
      <xdr:spPr>
        <a:xfrm flipH="1" flipV="1">
          <a:off x="13854711" y="6813654"/>
          <a:ext cx="0" cy="369167"/>
        </a:xfrm>
        <a:prstGeom prst="straightConnector1">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1190</xdr:colOff>
      <xdr:row>27</xdr:row>
      <xdr:rowOff>2380</xdr:rowOff>
    </xdr:from>
    <xdr:to>
      <xdr:col>59</xdr:col>
      <xdr:colOff>1190</xdr:colOff>
      <xdr:row>28</xdr:row>
      <xdr:rowOff>84000</xdr:rowOff>
    </xdr:to>
    <xdr:cxnSp macro="">
      <xdr:nvCxnSpPr>
        <xdr:cNvPr id="84" name="直線矢印コネクタ 83">
          <a:extLst>
            <a:ext uri="{FF2B5EF4-FFF2-40B4-BE49-F238E27FC236}">
              <a16:creationId xmlns:a16="http://schemas.microsoft.com/office/drawing/2014/main" id="{7202B0BF-E971-41CB-BBB3-497DB204BBE2}"/>
            </a:ext>
          </a:extLst>
        </xdr:cNvPr>
        <xdr:cNvCxnSpPr>
          <a:stCxn id="36" idx="0"/>
          <a:endCxn id="71" idx="2"/>
        </xdr:cNvCxnSpPr>
      </xdr:nvCxnSpPr>
      <xdr:spPr>
        <a:xfrm flipH="1" flipV="1">
          <a:off x="15906143" y="6831625"/>
          <a:ext cx="0" cy="351196"/>
        </a:xfrm>
        <a:prstGeom prst="straightConnector1">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210553</xdr:colOff>
      <xdr:row>26</xdr:row>
      <xdr:rowOff>251604</xdr:rowOff>
    </xdr:from>
    <xdr:to>
      <xdr:col>68</xdr:col>
      <xdr:colOff>210553</xdr:colOff>
      <xdr:row>28</xdr:row>
      <xdr:rowOff>84000</xdr:rowOff>
    </xdr:to>
    <xdr:cxnSp macro="">
      <xdr:nvCxnSpPr>
        <xdr:cNvPr id="87" name="直線矢印コネクタ 86">
          <a:extLst>
            <a:ext uri="{FF2B5EF4-FFF2-40B4-BE49-F238E27FC236}">
              <a16:creationId xmlns:a16="http://schemas.microsoft.com/office/drawing/2014/main" id="{C90BE4E0-A16F-455C-A7D9-3646FE11E35C}"/>
            </a:ext>
          </a:extLst>
        </xdr:cNvPr>
        <xdr:cNvCxnSpPr>
          <a:stCxn id="37" idx="0"/>
        </xdr:cNvCxnSpPr>
      </xdr:nvCxnSpPr>
      <xdr:spPr>
        <a:xfrm flipH="1" flipV="1">
          <a:off x="18541685" y="6811274"/>
          <a:ext cx="0" cy="371547"/>
        </a:xfrm>
        <a:prstGeom prst="straightConnector1">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125167</xdr:colOff>
      <xdr:row>26</xdr:row>
      <xdr:rowOff>263369</xdr:rowOff>
    </xdr:from>
    <xdr:to>
      <xdr:col>36</xdr:col>
      <xdr:colOff>125167</xdr:colOff>
      <xdr:row>28</xdr:row>
      <xdr:rowOff>84000</xdr:rowOff>
    </xdr:to>
    <xdr:cxnSp macro="">
      <xdr:nvCxnSpPr>
        <xdr:cNvPr id="103" name="直線矢印コネクタ 102">
          <a:extLst>
            <a:ext uri="{FF2B5EF4-FFF2-40B4-BE49-F238E27FC236}">
              <a16:creationId xmlns:a16="http://schemas.microsoft.com/office/drawing/2014/main" id="{2B5DD8A9-AFB4-465E-A39B-B5EC3518975E}"/>
            </a:ext>
          </a:extLst>
        </xdr:cNvPr>
        <xdr:cNvCxnSpPr>
          <a:stCxn id="32" idx="0"/>
        </xdr:cNvCxnSpPr>
      </xdr:nvCxnSpPr>
      <xdr:spPr>
        <a:xfrm flipH="1" flipV="1">
          <a:off x="9829884" y="6823039"/>
          <a:ext cx="0" cy="359782"/>
        </a:xfrm>
        <a:prstGeom prst="straightConnector1">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155197</xdr:colOff>
      <xdr:row>20</xdr:row>
      <xdr:rowOff>25649</xdr:rowOff>
    </xdr:from>
    <xdr:to>
      <xdr:col>9</xdr:col>
      <xdr:colOff>33615</xdr:colOff>
      <xdr:row>20</xdr:row>
      <xdr:rowOff>126192</xdr:rowOff>
    </xdr:to>
    <xdr:sp macro="" textlink="">
      <xdr:nvSpPr>
        <xdr:cNvPr id="2" name="正方形/長方形 1" hidden="1">
          <a:extLst>
            <a:ext uri="{FF2B5EF4-FFF2-40B4-BE49-F238E27FC236}">
              <a16:creationId xmlns:a16="http://schemas.microsoft.com/office/drawing/2014/main" id="{00000000-0008-0000-0200-000002000000}"/>
            </a:ext>
          </a:extLst>
        </xdr:cNvPr>
        <xdr:cNvSpPr/>
      </xdr:nvSpPr>
      <xdr:spPr>
        <a:xfrm>
          <a:off x="1583947" y="3111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 name="正方形/長方形 2" hidden="1">
          <a:extLst>
            <a:ext uri="{FF2B5EF4-FFF2-40B4-BE49-F238E27FC236}">
              <a16:creationId xmlns:a16="http://schemas.microsoft.com/office/drawing/2014/main" id="{00000000-0008-0000-0200-000003000000}"/>
            </a:ext>
          </a:extLst>
        </xdr:cNvPr>
        <xdr:cNvSpPr/>
      </xdr:nvSpPr>
      <xdr:spPr>
        <a:xfrm>
          <a:off x="1583947" y="5512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 name="正方形/長方形 3" hidden="1">
          <a:extLst>
            <a:ext uri="{FF2B5EF4-FFF2-40B4-BE49-F238E27FC236}">
              <a16:creationId xmlns:a16="http://schemas.microsoft.com/office/drawing/2014/main" id="{00000000-0008-0000-0200-000004000000}"/>
            </a:ext>
          </a:extLst>
        </xdr:cNvPr>
        <xdr:cNvSpPr/>
      </xdr:nvSpPr>
      <xdr:spPr>
        <a:xfrm>
          <a:off x="1583947" y="79123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 name="正方形/長方形 4" hidden="1">
          <a:extLst>
            <a:ext uri="{FF2B5EF4-FFF2-40B4-BE49-F238E27FC236}">
              <a16:creationId xmlns:a16="http://schemas.microsoft.com/office/drawing/2014/main" id="{00000000-0008-0000-0200-000005000000}"/>
            </a:ext>
          </a:extLst>
        </xdr:cNvPr>
        <xdr:cNvSpPr/>
      </xdr:nvSpPr>
      <xdr:spPr>
        <a:xfrm>
          <a:off x="1583947" y="3111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6" name="正方形/長方形 5" hidden="1">
          <a:extLst>
            <a:ext uri="{FF2B5EF4-FFF2-40B4-BE49-F238E27FC236}">
              <a16:creationId xmlns:a16="http://schemas.microsoft.com/office/drawing/2014/main" id="{00000000-0008-0000-0200-000006000000}"/>
            </a:ext>
          </a:extLst>
        </xdr:cNvPr>
        <xdr:cNvSpPr/>
      </xdr:nvSpPr>
      <xdr:spPr>
        <a:xfrm>
          <a:off x="1583947" y="5512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7" name="正方形/長方形 6" hidden="1">
          <a:extLst>
            <a:ext uri="{FF2B5EF4-FFF2-40B4-BE49-F238E27FC236}">
              <a16:creationId xmlns:a16="http://schemas.microsoft.com/office/drawing/2014/main" id="{00000000-0008-0000-0200-000007000000}"/>
            </a:ext>
          </a:extLst>
        </xdr:cNvPr>
        <xdr:cNvSpPr/>
      </xdr:nvSpPr>
      <xdr:spPr>
        <a:xfrm>
          <a:off x="1583947" y="79123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 name="正方形/長方形 7" hidden="1">
          <a:extLst>
            <a:ext uri="{FF2B5EF4-FFF2-40B4-BE49-F238E27FC236}">
              <a16:creationId xmlns:a16="http://schemas.microsoft.com/office/drawing/2014/main" id="{00000000-0008-0000-0200-000008000000}"/>
            </a:ext>
          </a:extLst>
        </xdr:cNvPr>
        <xdr:cNvSpPr/>
      </xdr:nvSpPr>
      <xdr:spPr>
        <a:xfrm>
          <a:off x="1583947" y="103126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 name="正方形/長方形 8" hidden="1">
          <a:extLst>
            <a:ext uri="{FF2B5EF4-FFF2-40B4-BE49-F238E27FC236}">
              <a16:creationId xmlns:a16="http://schemas.microsoft.com/office/drawing/2014/main" id="{00000000-0008-0000-0200-000009000000}"/>
            </a:ext>
          </a:extLst>
        </xdr:cNvPr>
        <xdr:cNvSpPr/>
      </xdr:nvSpPr>
      <xdr:spPr>
        <a:xfrm>
          <a:off x="1583947" y="127129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 name="正方形/長方形 9" hidden="1">
          <a:extLst>
            <a:ext uri="{FF2B5EF4-FFF2-40B4-BE49-F238E27FC236}">
              <a16:creationId xmlns:a16="http://schemas.microsoft.com/office/drawing/2014/main" id="{00000000-0008-0000-0200-00000A000000}"/>
            </a:ext>
          </a:extLst>
        </xdr:cNvPr>
        <xdr:cNvSpPr/>
      </xdr:nvSpPr>
      <xdr:spPr>
        <a:xfrm>
          <a:off x="1583947" y="151132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1" name="正方形/長方形 10" hidden="1">
          <a:extLst>
            <a:ext uri="{FF2B5EF4-FFF2-40B4-BE49-F238E27FC236}">
              <a16:creationId xmlns:a16="http://schemas.microsoft.com/office/drawing/2014/main" id="{00000000-0008-0000-0200-00000B000000}"/>
            </a:ext>
          </a:extLst>
        </xdr:cNvPr>
        <xdr:cNvSpPr/>
      </xdr:nvSpPr>
      <xdr:spPr>
        <a:xfrm>
          <a:off x="1583947" y="103126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2" name="正方形/長方形 11" hidden="1">
          <a:extLst>
            <a:ext uri="{FF2B5EF4-FFF2-40B4-BE49-F238E27FC236}">
              <a16:creationId xmlns:a16="http://schemas.microsoft.com/office/drawing/2014/main" id="{00000000-0008-0000-0200-00000C000000}"/>
            </a:ext>
          </a:extLst>
        </xdr:cNvPr>
        <xdr:cNvSpPr/>
      </xdr:nvSpPr>
      <xdr:spPr>
        <a:xfrm>
          <a:off x="1583947" y="127129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3" name="正方形/長方形 12" hidden="1">
          <a:extLst>
            <a:ext uri="{FF2B5EF4-FFF2-40B4-BE49-F238E27FC236}">
              <a16:creationId xmlns:a16="http://schemas.microsoft.com/office/drawing/2014/main" id="{00000000-0008-0000-0200-00000D000000}"/>
            </a:ext>
          </a:extLst>
        </xdr:cNvPr>
        <xdr:cNvSpPr/>
      </xdr:nvSpPr>
      <xdr:spPr>
        <a:xfrm>
          <a:off x="1583947" y="151132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24" name="正方形/長方形 123" hidden="1">
          <a:extLst>
            <a:ext uri="{FF2B5EF4-FFF2-40B4-BE49-F238E27FC236}">
              <a16:creationId xmlns:a16="http://schemas.microsoft.com/office/drawing/2014/main" id="{00000000-0008-0000-0200-00007C000000}"/>
            </a:ext>
          </a:extLst>
        </xdr:cNvPr>
        <xdr:cNvSpPr/>
      </xdr:nvSpPr>
      <xdr:spPr>
        <a:xfrm>
          <a:off x="1609924" y="3142922"/>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25" name="正方形/長方形 124" hidden="1">
          <a:extLst>
            <a:ext uri="{FF2B5EF4-FFF2-40B4-BE49-F238E27FC236}">
              <a16:creationId xmlns:a16="http://schemas.microsoft.com/office/drawing/2014/main" id="{00000000-0008-0000-0200-00007D000000}"/>
            </a:ext>
          </a:extLst>
        </xdr:cNvPr>
        <xdr:cNvSpPr/>
      </xdr:nvSpPr>
      <xdr:spPr>
        <a:xfrm>
          <a:off x="1609924" y="5567467"/>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26" name="正方形/長方形 125" hidden="1">
          <a:extLst>
            <a:ext uri="{FF2B5EF4-FFF2-40B4-BE49-F238E27FC236}">
              <a16:creationId xmlns:a16="http://schemas.microsoft.com/office/drawing/2014/main" id="{00000000-0008-0000-0200-00007E000000}"/>
            </a:ext>
          </a:extLst>
        </xdr:cNvPr>
        <xdr:cNvSpPr/>
      </xdr:nvSpPr>
      <xdr:spPr>
        <a:xfrm>
          <a:off x="1609924" y="7992013"/>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27" name="正方形/長方形 126" hidden="1">
          <a:extLst>
            <a:ext uri="{FF2B5EF4-FFF2-40B4-BE49-F238E27FC236}">
              <a16:creationId xmlns:a16="http://schemas.microsoft.com/office/drawing/2014/main" id="{00000000-0008-0000-0200-00007F000000}"/>
            </a:ext>
          </a:extLst>
        </xdr:cNvPr>
        <xdr:cNvSpPr/>
      </xdr:nvSpPr>
      <xdr:spPr>
        <a:xfrm>
          <a:off x="1609924" y="3142922"/>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28" name="正方形/長方形 127" hidden="1">
          <a:extLst>
            <a:ext uri="{FF2B5EF4-FFF2-40B4-BE49-F238E27FC236}">
              <a16:creationId xmlns:a16="http://schemas.microsoft.com/office/drawing/2014/main" id="{00000000-0008-0000-0200-000080000000}"/>
            </a:ext>
          </a:extLst>
        </xdr:cNvPr>
        <xdr:cNvSpPr/>
      </xdr:nvSpPr>
      <xdr:spPr>
        <a:xfrm>
          <a:off x="1609924" y="5567467"/>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29" name="正方形/長方形 128" hidden="1">
          <a:extLst>
            <a:ext uri="{FF2B5EF4-FFF2-40B4-BE49-F238E27FC236}">
              <a16:creationId xmlns:a16="http://schemas.microsoft.com/office/drawing/2014/main" id="{00000000-0008-0000-0200-000081000000}"/>
            </a:ext>
          </a:extLst>
        </xdr:cNvPr>
        <xdr:cNvSpPr/>
      </xdr:nvSpPr>
      <xdr:spPr>
        <a:xfrm>
          <a:off x="1609924" y="7992013"/>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9</xdr:col>
      <xdr:colOff>90304</xdr:colOff>
      <xdr:row>18</xdr:row>
      <xdr:rowOff>138546</xdr:rowOff>
    </xdr:from>
    <xdr:to>
      <xdr:col>35</xdr:col>
      <xdr:colOff>99765</xdr:colOff>
      <xdr:row>43</xdr:row>
      <xdr:rowOff>155864</xdr:rowOff>
    </xdr:to>
    <xdr:grpSp>
      <xdr:nvGrpSpPr>
        <xdr:cNvPr id="151" name="グループ化 150">
          <a:extLst>
            <a:ext uri="{FF2B5EF4-FFF2-40B4-BE49-F238E27FC236}">
              <a16:creationId xmlns:a16="http://schemas.microsoft.com/office/drawing/2014/main" id="{00000000-0008-0000-0200-000097000000}"/>
            </a:ext>
          </a:extLst>
        </xdr:cNvPr>
        <xdr:cNvGrpSpPr>
          <a:grpSpLocks noChangeAspect="1"/>
        </xdr:cNvGrpSpPr>
      </xdr:nvGrpSpPr>
      <xdr:grpSpPr>
        <a:xfrm>
          <a:off x="1964478" y="3252009"/>
          <a:ext cx="5405113" cy="4662400"/>
          <a:chOff x="-4093190" y="1983064"/>
          <a:chExt cx="3178206" cy="2188593"/>
        </a:xfrm>
      </xdr:grpSpPr>
      <xdr:sp macro="" textlink="">
        <xdr:nvSpPr>
          <xdr:cNvPr id="152" name="角丸四角形 151">
            <a:extLst>
              <a:ext uri="{FF2B5EF4-FFF2-40B4-BE49-F238E27FC236}">
                <a16:creationId xmlns:a16="http://schemas.microsoft.com/office/drawing/2014/main" id="{00000000-0008-0000-0200-000098000000}"/>
              </a:ext>
            </a:extLst>
          </xdr:cNvPr>
          <xdr:cNvSpPr/>
        </xdr:nvSpPr>
        <xdr:spPr>
          <a:xfrm>
            <a:off x="-4037432" y="2038822"/>
            <a:ext cx="3066690" cy="2063046"/>
          </a:xfrm>
          <a:prstGeom prst="roundRect">
            <a:avLst>
              <a:gd name="adj" fmla="val 7610"/>
            </a:avLst>
          </a:prstGeom>
          <a:solidFill>
            <a:schemeClr val="bg1">
              <a:lumMod val="7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3200"/>
          </a:p>
        </xdr:txBody>
      </xdr:sp>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3925916" y="2164369"/>
            <a:ext cx="2843658" cy="55758"/>
          </a:xfrm>
          <a:prstGeom prst="rect">
            <a:avLst/>
          </a:prstGeom>
          <a:solidFill>
            <a:schemeClr val="tx1">
              <a:lumMod val="85000"/>
              <a:lumOff val="15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3200"/>
          </a:p>
        </xdr:txBody>
      </xdr:sp>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3925916" y="3934594"/>
            <a:ext cx="2843658" cy="55758"/>
          </a:xfrm>
          <a:prstGeom prst="rect">
            <a:avLst/>
          </a:prstGeom>
          <a:solidFill>
            <a:schemeClr val="tx1">
              <a:lumMod val="85000"/>
              <a:lumOff val="15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3200"/>
          </a:p>
        </xdr:txBody>
      </xdr:sp>
      <xdr:sp macro="" textlink="">
        <xdr:nvSpPr>
          <xdr:cNvPr id="155" name="正方形/長方形 154">
            <a:extLst>
              <a:ext uri="{FF2B5EF4-FFF2-40B4-BE49-F238E27FC236}">
                <a16:creationId xmlns:a16="http://schemas.microsoft.com/office/drawing/2014/main" id="{00000000-0008-0000-0200-00009B000000}"/>
              </a:ext>
            </a:extLst>
          </xdr:cNvPr>
          <xdr:cNvSpPr/>
        </xdr:nvSpPr>
        <xdr:spPr>
          <a:xfrm>
            <a:off x="-3925916" y="2309737"/>
            <a:ext cx="2843658" cy="152121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3200"/>
          </a:p>
        </xdr:txBody>
      </xdr:sp>
      <xdr:sp macro="" textlink="">
        <xdr:nvSpPr>
          <xdr:cNvPr id="156" name="正方形/長方形 155">
            <a:extLst>
              <a:ext uri="{FF2B5EF4-FFF2-40B4-BE49-F238E27FC236}">
                <a16:creationId xmlns:a16="http://schemas.microsoft.com/office/drawing/2014/main" id="{00000000-0008-0000-0200-00009C000000}"/>
              </a:ext>
            </a:extLst>
          </xdr:cNvPr>
          <xdr:cNvSpPr/>
        </xdr:nvSpPr>
        <xdr:spPr>
          <a:xfrm>
            <a:off x="-3925916" y="2309737"/>
            <a:ext cx="2843658" cy="38030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3200"/>
          </a:p>
        </xdr:txBody>
      </xdr:sp>
      <xdr:sp macro="" textlink="">
        <xdr:nvSpPr>
          <xdr:cNvPr id="157" name="正方形/長方形 156">
            <a:extLst>
              <a:ext uri="{FF2B5EF4-FFF2-40B4-BE49-F238E27FC236}">
                <a16:creationId xmlns:a16="http://schemas.microsoft.com/office/drawing/2014/main" id="{00000000-0008-0000-0200-00009D000000}"/>
              </a:ext>
            </a:extLst>
          </xdr:cNvPr>
          <xdr:cNvSpPr/>
        </xdr:nvSpPr>
        <xdr:spPr>
          <a:xfrm>
            <a:off x="-3925916" y="3070345"/>
            <a:ext cx="2843658" cy="38030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3200"/>
          </a:p>
        </xdr:txBody>
      </xdr:sp>
      <xdr:sp macro="" textlink="">
        <xdr:nvSpPr>
          <xdr:cNvPr id="158" name="正方形/長方形 157">
            <a:extLst>
              <a:ext uri="{FF2B5EF4-FFF2-40B4-BE49-F238E27FC236}">
                <a16:creationId xmlns:a16="http://schemas.microsoft.com/office/drawing/2014/main" id="{00000000-0008-0000-0200-00009E000000}"/>
              </a:ext>
            </a:extLst>
          </xdr:cNvPr>
          <xdr:cNvSpPr/>
        </xdr:nvSpPr>
        <xdr:spPr>
          <a:xfrm>
            <a:off x="-3925916" y="2309737"/>
            <a:ext cx="1115160" cy="15212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3200"/>
          </a:p>
        </xdr:txBody>
      </xdr:sp>
      <xdr:sp macro="" textlink="">
        <xdr:nvSpPr>
          <xdr:cNvPr id="159" name="正方形/長方形 158">
            <a:extLst>
              <a:ext uri="{FF2B5EF4-FFF2-40B4-BE49-F238E27FC236}">
                <a16:creationId xmlns:a16="http://schemas.microsoft.com/office/drawing/2014/main" id="{00000000-0008-0000-0200-00009F000000}"/>
              </a:ext>
            </a:extLst>
          </xdr:cNvPr>
          <xdr:cNvSpPr/>
        </xdr:nvSpPr>
        <xdr:spPr>
          <a:xfrm>
            <a:off x="-3925916" y="2309736"/>
            <a:ext cx="1115160" cy="380304"/>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2400">
                <a:solidFill>
                  <a:schemeClr val="tx1"/>
                </a:solidFill>
                <a:latin typeface="HGPｺﾞｼｯｸE" panose="020B0900000000000000" pitchFamily="50" charset="-128"/>
                <a:ea typeface="HGPｺﾞｼｯｸE" panose="020B0900000000000000" pitchFamily="50" charset="-128"/>
              </a:rPr>
              <a:t>製品名</a:t>
            </a:r>
          </a:p>
        </xdr:txBody>
      </xdr:sp>
      <xdr:sp macro="" textlink="">
        <xdr:nvSpPr>
          <xdr:cNvPr id="160" name="正方形/長方形 159">
            <a:extLst>
              <a:ext uri="{FF2B5EF4-FFF2-40B4-BE49-F238E27FC236}">
                <a16:creationId xmlns:a16="http://schemas.microsoft.com/office/drawing/2014/main" id="{00000000-0008-0000-0200-0000A0000000}"/>
              </a:ext>
            </a:extLst>
          </xdr:cNvPr>
          <xdr:cNvSpPr/>
        </xdr:nvSpPr>
        <xdr:spPr>
          <a:xfrm>
            <a:off x="-3925916" y="2690041"/>
            <a:ext cx="1115160" cy="380304"/>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2400">
                <a:solidFill>
                  <a:schemeClr val="tx1"/>
                </a:solidFill>
                <a:latin typeface="HGPｺﾞｼｯｸE" panose="020B0900000000000000" pitchFamily="50" charset="-128"/>
                <a:ea typeface="HGPｺﾞｼｯｸE" panose="020B0900000000000000" pitchFamily="50" charset="-128"/>
              </a:rPr>
              <a:t>型　番　</a:t>
            </a:r>
          </a:p>
        </xdr:txBody>
      </xdr:sp>
      <xdr:sp macro="" textlink="">
        <xdr:nvSpPr>
          <xdr:cNvPr id="161" name="正方形/長方形 160">
            <a:extLst>
              <a:ext uri="{FF2B5EF4-FFF2-40B4-BE49-F238E27FC236}">
                <a16:creationId xmlns:a16="http://schemas.microsoft.com/office/drawing/2014/main" id="{00000000-0008-0000-0200-0000A1000000}"/>
              </a:ext>
            </a:extLst>
          </xdr:cNvPr>
          <xdr:cNvSpPr/>
        </xdr:nvSpPr>
        <xdr:spPr>
          <a:xfrm>
            <a:off x="-3925916" y="3070344"/>
            <a:ext cx="1115160" cy="380304"/>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2400">
                <a:solidFill>
                  <a:schemeClr val="tx1"/>
                </a:solidFill>
                <a:latin typeface="HGPｺﾞｼｯｸE" panose="020B0900000000000000" pitchFamily="50" charset="-128"/>
                <a:ea typeface="HGPｺﾞｼｯｸE" panose="020B0900000000000000" pitchFamily="50" charset="-128"/>
              </a:rPr>
              <a:t>製　造　番　号</a:t>
            </a:r>
          </a:p>
        </xdr:txBody>
      </xdr:sp>
      <xdr:sp macro="" textlink="">
        <xdr:nvSpPr>
          <xdr:cNvPr id="162" name="正方形/長方形 161">
            <a:extLst>
              <a:ext uri="{FF2B5EF4-FFF2-40B4-BE49-F238E27FC236}">
                <a16:creationId xmlns:a16="http://schemas.microsoft.com/office/drawing/2014/main" id="{00000000-0008-0000-0200-0000A2000000}"/>
              </a:ext>
            </a:extLst>
          </xdr:cNvPr>
          <xdr:cNvSpPr/>
        </xdr:nvSpPr>
        <xdr:spPr>
          <a:xfrm>
            <a:off x="-3925916" y="3450648"/>
            <a:ext cx="1115160" cy="380304"/>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2400">
                <a:solidFill>
                  <a:schemeClr val="tx1"/>
                </a:solidFill>
                <a:latin typeface="HGPｺﾞｼｯｸE" panose="020B0900000000000000" pitchFamily="50" charset="-128"/>
                <a:ea typeface="HGPｺﾞｼｯｸE" panose="020B0900000000000000" pitchFamily="50" charset="-128"/>
              </a:rPr>
              <a:t>製　造　会　社</a:t>
            </a:r>
          </a:p>
        </xdr:txBody>
      </xdr:sp>
      <xdr:sp macro="" textlink="">
        <xdr:nvSpPr>
          <xdr:cNvPr id="163" name="正方形/長方形 162">
            <a:extLst>
              <a:ext uri="{FF2B5EF4-FFF2-40B4-BE49-F238E27FC236}">
                <a16:creationId xmlns:a16="http://schemas.microsoft.com/office/drawing/2014/main" id="{00000000-0008-0000-0200-0000A3000000}"/>
              </a:ext>
            </a:extLst>
          </xdr:cNvPr>
          <xdr:cNvSpPr/>
        </xdr:nvSpPr>
        <xdr:spPr>
          <a:xfrm>
            <a:off x="-2810756" y="2309736"/>
            <a:ext cx="1728498" cy="380304"/>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2400">
                <a:solidFill>
                  <a:schemeClr val="tx1"/>
                </a:solidFill>
                <a:latin typeface="HGPｺﾞｼｯｸE" panose="020B0900000000000000" pitchFamily="50" charset="-128"/>
                <a:ea typeface="HGPｺﾞｼｯｸE" panose="020B0900000000000000" pitchFamily="50" charset="-128"/>
              </a:rPr>
              <a:t>〇〇〇変圧器</a:t>
            </a:r>
          </a:p>
        </xdr:txBody>
      </xdr:sp>
      <xdr:sp macro="" textlink="">
        <xdr:nvSpPr>
          <xdr:cNvPr id="164" name="正方形/長方形 163">
            <a:extLst>
              <a:ext uri="{FF2B5EF4-FFF2-40B4-BE49-F238E27FC236}">
                <a16:creationId xmlns:a16="http://schemas.microsoft.com/office/drawing/2014/main" id="{00000000-0008-0000-0200-0000A4000000}"/>
              </a:ext>
            </a:extLst>
          </xdr:cNvPr>
          <xdr:cNvSpPr/>
        </xdr:nvSpPr>
        <xdr:spPr>
          <a:xfrm>
            <a:off x="-2810756" y="2690040"/>
            <a:ext cx="1728498" cy="380304"/>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2400">
                <a:solidFill>
                  <a:schemeClr val="tx1"/>
                </a:solidFill>
                <a:latin typeface="HGPｺﾞｼｯｸE" panose="020B0900000000000000" pitchFamily="50" charset="-128"/>
                <a:ea typeface="HGPｺﾞｼｯｸE" panose="020B0900000000000000" pitchFamily="50" charset="-128"/>
              </a:rPr>
              <a:t>ＨＥ</a:t>
            </a:r>
            <a:r>
              <a:rPr kumimoji="1" lang="en-US" altLang="ja-JP" sz="2400">
                <a:solidFill>
                  <a:schemeClr val="tx1"/>
                </a:solidFill>
                <a:latin typeface="HGPｺﾞｼｯｸE" panose="020B0900000000000000" pitchFamily="50" charset="-128"/>
                <a:ea typeface="HGPｺﾞｼｯｸE" panose="020B0900000000000000" pitchFamily="50" charset="-128"/>
              </a:rPr>
              <a:t>-</a:t>
            </a:r>
            <a:r>
              <a:rPr kumimoji="1" lang="ja-JP" altLang="en-US" sz="2400">
                <a:solidFill>
                  <a:schemeClr val="tx1"/>
                </a:solidFill>
                <a:latin typeface="HGPｺﾞｼｯｸE" panose="020B0900000000000000" pitchFamily="50" charset="-128"/>
                <a:ea typeface="HGPｺﾞｼｯｸE" panose="020B0900000000000000" pitchFamily="50" charset="-128"/>
              </a:rPr>
              <a:t>３Ｓ</a:t>
            </a:r>
          </a:p>
        </xdr:txBody>
      </xdr:sp>
      <xdr:sp macro="" textlink="">
        <xdr:nvSpPr>
          <xdr:cNvPr id="165" name="正方形/長方形 164">
            <a:extLst>
              <a:ext uri="{FF2B5EF4-FFF2-40B4-BE49-F238E27FC236}">
                <a16:creationId xmlns:a16="http://schemas.microsoft.com/office/drawing/2014/main" id="{00000000-0008-0000-0200-0000A5000000}"/>
              </a:ext>
            </a:extLst>
          </xdr:cNvPr>
          <xdr:cNvSpPr/>
        </xdr:nvSpPr>
        <xdr:spPr>
          <a:xfrm>
            <a:off x="-2810756" y="3070343"/>
            <a:ext cx="1728498" cy="380304"/>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2400">
                <a:solidFill>
                  <a:schemeClr val="tx1"/>
                </a:solidFill>
                <a:latin typeface="HGPｺﾞｼｯｸE" panose="020B0900000000000000" pitchFamily="50" charset="-128"/>
                <a:ea typeface="HGPｺﾞｼｯｸE" panose="020B0900000000000000" pitchFamily="50" charset="-128"/>
              </a:rPr>
              <a:t>ＡＢＣ－１２３４５</a:t>
            </a:r>
          </a:p>
        </xdr:txBody>
      </xdr:sp>
      <xdr:sp macro="" textlink="">
        <xdr:nvSpPr>
          <xdr:cNvPr id="166" name="正方形/長方形 165">
            <a:extLst>
              <a:ext uri="{FF2B5EF4-FFF2-40B4-BE49-F238E27FC236}">
                <a16:creationId xmlns:a16="http://schemas.microsoft.com/office/drawing/2014/main" id="{00000000-0008-0000-0200-0000A6000000}"/>
              </a:ext>
            </a:extLst>
          </xdr:cNvPr>
          <xdr:cNvSpPr/>
        </xdr:nvSpPr>
        <xdr:spPr>
          <a:xfrm>
            <a:off x="-2810756" y="3450647"/>
            <a:ext cx="1728498" cy="380304"/>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2400">
                <a:solidFill>
                  <a:schemeClr val="tx1"/>
                </a:solidFill>
                <a:latin typeface="HGPｺﾞｼｯｸE" panose="020B0900000000000000" pitchFamily="50" charset="-128"/>
                <a:ea typeface="HGPｺﾞｼｯｸE" panose="020B0900000000000000" pitchFamily="50" charset="-128"/>
              </a:rPr>
              <a:t>株式会社△△△</a:t>
            </a:r>
          </a:p>
        </xdr:txBody>
      </xdr:sp>
      <xdr:sp macro="" textlink="">
        <xdr:nvSpPr>
          <xdr:cNvPr id="167" name="正方形/長方形 166">
            <a:extLst>
              <a:ext uri="{FF2B5EF4-FFF2-40B4-BE49-F238E27FC236}">
                <a16:creationId xmlns:a16="http://schemas.microsoft.com/office/drawing/2014/main" id="{00000000-0008-0000-0200-0000A7000000}"/>
              </a:ext>
            </a:extLst>
          </xdr:cNvPr>
          <xdr:cNvSpPr/>
        </xdr:nvSpPr>
        <xdr:spPr>
          <a:xfrm>
            <a:off x="-2969618" y="3860474"/>
            <a:ext cx="931061" cy="203997"/>
          </a:xfrm>
          <a:prstGeom prst="rect">
            <a:avLst/>
          </a:prstGeom>
          <a:solidFill>
            <a:schemeClr val="bg1">
              <a:lumMod val="75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400">
                <a:solidFill>
                  <a:schemeClr val="tx1"/>
                </a:solidFill>
                <a:latin typeface="HGPｺﾞｼｯｸE" panose="020B0900000000000000" pitchFamily="50" charset="-128"/>
                <a:ea typeface="HGPｺﾞｼｯｸE" panose="020B0900000000000000" pitchFamily="50" charset="-128"/>
              </a:rPr>
              <a:t>株式会社△△△</a:t>
            </a:r>
          </a:p>
        </xdr:txBody>
      </xdr:sp>
      <xdr:sp macro="" textlink="">
        <xdr:nvSpPr>
          <xdr:cNvPr id="168" name="円/楕円 167">
            <a:extLst>
              <a:ext uri="{FF2B5EF4-FFF2-40B4-BE49-F238E27FC236}">
                <a16:creationId xmlns:a16="http://schemas.microsoft.com/office/drawing/2014/main" id="{00000000-0008-0000-0200-0000A8000000}"/>
              </a:ext>
            </a:extLst>
          </xdr:cNvPr>
          <xdr:cNvSpPr/>
        </xdr:nvSpPr>
        <xdr:spPr>
          <a:xfrm>
            <a:off x="-4093190" y="1983064"/>
            <a:ext cx="181305" cy="181305"/>
          </a:xfrm>
          <a:prstGeom prst="ellipse">
            <a:avLst/>
          </a:prstGeom>
          <a:gradFill>
            <a:gsLst>
              <a:gs pos="0">
                <a:schemeClr val="bg1">
                  <a:lumMod val="75000"/>
                  <a:alpha val="41000"/>
                </a:schemeClr>
              </a:gs>
              <a:gs pos="80000">
                <a:schemeClr val="bg1">
                  <a:lumMod val="85000"/>
                </a:schemeClr>
              </a:gs>
              <a:gs pos="100000">
                <a:schemeClr val="bg1"/>
              </a:gs>
            </a:gsLst>
          </a:gradFill>
          <a:ln/>
        </xdr:spPr>
        <xdr:style>
          <a:lnRef idx="0">
            <a:schemeClr val="dk1"/>
          </a:lnRef>
          <a:fillRef idx="3">
            <a:schemeClr val="dk1"/>
          </a:fillRef>
          <a:effectRef idx="3">
            <a:schemeClr val="dk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3200"/>
          </a:p>
        </xdr:txBody>
      </xdr:sp>
      <xdr:sp macro="" textlink="">
        <xdr:nvSpPr>
          <xdr:cNvPr id="169" name="円/楕円 168">
            <a:extLst>
              <a:ext uri="{FF2B5EF4-FFF2-40B4-BE49-F238E27FC236}">
                <a16:creationId xmlns:a16="http://schemas.microsoft.com/office/drawing/2014/main" id="{00000000-0008-0000-0200-0000A9000000}"/>
              </a:ext>
            </a:extLst>
          </xdr:cNvPr>
          <xdr:cNvSpPr/>
        </xdr:nvSpPr>
        <xdr:spPr>
          <a:xfrm>
            <a:off x="-1096289" y="1983064"/>
            <a:ext cx="181305" cy="181305"/>
          </a:xfrm>
          <a:prstGeom prst="ellipse">
            <a:avLst/>
          </a:prstGeom>
          <a:gradFill>
            <a:gsLst>
              <a:gs pos="0">
                <a:schemeClr val="bg1">
                  <a:lumMod val="75000"/>
                  <a:alpha val="41000"/>
                </a:schemeClr>
              </a:gs>
              <a:gs pos="80000">
                <a:schemeClr val="bg1">
                  <a:lumMod val="85000"/>
                </a:schemeClr>
              </a:gs>
              <a:gs pos="100000">
                <a:schemeClr val="bg1"/>
              </a:gs>
            </a:gsLst>
          </a:gradFill>
          <a:ln/>
        </xdr:spPr>
        <xdr:style>
          <a:lnRef idx="0">
            <a:schemeClr val="dk1"/>
          </a:lnRef>
          <a:fillRef idx="3">
            <a:schemeClr val="dk1"/>
          </a:fillRef>
          <a:effectRef idx="3">
            <a:schemeClr val="dk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3200"/>
          </a:p>
        </xdr:txBody>
      </xdr:sp>
      <xdr:sp macro="" textlink="">
        <xdr:nvSpPr>
          <xdr:cNvPr id="170" name="円/楕円 169">
            <a:extLst>
              <a:ext uri="{FF2B5EF4-FFF2-40B4-BE49-F238E27FC236}">
                <a16:creationId xmlns:a16="http://schemas.microsoft.com/office/drawing/2014/main" id="{00000000-0008-0000-0200-0000AA000000}"/>
              </a:ext>
            </a:extLst>
          </xdr:cNvPr>
          <xdr:cNvSpPr/>
        </xdr:nvSpPr>
        <xdr:spPr>
          <a:xfrm>
            <a:off x="-4093190" y="3990352"/>
            <a:ext cx="181305" cy="181305"/>
          </a:xfrm>
          <a:prstGeom prst="ellipse">
            <a:avLst/>
          </a:prstGeom>
          <a:gradFill>
            <a:gsLst>
              <a:gs pos="0">
                <a:schemeClr val="bg1">
                  <a:lumMod val="75000"/>
                  <a:alpha val="41000"/>
                </a:schemeClr>
              </a:gs>
              <a:gs pos="80000">
                <a:schemeClr val="bg1">
                  <a:lumMod val="85000"/>
                </a:schemeClr>
              </a:gs>
              <a:gs pos="100000">
                <a:schemeClr val="bg1"/>
              </a:gs>
            </a:gsLst>
          </a:gradFill>
          <a:ln/>
        </xdr:spPr>
        <xdr:style>
          <a:lnRef idx="0">
            <a:schemeClr val="dk1"/>
          </a:lnRef>
          <a:fillRef idx="3">
            <a:schemeClr val="dk1"/>
          </a:fillRef>
          <a:effectRef idx="3">
            <a:schemeClr val="dk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3200"/>
          </a:p>
        </xdr:txBody>
      </xdr:sp>
      <xdr:sp macro="" textlink="">
        <xdr:nvSpPr>
          <xdr:cNvPr id="171" name="円/楕円 170">
            <a:extLst>
              <a:ext uri="{FF2B5EF4-FFF2-40B4-BE49-F238E27FC236}">
                <a16:creationId xmlns:a16="http://schemas.microsoft.com/office/drawing/2014/main" id="{00000000-0008-0000-0200-0000AB000000}"/>
              </a:ext>
            </a:extLst>
          </xdr:cNvPr>
          <xdr:cNvSpPr/>
        </xdr:nvSpPr>
        <xdr:spPr>
          <a:xfrm>
            <a:off x="-1096289" y="3990352"/>
            <a:ext cx="181305" cy="181305"/>
          </a:xfrm>
          <a:prstGeom prst="ellipse">
            <a:avLst/>
          </a:prstGeom>
          <a:gradFill>
            <a:gsLst>
              <a:gs pos="0">
                <a:schemeClr val="bg1">
                  <a:lumMod val="75000"/>
                  <a:alpha val="41000"/>
                </a:schemeClr>
              </a:gs>
              <a:gs pos="80000">
                <a:schemeClr val="bg1">
                  <a:lumMod val="85000"/>
                </a:schemeClr>
              </a:gs>
              <a:gs pos="100000">
                <a:schemeClr val="bg1"/>
              </a:gs>
            </a:gsLst>
          </a:gradFill>
          <a:ln/>
        </xdr:spPr>
        <xdr:style>
          <a:lnRef idx="0">
            <a:schemeClr val="dk1"/>
          </a:lnRef>
          <a:fillRef idx="3">
            <a:schemeClr val="dk1"/>
          </a:fillRef>
          <a:effectRef idx="3">
            <a:schemeClr val="dk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3200"/>
          </a:p>
        </xdr:txBody>
      </xdr:sp>
    </xdr:grpSp>
    <xdr:clientData/>
  </xdr:twoCellAnchor>
  <xdr:twoCellAnchor>
    <xdr:from>
      <xdr:col>47</xdr:col>
      <xdr:colOff>231090</xdr:colOff>
      <xdr:row>28</xdr:row>
      <xdr:rowOff>47624</xdr:rowOff>
    </xdr:from>
    <xdr:to>
      <xdr:col>51</xdr:col>
      <xdr:colOff>20190</xdr:colOff>
      <xdr:row>31</xdr:row>
      <xdr:rowOff>116362</xdr:rowOff>
    </xdr:to>
    <xdr:sp macro="" textlink="">
      <xdr:nvSpPr>
        <xdr:cNvPr id="45" name="正方形/長方形 44">
          <a:extLst>
            <a:ext uri="{FF2B5EF4-FFF2-40B4-BE49-F238E27FC236}">
              <a16:creationId xmlns:a16="http://schemas.microsoft.com/office/drawing/2014/main" id="{0341B222-AD99-4C33-90FA-9B938FA3379A}"/>
            </a:ext>
          </a:extLst>
        </xdr:cNvPr>
        <xdr:cNvSpPr/>
      </xdr:nvSpPr>
      <xdr:spPr>
        <a:xfrm>
          <a:off x="11422965" y="5072062"/>
          <a:ext cx="741600" cy="5688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400" b="1">
              <a:latin typeface="+mn-ea"/>
              <a:ea typeface="+mn-ea"/>
            </a:rPr>
            <a:t>1</a:t>
          </a:r>
          <a:endParaRPr kumimoji="1" lang="ja-JP" altLang="en-US" sz="2400" b="1">
            <a:latin typeface="+mn-ea"/>
            <a:ea typeface="+mn-ea"/>
          </a:endParaRPr>
        </a:p>
      </xdr:txBody>
    </xdr:sp>
    <xdr:clientData/>
  </xdr:twoCellAnchor>
  <xdr:twoCellAnchor>
    <xdr:from>
      <xdr:col>47</xdr:col>
      <xdr:colOff>234606</xdr:colOff>
      <xdr:row>38</xdr:row>
      <xdr:rowOff>103908</xdr:rowOff>
    </xdr:from>
    <xdr:to>
      <xdr:col>51</xdr:col>
      <xdr:colOff>23706</xdr:colOff>
      <xdr:row>42</xdr:row>
      <xdr:rowOff>5958</xdr:rowOff>
    </xdr:to>
    <xdr:sp macro="" textlink="">
      <xdr:nvSpPr>
        <xdr:cNvPr id="46" name="正方形/長方形 45">
          <a:extLst>
            <a:ext uri="{FF2B5EF4-FFF2-40B4-BE49-F238E27FC236}">
              <a16:creationId xmlns:a16="http://schemas.microsoft.com/office/drawing/2014/main" id="{57489CE4-63C7-4B7D-AFDE-A719C011B0F2}"/>
            </a:ext>
          </a:extLst>
        </xdr:cNvPr>
        <xdr:cNvSpPr/>
      </xdr:nvSpPr>
      <xdr:spPr>
        <a:xfrm>
          <a:off x="11426481" y="6795221"/>
          <a:ext cx="741600" cy="5688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400" b="1">
              <a:latin typeface="+mn-ea"/>
              <a:ea typeface="+mn-ea"/>
            </a:rPr>
            <a:t>2</a:t>
          </a:r>
          <a:endParaRPr kumimoji="1" lang="ja-JP" altLang="en-US" sz="2400" b="1">
            <a:latin typeface="+mn-ea"/>
            <a:ea typeface="+mn-ea"/>
          </a:endParaRPr>
        </a:p>
      </xdr:txBody>
    </xdr:sp>
    <xdr:clientData/>
  </xdr:twoCellAnchor>
  <xdr:twoCellAnchor>
    <xdr:from>
      <xdr:col>47</xdr:col>
      <xdr:colOff>231630</xdr:colOff>
      <xdr:row>45</xdr:row>
      <xdr:rowOff>138545</xdr:rowOff>
    </xdr:from>
    <xdr:to>
      <xdr:col>51</xdr:col>
      <xdr:colOff>20730</xdr:colOff>
      <xdr:row>49</xdr:row>
      <xdr:rowOff>40595</xdr:rowOff>
    </xdr:to>
    <xdr:sp macro="" textlink="">
      <xdr:nvSpPr>
        <xdr:cNvPr id="47" name="正方形/長方形 46">
          <a:extLst>
            <a:ext uri="{FF2B5EF4-FFF2-40B4-BE49-F238E27FC236}">
              <a16:creationId xmlns:a16="http://schemas.microsoft.com/office/drawing/2014/main" id="{0D7EF81B-A3B0-4CE4-AEFB-DE25113F3CCD}"/>
            </a:ext>
          </a:extLst>
        </xdr:cNvPr>
        <xdr:cNvSpPr/>
      </xdr:nvSpPr>
      <xdr:spPr>
        <a:xfrm>
          <a:off x="11423505" y="7996670"/>
          <a:ext cx="741600" cy="5688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400" b="1">
              <a:latin typeface="+mn-ea"/>
              <a:ea typeface="+mn-ea"/>
            </a:rPr>
            <a:t>3</a:t>
          </a:r>
          <a:endParaRPr kumimoji="1" lang="ja-JP" altLang="en-US" sz="2400" b="1">
            <a:latin typeface="+mn-ea"/>
            <a:ea typeface="+mn-ea"/>
          </a:endParaRPr>
        </a:p>
      </xdr:txBody>
    </xdr:sp>
    <xdr:clientData/>
  </xdr:twoCellAnchor>
  <xdr:twoCellAnchor>
    <xdr:from>
      <xdr:col>3</xdr:col>
      <xdr:colOff>103909</xdr:colOff>
      <xdr:row>14</xdr:row>
      <xdr:rowOff>28864</xdr:rowOff>
    </xdr:from>
    <xdr:to>
      <xdr:col>7</xdr:col>
      <xdr:colOff>109009</xdr:colOff>
      <xdr:row>19</xdr:row>
      <xdr:rowOff>131427</xdr:rowOff>
    </xdr:to>
    <xdr:sp macro="" textlink="">
      <xdr:nvSpPr>
        <xdr:cNvPr id="51" name="正方形/長方形 50">
          <a:extLst>
            <a:ext uri="{FF2B5EF4-FFF2-40B4-BE49-F238E27FC236}">
              <a16:creationId xmlns:a16="http://schemas.microsoft.com/office/drawing/2014/main" id="{F4F87BA1-1AA6-40E1-8B3E-B10A8E362A42}"/>
            </a:ext>
          </a:extLst>
        </xdr:cNvPr>
        <xdr:cNvSpPr/>
      </xdr:nvSpPr>
      <xdr:spPr>
        <a:xfrm>
          <a:off x="818284" y="2386302"/>
          <a:ext cx="957600" cy="9360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4000" b="1">
              <a:solidFill>
                <a:schemeClr val="bg1"/>
              </a:solidFill>
              <a:latin typeface="+mn-ea"/>
              <a:ea typeface="+mn-ea"/>
            </a:rPr>
            <a:t>1</a:t>
          </a:r>
          <a:endParaRPr kumimoji="1" lang="ja-JP" altLang="en-US" sz="4000" b="1">
            <a:solidFill>
              <a:schemeClr val="bg1"/>
            </a:solidFill>
            <a:latin typeface="+mn-ea"/>
            <a:ea typeface="+mn-ea"/>
          </a:endParaRPr>
        </a:p>
      </xdr:txBody>
    </xdr:sp>
    <xdr:clientData/>
  </xdr:twoCellAnchor>
  <xdr:twoCellAnchor>
    <xdr:from>
      <xdr:col>39</xdr:col>
      <xdr:colOff>166649</xdr:colOff>
      <xdr:row>27</xdr:row>
      <xdr:rowOff>105958</xdr:rowOff>
    </xdr:from>
    <xdr:to>
      <xdr:col>43</xdr:col>
      <xdr:colOff>171749</xdr:colOff>
      <xdr:row>33</xdr:row>
      <xdr:rowOff>41833</xdr:rowOff>
    </xdr:to>
    <xdr:sp macro="" textlink="">
      <xdr:nvSpPr>
        <xdr:cNvPr id="52" name="正方形/長方形 51">
          <a:extLst>
            <a:ext uri="{FF2B5EF4-FFF2-40B4-BE49-F238E27FC236}">
              <a16:creationId xmlns:a16="http://schemas.microsoft.com/office/drawing/2014/main" id="{5A22DC53-BBC6-4031-BC36-D3D5593C5420}"/>
            </a:ext>
          </a:extLst>
        </xdr:cNvPr>
        <xdr:cNvSpPr/>
      </xdr:nvSpPr>
      <xdr:spPr>
        <a:xfrm>
          <a:off x="9453524" y="4963708"/>
          <a:ext cx="957600" cy="9360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4000" b="1">
              <a:solidFill>
                <a:schemeClr val="bg1"/>
              </a:solidFill>
              <a:latin typeface="+mn-ea"/>
              <a:ea typeface="+mn-ea"/>
            </a:rPr>
            <a:t>2</a:t>
          </a:r>
          <a:endParaRPr kumimoji="1" lang="ja-JP" altLang="en-US" sz="4000" b="1">
            <a:solidFill>
              <a:schemeClr val="bg1"/>
            </a:solidFill>
            <a:latin typeface="+mn-ea"/>
            <a:ea typeface="+mn-ea"/>
          </a:endParaRPr>
        </a:p>
      </xdr:txBody>
    </xdr:sp>
    <xdr:clientData/>
  </xdr:twoCellAnchor>
  <xdr:twoCellAnchor>
    <xdr:from>
      <xdr:col>0</xdr:col>
      <xdr:colOff>141034</xdr:colOff>
      <xdr:row>44</xdr:row>
      <xdr:rowOff>26463</xdr:rowOff>
    </xdr:from>
    <xdr:to>
      <xdr:col>4</xdr:col>
      <xdr:colOff>146134</xdr:colOff>
      <xdr:row>49</xdr:row>
      <xdr:rowOff>129026</xdr:rowOff>
    </xdr:to>
    <xdr:sp macro="" textlink="">
      <xdr:nvSpPr>
        <xdr:cNvPr id="53" name="正方形/長方形 52">
          <a:extLst>
            <a:ext uri="{FF2B5EF4-FFF2-40B4-BE49-F238E27FC236}">
              <a16:creationId xmlns:a16="http://schemas.microsoft.com/office/drawing/2014/main" id="{CDA71959-DF13-4BF9-81EA-C8877EDF39C5}"/>
            </a:ext>
          </a:extLst>
        </xdr:cNvPr>
        <xdr:cNvSpPr/>
      </xdr:nvSpPr>
      <xdr:spPr>
        <a:xfrm>
          <a:off x="141034" y="7717901"/>
          <a:ext cx="957600" cy="9360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4000" b="1">
              <a:solidFill>
                <a:schemeClr val="bg1"/>
              </a:solidFill>
              <a:latin typeface="+mn-ea"/>
              <a:ea typeface="+mn-ea"/>
            </a:rPr>
            <a:t>3</a:t>
          </a:r>
          <a:endParaRPr kumimoji="1" lang="ja-JP" altLang="en-US" sz="4000" b="1">
            <a:solidFill>
              <a:schemeClr val="bg1"/>
            </a:solidFill>
            <a:latin typeface="+mn-ea"/>
            <a:ea typeface="+mn-ea"/>
          </a:endParaRPr>
        </a:p>
      </xdr:txBody>
    </xdr:sp>
    <xdr:clientData/>
  </xdr:twoCellAnchor>
  <xdr:twoCellAnchor>
    <xdr:from>
      <xdr:col>4</xdr:col>
      <xdr:colOff>209550</xdr:colOff>
      <xdr:row>49</xdr:row>
      <xdr:rowOff>170597</xdr:rowOff>
    </xdr:from>
    <xdr:to>
      <xdr:col>42</xdr:col>
      <xdr:colOff>0</xdr:colOff>
      <xdr:row>54</xdr:row>
      <xdr:rowOff>7487</xdr:rowOff>
    </xdr:to>
    <xdr:sp macro="" textlink="">
      <xdr:nvSpPr>
        <xdr:cNvPr id="50" name="正方形/長方形 49">
          <a:extLst>
            <a:ext uri="{FF2B5EF4-FFF2-40B4-BE49-F238E27FC236}">
              <a16:creationId xmlns:a16="http://schemas.microsoft.com/office/drawing/2014/main" id="{BD5D4901-8CCE-4C3A-925C-07BFF4DC3365}"/>
            </a:ext>
          </a:extLst>
        </xdr:cNvPr>
        <xdr:cNvSpPr/>
      </xdr:nvSpPr>
      <xdr:spPr>
        <a:xfrm>
          <a:off x="1090968" y="8963451"/>
          <a:ext cx="8163920" cy="6898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143585</xdr:colOff>
      <xdr:row>49</xdr:row>
      <xdr:rowOff>129025</xdr:rowOff>
    </xdr:from>
    <xdr:to>
      <xdr:col>4</xdr:col>
      <xdr:colOff>209551</xdr:colOff>
      <xdr:row>52</xdr:row>
      <xdr:rowOff>5697</xdr:rowOff>
    </xdr:to>
    <xdr:cxnSp macro="">
      <xdr:nvCxnSpPr>
        <xdr:cNvPr id="54" name="コネクタ: カギ線 53">
          <a:extLst>
            <a:ext uri="{FF2B5EF4-FFF2-40B4-BE49-F238E27FC236}">
              <a16:creationId xmlns:a16="http://schemas.microsoft.com/office/drawing/2014/main" id="{FE3B1D40-55A0-4333-9DEB-624E4B8A3762}"/>
            </a:ext>
          </a:extLst>
        </xdr:cNvPr>
        <xdr:cNvCxnSpPr>
          <a:cxnSpLocks/>
          <a:stCxn id="53" idx="2"/>
          <a:endCxn id="50" idx="1"/>
        </xdr:cNvCxnSpPr>
      </xdr:nvCxnSpPr>
      <xdr:spPr>
        <a:xfrm rot="16200000" flipH="1">
          <a:off x="702575" y="8571160"/>
          <a:ext cx="376735" cy="542216"/>
        </a:xfrm>
        <a:prstGeom prst="bentConnector2">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2499</xdr:colOff>
      <xdr:row>30</xdr:row>
      <xdr:rowOff>67182</xdr:rowOff>
    </xdr:from>
    <xdr:to>
      <xdr:col>39</xdr:col>
      <xdr:colOff>166649</xdr:colOff>
      <xdr:row>30</xdr:row>
      <xdr:rowOff>73895</xdr:rowOff>
    </xdr:to>
    <xdr:cxnSp macro="">
      <xdr:nvCxnSpPr>
        <xdr:cNvPr id="56" name="直線矢印コネクタ 55">
          <a:extLst>
            <a:ext uri="{FF2B5EF4-FFF2-40B4-BE49-F238E27FC236}">
              <a16:creationId xmlns:a16="http://schemas.microsoft.com/office/drawing/2014/main" id="{EDA2049F-DB76-4EA7-8757-4D6732498A8B}"/>
            </a:ext>
          </a:extLst>
        </xdr:cNvPr>
        <xdr:cNvCxnSpPr>
          <a:stCxn id="52" idx="1"/>
        </xdr:cNvCxnSpPr>
      </xdr:nvCxnSpPr>
      <xdr:spPr>
        <a:xfrm flipH="1" flipV="1">
          <a:off x="8336874" y="5424995"/>
          <a:ext cx="1116650" cy="6713"/>
        </a:xfrm>
        <a:prstGeom prst="straightConnector1">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0</xdr:colOff>
      <xdr:row>71</xdr:row>
      <xdr:rowOff>0</xdr:rowOff>
    </xdr:from>
    <xdr:to>
      <xdr:col>48</xdr:col>
      <xdr:colOff>0</xdr:colOff>
      <xdr:row>74</xdr:row>
      <xdr:rowOff>0</xdr:rowOff>
    </xdr:to>
    <xdr:sp macro="" textlink="">
      <xdr:nvSpPr>
        <xdr:cNvPr id="2" name="角丸四角形 1" hidden="1">
          <a:extLst>
            <a:ext uri="{FF2B5EF4-FFF2-40B4-BE49-F238E27FC236}">
              <a16:creationId xmlns:a16="http://schemas.microsoft.com/office/drawing/2014/main" id="{00000000-0008-0000-0300-000002000000}"/>
            </a:ext>
          </a:extLst>
        </xdr:cNvPr>
        <xdr:cNvSpPr/>
      </xdr:nvSpPr>
      <xdr:spPr>
        <a:xfrm>
          <a:off x="4286250" y="12172950"/>
          <a:ext cx="7381875" cy="51435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41</xdr:col>
      <xdr:colOff>17318</xdr:colOff>
      <xdr:row>2</xdr:row>
      <xdr:rowOff>34636</xdr:rowOff>
    </xdr:from>
    <xdr:to>
      <xdr:col>46</xdr:col>
      <xdr:colOff>1</xdr:colOff>
      <xdr:row>8</xdr:row>
      <xdr:rowOff>17318</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9957954" y="381000"/>
          <a:ext cx="1194956" cy="102177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2</xdr:col>
      <xdr:colOff>16507</xdr:colOff>
      <xdr:row>22</xdr:row>
      <xdr:rowOff>7620</xdr:rowOff>
    </xdr:from>
    <xdr:to>
      <xdr:col>13</xdr:col>
      <xdr:colOff>11977</xdr:colOff>
      <xdr:row>86</xdr:row>
      <xdr:rowOff>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473707" y="4198620"/>
          <a:ext cx="2510070" cy="1218438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34</xdr:col>
      <xdr:colOff>225135</xdr:colOff>
      <xdr:row>22</xdr:row>
      <xdr:rowOff>17320</xdr:rowOff>
    </xdr:from>
    <xdr:to>
      <xdr:col>46</xdr:col>
      <xdr:colOff>34636</xdr:colOff>
      <xdr:row>86</xdr:row>
      <xdr:rowOff>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8321385" y="3827320"/>
          <a:ext cx="2667001" cy="1106631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13</xdr:col>
      <xdr:colOff>17417</xdr:colOff>
      <xdr:row>30</xdr:row>
      <xdr:rowOff>-1</xdr:rowOff>
    </xdr:from>
    <xdr:to>
      <xdr:col>34</xdr:col>
      <xdr:colOff>190500</xdr:colOff>
      <xdr:row>31</xdr:row>
      <xdr:rowOff>173081</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2670810" y="5306785"/>
          <a:ext cx="4459333" cy="3499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61</xdr:col>
      <xdr:colOff>173186</xdr:colOff>
      <xdr:row>39</xdr:row>
      <xdr:rowOff>155865</xdr:rowOff>
    </xdr:from>
    <xdr:to>
      <xdr:col>93</xdr:col>
      <xdr:colOff>2</xdr:colOff>
      <xdr:row>54</xdr:row>
      <xdr:rowOff>34638</xdr:rowOff>
    </xdr:to>
    <xdr:sp macro="" textlink="">
      <xdr:nvSpPr>
        <xdr:cNvPr id="16" name="テキスト ボックス 15">
          <a:extLst>
            <a:ext uri="{FF2B5EF4-FFF2-40B4-BE49-F238E27FC236}">
              <a16:creationId xmlns:a16="http://schemas.microsoft.com/office/drawing/2014/main" id="{3CC562B1-E4C7-45BD-AD80-F3D28019D004}"/>
            </a:ext>
          </a:extLst>
        </xdr:cNvPr>
        <xdr:cNvSpPr txBox="1"/>
      </xdr:nvSpPr>
      <xdr:spPr>
        <a:xfrm>
          <a:off x="14962913" y="6909956"/>
          <a:ext cx="7585362" cy="2476500"/>
        </a:xfrm>
        <a:prstGeom prst="rect">
          <a:avLst/>
        </a:prstGeom>
        <a:ln>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r>
            <a:rPr kumimoji="1" lang="ja-JP" altLang="en-US" sz="1800">
              <a:latin typeface="+mn-ea"/>
              <a:ea typeface="+mn-ea"/>
            </a:rPr>
            <a:t>時刻入力例</a:t>
          </a:r>
        </a:p>
        <a:p>
          <a:r>
            <a:rPr kumimoji="1" lang="ja-JP" altLang="en-US" sz="1800">
              <a:latin typeface="+mn-ea"/>
              <a:ea typeface="+mn-ea"/>
            </a:rPr>
            <a:t>午前</a:t>
          </a:r>
          <a:r>
            <a:rPr kumimoji="1" lang="en-US" altLang="ja-JP" sz="1800">
              <a:latin typeface="+mn-ea"/>
              <a:ea typeface="+mn-ea"/>
            </a:rPr>
            <a:t>8</a:t>
          </a:r>
          <a:r>
            <a:rPr kumimoji="1" lang="ja-JP" altLang="en-US" sz="1800">
              <a:latin typeface="+mn-ea"/>
              <a:ea typeface="+mn-ea"/>
            </a:rPr>
            <a:t>時⇒「</a:t>
          </a:r>
          <a:r>
            <a:rPr kumimoji="1" lang="en-US" altLang="ja-JP" sz="1800">
              <a:latin typeface="+mn-ea"/>
              <a:ea typeface="+mn-ea"/>
            </a:rPr>
            <a:t>8:00</a:t>
          </a:r>
          <a:r>
            <a:rPr kumimoji="1" lang="ja-JP" altLang="en-US" sz="1800">
              <a:latin typeface="+mn-ea"/>
              <a:ea typeface="+mn-ea"/>
            </a:rPr>
            <a:t>」と入力</a:t>
          </a:r>
        </a:p>
        <a:p>
          <a:r>
            <a:rPr kumimoji="1" lang="ja-JP" altLang="en-US" sz="1800">
              <a:latin typeface="+mn-ea"/>
              <a:ea typeface="+mn-ea"/>
            </a:rPr>
            <a:t>午後</a:t>
          </a:r>
          <a:r>
            <a:rPr kumimoji="1" lang="en-US" altLang="ja-JP" sz="1800">
              <a:latin typeface="+mn-ea"/>
              <a:ea typeface="+mn-ea"/>
            </a:rPr>
            <a:t>9</a:t>
          </a:r>
          <a:r>
            <a:rPr kumimoji="1" lang="ja-JP" altLang="en-US" sz="1800">
              <a:latin typeface="+mn-ea"/>
              <a:ea typeface="+mn-ea"/>
            </a:rPr>
            <a:t>時</a:t>
          </a:r>
          <a:r>
            <a:rPr kumimoji="1" lang="en-US" altLang="ja-JP" sz="1800">
              <a:latin typeface="+mn-ea"/>
              <a:ea typeface="+mn-ea"/>
            </a:rPr>
            <a:t>15</a:t>
          </a:r>
          <a:r>
            <a:rPr kumimoji="1" lang="ja-JP" altLang="en-US" sz="1800">
              <a:latin typeface="+mn-ea"/>
              <a:ea typeface="+mn-ea"/>
            </a:rPr>
            <a:t>分⇒「</a:t>
          </a:r>
          <a:r>
            <a:rPr kumimoji="1" lang="en-US" altLang="ja-JP" sz="1800">
              <a:latin typeface="+mn-ea"/>
              <a:ea typeface="+mn-ea"/>
            </a:rPr>
            <a:t>21:15</a:t>
          </a:r>
          <a:r>
            <a:rPr kumimoji="1" lang="ja-JP" altLang="en-US" sz="1800">
              <a:latin typeface="+mn-ea"/>
              <a:ea typeface="+mn-ea"/>
            </a:rPr>
            <a:t>」と入力</a:t>
          </a:r>
        </a:p>
        <a:p>
          <a:endParaRPr kumimoji="1" lang="ja-JP" altLang="en-US" sz="1800">
            <a:latin typeface="+mn-ea"/>
            <a:ea typeface="+mn-ea"/>
          </a:endParaRPr>
        </a:p>
        <a:p>
          <a:r>
            <a:rPr kumimoji="1" lang="en-US" altLang="ja-JP" sz="1800">
              <a:latin typeface="+mn-ea"/>
              <a:ea typeface="+mn-ea"/>
            </a:rPr>
            <a:t>※24</a:t>
          </a:r>
          <a:r>
            <a:rPr kumimoji="1" lang="ja-JP" altLang="en-US" sz="1800">
              <a:latin typeface="+mn-ea"/>
              <a:ea typeface="+mn-ea"/>
            </a:rPr>
            <a:t>時間稼働の場合、</a:t>
          </a:r>
        </a:p>
        <a:p>
          <a:r>
            <a:rPr kumimoji="1" lang="ja-JP" altLang="en-US" sz="1800">
              <a:latin typeface="+mn-ea"/>
              <a:ea typeface="+mn-ea"/>
            </a:rPr>
            <a:t>開始は「</a:t>
          </a:r>
          <a:r>
            <a:rPr kumimoji="1" lang="en-US" altLang="ja-JP" sz="1800">
              <a:latin typeface="+mn-ea"/>
              <a:ea typeface="+mn-ea"/>
            </a:rPr>
            <a:t>0:00</a:t>
          </a:r>
          <a:r>
            <a:rPr kumimoji="1" lang="ja-JP" altLang="en-US" sz="1800">
              <a:latin typeface="+mn-ea"/>
              <a:ea typeface="+mn-ea"/>
            </a:rPr>
            <a:t>」、終了は「</a:t>
          </a:r>
          <a:r>
            <a:rPr kumimoji="1" lang="en-US" altLang="ja-JP" sz="1800">
              <a:latin typeface="+mn-ea"/>
              <a:ea typeface="+mn-ea"/>
            </a:rPr>
            <a:t>24:00</a:t>
          </a:r>
          <a:r>
            <a:rPr kumimoji="1" lang="ja-JP" altLang="en-US" sz="1800">
              <a:latin typeface="+mn-ea"/>
              <a:ea typeface="+mn-ea"/>
            </a:rPr>
            <a:t>」と入力してください。</a:t>
          </a:r>
        </a:p>
        <a:p>
          <a:r>
            <a:rPr kumimoji="1" lang="ja-JP" altLang="en-US" sz="1800">
              <a:latin typeface="+mn-ea"/>
              <a:ea typeface="+mn-ea"/>
            </a:rPr>
            <a:t>（表示はどちらも</a:t>
          </a:r>
          <a:r>
            <a:rPr kumimoji="1" lang="en-US" altLang="ja-JP" sz="1800">
              <a:latin typeface="+mn-ea"/>
              <a:ea typeface="+mn-ea"/>
            </a:rPr>
            <a:t>0:00</a:t>
          </a:r>
          <a:r>
            <a:rPr kumimoji="1" lang="ja-JP" altLang="en-US" sz="1800">
              <a:latin typeface="+mn-ea"/>
              <a:ea typeface="+mn-ea"/>
            </a:rPr>
            <a:t>となります）</a:t>
          </a:r>
        </a:p>
      </xdr:txBody>
    </xdr:sp>
    <xdr:clientData/>
  </xdr:twoCellAnchor>
  <xdr:twoCellAnchor>
    <xdr:from>
      <xdr:col>11</xdr:col>
      <xdr:colOff>173182</xdr:colOff>
      <xdr:row>17</xdr:row>
      <xdr:rowOff>51955</xdr:rowOff>
    </xdr:from>
    <xdr:to>
      <xdr:col>14</xdr:col>
      <xdr:colOff>209018</xdr:colOff>
      <xdr:row>21</xdr:row>
      <xdr:rowOff>50428</xdr:rowOff>
    </xdr:to>
    <xdr:sp macro="" textlink="">
      <xdr:nvSpPr>
        <xdr:cNvPr id="22" name="正方形/長方形 21">
          <a:extLst>
            <a:ext uri="{FF2B5EF4-FFF2-40B4-BE49-F238E27FC236}">
              <a16:creationId xmlns:a16="http://schemas.microsoft.com/office/drawing/2014/main" id="{00532066-BA70-45AA-B3D0-138ECEC14A8A}"/>
            </a:ext>
          </a:extLst>
        </xdr:cNvPr>
        <xdr:cNvSpPr/>
      </xdr:nvSpPr>
      <xdr:spPr>
        <a:xfrm>
          <a:off x="2840182" y="2996046"/>
          <a:ext cx="763200" cy="6912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solidFill>
                <a:schemeClr val="bg1"/>
              </a:solidFill>
              <a:latin typeface="+mn-ea"/>
              <a:ea typeface="+mn-ea"/>
            </a:rPr>
            <a:t>2</a:t>
          </a:r>
          <a:endParaRPr kumimoji="1" lang="ja-JP" altLang="en-US" sz="3200" b="1">
            <a:solidFill>
              <a:schemeClr val="bg1"/>
            </a:solidFill>
            <a:latin typeface="+mn-ea"/>
            <a:ea typeface="+mn-ea"/>
          </a:endParaRPr>
        </a:p>
      </xdr:txBody>
    </xdr:sp>
    <xdr:clientData/>
  </xdr:twoCellAnchor>
  <xdr:twoCellAnchor>
    <xdr:from>
      <xdr:col>44</xdr:col>
      <xdr:colOff>69272</xdr:colOff>
      <xdr:row>17</xdr:row>
      <xdr:rowOff>34637</xdr:rowOff>
    </xdr:from>
    <xdr:to>
      <xdr:col>47</xdr:col>
      <xdr:colOff>105108</xdr:colOff>
      <xdr:row>21</xdr:row>
      <xdr:rowOff>33110</xdr:rowOff>
    </xdr:to>
    <xdr:sp macro="" textlink="">
      <xdr:nvSpPr>
        <xdr:cNvPr id="23" name="正方形/長方形 22">
          <a:extLst>
            <a:ext uri="{FF2B5EF4-FFF2-40B4-BE49-F238E27FC236}">
              <a16:creationId xmlns:a16="http://schemas.microsoft.com/office/drawing/2014/main" id="{A148C951-9950-4906-8431-F3D2C5280A74}"/>
            </a:ext>
          </a:extLst>
        </xdr:cNvPr>
        <xdr:cNvSpPr/>
      </xdr:nvSpPr>
      <xdr:spPr>
        <a:xfrm>
          <a:off x="10737272" y="2978728"/>
          <a:ext cx="763200" cy="6912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solidFill>
                <a:schemeClr val="bg1"/>
              </a:solidFill>
              <a:latin typeface="+mn-ea"/>
              <a:ea typeface="+mn-ea"/>
            </a:rPr>
            <a:t>5</a:t>
          </a:r>
          <a:endParaRPr kumimoji="1" lang="ja-JP" altLang="en-US" sz="3200" b="1">
            <a:solidFill>
              <a:schemeClr val="bg1"/>
            </a:solidFill>
            <a:latin typeface="+mn-ea"/>
            <a:ea typeface="+mn-ea"/>
          </a:endParaRPr>
        </a:p>
      </xdr:txBody>
    </xdr:sp>
    <xdr:clientData/>
  </xdr:twoCellAnchor>
  <xdr:twoCellAnchor>
    <xdr:from>
      <xdr:col>21</xdr:col>
      <xdr:colOff>154690</xdr:colOff>
      <xdr:row>24</xdr:row>
      <xdr:rowOff>9039</xdr:rowOff>
    </xdr:from>
    <xdr:to>
      <xdr:col>24</xdr:col>
      <xdr:colOff>190526</xdr:colOff>
      <xdr:row>28</xdr:row>
      <xdr:rowOff>7512</xdr:rowOff>
    </xdr:to>
    <xdr:sp macro="" textlink="">
      <xdr:nvSpPr>
        <xdr:cNvPr id="30" name="正方形/長方形 29">
          <a:extLst>
            <a:ext uri="{FF2B5EF4-FFF2-40B4-BE49-F238E27FC236}">
              <a16:creationId xmlns:a16="http://schemas.microsoft.com/office/drawing/2014/main" id="{60A8C1D7-665F-4406-85E6-E5D7DA60A9C3}"/>
            </a:ext>
          </a:extLst>
        </xdr:cNvPr>
        <xdr:cNvSpPr/>
      </xdr:nvSpPr>
      <xdr:spPr>
        <a:xfrm>
          <a:off x="5155315" y="4165403"/>
          <a:ext cx="750211" cy="6912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solidFill>
                <a:schemeClr val="bg1"/>
              </a:solidFill>
              <a:latin typeface="+mn-ea"/>
              <a:ea typeface="+mn-ea"/>
            </a:rPr>
            <a:t>3</a:t>
          </a:r>
          <a:endParaRPr kumimoji="1" lang="ja-JP" altLang="en-US" sz="3200" b="1">
            <a:solidFill>
              <a:schemeClr val="bg1"/>
            </a:solidFill>
            <a:latin typeface="+mn-ea"/>
            <a:ea typeface="+mn-ea"/>
          </a:endParaRPr>
        </a:p>
      </xdr:txBody>
    </xdr:sp>
    <xdr:clientData/>
  </xdr:twoCellAnchor>
  <xdr:twoCellAnchor>
    <xdr:from>
      <xdr:col>21</xdr:col>
      <xdr:colOff>153420</xdr:colOff>
      <xdr:row>44</xdr:row>
      <xdr:rowOff>1638</xdr:rowOff>
    </xdr:from>
    <xdr:to>
      <xdr:col>24</xdr:col>
      <xdr:colOff>189256</xdr:colOff>
      <xdr:row>48</xdr:row>
      <xdr:rowOff>111</xdr:rowOff>
    </xdr:to>
    <xdr:sp macro="" textlink="">
      <xdr:nvSpPr>
        <xdr:cNvPr id="31" name="正方形/長方形 30">
          <a:extLst>
            <a:ext uri="{FF2B5EF4-FFF2-40B4-BE49-F238E27FC236}">
              <a16:creationId xmlns:a16="http://schemas.microsoft.com/office/drawing/2014/main" id="{BF360509-5187-4B92-A215-C97C9EF322AB}"/>
            </a:ext>
          </a:extLst>
        </xdr:cNvPr>
        <xdr:cNvSpPr/>
      </xdr:nvSpPr>
      <xdr:spPr>
        <a:xfrm>
          <a:off x="5154045" y="7621638"/>
          <a:ext cx="750211" cy="6912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solidFill>
                <a:schemeClr val="bg1"/>
              </a:solidFill>
              <a:latin typeface="+mn-ea"/>
              <a:ea typeface="+mn-ea"/>
            </a:rPr>
            <a:t>4</a:t>
          </a:r>
          <a:endParaRPr kumimoji="1" lang="ja-JP" altLang="en-US" sz="3200" b="1">
            <a:solidFill>
              <a:schemeClr val="bg1"/>
            </a:solidFill>
            <a:latin typeface="+mn-ea"/>
            <a:ea typeface="+mn-ea"/>
          </a:endParaRPr>
        </a:p>
      </xdr:txBody>
    </xdr:sp>
    <xdr:clientData/>
  </xdr:twoCellAnchor>
  <xdr:twoCellAnchor>
    <xdr:from>
      <xdr:col>35</xdr:col>
      <xdr:colOff>26159</xdr:colOff>
      <xdr:row>3</xdr:row>
      <xdr:rowOff>34363</xdr:rowOff>
    </xdr:from>
    <xdr:to>
      <xdr:col>38</xdr:col>
      <xdr:colOff>61995</xdr:colOff>
      <xdr:row>7</xdr:row>
      <xdr:rowOff>32835</xdr:rowOff>
    </xdr:to>
    <xdr:sp macro="" textlink="">
      <xdr:nvSpPr>
        <xdr:cNvPr id="33" name="正方形/長方形 32">
          <a:extLst>
            <a:ext uri="{FF2B5EF4-FFF2-40B4-BE49-F238E27FC236}">
              <a16:creationId xmlns:a16="http://schemas.microsoft.com/office/drawing/2014/main" id="{A1DE26B5-F7FA-4790-9CDA-289FEE558070}"/>
            </a:ext>
          </a:extLst>
        </xdr:cNvPr>
        <xdr:cNvSpPr/>
      </xdr:nvSpPr>
      <xdr:spPr>
        <a:xfrm>
          <a:off x="8512068" y="553908"/>
          <a:ext cx="763200" cy="6912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solidFill>
                <a:schemeClr val="bg1"/>
              </a:solidFill>
              <a:latin typeface="+mn-ea"/>
              <a:ea typeface="+mn-ea"/>
            </a:rPr>
            <a:t>7</a:t>
          </a:r>
          <a:endParaRPr kumimoji="1" lang="ja-JP" altLang="en-US" sz="3200" b="1">
            <a:solidFill>
              <a:schemeClr val="bg1"/>
            </a:solidFill>
            <a:latin typeface="+mn-ea"/>
            <a:ea typeface="+mn-ea"/>
          </a:endParaRPr>
        </a:p>
      </xdr:txBody>
    </xdr:sp>
    <xdr:clientData/>
  </xdr:twoCellAnchor>
  <xdr:twoCellAnchor>
    <xdr:from>
      <xdr:col>48</xdr:col>
      <xdr:colOff>224641</xdr:colOff>
      <xdr:row>26</xdr:row>
      <xdr:rowOff>138546</xdr:rowOff>
    </xdr:from>
    <xdr:to>
      <xdr:col>52</xdr:col>
      <xdr:colOff>13741</xdr:colOff>
      <xdr:row>30</xdr:row>
      <xdr:rowOff>25418</xdr:rowOff>
    </xdr:to>
    <xdr:sp macro="" textlink="">
      <xdr:nvSpPr>
        <xdr:cNvPr id="34" name="正方形/長方形 33">
          <a:extLst>
            <a:ext uri="{FF2B5EF4-FFF2-40B4-BE49-F238E27FC236}">
              <a16:creationId xmlns:a16="http://schemas.microsoft.com/office/drawing/2014/main" id="{8474B036-5EBF-4C21-95A0-27B15EAAF8DA}"/>
            </a:ext>
          </a:extLst>
        </xdr:cNvPr>
        <xdr:cNvSpPr/>
      </xdr:nvSpPr>
      <xdr:spPr>
        <a:xfrm>
          <a:off x="11654641" y="4641273"/>
          <a:ext cx="741600" cy="5796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400" b="1">
              <a:latin typeface="+mn-ea"/>
              <a:ea typeface="+mn-ea"/>
            </a:rPr>
            <a:t>1</a:t>
          </a:r>
          <a:endParaRPr kumimoji="1" lang="ja-JP" altLang="en-US" sz="2400" b="1">
            <a:latin typeface="+mn-ea"/>
            <a:ea typeface="+mn-ea"/>
          </a:endParaRPr>
        </a:p>
      </xdr:txBody>
    </xdr:sp>
    <xdr:clientData/>
  </xdr:twoCellAnchor>
  <xdr:twoCellAnchor>
    <xdr:from>
      <xdr:col>48</xdr:col>
      <xdr:colOff>224641</xdr:colOff>
      <xdr:row>32</xdr:row>
      <xdr:rowOff>135081</xdr:rowOff>
    </xdr:from>
    <xdr:to>
      <xdr:col>52</xdr:col>
      <xdr:colOff>13741</xdr:colOff>
      <xdr:row>36</xdr:row>
      <xdr:rowOff>21954</xdr:rowOff>
    </xdr:to>
    <xdr:sp macro="" textlink="">
      <xdr:nvSpPr>
        <xdr:cNvPr id="35" name="正方形/長方形 34">
          <a:extLst>
            <a:ext uri="{FF2B5EF4-FFF2-40B4-BE49-F238E27FC236}">
              <a16:creationId xmlns:a16="http://schemas.microsoft.com/office/drawing/2014/main" id="{A238B77C-B304-49DC-96C8-69FC3138F9A9}"/>
            </a:ext>
          </a:extLst>
        </xdr:cNvPr>
        <xdr:cNvSpPr/>
      </xdr:nvSpPr>
      <xdr:spPr>
        <a:xfrm>
          <a:off x="11654641" y="5676899"/>
          <a:ext cx="741600" cy="5796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400" b="1">
              <a:latin typeface="+mn-ea"/>
              <a:ea typeface="+mn-ea"/>
            </a:rPr>
            <a:t>2</a:t>
          </a:r>
          <a:endParaRPr kumimoji="1" lang="ja-JP" altLang="en-US" sz="2400" b="1">
            <a:latin typeface="+mn-ea"/>
            <a:ea typeface="+mn-ea"/>
          </a:endParaRPr>
        </a:p>
      </xdr:txBody>
    </xdr:sp>
    <xdr:clientData/>
  </xdr:twoCellAnchor>
  <xdr:twoCellAnchor>
    <xdr:from>
      <xdr:col>48</xdr:col>
      <xdr:colOff>224641</xdr:colOff>
      <xdr:row>44</xdr:row>
      <xdr:rowOff>138544</xdr:rowOff>
    </xdr:from>
    <xdr:to>
      <xdr:col>52</xdr:col>
      <xdr:colOff>13741</xdr:colOff>
      <xdr:row>48</xdr:row>
      <xdr:rowOff>25417</xdr:rowOff>
    </xdr:to>
    <xdr:sp macro="" textlink="">
      <xdr:nvSpPr>
        <xdr:cNvPr id="36" name="正方形/長方形 35">
          <a:extLst>
            <a:ext uri="{FF2B5EF4-FFF2-40B4-BE49-F238E27FC236}">
              <a16:creationId xmlns:a16="http://schemas.microsoft.com/office/drawing/2014/main" id="{40F3A07C-4135-4342-A468-DB8440984973}"/>
            </a:ext>
          </a:extLst>
        </xdr:cNvPr>
        <xdr:cNvSpPr/>
      </xdr:nvSpPr>
      <xdr:spPr>
        <a:xfrm>
          <a:off x="11654641" y="7758544"/>
          <a:ext cx="741600" cy="5796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400" b="1">
              <a:latin typeface="+mn-ea"/>
              <a:ea typeface="+mn-ea"/>
            </a:rPr>
            <a:t>3</a:t>
          </a:r>
          <a:endParaRPr kumimoji="1" lang="ja-JP" altLang="en-US" sz="2400" b="1">
            <a:latin typeface="+mn-ea"/>
            <a:ea typeface="+mn-ea"/>
          </a:endParaRPr>
        </a:p>
      </xdr:txBody>
    </xdr:sp>
    <xdr:clientData/>
  </xdr:twoCellAnchor>
  <xdr:twoCellAnchor>
    <xdr:from>
      <xdr:col>48</xdr:col>
      <xdr:colOff>224641</xdr:colOff>
      <xdr:row>57</xdr:row>
      <xdr:rowOff>69272</xdr:rowOff>
    </xdr:from>
    <xdr:to>
      <xdr:col>52</xdr:col>
      <xdr:colOff>13741</xdr:colOff>
      <xdr:row>60</xdr:row>
      <xdr:rowOff>129327</xdr:rowOff>
    </xdr:to>
    <xdr:sp macro="" textlink="">
      <xdr:nvSpPr>
        <xdr:cNvPr id="37" name="正方形/長方形 36">
          <a:extLst>
            <a:ext uri="{FF2B5EF4-FFF2-40B4-BE49-F238E27FC236}">
              <a16:creationId xmlns:a16="http://schemas.microsoft.com/office/drawing/2014/main" id="{6767DF43-D6BD-4A2D-B782-C426EEBE8276}"/>
            </a:ext>
          </a:extLst>
        </xdr:cNvPr>
        <xdr:cNvSpPr/>
      </xdr:nvSpPr>
      <xdr:spPr>
        <a:xfrm>
          <a:off x="11654641" y="9940636"/>
          <a:ext cx="741600" cy="5796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400" b="1">
              <a:latin typeface="+mn-ea"/>
              <a:ea typeface="+mn-ea"/>
            </a:rPr>
            <a:t>4</a:t>
          </a:r>
          <a:endParaRPr kumimoji="1" lang="ja-JP" altLang="en-US" sz="2400" b="1">
            <a:latin typeface="+mn-ea"/>
            <a:ea typeface="+mn-ea"/>
          </a:endParaRPr>
        </a:p>
      </xdr:txBody>
    </xdr:sp>
    <xdr:clientData/>
  </xdr:twoCellAnchor>
  <xdr:twoCellAnchor>
    <xdr:from>
      <xdr:col>48</xdr:col>
      <xdr:colOff>217054</xdr:colOff>
      <xdr:row>63</xdr:row>
      <xdr:rowOff>69272</xdr:rowOff>
    </xdr:from>
    <xdr:to>
      <xdr:col>52</xdr:col>
      <xdr:colOff>6154</xdr:colOff>
      <xdr:row>66</xdr:row>
      <xdr:rowOff>129327</xdr:rowOff>
    </xdr:to>
    <xdr:sp macro="" textlink="">
      <xdr:nvSpPr>
        <xdr:cNvPr id="38" name="正方形/長方形 37">
          <a:extLst>
            <a:ext uri="{FF2B5EF4-FFF2-40B4-BE49-F238E27FC236}">
              <a16:creationId xmlns:a16="http://schemas.microsoft.com/office/drawing/2014/main" id="{F642DEAF-702C-41C6-85E8-79383CA05D48}"/>
            </a:ext>
          </a:extLst>
        </xdr:cNvPr>
        <xdr:cNvSpPr/>
      </xdr:nvSpPr>
      <xdr:spPr>
        <a:xfrm>
          <a:off x="11647054" y="10979727"/>
          <a:ext cx="741600" cy="5796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400" b="1">
              <a:latin typeface="+mn-ea"/>
              <a:ea typeface="+mn-ea"/>
            </a:rPr>
            <a:t>5</a:t>
          </a:r>
          <a:endParaRPr kumimoji="1" lang="ja-JP" altLang="en-US" sz="2400" b="1">
            <a:latin typeface="+mn-ea"/>
            <a:ea typeface="+mn-ea"/>
          </a:endParaRPr>
        </a:p>
      </xdr:txBody>
    </xdr:sp>
    <xdr:clientData/>
  </xdr:twoCellAnchor>
  <xdr:twoCellAnchor>
    <xdr:from>
      <xdr:col>48</xdr:col>
      <xdr:colOff>224641</xdr:colOff>
      <xdr:row>70</xdr:row>
      <xdr:rowOff>51955</xdr:rowOff>
    </xdr:from>
    <xdr:to>
      <xdr:col>52</xdr:col>
      <xdr:colOff>13741</xdr:colOff>
      <xdr:row>73</xdr:row>
      <xdr:rowOff>112009</xdr:rowOff>
    </xdr:to>
    <xdr:sp macro="" textlink="">
      <xdr:nvSpPr>
        <xdr:cNvPr id="39" name="正方形/長方形 38">
          <a:extLst>
            <a:ext uri="{FF2B5EF4-FFF2-40B4-BE49-F238E27FC236}">
              <a16:creationId xmlns:a16="http://schemas.microsoft.com/office/drawing/2014/main" id="{8C3CA796-E65A-46E3-A172-EB37EFAFFFFF}"/>
            </a:ext>
          </a:extLst>
        </xdr:cNvPr>
        <xdr:cNvSpPr/>
      </xdr:nvSpPr>
      <xdr:spPr>
        <a:xfrm>
          <a:off x="11654641" y="12174682"/>
          <a:ext cx="741600" cy="5796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400" b="1">
              <a:latin typeface="+mn-ea"/>
              <a:ea typeface="+mn-ea"/>
            </a:rPr>
            <a:t>6</a:t>
          </a:r>
          <a:endParaRPr kumimoji="1" lang="ja-JP" altLang="en-US" sz="2400" b="1">
            <a:latin typeface="+mn-ea"/>
            <a:ea typeface="+mn-ea"/>
          </a:endParaRPr>
        </a:p>
      </xdr:txBody>
    </xdr:sp>
    <xdr:clientData/>
  </xdr:twoCellAnchor>
  <xdr:twoCellAnchor>
    <xdr:from>
      <xdr:col>48</xdr:col>
      <xdr:colOff>224641</xdr:colOff>
      <xdr:row>76</xdr:row>
      <xdr:rowOff>155862</xdr:rowOff>
    </xdr:from>
    <xdr:to>
      <xdr:col>52</xdr:col>
      <xdr:colOff>13741</xdr:colOff>
      <xdr:row>80</xdr:row>
      <xdr:rowOff>42735</xdr:rowOff>
    </xdr:to>
    <xdr:sp macro="" textlink="">
      <xdr:nvSpPr>
        <xdr:cNvPr id="40" name="正方形/長方形 39">
          <a:extLst>
            <a:ext uri="{FF2B5EF4-FFF2-40B4-BE49-F238E27FC236}">
              <a16:creationId xmlns:a16="http://schemas.microsoft.com/office/drawing/2014/main" id="{76A12371-F617-4F37-81D7-E9E47FC2B9D9}"/>
            </a:ext>
          </a:extLst>
        </xdr:cNvPr>
        <xdr:cNvSpPr/>
      </xdr:nvSpPr>
      <xdr:spPr>
        <a:xfrm>
          <a:off x="11654641" y="13317680"/>
          <a:ext cx="741600" cy="5796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400" b="1">
              <a:latin typeface="+mn-ea"/>
              <a:ea typeface="+mn-ea"/>
            </a:rPr>
            <a:t>7</a:t>
          </a:r>
          <a:endParaRPr kumimoji="1" lang="ja-JP" altLang="en-US" sz="2400" b="1">
            <a:latin typeface="+mn-ea"/>
            <a:ea typeface="+mn-ea"/>
          </a:endParaRPr>
        </a:p>
      </xdr:txBody>
    </xdr:sp>
    <xdr:clientData/>
  </xdr:twoCellAnchor>
  <xdr:twoCellAnchor>
    <xdr:from>
      <xdr:col>13</xdr:col>
      <xdr:colOff>30389</xdr:colOff>
      <xdr:row>52</xdr:row>
      <xdr:rowOff>0</xdr:rowOff>
    </xdr:from>
    <xdr:to>
      <xdr:col>34</xdr:col>
      <xdr:colOff>190500</xdr:colOff>
      <xdr:row>56</xdr:row>
      <xdr:rowOff>6427</xdr:rowOff>
    </xdr:to>
    <xdr:sp macro="" textlink="">
      <xdr:nvSpPr>
        <xdr:cNvPr id="24" name="正方形/長方形 23">
          <a:extLst>
            <a:ext uri="{FF2B5EF4-FFF2-40B4-BE49-F238E27FC236}">
              <a16:creationId xmlns:a16="http://schemas.microsoft.com/office/drawing/2014/main" id="{27B08475-7F19-4244-BB00-629988F55FCF}"/>
            </a:ext>
          </a:extLst>
        </xdr:cNvPr>
        <xdr:cNvSpPr/>
      </xdr:nvSpPr>
      <xdr:spPr>
        <a:xfrm>
          <a:off x="2899505" y="9664390"/>
          <a:ext cx="4794836" cy="74984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15</xdr:col>
      <xdr:colOff>2382</xdr:colOff>
      <xdr:row>8</xdr:row>
      <xdr:rowOff>161442</xdr:rowOff>
    </xdr:from>
    <xdr:to>
      <xdr:col>19</xdr:col>
      <xdr:colOff>119257</xdr:colOff>
      <xdr:row>12</xdr:row>
      <xdr:rowOff>159915</xdr:rowOff>
    </xdr:to>
    <xdr:grpSp>
      <xdr:nvGrpSpPr>
        <xdr:cNvPr id="12" name="グループ化 11">
          <a:extLst>
            <a:ext uri="{FF2B5EF4-FFF2-40B4-BE49-F238E27FC236}">
              <a16:creationId xmlns:a16="http://schemas.microsoft.com/office/drawing/2014/main" id="{0D6E0DAD-8864-4B8E-BA7F-127FE239950D}"/>
            </a:ext>
          </a:extLst>
        </xdr:cNvPr>
        <xdr:cNvGrpSpPr/>
      </xdr:nvGrpSpPr>
      <xdr:grpSpPr>
        <a:xfrm>
          <a:off x="3063989" y="1578490"/>
          <a:ext cx="935209" cy="706044"/>
          <a:chOff x="3336131" y="1558442"/>
          <a:chExt cx="1757261" cy="698499"/>
        </a:xfrm>
      </xdr:grpSpPr>
      <xdr:sp macro="" textlink="">
        <xdr:nvSpPr>
          <xdr:cNvPr id="19" name="正方形/長方形 18">
            <a:extLst>
              <a:ext uri="{FF2B5EF4-FFF2-40B4-BE49-F238E27FC236}">
                <a16:creationId xmlns:a16="http://schemas.microsoft.com/office/drawing/2014/main" id="{64B528DB-1D5F-4646-BD6B-E0368A303E51}"/>
              </a:ext>
            </a:extLst>
          </xdr:cNvPr>
          <xdr:cNvSpPr/>
        </xdr:nvSpPr>
        <xdr:spPr>
          <a:xfrm>
            <a:off x="3862919" y="1558442"/>
            <a:ext cx="1230473" cy="698499"/>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solidFill>
                  <a:schemeClr val="bg1"/>
                </a:solidFill>
                <a:latin typeface="+mn-ea"/>
                <a:ea typeface="+mn-ea"/>
              </a:rPr>
              <a:t>1</a:t>
            </a:r>
            <a:endParaRPr kumimoji="1" lang="ja-JP" altLang="en-US" sz="3200" b="1">
              <a:solidFill>
                <a:schemeClr val="bg1"/>
              </a:solidFill>
              <a:latin typeface="+mn-ea"/>
              <a:ea typeface="+mn-ea"/>
            </a:endParaRPr>
          </a:p>
        </xdr:txBody>
      </xdr:sp>
      <xdr:cxnSp macro="">
        <xdr:nvCxnSpPr>
          <xdr:cNvPr id="27" name="直線矢印コネクタ 26">
            <a:extLst>
              <a:ext uri="{FF2B5EF4-FFF2-40B4-BE49-F238E27FC236}">
                <a16:creationId xmlns:a16="http://schemas.microsoft.com/office/drawing/2014/main" id="{E950F1E5-89E8-4C34-8461-057FA918E4ED}"/>
              </a:ext>
            </a:extLst>
          </xdr:cNvPr>
          <xdr:cNvCxnSpPr>
            <a:stCxn id="19" idx="1"/>
          </xdr:cNvCxnSpPr>
        </xdr:nvCxnSpPr>
        <xdr:spPr>
          <a:xfrm flipH="1">
            <a:off x="3336131" y="1907691"/>
            <a:ext cx="526788" cy="3175"/>
          </a:xfrm>
          <a:prstGeom prst="straightConnector1">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61995</xdr:colOff>
      <xdr:row>5</xdr:row>
      <xdr:rowOff>25978</xdr:rowOff>
    </xdr:from>
    <xdr:to>
      <xdr:col>41</xdr:col>
      <xdr:colOff>17318</xdr:colOff>
      <xdr:row>5</xdr:row>
      <xdr:rowOff>33599</xdr:rowOff>
    </xdr:to>
    <xdr:cxnSp macro="">
      <xdr:nvCxnSpPr>
        <xdr:cNvPr id="41" name="直線矢印コネクタ 40">
          <a:extLst>
            <a:ext uri="{FF2B5EF4-FFF2-40B4-BE49-F238E27FC236}">
              <a16:creationId xmlns:a16="http://schemas.microsoft.com/office/drawing/2014/main" id="{4A89106F-C12A-447F-8F74-C79AA00014BB}"/>
            </a:ext>
          </a:extLst>
        </xdr:cNvPr>
        <xdr:cNvCxnSpPr>
          <a:stCxn id="33" idx="3"/>
          <a:endCxn id="4" idx="1"/>
        </xdr:cNvCxnSpPr>
      </xdr:nvCxnSpPr>
      <xdr:spPr>
        <a:xfrm flipV="1">
          <a:off x="9275268" y="891887"/>
          <a:ext cx="682686" cy="7621"/>
        </a:xfrm>
        <a:prstGeom prst="straightConnector1">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106771</xdr:colOff>
      <xdr:row>19</xdr:row>
      <xdr:rowOff>17757</xdr:rowOff>
    </xdr:from>
    <xdr:to>
      <xdr:col>12</xdr:col>
      <xdr:colOff>105395</xdr:colOff>
      <xdr:row>22</xdr:row>
      <xdr:rowOff>7620</xdr:rowOff>
    </xdr:to>
    <xdr:cxnSp macro="">
      <xdr:nvCxnSpPr>
        <xdr:cNvPr id="42" name="コネクタ: カギ線 41">
          <a:extLst>
            <a:ext uri="{FF2B5EF4-FFF2-40B4-BE49-F238E27FC236}">
              <a16:creationId xmlns:a16="http://schemas.microsoft.com/office/drawing/2014/main" id="{8981E283-3EDE-42BC-B2AB-F320C460DD01}"/>
            </a:ext>
          </a:extLst>
        </xdr:cNvPr>
        <xdr:cNvCxnSpPr>
          <a:cxnSpLocks/>
          <a:endCxn id="6" idx="0"/>
        </xdr:cNvCxnSpPr>
      </xdr:nvCxnSpPr>
      <xdr:spPr>
        <a:xfrm rot="10800000" flipV="1">
          <a:off x="1706971" y="3637257"/>
          <a:ext cx="1141624" cy="561363"/>
        </a:xfrm>
        <a:prstGeom prst="bentConnector2">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129886</xdr:colOff>
      <xdr:row>19</xdr:row>
      <xdr:rowOff>33873</xdr:rowOff>
    </xdr:from>
    <xdr:to>
      <xdr:col>44</xdr:col>
      <xdr:colOff>69272</xdr:colOff>
      <xdr:row>22</xdr:row>
      <xdr:rowOff>17320</xdr:rowOff>
    </xdr:to>
    <xdr:cxnSp macro="">
      <xdr:nvCxnSpPr>
        <xdr:cNvPr id="49" name="コネクタ: カギ線 48">
          <a:extLst>
            <a:ext uri="{FF2B5EF4-FFF2-40B4-BE49-F238E27FC236}">
              <a16:creationId xmlns:a16="http://schemas.microsoft.com/office/drawing/2014/main" id="{BDB9CB70-45F0-481A-9092-01525EB09498}"/>
            </a:ext>
          </a:extLst>
        </xdr:cNvPr>
        <xdr:cNvCxnSpPr>
          <a:cxnSpLocks/>
          <a:stCxn id="23" idx="1"/>
          <a:endCxn id="10" idx="0"/>
        </xdr:cNvCxnSpPr>
      </xdr:nvCxnSpPr>
      <xdr:spPr>
        <a:xfrm rot="10800000" flipV="1">
          <a:off x="9654886" y="3324328"/>
          <a:ext cx="891886" cy="502992"/>
        </a:xfrm>
        <a:prstGeom prst="bentConnector2">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74804</xdr:colOff>
      <xdr:row>28</xdr:row>
      <xdr:rowOff>6498</xdr:rowOff>
    </xdr:from>
    <xdr:to>
      <xdr:col>23</xdr:col>
      <xdr:colOff>74804</xdr:colOff>
      <xdr:row>30</xdr:row>
      <xdr:rowOff>6984</xdr:rowOff>
    </xdr:to>
    <xdr:cxnSp macro="">
      <xdr:nvCxnSpPr>
        <xdr:cNvPr id="52" name="直線矢印コネクタ 51">
          <a:extLst>
            <a:ext uri="{FF2B5EF4-FFF2-40B4-BE49-F238E27FC236}">
              <a16:creationId xmlns:a16="http://schemas.microsoft.com/office/drawing/2014/main" id="{BC8D659C-2617-40DE-A6FD-673FCC605B33}"/>
            </a:ext>
          </a:extLst>
        </xdr:cNvPr>
        <xdr:cNvCxnSpPr/>
      </xdr:nvCxnSpPr>
      <xdr:spPr>
        <a:xfrm>
          <a:off x="5551679" y="4855589"/>
          <a:ext cx="0" cy="346850"/>
        </a:xfrm>
        <a:prstGeom prst="straightConnector1">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66732</xdr:colOff>
      <xdr:row>47</xdr:row>
      <xdr:rowOff>140430</xdr:rowOff>
    </xdr:from>
    <xdr:to>
      <xdr:col>23</xdr:col>
      <xdr:colOff>66732</xdr:colOff>
      <xdr:row>51</xdr:row>
      <xdr:rowOff>168701</xdr:rowOff>
    </xdr:to>
    <xdr:cxnSp macro="">
      <xdr:nvCxnSpPr>
        <xdr:cNvPr id="58" name="直線矢印コネクタ 57">
          <a:extLst>
            <a:ext uri="{FF2B5EF4-FFF2-40B4-BE49-F238E27FC236}">
              <a16:creationId xmlns:a16="http://schemas.microsoft.com/office/drawing/2014/main" id="{E23B1DF7-649A-4D63-8163-2BBB5BED9A55}"/>
            </a:ext>
          </a:extLst>
        </xdr:cNvPr>
        <xdr:cNvCxnSpPr/>
      </xdr:nvCxnSpPr>
      <xdr:spPr>
        <a:xfrm>
          <a:off x="5543607" y="8279975"/>
          <a:ext cx="0" cy="720999"/>
        </a:xfrm>
        <a:prstGeom prst="straightConnector1">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104897</xdr:colOff>
      <xdr:row>87</xdr:row>
      <xdr:rowOff>92807</xdr:rowOff>
    </xdr:from>
    <xdr:to>
      <xdr:col>46</xdr:col>
      <xdr:colOff>19410</xdr:colOff>
      <xdr:row>92</xdr:row>
      <xdr:rowOff>52477</xdr:rowOff>
    </xdr:to>
    <xdr:grpSp>
      <xdr:nvGrpSpPr>
        <xdr:cNvPr id="71" name="グループ化 70">
          <a:extLst>
            <a:ext uri="{FF2B5EF4-FFF2-40B4-BE49-F238E27FC236}">
              <a16:creationId xmlns:a16="http://schemas.microsoft.com/office/drawing/2014/main" id="{AE687E1B-B2F4-4B1E-A101-4A6A0C06E81F}"/>
            </a:ext>
          </a:extLst>
        </xdr:cNvPr>
        <xdr:cNvGrpSpPr/>
      </xdr:nvGrpSpPr>
      <xdr:grpSpPr>
        <a:xfrm>
          <a:off x="8267278" y="15486296"/>
          <a:ext cx="1137251" cy="844134"/>
          <a:chOff x="8867892" y="15008950"/>
          <a:chExt cx="1230291" cy="816939"/>
        </a:xfrm>
      </xdr:grpSpPr>
      <xdr:sp macro="" textlink="">
        <xdr:nvSpPr>
          <xdr:cNvPr id="32" name="正方形/長方形 31">
            <a:extLst>
              <a:ext uri="{FF2B5EF4-FFF2-40B4-BE49-F238E27FC236}">
                <a16:creationId xmlns:a16="http://schemas.microsoft.com/office/drawing/2014/main" id="{85D469EC-8022-4C89-A106-4E112B195E91}"/>
              </a:ext>
            </a:extLst>
          </xdr:cNvPr>
          <xdr:cNvSpPr/>
        </xdr:nvSpPr>
        <xdr:spPr>
          <a:xfrm>
            <a:off x="9412432" y="15141922"/>
            <a:ext cx="685751" cy="683967"/>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solidFill>
                  <a:schemeClr val="bg1"/>
                </a:solidFill>
                <a:latin typeface="+mn-ea"/>
                <a:ea typeface="+mn-ea"/>
              </a:rPr>
              <a:t>6</a:t>
            </a:r>
            <a:endParaRPr kumimoji="1" lang="ja-JP" altLang="en-US" sz="3200" b="1">
              <a:solidFill>
                <a:schemeClr val="bg1"/>
              </a:solidFill>
              <a:latin typeface="+mn-ea"/>
              <a:ea typeface="+mn-ea"/>
            </a:endParaRPr>
          </a:p>
        </xdr:txBody>
      </xdr:sp>
      <xdr:cxnSp macro="">
        <xdr:nvCxnSpPr>
          <xdr:cNvPr id="65" name="コネクタ: カギ線 64">
            <a:extLst>
              <a:ext uri="{FF2B5EF4-FFF2-40B4-BE49-F238E27FC236}">
                <a16:creationId xmlns:a16="http://schemas.microsoft.com/office/drawing/2014/main" id="{49F3ED7B-570F-40EC-9B84-3D0FA49C3534}"/>
              </a:ext>
            </a:extLst>
          </xdr:cNvPr>
          <xdr:cNvCxnSpPr>
            <a:cxnSpLocks/>
            <a:stCxn id="32" idx="1"/>
            <a:endCxn id="66" idx="0"/>
          </xdr:cNvCxnSpPr>
        </xdr:nvCxnSpPr>
        <xdr:spPr>
          <a:xfrm rot="10800000">
            <a:off x="8885990" y="15086570"/>
            <a:ext cx="526443" cy="397336"/>
          </a:xfrm>
          <a:prstGeom prst="bentConnector2">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6" name="楕円 65">
            <a:extLst>
              <a:ext uri="{FF2B5EF4-FFF2-40B4-BE49-F238E27FC236}">
                <a16:creationId xmlns:a16="http://schemas.microsoft.com/office/drawing/2014/main" id="{BE77B0F7-C215-4960-85C1-9A4FB4428628}"/>
              </a:ext>
            </a:extLst>
          </xdr:cNvPr>
          <xdr:cNvSpPr/>
        </xdr:nvSpPr>
        <xdr:spPr>
          <a:xfrm flipH="1" flipV="1">
            <a:off x="8867892" y="15008950"/>
            <a:ext cx="36194" cy="7762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173182</xdr:colOff>
      <xdr:row>0</xdr:row>
      <xdr:rowOff>277091</xdr:rowOff>
    </xdr:from>
    <xdr:to>
      <xdr:col>42</xdr:col>
      <xdr:colOff>155864</xdr:colOff>
      <xdr:row>3</xdr:row>
      <xdr:rowOff>190500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8485909" y="277091"/>
          <a:ext cx="3377046" cy="762000"/>
        </a:xfrm>
        <a:prstGeom prst="rect">
          <a:avLst/>
        </a:prstGeom>
        <a:solidFill>
          <a:schemeClr val="bg2"/>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変圧器</a:t>
          </a:r>
          <a:endParaRPr kumimoji="1" lang="en-US" altLang="ja-JP" sz="2400" b="1">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xdr:col>
      <xdr:colOff>0</xdr:colOff>
      <xdr:row>1</xdr:row>
      <xdr:rowOff>0</xdr:rowOff>
    </xdr:from>
    <xdr:to>
      <xdr:col>30</xdr:col>
      <xdr:colOff>61482</xdr:colOff>
      <xdr:row>3</xdr:row>
      <xdr:rowOff>179187</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76225" y="171450"/>
          <a:ext cx="6967107" cy="731637"/>
        </a:xfrm>
        <a:prstGeom prst="rect">
          <a:avLst/>
        </a:prstGeom>
        <a:solidFill>
          <a:schemeClr val="accent1">
            <a:lumMod val="40000"/>
            <a:lumOff val="60000"/>
          </a:schemeClr>
        </a:solidFill>
        <a:ln w="254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800" b="1">
              <a:solidFill>
                <a:sysClr val="windowText" lastClr="000000"/>
              </a:solidFill>
            </a:rPr>
            <a:t>【</a:t>
          </a:r>
          <a:r>
            <a:rPr kumimoji="1" lang="ja-JP" altLang="en-US" sz="2800" b="1">
              <a:solidFill>
                <a:sysClr val="windowText" lastClr="000000"/>
              </a:solidFill>
            </a:rPr>
            <a:t>報告方法２</a:t>
          </a:r>
          <a:r>
            <a:rPr kumimoji="1" lang="en-US" altLang="ja-JP" sz="2800" b="1">
              <a:solidFill>
                <a:sysClr val="windowText" lastClr="000000"/>
              </a:solidFill>
            </a:rPr>
            <a:t>】</a:t>
          </a:r>
          <a:r>
            <a:rPr kumimoji="1" lang="ja-JP" altLang="en-US" sz="2800" b="1">
              <a:solidFill>
                <a:sysClr val="windowText" lastClr="000000"/>
              </a:solidFill>
            </a:rPr>
            <a:t>月間エネルギー使用量</a:t>
          </a:r>
          <a:r>
            <a:rPr kumimoji="1" lang="ja-JP" altLang="en-US" sz="2800" b="1">
              <a:solidFill>
                <a:schemeClr val="tx1"/>
              </a:solidFill>
            </a:rPr>
            <a:t>計算書</a:t>
          </a:r>
          <a:endParaRPr kumimoji="1" lang="ja-JP" altLang="en-US" sz="1400" b="1">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155197</xdr:colOff>
      <xdr:row>20</xdr:row>
      <xdr:rowOff>25649</xdr:rowOff>
    </xdr:from>
    <xdr:to>
      <xdr:col>9</xdr:col>
      <xdr:colOff>33615</xdr:colOff>
      <xdr:row>20</xdr:row>
      <xdr:rowOff>126192</xdr:rowOff>
    </xdr:to>
    <xdr:sp macro="" textlink="">
      <xdr:nvSpPr>
        <xdr:cNvPr id="2" name="正方形/長方形 1" hidden="1">
          <a:extLst>
            <a:ext uri="{FF2B5EF4-FFF2-40B4-BE49-F238E27FC236}">
              <a16:creationId xmlns:a16="http://schemas.microsoft.com/office/drawing/2014/main" id="{00000000-0008-0000-0500-000002000000}"/>
            </a:ext>
          </a:extLst>
        </xdr:cNvPr>
        <xdr:cNvSpPr/>
      </xdr:nvSpPr>
      <xdr:spPr>
        <a:xfrm>
          <a:off x="1583947" y="3111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 name="正方形/長方形 2" hidden="1">
          <a:extLst>
            <a:ext uri="{FF2B5EF4-FFF2-40B4-BE49-F238E27FC236}">
              <a16:creationId xmlns:a16="http://schemas.microsoft.com/office/drawing/2014/main" id="{00000000-0008-0000-0500-000003000000}"/>
            </a:ext>
          </a:extLst>
        </xdr:cNvPr>
        <xdr:cNvSpPr/>
      </xdr:nvSpPr>
      <xdr:spPr>
        <a:xfrm>
          <a:off x="1583947" y="5512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 name="正方形/長方形 3" hidden="1">
          <a:extLst>
            <a:ext uri="{FF2B5EF4-FFF2-40B4-BE49-F238E27FC236}">
              <a16:creationId xmlns:a16="http://schemas.microsoft.com/office/drawing/2014/main" id="{00000000-0008-0000-0500-000004000000}"/>
            </a:ext>
          </a:extLst>
        </xdr:cNvPr>
        <xdr:cNvSpPr/>
      </xdr:nvSpPr>
      <xdr:spPr>
        <a:xfrm>
          <a:off x="1583947" y="79123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 name="正方形/長方形 4" hidden="1">
          <a:extLst>
            <a:ext uri="{FF2B5EF4-FFF2-40B4-BE49-F238E27FC236}">
              <a16:creationId xmlns:a16="http://schemas.microsoft.com/office/drawing/2014/main" id="{00000000-0008-0000-0500-000005000000}"/>
            </a:ext>
          </a:extLst>
        </xdr:cNvPr>
        <xdr:cNvSpPr/>
      </xdr:nvSpPr>
      <xdr:spPr>
        <a:xfrm>
          <a:off x="1583947" y="3111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6" name="正方形/長方形 5" hidden="1">
          <a:extLst>
            <a:ext uri="{FF2B5EF4-FFF2-40B4-BE49-F238E27FC236}">
              <a16:creationId xmlns:a16="http://schemas.microsoft.com/office/drawing/2014/main" id="{00000000-0008-0000-0500-000006000000}"/>
            </a:ext>
          </a:extLst>
        </xdr:cNvPr>
        <xdr:cNvSpPr/>
      </xdr:nvSpPr>
      <xdr:spPr>
        <a:xfrm>
          <a:off x="1583947" y="5512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7" name="正方形/長方形 6" hidden="1">
          <a:extLst>
            <a:ext uri="{FF2B5EF4-FFF2-40B4-BE49-F238E27FC236}">
              <a16:creationId xmlns:a16="http://schemas.microsoft.com/office/drawing/2014/main" id="{00000000-0008-0000-0500-000007000000}"/>
            </a:ext>
          </a:extLst>
        </xdr:cNvPr>
        <xdr:cNvSpPr/>
      </xdr:nvSpPr>
      <xdr:spPr>
        <a:xfrm>
          <a:off x="1583947" y="79123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 name="正方形/長方形 7" hidden="1">
          <a:extLst>
            <a:ext uri="{FF2B5EF4-FFF2-40B4-BE49-F238E27FC236}">
              <a16:creationId xmlns:a16="http://schemas.microsoft.com/office/drawing/2014/main" id="{00000000-0008-0000-0500-000008000000}"/>
            </a:ext>
          </a:extLst>
        </xdr:cNvPr>
        <xdr:cNvSpPr/>
      </xdr:nvSpPr>
      <xdr:spPr>
        <a:xfrm>
          <a:off x="1583947" y="103126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 name="正方形/長方形 8" hidden="1">
          <a:extLst>
            <a:ext uri="{FF2B5EF4-FFF2-40B4-BE49-F238E27FC236}">
              <a16:creationId xmlns:a16="http://schemas.microsoft.com/office/drawing/2014/main" id="{00000000-0008-0000-0500-000009000000}"/>
            </a:ext>
          </a:extLst>
        </xdr:cNvPr>
        <xdr:cNvSpPr/>
      </xdr:nvSpPr>
      <xdr:spPr>
        <a:xfrm>
          <a:off x="1583947" y="127129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 name="正方形/長方形 9" hidden="1">
          <a:extLst>
            <a:ext uri="{FF2B5EF4-FFF2-40B4-BE49-F238E27FC236}">
              <a16:creationId xmlns:a16="http://schemas.microsoft.com/office/drawing/2014/main" id="{00000000-0008-0000-0500-00000A000000}"/>
            </a:ext>
          </a:extLst>
        </xdr:cNvPr>
        <xdr:cNvSpPr/>
      </xdr:nvSpPr>
      <xdr:spPr>
        <a:xfrm>
          <a:off x="1583947" y="151132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1" name="正方形/長方形 10" hidden="1">
          <a:extLst>
            <a:ext uri="{FF2B5EF4-FFF2-40B4-BE49-F238E27FC236}">
              <a16:creationId xmlns:a16="http://schemas.microsoft.com/office/drawing/2014/main" id="{00000000-0008-0000-0500-00000B000000}"/>
            </a:ext>
          </a:extLst>
        </xdr:cNvPr>
        <xdr:cNvSpPr/>
      </xdr:nvSpPr>
      <xdr:spPr>
        <a:xfrm>
          <a:off x="1583947" y="103126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2" name="正方形/長方形 11" hidden="1">
          <a:extLst>
            <a:ext uri="{FF2B5EF4-FFF2-40B4-BE49-F238E27FC236}">
              <a16:creationId xmlns:a16="http://schemas.microsoft.com/office/drawing/2014/main" id="{00000000-0008-0000-0500-00000C000000}"/>
            </a:ext>
          </a:extLst>
        </xdr:cNvPr>
        <xdr:cNvSpPr/>
      </xdr:nvSpPr>
      <xdr:spPr>
        <a:xfrm>
          <a:off x="1583947" y="127129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3" name="正方形/長方形 12" hidden="1">
          <a:extLst>
            <a:ext uri="{FF2B5EF4-FFF2-40B4-BE49-F238E27FC236}">
              <a16:creationId xmlns:a16="http://schemas.microsoft.com/office/drawing/2014/main" id="{00000000-0008-0000-0500-00000D000000}"/>
            </a:ext>
          </a:extLst>
        </xdr:cNvPr>
        <xdr:cNvSpPr/>
      </xdr:nvSpPr>
      <xdr:spPr>
        <a:xfrm>
          <a:off x="1583947" y="151132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5" name="正方形/長方形 14" hidden="1">
          <a:extLst>
            <a:ext uri="{FF2B5EF4-FFF2-40B4-BE49-F238E27FC236}">
              <a16:creationId xmlns:a16="http://schemas.microsoft.com/office/drawing/2014/main" id="{00000000-0008-0000-0500-00000F000000}"/>
            </a:ext>
          </a:extLst>
        </xdr:cNvPr>
        <xdr:cNvSpPr/>
      </xdr:nvSpPr>
      <xdr:spPr>
        <a:xfrm>
          <a:off x="1583947" y="103126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6" name="正方形/長方形 15" hidden="1">
          <a:extLst>
            <a:ext uri="{FF2B5EF4-FFF2-40B4-BE49-F238E27FC236}">
              <a16:creationId xmlns:a16="http://schemas.microsoft.com/office/drawing/2014/main" id="{00000000-0008-0000-0500-000010000000}"/>
            </a:ext>
          </a:extLst>
        </xdr:cNvPr>
        <xdr:cNvSpPr/>
      </xdr:nvSpPr>
      <xdr:spPr>
        <a:xfrm>
          <a:off x="1583947" y="127129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7" name="正方形/長方形 16" hidden="1">
          <a:extLst>
            <a:ext uri="{FF2B5EF4-FFF2-40B4-BE49-F238E27FC236}">
              <a16:creationId xmlns:a16="http://schemas.microsoft.com/office/drawing/2014/main" id="{00000000-0008-0000-0500-000011000000}"/>
            </a:ext>
          </a:extLst>
        </xdr:cNvPr>
        <xdr:cNvSpPr/>
      </xdr:nvSpPr>
      <xdr:spPr>
        <a:xfrm>
          <a:off x="1583947" y="151132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8" name="正方形/長方形 17" hidden="1">
          <a:extLst>
            <a:ext uri="{FF2B5EF4-FFF2-40B4-BE49-F238E27FC236}">
              <a16:creationId xmlns:a16="http://schemas.microsoft.com/office/drawing/2014/main" id="{00000000-0008-0000-0500-000012000000}"/>
            </a:ext>
          </a:extLst>
        </xdr:cNvPr>
        <xdr:cNvSpPr/>
      </xdr:nvSpPr>
      <xdr:spPr>
        <a:xfrm>
          <a:off x="1583947" y="103126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9" name="正方形/長方形 18" hidden="1">
          <a:extLst>
            <a:ext uri="{FF2B5EF4-FFF2-40B4-BE49-F238E27FC236}">
              <a16:creationId xmlns:a16="http://schemas.microsoft.com/office/drawing/2014/main" id="{00000000-0008-0000-0500-000013000000}"/>
            </a:ext>
          </a:extLst>
        </xdr:cNvPr>
        <xdr:cNvSpPr/>
      </xdr:nvSpPr>
      <xdr:spPr>
        <a:xfrm>
          <a:off x="1583947" y="127129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0" name="正方形/長方形 19" hidden="1">
          <a:extLst>
            <a:ext uri="{FF2B5EF4-FFF2-40B4-BE49-F238E27FC236}">
              <a16:creationId xmlns:a16="http://schemas.microsoft.com/office/drawing/2014/main" id="{00000000-0008-0000-0500-000014000000}"/>
            </a:ext>
          </a:extLst>
        </xdr:cNvPr>
        <xdr:cNvSpPr/>
      </xdr:nvSpPr>
      <xdr:spPr>
        <a:xfrm>
          <a:off x="1583947" y="151132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46" name="正方形/長方形 45" hidden="1">
          <a:extLst>
            <a:ext uri="{FF2B5EF4-FFF2-40B4-BE49-F238E27FC236}">
              <a16:creationId xmlns:a16="http://schemas.microsoft.com/office/drawing/2014/main" id="{00000000-0008-0000-0500-00002E000000}"/>
            </a:ext>
          </a:extLst>
        </xdr:cNvPr>
        <xdr:cNvSpPr/>
      </xdr:nvSpPr>
      <xdr:spPr>
        <a:xfrm>
          <a:off x="1609924" y="10416558"/>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7" name="正方形/長方形 46" hidden="1">
          <a:extLst>
            <a:ext uri="{FF2B5EF4-FFF2-40B4-BE49-F238E27FC236}">
              <a16:creationId xmlns:a16="http://schemas.microsoft.com/office/drawing/2014/main" id="{00000000-0008-0000-0500-00002F000000}"/>
            </a:ext>
          </a:extLst>
        </xdr:cNvPr>
        <xdr:cNvSpPr/>
      </xdr:nvSpPr>
      <xdr:spPr>
        <a:xfrm>
          <a:off x="1609924" y="12841104"/>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8" name="正方形/長方形 47" hidden="1">
          <a:extLst>
            <a:ext uri="{FF2B5EF4-FFF2-40B4-BE49-F238E27FC236}">
              <a16:creationId xmlns:a16="http://schemas.microsoft.com/office/drawing/2014/main" id="{00000000-0008-0000-0500-000030000000}"/>
            </a:ext>
          </a:extLst>
        </xdr:cNvPr>
        <xdr:cNvSpPr/>
      </xdr:nvSpPr>
      <xdr:spPr>
        <a:xfrm>
          <a:off x="1609924" y="15265649"/>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49" name="正方形/長方形 48" hidden="1">
          <a:extLst>
            <a:ext uri="{FF2B5EF4-FFF2-40B4-BE49-F238E27FC236}">
              <a16:creationId xmlns:a16="http://schemas.microsoft.com/office/drawing/2014/main" id="{00000000-0008-0000-0500-000031000000}"/>
            </a:ext>
          </a:extLst>
        </xdr:cNvPr>
        <xdr:cNvSpPr/>
      </xdr:nvSpPr>
      <xdr:spPr>
        <a:xfrm>
          <a:off x="1609924" y="10416558"/>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0" name="正方形/長方形 49" hidden="1">
          <a:extLst>
            <a:ext uri="{FF2B5EF4-FFF2-40B4-BE49-F238E27FC236}">
              <a16:creationId xmlns:a16="http://schemas.microsoft.com/office/drawing/2014/main" id="{00000000-0008-0000-0500-000032000000}"/>
            </a:ext>
          </a:extLst>
        </xdr:cNvPr>
        <xdr:cNvSpPr/>
      </xdr:nvSpPr>
      <xdr:spPr>
        <a:xfrm>
          <a:off x="1609924" y="12841104"/>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1" name="正方形/長方形 50" hidden="1">
          <a:extLst>
            <a:ext uri="{FF2B5EF4-FFF2-40B4-BE49-F238E27FC236}">
              <a16:creationId xmlns:a16="http://schemas.microsoft.com/office/drawing/2014/main" id="{00000000-0008-0000-0500-000033000000}"/>
            </a:ext>
          </a:extLst>
        </xdr:cNvPr>
        <xdr:cNvSpPr/>
      </xdr:nvSpPr>
      <xdr:spPr>
        <a:xfrm>
          <a:off x="1609924" y="15265649"/>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2" name="正方形/長方形 51" hidden="1">
          <a:extLst>
            <a:ext uri="{FF2B5EF4-FFF2-40B4-BE49-F238E27FC236}">
              <a16:creationId xmlns:a16="http://schemas.microsoft.com/office/drawing/2014/main" id="{00000000-0008-0000-0500-000034000000}"/>
            </a:ext>
          </a:extLst>
        </xdr:cNvPr>
        <xdr:cNvSpPr/>
      </xdr:nvSpPr>
      <xdr:spPr>
        <a:xfrm>
          <a:off x="1609924" y="10416558"/>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3" name="正方形/長方形 52" hidden="1">
          <a:extLst>
            <a:ext uri="{FF2B5EF4-FFF2-40B4-BE49-F238E27FC236}">
              <a16:creationId xmlns:a16="http://schemas.microsoft.com/office/drawing/2014/main" id="{00000000-0008-0000-0500-000035000000}"/>
            </a:ext>
          </a:extLst>
        </xdr:cNvPr>
        <xdr:cNvSpPr/>
      </xdr:nvSpPr>
      <xdr:spPr>
        <a:xfrm>
          <a:off x="1609924" y="12841104"/>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4" name="正方形/長方形 53" hidden="1">
          <a:extLst>
            <a:ext uri="{FF2B5EF4-FFF2-40B4-BE49-F238E27FC236}">
              <a16:creationId xmlns:a16="http://schemas.microsoft.com/office/drawing/2014/main" id="{00000000-0008-0000-0500-000036000000}"/>
            </a:ext>
          </a:extLst>
        </xdr:cNvPr>
        <xdr:cNvSpPr/>
      </xdr:nvSpPr>
      <xdr:spPr>
        <a:xfrm>
          <a:off x="1609924" y="15265649"/>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5" name="正方形/長方形 54" hidden="1">
          <a:extLst>
            <a:ext uri="{FF2B5EF4-FFF2-40B4-BE49-F238E27FC236}">
              <a16:creationId xmlns:a16="http://schemas.microsoft.com/office/drawing/2014/main" id="{00000000-0008-0000-0500-000037000000}"/>
            </a:ext>
          </a:extLst>
        </xdr:cNvPr>
        <xdr:cNvSpPr/>
      </xdr:nvSpPr>
      <xdr:spPr>
        <a:xfrm>
          <a:off x="1609924" y="10416558"/>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6" name="正方形/長方形 55" hidden="1">
          <a:extLst>
            <a:ext uri="{FF2B5EF4-FFF2-40B4-BE49-F238E27FC236}">
              <a16:creationId xmlns:a16="http://schemas.microsoft.com/office/drawing/2014/main" id="{00000000-0008-0000-0500-000038000000}"/>
            </a:ext>
          </a:extLst>
        </xdr:cNvPr>
        <xdr:cNvSpPr/>
      </xdr:nvSpPr>
      <xdr:spPr>
        <a:xfrm>
          <a:off x="1609924" y="12841104"/>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7" name="正方形/長方形 56" hidden="1">
          <a:extLst>
            <a:ext uri="{FF2B5EF4-FFF2-40B4-BE49-F238E27FC236}">
              <a16:creationId xmlns:a16="http://schemas.microsoft.com/office/drawing/2014/main" id="{00000000-0008-0000-0500-000039000000}"/>
            </a:ext>
          </a:extLst>
        </xdr:cNvPr>
        <xdr:cNvSpPr/>
      </xdr:nvSpPr>
      <xdr:spPr>
        <a:xfrm>
          <a:off x="1609924" y="15265649"/>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2" name="正方形/長方形 31" hidden="1">
          <a:extLst>
            <a:ext uri="{FF2B5EF4-FFF2-40B4-BE49-F238E27FC236}">
              <a16:creationId xmlns:a16="http://schemas.microsoft.com/office/drawing/2014/main" id="{134E2946-6846-4B5B-A543-E357D58AAC15}"/>
            </a:ext>
          </a:extLst>
        </xdr:cNvPr>
        <xdr:cNvSpPr/>
      </xdr:nvSpPr>
      <xdr:spPr>
        <a:xfrm>
          <a:off x="1583947" y="106174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 name="正方形/長方形 32" hidden="1">
          <a:extLst>
            <a:ext uri="{FF2B5EF4-FFF2-40B4-BE49-F238E27FC236}">
              <a16:creationId xmlns:a16="http://schemas.microsoft.com/office/drawing/2014/main" id="{79979275-F9BD-4F90-B3D9-590FE74CA360}"/>
            </a:ext>
          </a:extLst>
        </xdr:cNvPr>
        <xdr:cNvSpPr/>
      </xdr:nvSpPr>
      <xdr:spPr>
        <a:xfrm>
          <a:off x="1583947" y="13017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 name="正方形/長方形 33" hidden="1">
          <a:extLst>
            <a:ext uri="{FF2B5EF4-FFF2-40B4-BE49-F238E27FC236}">
              <a16:creationId xmlns:a16="http://schemas.microsoft.com/office/drawing/2014/main" id="{AD0308E0-7839-4E59-B4C0-0B489AFB22D5}"/>
            </a:ext>
          </a:extLst>
        </xdr:cNvPr>
        <xdr:cNvSpPr/>
      </xdr:nvSpPr>
      <xdr:spPr>
        <a:xfrm>
          <a:off x="1583947" y="15418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 name="正方形/長方形 34" hidden="1">
          <a:extLst>
            <a:ext uri="{FF2B5EF4-FFF2-40B4-BE49-F238E27FC236}">
              <a16:creationId xmlns:a16="http://schemas.microsoft.com/office/drawing/2014/main" id="{3EF39935-D2EB-4803-A8A8-EFA2E52B4076}"/>
            </a:ext>
          </a:extLst>
        </xdr:cNvPr>
        <xdr:cNvSpPr/>
      </xdr:nvSpPr>
      <xdr:spPr>
        <a:xfrm>
          <a:off x="1583947" y="106174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 name="正方形/長方形 35" hidden="1">
          <a:extLst>
            <a:ext uri="{FF2B5EF4-FFF2-40B4-BE49-F238E27FC236}">
              <a16:creationId xmlns:a16="http://schemas.microsoft.com/office/drawing/2014/main" id="{F322C52C-BED5-4F10-AD1B-91C0AA442ED1}"/>
            </a:ext>
          </a:extLst>
        </xdr:cNvPr>
        <xdr:cNvSpPr/>
      </xdr:nvSpPr>
      <xdr:spPr>
        <a:xfrm>
          <a:off x="1583947" y="13017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 name="正方形/長方形 36" hidden="1">
          <a:extLst>
            <a:ext uri="{FF2B5EF4-FFF2-40B4-BE49-F238E27FC236}">
              <a16:creationId xmlns:a16="http://schemas.microsoft.com/office/drawing/2014/main" id="{35D8E005-AD5C-488B-B8FF-DA7F744DBF01}"/>
            </a:ext>
          </a:extLst>
        </xdr:cNvPr>
        <xdr:cNvSpPr/>
      </xdr:nvSpPr>
      <xdr:spPr>
        <a:xfrm>
          <a:off x="1583947" y="15418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 name="正方形/長方形 37" hidden="1">
          <a:extLst>
            <a:ext uri="{FF2B5EF4-FFF2-40B4-BE49-F238E27FC236}">
              <a16:creationId xmlns:a16="http://schemas.microsoft.com/office/drawing/2014/main" id="{0169AEDD-B4A3-4DD2-A867-0F6AE6361C6D}"/>
            </a:ext>
          </a:extLst>
        </xdr:cNvPr>
        <xdr:cNvSpPr/>
      </xdr:nvSpPr>
      <xdr:spPr>
        <a:xfrm>
          <a:off x="1583947" y="106174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 name="正方形/長方形 38" hidden="1">
          <a:extLst>
            <a:ext uri="{FF2B5EF4-FFF2-40B4-BE49-F238E27FC236}">
              <a16:creationId xmlns:a16="http://schemas.microsoft.com/office/drawing/2014/main" id="{4A2B65B5-3767-4E26-B60A-9B9BF8644646}"/>
            </a:ext>
          </a:extLst>
        </xdr:cNvPr>
        <xdr:cNvSpPr/>
      </xdr:nvSpPr>
      <xdr:spPr>
        <a:xfrm>
          <a:off x="1583947" y="13017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 name="正方形/長方形 39" hidden="1">
          <a:extLst>
            <a:ext uri="{FF2B5EF4-FFF2-40B4-BE49-F238E27FC236}">
              <a16:creationId xmlns:a16="http://schemas.microsoft.com/office/drawing/2014/main" id="{968DB21E-3C8A-4B76-AA4D-6C395DB185E7}"/>
            </a:ext>
          </a:extLst>
        </xdr:cNvPr>
        <xdr:cNvSpPr/>
      </xdr:nvSpPr>
      <xdr:spPr>
        <a:xfrm>
          <a:off x="1583947" y="15418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 name="正方形/長方形 40" hidden="1">
          <a:extLst>
            <a:ext uri="{FF2B5EF4-FFF2-40B4-BE49-F238E27FC236}">
              <a16:creationId xmlns:a16="http://schemas.microsoft.com/office/drawing/2014/main" id="{0F7059CE-F14C-4DA8-9B1D-41CEEFC3AA70}"/>
            </a:ext>
          </a:extLst>
        </xdr:cNvPr>
        <xdr:cNvSpPr/>
      </xdr:nvSpPr>
      <xdr:spPr>
        <a:xfrm>
          <a:off x="1583947" y="106174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 name="正方形/長方形 41" hidden="1">
          <a:extLst>
            <a:ext uri="{FF2B5EF4-FFF2-40B4-BE49-F238E27FC236}">
              <a16:creationId xmlns:a16="http://schemas.microsoft.com/office/drawing/2014/main" id="{C6D19398-757D-4532-848F-38244D915CAF}"/>
            </a:ext>
          </a:extLst>
        </xdr:cNvPr>
        <xdr:cNvSpPr/>
      </xdr:nvSpPr>
      <xdr:spPr>
        <a:xfrm>
          <a:off x="1583947" y="13017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 name="正方形/長方形 42" hidden="1">
          <a:extLst>
            <a:ext uri="{FF2B5EF4-FFF2-40B4-BE49-F238E27FC236}">
              <a16:creationId xmlns:a16="http://schemas.microsoft.com/office/drawing/2014/main" id="{7BF37B10-9DE2-4AB9-9480-DA29774B03AB}"/>
            </a:ext>
          </a:extLst>
        </xdr:cNvPr>
        <xdr:cNvSpPr/>
      </xdr:nvSpPr>
      <xdr:spPr>
        <a:xfrm>
          <a:off x="1583947" y="15418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44" name="正方形/長方形 43" hidden="1">
          <a:extLst>
            <a:ext uri="{FF2B5EF4-FFF2-40B4-BE49-F238E27FC236}">
              <a16:creationId xmlns:a16="http://schemas.microsoft.com/office/drawing/2014/main" id="{01AEF3E7-9843-4652-B983-E0326E2BFCFD}"/>
            </a:ext>
          </a:extLst>
        </xdr:cNvPr>
        <xdr:cNvSpPr/>
      </xdr:nvSpPr>
      <xdr:spPr>
        <a:xfrm>
          <a:off x="1583947" y="106174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5" name="正方形/長方形 44" hidden="1">
          <a:extLst>
            <a:ext uri="{FF2B5EF4-FFF2-40B4-BE49-F238E27FC236}">
              <a16:creationId xmlns:a16="http://schemas.microsoft.com/office/drawing/2014/main" id="{B263A797-AD70-4915-AA33-8947DC0595BC}"/>
            </a:ext>
          </a:extLst>
        </xdr:cNvPr>
        <xdr:cNvSpPr/>
      </xdr:nvSpPr>
      <xdr:spPr>
        <a:xfrm>
          <a:off x="1583947" y="13017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8" name="正方形/長方形 57" hidden="1">
          <a:extLst>
            <a:ext uri="{FF2B5EF4-FFF2-40B4-BE49-F238E27FC236}">
              <a16:creationId xmlns:a16="http://schemas.microsoft.com/office/drawing/2014/main" id="{5ADC68F0-B6AB-4F16-84E9-0ABCEFA5A603}"/>
            </a:ext>
          </a:extLst>
        </xdr:cNvPr>
        <xdr:cNvSpPr/>
      </xdr:nvSpPr>
      <xdr:spPr>
        <a:xfrm>
          <a:off x="1583947" y="15418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9" name="正方形/長方形 58" hidden="1">
          <a:extLst>
            <a:ext uri="{FF2B5EF4-FFF2-40B4-BE49-F238E27FC236}">
              <a16:creationId xmlns:a16="http://schemas.microsoft.com/office/drawing/2014/main" id="{07F65201-D140-4549-9A64-3330AF0874B1}"/>
            </a:ext>
          </a:extLst>
        </xdr:cNvPr>
        <xdr:cNvSpPr/>
      </xdr:nvSpPr>
      <xdr:spPr>
        <a:xfrm>
          <a:off x="1583947" y="106174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60" name="正方形/長方形 59" hidden="1">
          <a:extLst>
            <a:ext uri="{FF2B5EF4-FFF2-40B4-BE49-F238E27FC236}">
              <a16:creationId xmlns:a16="http://schemas.microsoft.com/office/drawing/2014/main" id="{28D26987-902E-4BA3-9581-2D411C9469DB}"/>
            </a:ext>
          </a:extLst>
        </xdr:cNvPr>
        <xdr:cNvSpPr/>
      </xdr:nvSpPr>
      <xdr:spPr>
        <a:xfrm>
          <a:off x="1583947" y="13017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61" name="正方形/長方形 60" hidden="1">
          <a:extLst>
            <a:ext uri="{FF2B5EF4-FFF2-40B4-BE49-F238E27FC236}">
              <a16:creationId xmlns:a16="http://schemas.microsoft.com/office/drawing/2014/main" id="{3721ADD7-06A4-4855-845A-EB1E9DB4A6C9}"/>
            </a:ext>
          </a:extLst>
        </xdr:cNvPr>
        <xdr:cNvSpPr/>
      </xdr:nvSpPr>
      <xdr:spPr>
        <a:xfrm>
          <a:off x="1583947" y="15418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62" name="正方形/長方形 61" hidden="1">
          <a:extLst>
            <a:ext uri="{FF2B5EF4-FFF2-40B4-BE49-F238E27FC236}">
              <a16:creationId xmlns:a16="http://schemas.microsoft.com/office/drawing/2014/main" id="{73588F1A-4320-461F-B783-BA0BCDEB37DD}"/>
            </a:ext>
          </a:extLst>
        </xdr:cNvPr>
        <xdr:cNvSpPr/>
      </xdr:nvSpPr>
      <xdr:spPr>
        <a:xfrm>
          <a:off x="1583947" y="106174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63" name="正方形/長方形 62" hidden="1">
          <a:extLst>
            <a:ext uri="{FF2B5EF4-FFF2-40B4-BE49-F238E27FC236}">
              <a16:creationId xmlns:a16="http://schemas.microsoft.com/office/drawing/2014/main" id="{AFFAC819-26C1-48A5-9028-8EFE5A1B2A67}"/>
            </a:ext>
          </a:extLst>
        </xdr:cNvPr>
        <xdr:cNvSpPr/>
      </xdr:nvSpPr>
      <xdr:spPr>
        <a:xfrm>
          <a:off x="1583947" y="13017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64" name="正方形/長方形 63" hidden="1">
          <a:extLst>
            <a:ext uri="{FF2B5EF4-FFF2-40B4-BE49-F238E27FC236}">
              <a16:creationId xmlns:a16="http://schemas.microsoft.com/office/drawing/2014/main" id="{DDAEE51D-93FC-425C-B2D6-EF86A6B52FE7}"/>
            </a:ext>
          </a:extLst>
        </xdr:cNvPr>
        <xdr:cNvSpPr/>
      </xdr:nvSpPr>
      <xdr:spPr>
        <a:xfrm>
          <a:off x="1583947" y="15418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65" name="正方形/長方形 64" hidden="1">
          <a:extLst>
            <a:ext uri="{FF2B5EF4-FFF2-40B4-BE49-F238E27FC236}">
              <a16:creationId xmlns:a16="http://schemas.microsoft.com/office/drawing/2014/main" id="{1F5FD165-97F3-4E6C-9A9C-8F97DC78ABF1}"/>
            </a:ext>
          </a:extLst>
        </xdr:cNvPr>
        <xdr:cNvSpPr/>
      </xdr:nvSpPr>
      <xdr:spPr>
        <a:xfrm>
          <a:off x="1583947" y="106174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66" name="正方形/長方形 65" hidden="1">
          <a:extLst>
            <a:ext uri="{FF2B5EF4-FFF2-40B4-BE49-F238E27FC236}">
              <a16:creationId xmlns:a16="http://schemas.microsoft.com/office/drawing/2014/main" id="{979A0252-BE78-42F4-A4B7-A587A268A5FC}"/>
            </a:ext>
          </a:extLst>
        </xdr:cNvPr>
        <xdr:cNvSpPr/>
      </xdr:nvSpPr>
      <xdr:spPr>
        <a:xfrm>
          <a:off x="1583947" y="13017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67" name="正方形/長方形 66" hidden="1">
          <a:extLst>
            <a:ext uri="{FF2B5EF4-FFF2-40B4-BE49-F238E27FC236}">
              <a16:creationId xmlns:a16="http://schemas.microsoft.com/office/drawing/2014/main" id="{D9E01CA9-F14C-4F4D-8D08-FFF32E9AB99F}"/>
            </a:ext>
          </a:extLst>
        </xdr:cNvPr>
        <xdr:cNvSpPr/>
      </xdr:nvSpPr>
      <xdr:spPr>
        <a:xfrm>
          <a:off x="1583947" y="15418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68" name="正方形/長方形 67" hidden="1">
          <a:extLst>
            <a:ext uri="{FF2B5EF4-FFF2-40B4-BE49-F238E27FC236}">
              <a16:creationId xmlns:a16="http://schemas.microsoft.com/office/drawing/2014/main" id="{17DC79F4-0554-421F-986E-6A74B073FC9A}"/>
            </a:ext>
          </a:extLst>
        </xdr:cNvPr>
        <xdr:cNvSpPr/>
      </xdr:nvSpPr>
      <xdr:spPr>
        <a:xfrm>
          <a:off x="1583947" y="110841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69" name="正方形/長方形 68" hidden="1">
          <a:extLst>
            <a:ext uri="{FF2B5EF4-FFF2-40B4-BE49-F238E27FC236}">
              <a16:creationId xmlns:a16="http://schemas.microsoft.com/office/drawing/2014/main" id="{97C3152A-2CDA-48EC-8A25-8ABD98C55C00}"/>
            </a:ext>
          </a:extLst>
        </xdr:cNvPr>
        <xdr:cNvSpPr/>
      </xdr:nvSpPr>
      <xdr:spPr>
        <a:xfrm>
          <a:off x="1583947" y="134844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70" name="正方形/長方形 69" hidden="1">
          <a:extLst>
            <a:ext uri="{FF2B5EF4-FFF2-40B4-BE49-F238E27FC236}">
              <a16:creationId xmlns:a16="http://schemas.microsoft.com/office/drawing/2014/main" id="{54B64CE0-27BD-48E7-9FF2-02B7FE487824}"/>
            </a:ext>
          </a:extLst>
        </xdr:cNvPr>
        <xdr:cNvSpPr/>
      </xdr:nvSpPr>
      <xdr:spPr>
        <a:xfrm>
          <a:off x="1583947" y="158847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71" name="正方形/長方形 70" hidden="1">
          <a:extLst>
            <a:ext uri="{FF2B5EF4-FFF2-40B4-BE49-F238E27FC236}">
              <a16:creationId xmlns:a16="http://schemas.microsoft.com/office/drawing/2014/main" id="{AB22CAFC-D712-421C-8B5B-E69E8EB29724}"/>
            </a:ext>
          </a:extLst>
        </xdr:cNvPr>
        <xdr:cNvSpPr/>
      </xdr:nvSpPr>
      <xdr:spPr>
        <a:xfrm>
          <a:off x="1583947" y="110841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72" name="正方形/長方形 71" hidden="1">
          <a:extLst>
            <a:ext uri="{FF2B5EF4-FFF2-40B4-BE49-F238E27FC236}">
              <a16:creationId xmlns:a16="http://schemas.microsoft.com/office/drawing/2014/main" id="{28BA69FC-9DB9-44F7-B761-3C41CB6C6AF6}"/>
            </a:ext>
          </a:extLst>
        </xdr:cNvPr>
        <xdr:cNvSpPr/>
      </xdr:nvSpPr>
      <xdr:spPr>
        <a:xfrm>
          <a:off x="1583947" y="134844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73" name="正方形/長方形 72" hidden="1">
          <a:extLst>
            <a:ext uri="{FF2B5EF4-FFF2-40B4-BE49-F238E27FC236}">
              <a16:creationId xmlns:a16="http://schemas.microsoft.com/office/drawing/2014/main" id="{732D4A75-85C6-4E26-8E32-A33C27CFCDFD}"/>
            </a:ext>
          </a:extLst>
        </xdr:cNvPr>
        <xdr:cNvSpPr/>
      </xdr:nvSpPr>
      <xdr:spPr>
        <a:xfrm>
          <a:off x="1583947" y="158847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74" name="正方形/長方形 73" hidden="1">
          <a:extLst>
            <a:ext uri="{FF2B5EF4-FFF2-40B4-BE49-F238E27FC236}">
              <a16:creationId xmlns:a16="http://schemas.microsoft.com/office/drawing/2014/main" id="{8397E185-18A1-4302-BC0D-23406248FCA1}"/>
            </a:ext>
          </a:extLst>
        </xdr:cNvPr>
        <xdr:cNvSpPr/>
      </xdr:nvSpPr>
      <xdr:spPr>
        <a:xfrm>
          <a:off x="1583947" y="110841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75" name="正方形/長方形 74" hidden="1">
          <a:extLst>
            <a:ext uri="{FF2B5EF4-FFF2-40B4-BE49-F238E27FC236}">
              <a16:creationId xmlns:a16="http://schemas.microsoft.com/office/drawing/2014/main" id="{1330F3FB-17A6-47AB-A2C0-0EE2EE0CC12B}"/>
            </a:ext>
          </a:extLst>
        </xdr:cNvPr>
        <xdr:cNvSpPr/>
      </xdr:nvSpPr>
      <xdr:spPr>
        <a:xfrm>
          <a:off x="1583947" y="134844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76" name="正方形/長方形 75" hidden="1">
          <a:extLst>
            <a:ext uri="{FF2B5EF4-FFF2-40B4-BE49-F238E27FC236}">
              <a16:creationId xmlns:a16="http://schemas.microsoft.com/office/drawing/2014/main" id="{A538A1D2-CC4F-47A6-B91D-53C3BE107CF2}"/>
            </a:ext>
          </a:extLst>
        </xdr:cNvPr>
        <xdr:cNvSpPr/>
      </xdr:nvSpPr>
      <xdr:spPr>
        <a:xfrm>
          <a:off x="1583947" y="158847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77" name="正方形/長方形 76" hidden="1">
          <a:extLst>
            <a:ext uri="{FF2B5EF4-FFF2-40B4-BE49-F238E27FC236}">
              <a16:creationId xmlns:a16="http://schemas.microsoft.com/office/drawing/2014/main" id="{63E2867A-F0F5-451E-91DF-B6326FD99295}"/>
            </a:ext>
          </a:extLst>
        </xdr:cNvPr>
        <xdr:cNvSpPr/>
      </xdr:nvSpPr>
      <xdr:spPr>
        <a:xfrm>
          <a:off x="1583947" y="110841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78" name="正方形/長方形 77" hidden="1">
          <a:extLst>
            <a:ext uri="{FF2B5EF4-FFF2-40B4-BE49-F238E27FC236}">
              <a16:creationId xmlns:a16="http://schemas.microsoft.com/office/drawing/2014/main" id="{1C449598-2CA9-4228-863C-6165938CFE1C}"/>
            </a:ext>
          </a:extLst>
        </xdr:cNvPr>
        <xdr:cNvSpPr/>
      </xdr:nvSpPr>
      <xdr:spPr>
        <a:xfrm>
          <a:off x="1583947" y="134844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79" name="正方形/長方形 78" hidden="1">
          <a:extLst>
            <a:ext uri="{FF2B5EF4-FFF2-40B4-BE49-F238E27FC236}">
              <a16:creationId xmlns:a16="http://schemas.microsoft.com/office/drawing/2014/main" id="{08F89746-84C0-4D2A-A8D8-6F44C2D75D01}"/>
            </a:ext>
          </a:extLst>
        </xdr:cNvPr>
        <xdr:cNvSpPr/>
      </xdr:nvSpPr>
      <xdr:spPr>
        <a:xfrm>
          <a:off x="1583947" y="158847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0" name="正方形/長方形 79" hidden="1">
          <a:extLst>
            <a:ext uri="{FF2B5EF4-FFF2-40B4-BE49-F238E27FC236}">
              <a16:creationId xmlns:a16="http://schemas.microsoft.com/office/drawing/2014/main" id="{5FDD631B-E6AD-470A-94D4-E82A8FE1737F}"/>
            </a:ext>
          </a:extLst>
        </xdr:cNvPr>
        <xdr:cNvSpPr/>
      </xdr:nvSpPr>
      <xdr:spPr>
        <a:xfrm>
          <a:off x="1583947" y="110841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1" name="正方形/長方形 80" hidden="1">
          <a:extLst>
            <a:ext uri="{FF2B5EF4-FFF2-40B4-BE49-F238E27FC236}">
              <a16:creationId xmlns:a16="http://schemas.microsoft.com/office/drawing/2014/main" id="{515FA07D-E931-41EF-9B9C-CAECB06FE930}"/>
            </a:ext>
          </a:extLst>
        </xdr:cNvPr>
        <xdr:cNvSpPr/>
      </xdr:nvSpPr>
      <xdr:spPr>
        <a:xfrm>
          <a:off x="1583947" y="134844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2" name="正方形/長方形 81" hidden="1">
          <a:extLst>
            <a:ext uri="{FF2B5EF4-FFF2-40B4-BE49-F238E27FC236}">
              <a16:creationId xmlns:a16="http://schemas.microsoft.com/office/drawing/2014/main" id="{98BB3B15-78E7-4870-9700-14589656BF1D}"/>
            </a:ext>
          </a:extLst>
        </xdr:cNvPr>
        <xdr:cNvSpPr/>
      </xdr:nvSpPr>
      <xdr:spPr>
        <a:xfrm>
          <a:off x="1583947" y="158847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3" name="正方形/長方形 82" hidden="1">
          <a:extLst>
            <a:ext uri="{FF2B5EF4-FFF2-40B4-BE49-F238E27FC236}">
              <a16:creationId xmlns:a16="http://schemas.microsoft.com/office/drawing/2014/main" id="{A6B69281-C75C-496F-BDBE-CA3A9420C1E5}"/>
            </a:ext>
          </a:extLst>
        </xdr:cNvPr>
        <xdr:cNvSpPr/>
      </xdr:nvSpPr>
      <xdr:spPr>
        <a:xfrm>
          <a:off x="1583947" y="110841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4" name="正方形/長方形 83" hidden="1">
          <a:extLst>
            <a:ext uri="{FF2B5EF4-FFF2-40B4-BE49-F238E27FC236}">
              <a16:creationId xmlns:a16="http://schemas.microsoft.com/office/drawing/2014/main" id="{FE20BABC-F7CB-4D72-81ED-A67CE8587D44}"/>
            </a:ext>
          </a:extLst>
        </xdr:cNvPr>
        <xdr:cNvSpPr/>
      </xdr:nvSpPr>
      <xdr:spPr>
        <a:xfrm>
          <a:off x="1583947" y="134844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5" name="正方形/長方形 84" hidden="1">
          <a:extLst>
            <a:ext uri="{FF2B5EF4-FFF2-40B4-BE49-F238E27FC236}">
              <a16:creationId xmlns:a16="http://schemas.microsoft.com/office/drawing/2014/main" id="{BFAE9BD3-25A0-41AE-BB5F-8A6EED4D9933}"/>
            </a:ext>
          </a:extLst>
        </xdr:cNvPr>
        <xdr:cNvSpPr/>
      </xdr:nvSpPr>
      <xdr:spPr>
        <a:xfrm>
          <a:off x="1583947" y="158847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6" name="正方形/長方形 85" hidden="1">
          <a:extLst>
            <a:ext uri="{FF2B5EF4-FFF2-40B4-BE49-F238E27FC236}">
              <a16:creationId xmlns:a16="http://schemas.microsoft.com/office/drawing/2014/main" id="{7F8F06F4-DF61-4001-B1E3-68834ABA232D}"/>
            </a:ext>
          </a:extLst>
        </xdr:cNvPr>
        <xdr:cNvSpPr/>
      </xdr:nvSpPr>
      <xdr:spPr>
        <a:xfrm>
          <a:off x="1583947" y="110841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7" name="正方形/長方形 86" hidden="1">
          <a:extLst>
            <a:ext uri="{FF2B5EF4-FFF2-40B4-BE49-F238E27FC236}">
              <a16:creationId xmlns:a16="http://schemas.microsoft.com/office/drawing/2014/main" id="{4853F758-9674-4189-BE12-2AA322BB3E75}"/>
            </a:ext>
          </a:extLst>
        </xdr:cNvPr>
        <xdr:cNvSpPr/>
      </xdr:nvSpPr>
      <xdr:spPr>
        <a:xfrm>
          <a:off x="1583947" y="134844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8" name="正方形/長方形 87" hidden="1">
          <a:extLst>
            <a:ext uri="{FF2B5EF4-FFF2-40B4-BE49-F238E27FC236}">
              <a16:creationId xmlns:a16="http://schemas.microsoft.com/office/drawing/2014/main" id="{0F372688-BEF6-4C45-9B9A-9D13861C3F67}"/>
            </a:ext>
          </a:extLst>
        </xdr:cNvPr>
        <xdr:cNvSpPr/>
      </xdr:nvSpPr>
      <xdr:spPr>
        <a:xfrm>
          <a:off x="1583947" y="158847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9" name="正方形/長方形 88" hidden="1">
          <a:extLst>
            <a:ext uri="{FF2B5EF4-FFF2-40B4-BE49-F238E27FC236}">
              <a16:creationId xmlns:a16="http://schemas.microsoft.com/office/drawing/2014/main" id="{F1D0FBB5-4DB2-4079-AC8C-9E7AF2FBA8E9}"/>
            </a:ext>
          </a:extLst>
        </xdr:cNvPr>
        <xdr:cNvSpPr/>
      </xdr:nvSpPr>
      <xdr:spPr>
        <a:xfrm>
          <a:off x="1583947" y="110841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0" name="正方形/長方形 89" hidden="1">
          <a:extLst>
            <a:ext uri="{FF2B5EF4-FFF2-40B4-BE49-F238E27FC236}">
              <a16:creationId xmlns:a16="http://schemas.microsoft.com/office/drawing/2014/main" id="{7F6A7D2E-A66A-46C3-B195-1A1C11225881}"/>
            </a:ext>
          </a:extLst>
        </xdr:cNvPr>
        <xdr:cNvSpPr/>
      </xdr:nvSpPr>
      <xdr:spPr>
        <a:xfrm>
          <a:off x="1583947" y="134844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1" name="正方形/長方形 90" hidden="1">
          <a:extLst>
            <a:ext uri="{FF2B5EF4-FFF2-40B4-BE49-F238E27FC236}">
              <a16:creationId xmlns:a16="http://schemas.microsoft.com/office/drawing/2014/main" id="{01527D02-DD35-4BEC-BD78-93AB4F93AA38}"/>
            </a:ext>
          </a:extLst>
        </xdr:cNvPr>
        <xdr:cNvSpPr/>
      </xdr:nvSpPr>
      <xdr:spPr>
        <a:xfrm>
          <a:off x="1583947" y="158847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155197</xdr:colOff>
      <xdr:row>20</xdr:row>
      <xdr:rowOff>25649</xdr:rowOff>
    </xdr:from>
    <xdr:to>
      <xdr:col>9</xdr:col>
      <xdr:colOff>33615</xdr:colOff>
      <xdr:row>20</xdr:row>
      <xdr:rowOff>126192</xdr:rowOff>
    </xdr:to>
    <xdr:sp macro="" textlink="">
      <xdr:nvSpPr>
        <xdr:cNvPr id="2" name="正方形/長方形 1" hidden="1">
          <a:extLst>
            <a:ext uri="{FF2B5EF4-FFF2-40B4-BE49-F238E27FC236}">
              <a16:creationId xmlns:a16="http://schemas.microsoft.com/office/drawing/2014/main" id="{00000000-0008-0000-0600-000002000000}"/>
            </a:ext>
          </a:extLst>
        </xdr:cNvPr>
        <xdr:cNvSpPr/>
      </xdr:nvSpPr>
      <xdr:spPr>
        <a:xfrm>
          <a:off x="1583947" y="3111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 name="正方形/長方形 2" hidden="1">
          <a:extLst>
            <a:ext uri="{FF2B5EF4-FFF2-40B4-BE49-F238E27FC236}">
              <a16:creationId xmlns:a16="http://schemas.microsoft.com/office/drawing/2014/main" id="{00000000-0008-0000-0600-000003000000}"/>
            </a:ext>
          </a:extLst>
        </xdr:cNvPr>
        <xdr:cNvSpPr/>
      </xdr:nvSpPr>
      <xdr:spPr>
        <a:xfrm>
          <a:off x="1583947" y="5512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 name="正方形/長方形 3" hidden="1">
          <a:extLst>
            <a:ext uri="{FF2B5EF4-FFF2-40B4-BE49-F238E27FC236}">
              <a16:creationId xmlns:a16="http://schemas.microsoft.com/office/drawing/2014/main" id="{00000000-0008-0000-0600-000004000000}"/>
            </a:ext>
          </a:extLst>
        </xdr:cNvPr>
        <xdr:cNvSpPr/>
      </xdr:nvSpPr>
      <xdr:spPr>
        <a:xfrm>
          <a:off x="1583947" y="79123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 name="正方形/長方形 4" hidden="1">
          <a:extLst>
            <a:ext uri="{FF2B5EF4-FFF2-40B4-BE49-F238E27FC236}">
              <a16:creationId xmlns:a16="http://schemas.microsoft.com/office/drawing/2014/main" id="{00000000-0008-0000-0600-000005000000}"/>
            </a:ext>
          </a:extLst>
        </xdr:cNvPr>
        <xdr:cNvSpPr/>
      </xdr:nvSpPr>
      <xdr:spPr>
        <a:xfrm>
          <a:off x="1583947" y="3111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6" name="正方形/長方形 5" hidden="1">
          <a:extLst>
            <a:ext uri="{FF2B5EF4-FFF2-40B4-BE49-F238E27FC236}">
              <a16:creationId xmlns:a16="http://schemas.microsoft.com/office/drawing/2014/main" id="{00000000-0008-0000-0600-000006000000}"/>
            </a:ext>
          </a:extLst>
        </xdr:cNvPr>
        <xdr:cNvSpPr/>
      </xdr:nvSpPr>
      <xdr:spPr>
        <a:xfrm>
          <a:off x="1583947" y="5512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7" name="正方形/長方形 6" hidden="1">
          <a:extLst>
            <a:ext uri="{FF2B5EF4-FFF2-40B4-BE49-F238E27FC236}">
              <a16:creationId xmlns:a16="http://schemas.microsoft.com/office/drawing/2014/main" id="{00000000-0008-0000-0600-000007000000}"/>
            </a:ext>
          </a:extLst>
        </xdr:cNvPr>
        <xdr:cNvSpPr/>
      </xdr:nvSpPr>
      <xdr:spPr>
        <a:xfrm>
          <a:off x="1583947" y="79123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 name="正方形/長方形 7" hidden="1">
          <a:extLst>
            <a:ext uri="{FF2B5EF4-FFF2-40B4-BE49-F238E27FC236}">
              <a16:creationId xmlns:a16="http://schemas.microsoft.com/office/drawing/2014/main" id="{00000000-0008-0000-0600-000008000000}"/>
            </a:ext>
          </a:extLst>
        </xdr:cNvPr>
        <xdr:cNvSpPr/>
      </xdr:nvSpPr>
      <xdr:spPr>
        <a:xfrm>
          <a:off x="1583947" y="103126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 name="正方形/長方形 8" hidden="1">
          <a:extLst>
            <a:ext uri="{FF2B5EF4-FFF2-40B4-BE49-F238E27FC236}">
              <a16:creationId xmlns:a16="http://schemas.microsoft.com/office/drawing/2014/main" id="{00000000-0008-0000-0600-000009000000}"/>
            </a:ext>
          </a:extLst>
        </xdr:cNvPr>
        <xdr:cNvSpPr/>
      </xdr:nvSpPr>
      <xdr:spPr>
        <a:xfrm>
          <a:off x="1583947" y="127129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 name="正方形/長方形 9" hidden="1">
          <a:extLst>
            <a:ext uri="{FF2B5EF4-FFF2-40B4-BE49-F238E27FC236}">
              <a16:creationId xmlns:a16="http://schemas.microsoft.com/office/drawing/2014/main" id="{00000000-0008-0000-0600-00000A000000}"/>
            </a:ext>
          </a:extLst>
        </xdr:cNvPr>
        <xdr:cNvSpPr/>
      </xdr:nvSpPr>
      <xdr:spPr>
        <a:xfrm>
          <a:off x="1583947" y="151132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1" name="正方形/長方形 10" hidden="1">
          <a:extLst>
            <a:ext uri="{FF2B5EF4-FFF2-40B4-BE49-F238E27FC236}">
              <a16:creationId xmlns:a16="http://schemas.microsoft.com/office/drawing/2014/main" id="{00000000-0008-0000-0600-00000B000000}"/>
            </a:ext>
          </a:extLst>
        </xdr:cNvPr>
        <xdr:cNvSpPr/>
      </xdr:nvSpPr>
      <xdr:spPr>
        <a:xfrm>
          <a:off x="1583947" y="103126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2" name="正方形/長方形 11" hidden="1">
          <a:extLst>
            <a:ext uri="{FF2B5EF4-FFF2-40B4-BE49-F238E27FC236}">
              <a16:creationId xmlns:a16="http://schemas.microsoft.com/office/drawing/2014/main" id="{00000000-0008-0000-0600-00000C000000}"/>
            </a:ext>
          </a:extLst>
        </xdr:cNvPr>
        <xdr:cNvSpPr/>
      </xdr:nvSpPr>
      <xdr:spPr>
        <a:xfrm>
          <a:off x="1583947" y="127129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3" name="正方形/長方形 12" hidden="1">
          <a:extLst>
            <a:ext uri="{FF2B5EF4-FFF2-40B4-BE49-F238E27FC236}">
              <a16:creationId xmlns:a16="http://schemas.microsoft.com/office/drawing/2014/main" id="{00000000-0008-0000-0600-00000D000000}"/>
            </a:ext>
          </a:extLst>
        </xdr:cNvPr>
        <xdr:cNvSpPr/>
      </xdr:nvSpPr>
      <xdr:spPr>
        <a:xfrm>
          <a:off x="1583947" y="151132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4" name="正方形/長方形 13" hidden="1">
          <a:extLst>
            <a:ext uri="{FF2B5EF4-FFF2-40B4-BE49-F238E27FC236}">
              <a16:creationId xmlns:a16="http://schemas.microsoft.com/office/drawing/2014/main" id="{00000000-0008-0000-0600-00000E000000}"/>
            </a:ext>
          </a:extLst>
        </xdr:cNvPr>
        <xdr:cNvSpPr/>
      </xdr:nvSpPr>
      <xdr:spPr>
        <a:xfrm>
          <a:off x="1583947" y="103126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5" name="正方形/長方形 14" hidden="1">
          <a:extLst>
            <a:ext uri="{FF2B5EF4-FFF2-40B4-BE49-F238E27FC236}">
              <a16:creationId xmlns:a16="http://schemas.microsoft.com/office/drawing/2014/main" id="{00000000-0008-0000-0600-00000F000000}"/>
            </a:ext>
          </a:extLst>
        </xdr:cNvPr>
        <xdr:cNvSpPr/>
      </xdr:nvSpPr>
      <xdr:spPr>
        <a:xfrm>
          <a:off x="1583947" y="127129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6" name="正方形/長方形 15" hidden="1">
          <a:extLst>
            <a:ext uri="{FF2B5EF4-FFF2-40B4-BE49-F238E27FC236}">
              <a16:creationId xmlns:a16="http://schemas.microsoft.com/office/drawing/2014/main" id="{00000000-0008-0000-0600-000010000000}"/>
            </a:ext>
          </a:extLst>
        </xdr:cNvPr>
        <xdr:cNvSpPr/>
      </xdr:nvSpPr>
      <xdr:spPr>
        <a:xfrm>
          <a:off x="1583947" y="151132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7" name="正方形/長方形 16" hidden="1">
          <a:extLst>
            <a:ext uri="{FF2B5EF4-FFF2-40B4-BE49-F238E27FC236}">
              <a16:creationId xmlns:a16="http://schemas.microsoft.com/office/drawing/2014/main" id="{00000000-0008-0000-0600-000011000000}"/>
            </a:ext>
          </a:extLst>
        </xdr:cNvPr>
        <xdr:cNvSpPr/>
      </xdr:nvSpPr>
      <xdr:spPr>
        <a:xfrm>
          <a:off x="1583947" y="103126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8" name="正方形/長方形 17" hidden="1">
          <a:extLst>
            <a:ext uri="{FF2B5EF4-FFF2-40B4-BE49-F238E27FC236}">
              <a16:creationId xmlns:a16="http://schemas.microsoft.com/office/drawing/2014/main" id="{00000000-0008-0000-0600-000012000000}"/>
            </a:ext>
          </a:extLst>
        </xdr:cNvPr>
        <xdr:cNvSpPr/>
      </xdr:nvSpPr>
      <xdr:spPr>
        <a:xfrm>
          <a:off x="1583947" y="127129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9" name="正方形/長方形 18" hidden="1">
          <a:extLst>
            <a:ext uri="{FF2B5EF4-FFF2-40B4-BE49-F238E27FC236}">
              <a16:creationId xmlns:a16="http://schemas.microsoft.com/office/drawing/2014/main" id="{00000000-0008-0000-0600-000013000000}"/>
            </a:ext>
          </a:extLst>
        </xdr:cNvPr>
        <xdr:cNvSpPr/>
      </xdr:nvSpPr>
      <xdr:spPr>
        <a:xfrm>
          <a:off x="1583947" y="151132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 name="正方形/長方形 19" hidden="1">
          <a:extLst>
            <a:ext uri="{FF2B5EF4-FFF2-40B4-BE49-F238E27FC236}">
              <a16:creationId xmlns:a16="http://schemas.microsoft.com/office/drawing/2014/main" id="{00000000-0008-0000-0600-000014000000}"/>
            </a:ext>
          </a:extLst>
        </xdr:cNvPr>
        <xdr:cNvSpPr/>
      </xdr:nvSpPr>
      <xdr:spPr>
        <a:xfrm>
          <a:off x="1583947" y="3111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 name="正方形/長方形 20" hidden="1">
          <a:extLst>
            <a:ext uri="{FF2B5EF4-FFF2-40B4-BE49-F238E27FC236}">
              <a16:creationId xmlns:a16="http://schemas.microsoft.com/office/drawing/2014/main" id="{00000000-0008-0000-0600-000015000000}"/>
            </a:ext>
          </a:extLst>
        </xdr:cNvPr>
        <xdr:cNvSpPr/>
      </xdr:nvSpPr>
      <xdr:spPr>
        <a:xfrm>
          <a:off x="1583947" y="5512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 name="正方形/長方形 21" hidden="1">
          <a:extLst>
            <a:ext uri="{FF2B5EF4-FFF2-40B4-BE49-F238E27FC236}">
              <a16:creationId xmlns:a16="http://schemas.microsoft.com/office/drawing/2014/main" id="{00000000-0008-0000-0600-000016000000}"/>
            </a:ext>
          </a:extLst>
        </xdr:cNvPr>
        <xdr:cNvSpPr/>
      </xdr:nvSpPr>
      <xdr:spPr>
        <a:xfrm>
          <a:off x="1583947" y="79123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 name="正方形/長方形 22" hidden="1">
          <a:extLst>
            <a:ext uri="{FF2B5EF4-FFF2-40B4-BE49-F238E27FC236}">
              <a16:creationId xmlns:a16="http://schemas.microsoft.com/office/drawing/2014/main" id="{00000000-0008-0000-0600-000017000000}"/>
            </a:ext>
          </a:extLst>
        </xdr:cNvPr>
        <xdr:cNvSpPr/>
      </xdr:nvSpPr>
      <xdr:spPr>
        <a:xfrm>
          <a:off x="1583947" y="3111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 name="正方形/長方形 23" hidden="1">
          <a:extLst>
            <a:ext uri="{FF2B5EF4-FFF2-40B4-BE49-F238E27FC236}">
              <a16:creationId xmlns:a16="http://schemas.microsoft.com/office/drawing/2014/main" id="{00000000-0008-0000-0600-000018000000}"/>
            </a:ext>
          </a:extLst>
        </xdr:cNvPr>
        <xdr:cNvSpPr/>
      </xdr:nvSpPr>
      <xdr:spPr>
        <a:xfrm>
          <a:off x="1583947" y="5512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 name="正方形/長方形 24" hidden="1">
          <a:extLst>
            <a:ext uri="{FF2B5EF4-FFF2-40B4-BE49-F238E27FC236}">
              <a16:creationId xmlns:a16="http://schemas.microsoft.com/office/drawing/2014/main" id="{00000000-0008-0000-0600-000019000000}"/>
            </a:ext>
          </a:extLst>
        </xdr:cNvPr>
        <xdr:cNvSpPr/>
      </xdr:nvSpPr>
      <xdr:spPr>
        <a:xfrm>
          <a:off x="1583947" y="79123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 name="正方形/長方形 25" hidden="1">
          <a:extLst>
            <a:ext uri="{FF2B5EF4-FFF2-40B4-BE49-F238E27FC236}">
              <a16:creationId xmlns:a16="http://schemas.microsoft.com/office/drawing/2014/main" id="{00000000-0008-0000-0600-00001A000000}"/>
            </a:ext>
          </a:extLst>
        </xdr:cNvPr>
        <xdr:cNvSpPr/>
      </xdr:nvSpPr>
      <xdr:spPr>
        <a:xfrm>
          <a:off x="1583947" y="3111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 name="正方形/長方形 26" hidden="1">
          <a:extLst>
            <a:ext uri="{FF2B5EF4-FFF2-40B4-BE49-F238E27FC236}">
              <a16:creationId xmlns:a16="http://schemas.microsoft.com/office/drawing/2014/main" id="{00000000-0008-0000-0600-00001B000000}"/>
            </a:ext>
          </a:extLst>
        </xdr:cNvPr>
        <xdr:cNvSpPr/>
      </xdr:nvSpPr>
      <xdr:spPr>
        <a:xfrm>
          <a:off x="1583947" y="5512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 name="正方形/長方形 27" hidden="1">
          <a:extLst>
            <a:ext uri="{FF2B5EF4-FFF2-40B4-BE49-F238E27FC236}">
              <a16:creationId xmlns:a16="http://schemas.microsoft.com/office/drawing/2014/main" id="{00000000-0008-0000-0600-00001C000000}"/>
            </a:ext>
          </a:extLst>
        </xdr:cNvPr>
        <xdr:cNvSpPr/>
      </xdr:nvSpPr>
      <xdr:spPr>
        <a:xfrm>
          <a:off x="1583947" y="79123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9" name="正方形/長方形 28" hidden="1">
          <a:extLst>
            <a:ext uri="{FF2B5EF4-FFF2-40B4-BE49-F238E27FC236}">
              <a16:creationId xmlns:a16="http://schemas.microsoft.com/office/drawing/2014/main" id="{00000000-0008-0000-0600-00001D000000}"/>
            </a:ext>
          </a:extLst>
        </xdr:cNvPr>
        <xdr:cNvSpPr/>
      </xdr:nvSpPr>
      <xdr:spPr>
        <a:xfrm>
          <a:off x="1583947" y="3111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0" name="正方形/長方形 29" hidden="1">
          <a:extLst>
            <a:ext uri="{FF2B5EF4-FFF2-40B4-BE49-F238E27FC236}">
              <a16:creationId xmlns:a16="http://schemas.microsoft.com/office/drawing/2014/main" id="{00000000-0008-0000-0600-00001E000000}"/>
            </a:ext>
          </a:extLst>
        </xdr:cNvPr>
        <xdr:cNvSpPr/>
      </xdr:nvSpPr>
      <xdr:spPr>
        <a:xfrm>
          <a:off x="1583947" y="5512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1" name="正方形/長方形 30" hidden="1">
          <a:extLst>
            <a:ext uri="{FF2B5EF4-FFF2-40B4-BE49-F238E27FC236}">
              <a16:creationId xmlns:a16="http://schemas.microsoft.com/office/drawing/2014/main" id="{00000000-0008-0000-0600-00001F000000}"/>
            </a:ext>
          </a:extLst>
        </xdr:cNvPr>
        <xdr:cNvSpPr/>
      </xdr:nvSpPr>
      <xdr:spPr>
        <a:xfrm>
          <a:off x="1583947" y="79123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2" name="正方形/長方形 31" hidden="1">
          <a:extLst>
            <a:ext uri="{FF2B5EF4-FFF2-40B4-BE49-F238E27FC236}">
              <a16:creationId xmlns:a16="http://schemas.microsoft.com/office/drawing/2014/main" id="{9419EFFA-8BD8-43CF-83F5-56938E92982B}"/>
            </a:ext>
          </a:extLst>
        </xdr:cNvPr>
        <xdr:cNvSpPr/>
      </xdr:nvSpPr>
      <xdr:spPr>
        <a:xfrm>
          <a:off x="1583947" y="106174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3" name="正方形/長方形 32" hidden="1">
          <a:extLst>
            <a:ext uri="{FF2B5EF4-FFF2-40B4-BE49-F238E27FC236}">
              <a16:creationId xmlns:a16="http://schemas.microsoft.com/office/drawing/2014/main" id="{DBDED2DC-25A6-48E9-A835-9222240DAA98}"/>
            </a:ext>
          </a:extLst>
        </xdr:cNvPr>
        <xdr:cNvSpPr/>
      </xdr:nvSpPr>
      <xdr:spPr>
        <a:xfrm>
          <a:off x="1583947" y="13017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4" name="正方形/長方形 33" hidden="1">
          <a:extLst>
            <a:ext uri="{FF2B5EF4-FFF2-40B4-BE49-F238E27FC236}">
              <a16:creationId xmlns:a16="http://schemas.microsoft.com/office/drawing/2014/main" id="{B5DCF846-EAF6-466A-958E-1E230C84109D}"/>
            </a:ext>
          </a:extLst>
        </xdr:cNvPr>
        <xdr:cNvSpPr/>
      </xdr:nvSpPr>
      <xdr:spPr>
        <a:xfrm>
          <a:off x="1583947" y="15418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5" name="正方形/長方形 34" hidden="1">
          <a:extLst>
            <a:ext uri="{FF2B5EF4-FFF2-40B4-BE49-F238E27FC236}">
              <a16:creationId xmlns:a16="http://schemas.microsoft.com/office/drawing/2014/main" id="{468FC296-030B-4228-9954-05FA7FE00408}"/>
            </a:ext>
          </a:extLst>
        </xdr:cNvPr>
        <xdr:cNvSpPr/>
      </xdr:nvSpPr>
      <xdr:spPr>
        <a:xfrm>
          <a:off x="1583947" y="106174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6" name="正方形/長方形 35" hidden="1">
          <a:extLst>
            <a:ext uri="{FF2B5EF4-FFF2-40B4-BE49-F238E27FC236}">
              <a16:creationId xmlns:a16="http://schemas.microsoft.com/office/drawing/2014/main" id="{C47A4366-B033-4990-AC57-5BF61F28DE6B}"/>
            </a:ext>
          </a:extLst>
        </xdr:cNvPr>
        <xdr:cNvSpPr/>
      </xdr:nvSpPr>
      <xdr:spPr>
        <a:xfrm>
          <a:off x="1583947" y="13017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7" name="正方形/長方形 36" hidden="1">
          <a:extLst>
            <a:ext uri="{FF2B5EF4-FFF2-40B4-BE49-F238E27FC236}">
              <a16:creationId xmlns:a16="http://schemas.microsoft.com/office/drawing/2014/main" id="{AE981941-D841-4CEA-9FC1-38A7BC4BCE4D}"/>
            </a:ext>
          </a:extLst>
        </xdr:cNvPr>
        <xdr:cNvSpPr/>
      </xdr:nvSpPr>
      <xdr:spPr>
        <a:xfrm>
          <a:off x="1583947" y="15418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8" name="正方形/長方形 37" hidden="1">
          <a:extLst>
            <a:ext uri="{FF2B5EF4-FFF2-40B4-BE49-F238E27FC236}">
              <a16:creationId xmlns:a16="http://schemas.microsoft.com/office/drawing/2014/main" id="{6C62ED5D-1910-462D-9A16-6D1B629B713C}"/>
            </a:ext>
          </a:extLst>
        </xdr:cNvPr>
        <xdr:cNvSpPr/>
      </xdr:nvSpPr>
      <xdr:spPr>
        <a:xfrm>
          <a:off x="1583947" y="106174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9" name="正方形/長方形 38" hidden="1">
          <a:extLst>
            <a:ext uri="{FF2B5EF4-FFF2-40B4-BE49-F238E27FC236}">
              <a16:creationId xmlns:a16="http://schemas.microsoft.com/office/drawing/2014/main" id="{8E8E6708-2B02-427F-B437-18FB2C6B6DC7}"/>
            </a:ext>
          </a:extLst>
        </xdr:cNvPr>
        <xdr:cNvSpPr/>
      </xdr:nvSpPr>
      <xdr:spPr>
        <a:xfrm>
          <a:off x="1583947" y="13017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0" name="正方形/長方形 39" hidden="1">
          <a:extLst>
            <a:ext uri="{FF2B5EF4-FFF2-40B4-BE49-F238E27FC236}">
              <a16:creationId xmlns:a16="http://schemas.microsoft.com/office/drawing/2014/main" id="{1D3DFD66-9ED7-4477-B058-DE0FA1A51B09}"/>
            </a:ext>
          </a:extLst>
        </xdr:cNvPr>
        <xdr:cNvSpPr/>
      </xdr:nvSpPr>
      <xdr:spPr>
        <a:xfrm>
          <a:off x="1583947" y="15418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41" name="正方形/長方形 40" hidden="1">
          <a:extLst>
            <a:ext uri="{FF2B5EF4-FFF2-40B4-BE49-F238E27FC236}">
              <a16:creationId xmlns:a16="http://schemas.microsoft.com/office/drawing/2014/main" id="{D3BCE623-BE5C-47FC-9799-1077339ADAAE}"/>
            </a:ext>
          </a:extLst>
        </xdr:cNvPr>
        <xdr:cNvSpPr/>
      </xdr:nvSpPr>
      <xdr:spPr>
        <a:xfrm>
          <a:off x="1583947" y="106174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2" name="正方形/長方形 41" hidden="1">
          <a:extLst>
            <a:ext uri="{FF2B5EF4-FFF2-40B4-BE49-F238E27FC236}">
              <a16:creationId xmlns:a16="http://schemas.microsoft.com/office/drawing/2014/main" id="{69E5AD6D-6915-43E5-BC11-2333770CFC22}"/>
            </a:ext>
          </a:extLst>
        </xdr:cNvPr>
        <xdr:cNvSpPr/>
      </xdr:nvSpPr>
      <xdr:spPr>
        <a:xfrm>
          <a:off x="1583947" y="13017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3" name="正方形/長方形 42" hidden="1">
          <a:extLst>
            <a:ext uri="{FF2B5EF4-FFF2-40B4-BE49-F238E27FC236}">
              <a16:creationId xmlns:a16="http://schemas.microsoft.com/office/drawing/2014/main" id="{74F58928-7BF6-4F1B-BDBC-9A1302FF47FD}"/>
            </a:ext>
          </a:extLst>
        </xdr:cNvPr>
        <xdr:cNvSpPr/>
      </xdr:nvSpPr>
      <xdr:spPr>
        <a:xfrm>
          <a:off x="1583947" y="15418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 name="正方形/長方形 43" hidden="1">
          <a:extLst>
            <a:ext uri="{FF2B5EF4-FFF2-40B4-BE49-F238E27FC236}">
              <a16:creationId xmlns:a16="http://schemas.microsoft.com/office/drawing/2014/main" id="{6FA1A692-285C-43EE-AAE4-CF11EC43A527}"/>
            </a:ext>
          </a:extLst>
        </xdr:cNvPr>
        <xdr:cNvSpPr/>
      </xdr:nvSpPr>
      <xdr:spPr>
        <a:xfrm>
          <a:off x="1583947" y="106174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 name="正方形/長方形 44" hidden="1">
          <a:extLst>
            <a:ext uri="{FF2B5EF4-FFF2-40B4-BE49-F238E27FC236}">
              <a16:creationId xmlns:a16="http://schemas.microsoft.com/office/drawing/2014/main" id="{26D2FD2B-B92B-4852-BD54-693C97151951}"/>
            </a:ext>
          </a:extLst>
        </xdr:cNvPr>
        <xdr:cNvSpPr/>
      </xdr:nvSpPr>
      <xdr:spPr>
        <a:xfrm>
          <a:off x="1583947" y="13017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 name="正方形/長方形 45" hidden="1">
          <a:extLst>
            <a:ext uri="{FF2B5EF4-FFF2-40B4-BE49-F238E27FC236}">
              <a16:creationId xmlns:a16="http://schemas.microsoft.com/office/drawing/2014/main" id="{FD2A7978-6985-4347-A12E-6382D59EFC1E}"/>
            </a:ext>
          </a:extLst>
        </xdr:cNvPr>
        <xdr:cNvSpPr/>
      </xdr:nvSpPr>
      <xdr:spPr>
        <a:xfrm>
          <a:off x="1583947" y="15418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 name="正方形/長方形 46" hidden="1">
          <a:extLst>
            <a:ext uri="{FF2B5EF4-FFF2-40B4-BE49-F238E27FC236}">
              <a16:creationId xmlns:a16="http://schemas.microsoft.com/office/drawing/2014/main" id="{9FC898B5-E4AE-40E7-9FC4-5174FD7E221D}"/>
            </a:ext>
          </a:extLst>
        </xdr:cNvPr>
        <xdr:cNvSpPr/>
      </xdr:nvSpPr>
      <xdr:spPr>
        <a:xfrm>
          <a:off x="1583947" y="106174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8" name="正方形/長方形 47" hidden="1">
          <a:extLst>
            <a:ext uri="{FF2B5EF4-FFF2-40B4-BE49-F238E27FC236}">
              <a16:creationId xmlns:a16="http://schemas.microsoft.com/office/drawing/2014/main" id="{FD185A57-D6B0-4E06-9758-A82222FE2F5E}"/>
            </a:ext>
          </a:extLst>
        </xdr:cNvPr>
        <xdr:cNvSpPr/>
      </xdr:nvSpPr>
      <xdr:spPr>
        <a:xfrm>
          <a:off x="1583947" y="13017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9" name="正方形/長方形 48" hidden="1">
          <a:extLst>
            <a:ext uri="{FF2B5EF4-FFF2-40B4-BE49-F238E27FC236}">
              <a16:creationId xmlns:a16="http://schemas.microsoft.com/office/drawing/2014/main" id="{861D4629-48F7-47A1-A594-ABF83AD97077}"/>
            </a:ext>
          </a:extLst>
        </xdr:cNvPr>
        <xdr:cNvSpPr/>
      </xdr:nvSpPr>
      <xdr:spPr>
        <a:xfrm>
          <a:off x="1583947" y="15418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0" name="正方形/長方形 49" hidden="1">
          <a:extLst>
            <a:ext uri="{FF2B5EF4-FFF2-40B4-BE49-F238E27FC236}">
              <a16:creationId xmlns:a16="http://schemas.microsoft.com/office/drawing/2014/main" id="{8D109BF8-79C9-4EAC-A3B0-22DB458A4980}"/>
            </a:ext>
          </a:extLst>
        </xdr:cNvPr>
        <xdr:cNvSpPr/>
      </xdr:nvSpPr>
      <xdr:spPr>
        <a:xfrm>
          <a:off x="1583947" y="106174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1" name="正方形/長方形 50" hidden="1">
          <a:extLst>
            <a:ext uri="{FF2B5EF4-FFF2-40B4-BE49-F238E27FC236}">
              <a16:creationId xmlns:a16="http://schemas.microsoft.com/office/drawing/2014/main" id="{A29F5C36-D404-4142-9453-A32B1BC94E5C}"/>
            </a:ext>
          </a:extLst>
        </xdr:cNvPr>
        <xdr:cNvSpPr/>
      </xdr:nvSpPr>
      <xdr:spPr>
        <a:xfrm>
          <a:off x="1583947" y="13017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2" name="正方形/長方形 51" hidden="1">
          <a:extLst>
            <a:ext uri="{FF2B5EF4-FFF2-40B4-BE49-F238E27FC236}">
              <a16:creationId xmlns:a16="http://schemas.microsoft.com/office/drawing/2014/main" id="{20775FED-C410-46B8-8805-3578C267D23E}"/>
            </a:ext>
          </a:extLst>
        </xdr:cNvPr>
        <xdr:cNvSpPr/>
      </xdr:nvSpPr>
      <xdr:spPr>
        <a:xfrm>
          <a:off x="1583947" y="15418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3" name="正方形/長方形 52" hidden="1">
          <a:extLst>
            <a:ext uri="{FF2B5EF4-FFF2-40B4-BE49-F238E27FC236}">
              <a16:creationId xmlns:a16="http://schemas.microsoft.com/office/drawing/2014/main" id="{508C9040-459C-46B7-B66F-539BCF88F726}"/>
            </a:ext>
          </a:extLst>
        </xdr:cNvPr>
        <xdr:cNvSpPr/>
      </xdr:nvSpPr>
      <xdr:spPr>
        <a:xfrm>
          <a:off x="1583947" y="106174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4" name="正方形/長方形 53" hidden="1">
          <a:extLst>
            <a:ext uri="{FF2B5EF4-FFF2-40B4-BE49-F238E27FC236}">
              <a16:creationId xmlns:a16="http://schemas.microsoft.com/office/drawing/2014/main" id="{07B778D8-613A-4DEF-A2AC-F3F65135F75C}"/>
            </a:ext>
          </a:extLst>
        </xdr:cNvPr>
        <xdr:cNvSpPr/>
      </xdr:nvSpPr>
      <xdr:spPr>
        <a:xfrm>
          <a:off x="1583947" y="13017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5" name="正方形/長方形 54" hidden="1">
          <a:extLst>
            <a:ext uri="{FF2B5EF4-FFF2-40B4-BE49-F238E27FC236}">
              <a16:creationId xmlns:a16="http://schemas.microsoft.com/office/drawing/2014/main" id="{E6DEB842-DC28-45F1-9F23-8022B33EEC18}"/>
            </a:ext>
          </a:extLst>
        </xdr:cNvPr>
        <xdr:cNvSpPr/>
      </xdr:nvSpPr>
      <xdr:spPr>
        <a:xfrm>
          <a:off x="1583947" y="15418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6" name="正方形/長方形 55" hidden="1">
          <a:extLst>
            <a:ext uri="{FF2B5EF4-FFF2-40B4-BE49-F238E27FC236}">
              <a16:creationId xmlns:a16="http://schemas.microsoft.com/office/drawing/2014/main" id="{B1871327-6ED8-40A3-AD14-0638C9A51012}"/>
            </a:ext>
          </a:extLst>
        </xdr:cNvPr>
        <xdr:cNvSpPr/>
      </xdr:nvSpPr>
      <xdr:spPr>
        <a:xfrm>
          <a:off x="1583947" y="110841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7" name="正方形/長方形 56" hidden="1">
          <a:extLst>
            <a:ext uri="{FF2B5EF4-FFF2-40B4-BE49-F238E27FC236}">
              <a16:creationId xmlns:a16="http://schemas.microsoft.com/office/drawing/2014/main" id="{E2B59888-E717-416F-8A2E-27CEF4E92FBC}"/>
            </a:ext>
          </a:extLst>
        </xdr:cNvPr>
        <xdr:cNvSpPr/>
      </xdr:nvSpPr>
      <xdr:spPr>
        <a:xfrm>
          <a:off x="1583947" y="134844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8" name="正方形/長方形 57" hidden="1">
          <a:extLst>
            <a:ext uri="{FF2B5EF4-FFF2-40B4-BE49-F238E27FC236}">
              <a16:creationId xmlns:a16="http://schemas.microsoft.com/office/drawing/2014/main" id="{C398B277-DCA1-4351-A1B7-76852A51B7B6}"/>
            </a:ext>
          </a:extLst>
        </xdr:cNvPr>
        <xdr:cNvSpPr/>
      </xdr:nvSpPr>
      <xdr:spPr>
        <a:xfrm>
          <a:off x="1583947" y="158847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9" name="正方形/長方形 58" hidden="1">
          <a:extLst>
            <a:ext uri="{FF2B5EF4-FFF2-40B4-BE49-F238E27FC236}">
              <a16:creationId xmlns:a16="http://schemas.microsoft.com/office/drawing/2014/main" id="{66E92178-C208-44D5-870E-C2B673D409D5}"/>
            </a:ext>
          </a:extLst>
        </xdr:cNvPr>
        <xdr:cNvSpPr/>
      </xdr:nvSpPr>
      <xdr:spPr>
        <a:xfrm>
          <a:off x="1583947" y="110841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60" name="正方形/長方形 59" hidden="1">
          <a:extLst>
            <a:ext uri="{FF2B5EF4-FFF2-40B4-BE49-F238E27FC236}">
              <a16:creationId xmlns:a16="http://schemas.microsoft.com/office/drawing/2014/main" id="{93AE621D-17D2-4394-AF86-44CF1A3135D1}"/>
            </a:ext>
          </a:extLst>
        </xdr:cNvPr>
        <xdr:cNvSpPr/>
      </xdr:nvSpPr>
      <xdr:spPr>
        <a:xfrm>
          <a:off x="1583947" y="134844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61" name="正方形/長方形 60" hidden="1">
          <a:extLst>
            <a:ext uri="{FF2B5EF4-FFF2-40B4-BE49-F238E27FC236}">
              <a16:creationId xmlns:a16="http://schemas.microsoft.com/office/drawing/2014/main" id="{C2EF10E2-DF9D-43B1-BC3F-8E5BCBFA22BE}"/>
            </a:ext>
          </a:extLst>
        </xdr:cNvPr>
        <xdr:cNvSpPr/>
      </xdr:nvSpPr>
      <xdr:spPr>
        <a:xfrm>
          <a:off x="1583947" y="158847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62" name="正方形/長方形 61" hidden="1">
          <a:extLst>
            <a:ext uri="{FF2B5EF4-FFF2-40B4-BE49-F238E27FC236}">
              <a16:creationId xmlns:a16="http://schemas.microsoft.com/office/drawing/2014/main" id="{7B994843-793A-441E-9534-0C45F54BA8A5}"/>
            </a:ext>
          </a:extLst>
        </xdr:cNvPr>
        <xdr:cNvSpPr/>
      </xdr:nvSpPr>
      <xdr:spPr>
        <a:xfrm>
          <a:off x="1583947" y="110841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63" name="正方形/長方形 62" hidden="1">
          <a:extLst>
            <a:ext uri="{FF2B5EF4-FFF2-40B4-BE49-F238E27FC236}">
              <a16:creationId xmlns:a16="http://schemas.microsoft.com/office/drawing/2014/main" id="{7D652471-131E-461C-A480-CC38D59C4524}"/>
            </a:ext>
          </a:extLst>
        </xdr:cNvPr>
        <xdr:cNvSpPr/>
      </xdr:nvSpPr>
      <xdr:spPr>
        <a:xfrm>
          <a:off x="1583947" y="134844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64" name="正方形/長方形 63" hidden="1">
          <a:extLst>
            <a:ext uri="{FF2B5EF4-FFF2-40B4-BE49-F238E27FC236}">
              <a16:creationId xmlns:a16="http://schemas.microsoft.com/office/drawing/2014/main" id="{69EC8C44-89DE-46A8-80E0-FF8BF66E6323}"/>
            </a:ext>
          </a:extLst>
        </xdr:cNvPr>
        <xdr:cNvSpPr/>
      </xdr:nvSpPr>
      <xdr:spPr>
        <a:xfrm>
          <a:off x="1583947" y="158847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65" name="正方形/長方形 64" hidden="1">
          <a:extLst>
            <a:ext uri="{FF2B5EF4-FFF2-40B4-BE49-F238E27FC236}">
              <a16:creationId xmlns:a16="http://schemas.microsoft.com/office/drawing/2014/main" id="{63ADFC54-98E9-41A5-8502-5A21387B546E}"/>
            </a:ext>
          </a:extLst>
        </xdr:cNvPr>
        <xdr:cNvSpPr/>
      </xdr:nvSpPr>
      <xdr:spPr>
        <a:xfrm>
          <a:off x="1583947" y="110841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66" name="正方形/長方形 65" hidden="1">
          <a:extLst>
            <a:ext uri="{FF2B5EF4-FFF2-40B4-BE49-F238E27FC236}">
              <a16:creationId xmlns:a16="http://schemas.microsoft.com/office/drawing/2014/main" id="{3A87D89D-3896-49C1-A1EE-2D65CA2CDA0B}"/>
            </a:ext>
          </a:extLst>
        </xdr:cNvPr>
        <xdr:cNvSpPr/>
      </xdr:nvSpPr>
      <xdr:spPr>
        <a:xfrm>
          <a:off x="1583947" y="134844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67" name="正方形/長方形 66" hidden="1">
          <a:extLst>
            <a:ext uri="{FF2B5EF4-FFF2-40B4-BE49-F238E27FC236}">
              <a16:creationId xmlns:a16="http://schemas.microsoft.com/office/drawing/2014/main" id="{822406BF-4B83-4964-B1BA-ABA81EB520B8}"/>
            </a:ext>
          </a:extLst>
        </xdr:cNvPr>
        <xdr:cNvSpPr/>
      </xdr:nvSpPr>
      <xdr:spPr>
        <a:xfrm>
          <a:off x="1583947" y="158847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8" name="正方形/長方形 67" hidden="1">
          <a:extLst>
            <a:ext uri="{FF2B5EF4-FFF2-40B4-BE49-F238E27FC236}">
              <a16:creationId xmlns:a16="http://schemas.microsoft.com/office/drawing/2014/main" id="{B326F3CA-A830-4251-94D8-5A04829140A1}"/>
            </a:ext>
          </a:extLst>
        </xdr:cNvPr>
        <xdr:cNvSpPr/>
      </xdr:nvSpPr>
      <xdr:spPr>
        <a:xfrm>
          <a:off x="1583947" y="110841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9" name="正方形/長方形 68" hidden="1">
          <a:extLst>
            <a:ext uri="{FF2B5EF4-FFF2-40B4-BE49-F238E27FC236}">
              <a16:creationId xmlns:a16="http://schemas.microsoft.com/office/drawing/2014/main" id="{E49BDE15-A4C6-474B-B943-4881093A64B9}"/>
            </a:ext>
          </a:extLst>
        </xdr:cNvPr>
        <xdr:cNvSpPr/>
      </xdr:nvSpPr>
      <xdr:spPr>
        <a:xfrm>
          <a:off x="1583947" y="134844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0" name="正方形/長方形 69" hidden="1">
          <a:extLst>
            <a:ext uri="{FF2B5EF4-FFF2-40B4-BE49-F238E27FC236}">
              <a16:creationId xmlns:a16="http://schemas.microsoft.com/office/drawing/2014/main" id="{54043418-D8B7-4D97-BFA3-FDABD4FF6D48}"/>
            </a:ext>
          </a:extLst>
        </xdr:cNvPr>
        <xdr:cNvSpPr/>
      </xdr:nvSpPr>
      <xdr:spPr>
        <a:xfrm>
          <a:off x="1583947" y="158847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1" name="正方形/長方形 70" hidden="1">
          <a:extLst>
            <a:ext uri="{FF2B5EF4-FFF2-40B4-BE49-F238E27FC236}">
              <a16:creationId xmlns:a16="http://schemas.microsoft.com/office/drawing/2014/main" id="{FD862BCD-8637-4B9A-9755-C54B35293CB1}"/>
            </a:ext>
          </a:extLst>
        </xdr:cNvPr>
        <xdr:cNvSpPr/>
      </xdr:nvSpPr>
      <xdr:spPr>
        <a:xfrm>
          <a:off x="1583947" y="110841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2" name="正方形/長方形 71" hidden="1">
          <a:extLst>
            <a:ext uri="{FF2B5EF4-FFF2-40B4-BE49-F238E27FC236}">
              <a16:creationId xmlns:a16="http://schemas.microsoft.com/office/drawing/2014/main" id="{FB6E468D-0C69-4830-B02C-4DA5C8212DEF}"/>
            </a:ext>
          </a:extLst>
        </xdr:cNvPr>
        <xdr:cNvSpPr/>
      </xdr:nvSpPr>
      <xdr:spPr>
        <a:xfrm>
          <a:off x="1583947" y="134844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3" name="正方形/長方形 72" hidden="1">
          <a:extLst>
            <a:ext uri="{FF2B5EF4-FFF2-40B4-BE49-F238E27FC236}">
              <a16:creationId xmlns:a16="http://schemas.microsoft.com/office/drawing/2014/main" id="{58695007-2009-4330-8BC2-261CBB5BB451}"/>
            </a:ext>
          </a:extLst>
        </xdr:cNvPr>
        <xdr:cNvSpPr/>
      </xdr:nvSpPr>
      <xdr:spPr>
        <a:xfrm>
          <a:off x="1583947" y="158847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4" name="正方形/長方形 73" hidden="1">
          <a:extLst>
            <a:ext uri="{FF2B5EF4-FFF2-40B4-BE49-F238E27FC236}">
              <a16:creationId xmlns:a16="http://schemas.microsoft.com/office/drawing/2014/main" id="{9E19B357-F95D-4227-BD1E-3E27A04D0265}"/>
            </a:ext>
          </a:extLst>
        </xdr:cNvPr>
        <xdr:cNvSpPr/>
      </xdr:nvSpPr>
      <xdr:spPr>
        <a:xfrm>
          <a:off x="1583947" y="110841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5" name="正方形/長方形 74" hidden="1">
          <a:extLst>
            <a:ext uri="{FF2B5EF4-FFF2-40B4-BE49-F238E27FC236}">
              <a16:creationId xmlns:a16="http://schemas.microsoft.com/office/drawing/2014/main" id="{51DC2829-CBF2-4B41-B41B-E244D27451EB}"/>
            </a:ext>
          </a:extLst>
        </xdr:cNvPr>
        <xdr:cNvSpPr/>
      </xdr:nvSpPr>
      <xdr:spPr>
        <a:xfrm>
          <a:off x="1583947" y="134844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6" name="正方形/長方形 75" hidden="1">
          <a:extLst>
            <a:ext uri="{FF2B5EF4-FFF2-40B4-BE49-F238E27FC236}">
              <a16:creationId xmlns:a16="http://schemas.microsoft.com/office/drawing/2014/main" id="{78F1248B-8FB6-44D7-9A9E-7D1833480323}"/>
            </a:ext>
          </a:extLst>
        </xdr:cNvPr>
        <xdr:cNvSpPr/>
      </xdr:nvSpPr>
      <xdr:spPr>
        <a:xfrm>
          <a:off x="1583947" y="158847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7" name="正方形/長方形 76" hidden="1">
          <a:extLst>
            <a:ext uri="{FF2B5EF4-FFF2-40B4-BE49-F238E27FC236}">
              <a16:creationId xmlns:a16="http://schemas.microsoft.com/office/drawing/2014/main" id="{4F88D327-0620-4911-8585-4AD2E5C897E7}"/>
            </a:ext>
          </a:extLst>
        </xdr:cNvPr>
        <xdr:cNvSpPr/>
      </xdr:nvSpPr>
      <xdr:spPr>
        <a:xfrm>
          <a:off x="1583947" y="110841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8" name="正方形/長方形 77" hidden="1">
          <a:extLst>
            <a:ext uri="{FF2B5EF4-FFF2-40B4-BE49-F238E27FC236}">
              <a16:creationId xmlns:a16="http://schemas.microsoft.com/office/drawing/2014/main" id="{337A8B4A-DBB3-4BE3-896E-B6894B14F5A9}"/>
            </a:ext>
          </a:extLst>
        </xdr:cNvPr>
        <xdr:cNvSpPr/>
      </xdr:nvSpPr>
      <xdr:spPr>
        <a:xfrm>
          <a:off x="1583947" y="134844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9" name="正方形/長方形 78" hidden="1">
          <a:extLst>
            <a:ext uri="{FF2B5EF4-FFF2-40B4-BE49-F238E27FC236}">
              <a16:creationId xmlns:a16="http://schemas.microsoft.com/office/drawing/2014/main" id="{44120308-7CC3-4FFA-B02D-AF5B86F7AD5F}"/>
            </a:ext>
          </a:extLst>
        </xdr:cNvPr>
        <xdr:cNvSpPr/>
      </xdr:nvSpPr>
      <xdr:spPr>
        <a:xfrm>
          <a:off x="1583947" y="158847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0</xdr:colOff>
      <xdr:row>71</xdr:row>
      <xdr:rowOff>0</xdr:rowOff>
    </xdr:from>
    <xdr:to>
      <xdr:col>48</xdr:col>
      <xdr:colOff>0</xdr:colOff>
      <xdr:row>74</xdr:row>
      <xdr:rowOff>0</xdr:rowOff>
    </xdr:to>
    <xdr:sp macro="" textlink="">
      <xdr:nvSpPr>
        <xdr:cNvPr id="2" name="角丸四角形 1" hidden="1">
          <a:extLst>
            <a:ext uri="{FF2B5EF4-FFF2-40B4-BE49-F238E27FC236}">
              <a16:creationId xmlns:a16="http://schemas.microsoft.com/office/drawing/2014/main" id="{00000000-0008-0000-0700-000002000000}"/>
            </a:ext>
          </a:extLst>
        </xdr:cNvPr>
        <xdr:cNvSpPr/>
      </xdr:nvSpPr>
      <xdr:spPr>
        <a:xfrm>
          <a:off x="4286250" y="12172950"/>
          <a:ext cx="7381875" cy="51435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0</xdr:colOff>
      <xdr:row>71</xdr:row>
      <xdr:rowOff>0</xdr:rowOff>
    </xdr:from>
    <xdr:to>
      <xdr:col>48</xdr:col>
      <xdr:colOff>0</xdr:colOff>
      <xdr:row>74</xdr:row>
      <xdr:rowOff>0</xdr:rowOff>
    </xdr:to>
    <xdr:sp macro="" textlink="">
      <xdr:nvSpPr>
        <xdr:cNvPr id="2" name="角丸四角形 1" hidden="1">
          <a:extLst>
            <a:ext uri="{FF2B5EF4-FFF2-40B4-BE49-F238E27FC236}">
              <a16:creationId xmlns:a16="http://schemas.microsoft.com/office/drawing/2014/main" id="{00000000-0008-0000-0800-000002000000}"/>
            </a:ext>
          </a:extLst>
        </xdr:cNvPr>
        <xdr:cNvSpPr/>
      </xdr:nvSpPr>
      <xdr:spPr>
        <a:xfrm>
          <a:off x="4286250" y="12172950"/>
          <a:ext cx="7381875" cy="51435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WXLD205\share\Users\pc109\Downloads\6.&#12471;&#12473;&#12486;&#12512;&#27010;&#35201;&#2225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システム概要図"/>
      <sheetName val="masta"/>
      <sheetName val="&lt;GHP&gt;マスタ"/>
    </sheetNames>
    <sheetDataSet>
      <sheetData sheetId="0"/>
      <sheetData sheetId="1">
        <row r="2">
          <cell r="B2" t="str">
            <v>空調</v>
          </cell>
        </row>
        <row r="5">
          <cell r="B5" t="str">
            <v>その他</v>
          </cell>
        </row>
      </sheetData>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autoPageBreaks="0"/>
  </sheetPr>
  <dimension ref="A1:G24"/>
  <sheetViews>
    <sheetView showGridLines="0" tabSelected="1" zoomScale="110" zoomScaleNormal="110" zoomScaleSheetLayoutView="110" workbookViewId="0"/>
  </sheetViews>
  <sheetFormatPr defaultRowHeight="13.2"/>
  <cols>
    <col min="1" max="1" width="1.88671875" customWidth="1"/>
    <col min="2" max="2" width="6.88671875" customWidth="1"/>
    <col min="3" max="3" width="3.6640625" customWidth="1"/>
    <col min="4" max="4" width="32.44140625" customWidth="1"/>
    <col min="5" max="5" width="9.109375" customWidth="1"/>
    <col min="6" max="6" width="46" customWidth="1"/>
    <col min="7" max="7" width="1.88671875" customWidth="1"/>
    <col min="257" max="257" width="1.88671875" customWidth="1"/>
    <col min="258" max="258" width="6.88671875" customWidth="1"/>
    <col min="259" max="259" width="3.6640625" customWidth="1"/>
    <col min="260" max="260" width="33.88671875" customWidth="1"/>
    <col min="261" max="261" width="9.109375" customWidth="1"/>
    <col min="262" max="262" width="37" customWidth="1"/>
    <col min="263" max="263" width="1.88671875" customWidth="1"/>
    <col min="513" max="513" width="1.88671875" customWidth="1"/>
    <col min="514" max="514" width="6.88671875" customWidth="1"/>
    <col min="515" max="515" width="3.6640625" customWidth="1"/>
    <col min="516" max="516" width="33.88671875" customWidth="1"/>
    <col min="517" max="517" width="9.109375" customWidth="1"/>
    <col min="518" max="518" width="37" customWidth="1"/>
    <col min="519" max="519" width="1.88671875" customWidth="1"/>
    <col min="769" max="769" width="1.88671875" customWidth="1"/>
    <col min="770" max="770" width="6.88671875" customWidth="1"/>
    <col min="771" max="771" width="3.6640625" customWidth="1"/>
    <col min="772" max="772" width="33.88671875" customWidth="1"/>
    <col min="773" max="773" width="9.109375" customWidth="1"/>
    <col min="774" max="774" width="37" customWidth="1"/>
    <col min="775" max="775" width="1.88671875" customWidth="1"/>
    <col min="1025" max="1025" width="1.88671875" customWidth="1"/>
    <col min="1026" max="1026" width="6.88671875" customWidth="1"/>
    <col min="1027" max="1027" width="3.6640625" customWidth="1"/>
    <col min="1028" max="1028" width="33.88671875" customWidth="1"/>
    <col min="1029" max="1029" width="9.109375" customWidth="1"/>
    <col min="1030" max="1030" width="37" customWidth="1"/>
    <col min="1031" max="1031" width="1.88671875" customWidth="1"/>
    <col min="1281" max="1281" width="1.88671875" customWidth="1"/>
    <col min="1282" max="1282" width="6.88671875" customWidth="1"/>
    <col min="1283" max="1283" width="3.6640625" customWidth="1"/>
    <col min="1284" max="1284" width="33.88671875" customWidth="1"/>
    <col min="1285" max="1285" width="9.109375" customWidth="1"/>
    <col min="1286" max="1286" width="37" customWidth="1"/>
    <col min="1287" max="1287" width="1.88671875" customWidth="1"/>
    <col min="1537" max="1537" width="1.88671875" customWidth="1"/>
    <col min="1538" max="1538" width="6.88671875" customWidth="1"/>
    <col min="1539" max="1539" width="3.6640625" customWidth="1"/>
    <col min="1540" max="1540" width="33.88671875" customWidth="1"/>
    <col min="1541" max="1541" width="9.109375" customWidth="1"/>
    <col min="1542" max="1542" width="37" customWidth="1"/>
    <col min="1543" max="1543" width="1.88671875" customWidth="1"/>
    <col min="1793" max="1793" width="1.88671875" customWidth="1"/>
    <col min="1794" max="1794" width="6.88671875" customWidth="1"/>
    <col min="1795" max="1795" width="3.6640625" customWidth="1"/>
    <col min="1796" max="1796" width="33.88671875" customWidth="1"/>
    <col min="1797" max="1797" width="9.109375" customWidth="1"/>
    <col min="1798" max="1798" width="37" customWidth="1"/>
    <col min="1799" max="1799" width="1.88671875" customWidth="1"/>
    <col min="2049" max="2049" width="1.88671875" customWidth="1"/>
    <col min="2050" max="2050" width="6.88671875" customWidth="1"/>
    <col min="2051" max="2051" width="3.6640625" customWidth="1"/>
    <col min="2052" max="2052" width="33.88671875" customWidth="1"/>
    <col min="2053" max="2053" width="9.109375" customWidth="1"/>
    <col min="2054" max="2054" width="37" customWidth="1"/>
    <col min="2055" max="2055" width="1.88671875" customWidth="1"/>
    <col min="2305" max="2305" width="1.88671875" customWidth="1"/>
    <col min="2306" max="2306" width="6.88671875" customWidth="1"/>
    <col min="2307" max="2307" width="3.6640625" customWidth="1"/>
    <col min="2308" max="2308" width="33.88671875" customWidth="1"/>
    <col min="2309" max="2309" width="9.109375" customWidth="1"/>
    <col min="2310" max="2310" width="37" customWidth="1"/>
    <col min="2311" max="2311" width="1.88671875" customWidth="1"/>
    <col min="2561" max="2561" width="1.88671875" customWidth="1"/>
    <col min="2562" max="2562" width="6.88671875" customWidth="1"/>
    <col min="2563" max="2563" width="3.6640625" customWidth="1"/>
    <col min="2564" max="2564" width="33.88671875" customWidth="1"/>
    <col min="2565" max="2565" width="9.109375" customWidth="1"/>
    <col min="2566" max="2566" width="37" customWidth="1"/>
    <col min="2567" max="2567" width="1.88671875" customWidth="1"/>
    <col min="2817" max="2817" width="1.88671875" customWidth="1"/>
    <col min="2818" max="2818" width="6.88671875" customWidth="1"/>
    <col min="2819" max="2819" width="3.6640625" customWidth="1"/>
    <col min="2820" max="2820" width="33.88671875" customWidth="1"/>
    <col min="2821" max="2821" width="9.109375" customWidth="1"/>
    <col min="2822" max="2822" width="37" customWidth="1"/>
    <col min="2823" max="2823" width="1.88671875" customWidth="1"/>
    <col min="3073" max="3073" width="1.88671875" customWidth="1"/>
    <col min="3074" max="3074" width="6.88671875" customWidth="1"/>
    <col min="3075" max="3075" width="3.6640625" customWidth="1"/>
    <col min="3076" max="3076" width="33.88671875" customWidth="1"/>
    <col min="3077" max="3077" width="9.109375" customWidth="1"/>
    <col min="3078" max="3078" width="37" customWidth="1"/>
    <col min="3079" max="3079" width="1.88671875" customWidth="1"/>
    <col min="3329" max="3329" width="1.88671875" customWidth="1"/>
    <col min="3330" max="3330" width="6.88671875" customWidth="1"/>
    <col min="3331" max="3331" width="3.6640625" customWidth="1"/>
    <col min="3332" max="3332" width="33.88671875" customWidth="1"/>
    <col min="3333" max="3333" width="9.109375" customWidth="1"/>
    <col min="3334" max="3334" width="37" customWidth="1"/>
    <col min="3335" max="3335" width="1.88671875" customWidth="1"/>
    <col min="3585" max="3585" width="1.88671875" customWidth="1"/>
    <col min="3586" max="3586" width="6.88671875" customWidth="1"/>
    <col min="3587" max="3587" width="3.6640625" customWidth="1"/>
    <col min="3588" max="3588" width="33.88671875" customWidth="1"/>
    <col min="3589" max="3589" width="9.109375" customWidth="1"/>
    <col min="3590" max="3590" width="37" customWidth="1"/>
    <col min="3591" max="3591" width="1.88671875" customWidth="1"/>
    <col min="3841" max="3841" width="1.88671875" customWidth="1"/>
    <col min="3842" max="3842" width="6.88671875" customWidth="1"/>
    <col min="3843" max="3843" width="3.6640625" customWidth="1"/>
    <col min="3844" max="3844" width="33.88671875" customWidth="1"/>
    <col min="3845" max="3845" width="9.109375" customWidth="1"/>
    <col min="3846" max="3846" width="37" customWidth="1"/>
    <col min="3847" max="3847" width="1.88671875" customWidth="1"/>
    <col min="4097" max="4097" width="1.88671875" customWidth="1"/>
    <col min="4098" max="4098" width="6.88671875" customWidth="1"/>
    <col min="4099" max="4099" width="3.6640625" customWidth="1"/>
    <col min="4100" max="4100" width="33.88671875" customWidth="1"/>
    <col min="4101" max="4101" width="9.109375" customWidth="1"/>
    <col min="4102" max="4102" width="37" customWidth="1"/>
    <col min="4103" max="4103" width="1.88671875" customWidth="1"/>
    <col min="4353" max="4353" width="1.88671875" customWidth="1"/>
    <col min="4354" max="4354" width="6.88671875" customWidth="1"/>
    <col min="4355" max="4355" width="3.6640625" customWidth="1"/>
    <col min="4356" max="4356" width="33.88671875" customWidth="1"/>
    <col min="4357" max="4357" width="9.109375" customWidth="1"/>
    <col min="4358" max="4358" width="37" customWidth="1"/>
    <col min="4359" max="4359" width="1.88671875" customWidth="1"/>
    <col min="4609" max="4609" width="1.88671875" customWidth="1"/>
    <col min="4610" max="4610" width="6.88671875" customWidth="1"/>
    <col min="4611" max="4611" width="3.6640625" customWidth="1"/>
    <col min="4612" max="4612" width="33.88671875" customWidth="1"/>
    <col min="4613" max="4613" width="9.109375" customWidth="1"/>
    <col min="4614" max="4614" width="37" customWidth="1"/>
    <col min="4615" max="4615" width="1.88671875" customWidth="1"/>
    <col min="4865" max="4865" width="1.88671875" customWidth="1"/>
    <col min="4866" max="4866" width="6.88671875" customWidth="1"/>
    <col min="4867" max="4867" width="3.6640625" customWidth="1"/>
    <col min="4868" max="4868" width="33.88671875" customWidth="1"/>
    <col min="4869" max="4869" width="9.109375" customWidth="1"/>
    <col min="4870" max="4870" width="37" customWidth="1"/>
    <col min="4871" max="4871" width="1.88671875" customWidth="1"/>
    <col min="5121" max="5121" width="1.88671875" customWidth="1"/>
    <col min="5122" max="5122" width="6.88671875" customWidth="1"/>
    <col min="5123" max="5123" width="3.6640625" customWidth="1"/>
    <col min="5124" max="5124" width="33.88671875" customWidth="1"/>
    <col min="5125" max="5125" width="9.109375" customWidth="1"/>
    <col min="5126" max="5126" width="37" customWidth="1"/>
    <col min="5127" max="5127" width="1.88671875" customWidth="1"/>
    <col min="5377" max="5377" width="1.88671875" customWidth="1"/>
    <col min="5378" max="5378" width="6.88671875" customWidth="1"/>
    <col min="5379" max="5379" width="3.6640625" customWidth="1"/>
    <col min="5380" max="5380" width="33.88671875" customWidth="1"/>
    <col min="5381" max="5381" width="9.109375" customWidth="1"/>
    <col min="5382" max="5382" width="37" customWidth="1"/>
    <col min="5383" max="5383" width="1.88671875" customWidth="1"/>
    <col min="5633" max="5633" width="1.88671875" customWidth="1"/>
    <col min="5634" max="5634" width="6.88671875" customWidth="1"/>
    <col min="5635" max="5635" width="3.6640625" customWidth="1"/>
    <col min="5636" max="5636" width="33.88671875" customWidth="1"/>
    <col min="5637" max="5637" width="9.109375" customWidth="1"/>
    <col min="5638" max="5638" width="37" customWidth="1"/>
    <col min="5639" max="5639" width="1.88671875" customWidth="1"/>
    <col min="5889" max="5889" width="1.88671875" customWidth="1"/>
    <col min="5890" max="5890" width="6.88671875" customWidth="1"/>
    <col min="5891" max="5891" width="3.6640625" customWidth="1"/>
    <col min="5892" max="5892" width="33.88671875" customWidth="1"/>
    <col min="5893" max="5893" width="9.109375" customWidth="1"/>
    <col min="5894" max="5894" width="37" customWidth="1"/>
    <col min="5895" max="5895" width="1.88671875" customWidth="1"/>
    <col min="6145" max="6145" width="1.88671875" customWidth="1"/>
    <col min="6146" max="6146" width="6.88671875" customWidth="1"/>
    <col min="6147" max="6147" width="3.6640625" customWidth="1"/>
    <col min="6148" max="6148" width="33.88671875" customWidth="1"/>
    <col min="6149" max="6149" width="9.109375" customWidth="1"/>
    <col min="6150" max="6150" width="37" customWidth="1"/>
    <col min="6151" max="6151" width="1.88671875" customWidth="1"/>
    <col min="6401" max="6401" width="1.88671875" customWidth="1"/>
    <col min="6402" max="6402" width="6.88671875" customWidth="1"/>
    <col min="6403" max="6403" width="3.6640625" customWidth="1"/>
    <col min="6404" max="6404" width="33.88671875" customWidth="1"/>
    <col min="6405" max="6405" width="9.109375" customWidth="1"/>
    <col min="6406" max="6406" width="37" customWidth="1"/>
    <col min="6407" max="6407" width="1.88671875" customWidth="1"/>
    <col min="6657" max="6657" width="1.88671875" customWidth="1"/>
    <col min="6658" max="6658" width="6.88671875" customWidth="1"/>
    <col min="6659" max="6659" width="3.6640625" customWidth="1"/>
    <col min="6660" max="6660" width="33.88671875" customWidth="1"/>
    <col min="6661" max="6661" width="9.109375" customWidth="1"/>
    <col min="6662" max="6662" width="37" customWidth="1"/>
    <col min="6663" max="6663" width="1.88671875" customWidth="1"/>
    <col min="6913" max="6913" width="1.88671875" customWidth="1"/>
    <col min="6914" max="6914" width="6.88671875" customWidth="1"/>
    <col min="6915" max="6915" width="3.6640625" customWidth="1"/>
    <col min="6916" max="6916" width="33.88671875" customWidth="1"/>
    <col min="6917" max="6917" width="9.109375" customWidth="1"/>
    <col min="6918" max="6918" width="37" customWidth="1"/>
    <col min="6919" max="6919" width="1.88671875" customWidth="1"/>
    <col min="7169" max="7169" width="1.88671875" customWidth="1"/>
    <col min="7170" max="7170" width="6.88671875" customWidth="1"/>
    <col min="7171" max="7171" width="3.6640625" customWidth="1"/>
    <col min="7172" max="7172" width="33.88671875" customWidth="1"/>
    <col min="7173" max="7173" width="9.109375" customWidth="1"/>
    <col min="7174" max="7174" width="37" customWidth="1"/>
    <col min="7175" max="7175" width="1.88671875" customWidth="1"/>
    <col min="7425" max="7425" width="1.88671875" customWidth="1"/>
    <col min="7426" max="7426" width="6.88671875" customWidth="1"/>
    <col min="7427" max="7427" width="3.6640625" customWidth="1"/>
    <col min="7428" max="7428" width="33.88671875" customWidth="1"/>
    <col min="7429" max="7429" width="9.109375" customWidth="1"/>
    <col min="7430" max="7430" width="37" customWidth="1"/>
    <col min="7431" max="7431" width="1.88671875" customWidth="1"/>
    <col min="7681" max="7681" width="1.88671875" customWidth="1"/>
    <col min="7682" max="7682" width="6.88671875" customWidth="1"/>
    <col min="7683" max="7683" width="3.6640625" customWidth="1"/>
    <col min="7684" max="7684" width="33.88671875" customWidth="1"/>
    <col min="7685" max="7685" width="9.109375" customWidth="1"/>
    <col min="7686" max="7686" width="37" customWidth="1"/>
    <col min="7687" max="7687" width="1.88671875" customWidth="1"/>
    <col min="7937" max="7937" width="1.88671875" customWidth="1"/>
    <col min="7938" max="7938" width="6.88671875" customWidth="1"/>
    <col min="7939" max="7939" width="3.6640625" customWidth="1"/>
    <col min="7940" max="7940" width="33.88671875" customWidth="1"/>
    <col min="7941" max="7941" width="9.109375" customWidth="1"/>
    <col min="7942" max="7942" width="37" customWidth="1"/>
    <col min="7943" max="7943" width="1.88671875" customWidth="1"/>
    <col min="8193" max="8193" width="1.88671875" customWidth="1"/>
    <col min="8194" max="8194" width="6.88671875" customWidth="1"/>
    <col min="8195" max="8195" width="3.6640625" customWidth="1"/>
    <col min="8196" max="8196" width="33.88671875" customWidth="1"/>
    <col min="8197" max="8197" width="9.109375" customWidth="1"/>
    <col min="8198" max="8198" width="37" customWidth="1"/>
    <col min="8199" max="8199" width="1.88671875" customWidth="1"/>
    <col min="8449" max="8449" width="1.88671875" customWidth="1"/>
    <col min="8450" max="8450" width="6.88671875" customWidth="1"/>
    <col min="8451" max="8451" width="3.6640625" customWidth="1"/>
    <col min="8452" max="8452" width="33.88671875" customWidth="1"/>
    <col min="8453" max="8453" width="9.109375" customWidth="1"/>
    <col min="8454" max="8454" width="37" customWidth="1"/>
    <col min="8455" max="8455" width="1.88671875" customWidth="1"/>
    <col min="8705" max="8705" width="1.88671875" customWidth="1"/>
    <col min="8706" max="8706" width="6.88671875" customWidth="1"/>
    <col min="8707" max="8707" width="3.6640625" customWidth="1"/>
    <col min="8708" max="8708" width="33.88671875" customWidth="1"/>
    <col min="8709" max="8709" width="9.109375" customWidth="1"/>
    <col min="8710" max="8710" width="37" customWidth="1"/>
    <col min="8711" max="8711" width="1.88671875" customWidth="1"/>
    <col min="8961" max="8961" width="1.88671875" customWidth="1"/>
    <col min="8962" max="8962" width="6.88671875" customWidth="1"/>
    <col min="8963" max="8963" width="3.6640625" customWidth="1"/>
    <col min="8964" max="8964" width="33.88671875" customWidth="1"/>
    <col min="8965" max="8965" width="9.109375" customWidth="1"/>
    <col min="8966" max="8966" width="37" customWidth="1"/>
    <col min="8967" max="8967" width="1.88671875" customWidth="1"/>
    <col min="9217" max="9217" width="1.88671875" customWidth="1"/>
    <col min="9218" max="9218" width="6.88671875" customWidth="1"/>
    <col min="9219" max="9219" width="3.6640625" customWidth="1"/>
    <col min="9220" max="9220" width="33.88671875" customWidth="1"/>
    <col min="9221" max="9221" width="9.109375" customWidth="1"/>
    <col min="9222" max="9222" width="37" customWidth="1"/>
    <col min="9223" max="9223" width="1.88671875" customWidth="1"/>
    <col min="9473" max="9473" width="1.88671875" customWidth="1"/>
    <col min="9474" max="9474" width="6.88671875" customWidth="1"/>
    <col min="9475" max="9475" width="3.6640625" customWidth="1"/>
    <col min="9476" max="9476" width="33.88671875" customWidth="1"/>
    <col min="9477" max="9477" width="9.109375" customWidth="1"/>
    <col min="9478" max="9478" width="37" customWidth="1"/>
    <col min="9479" max="9479" width="1.88671875" customWidth="1"/>
    <col min="9729" max="9729" width="1.88671875" customWidth="1"/>
    <col min="9730" max="9730" width="6.88671875" customWidth="1"/>
    <col min="9731" max="9731" width="3.6640625" customWidth="1"/>
    <col min="9732" max="9732" width="33.88671875" customWidth="1"/>
    <col min="9733" max="9733" width="9.109375" customWidth="1"/>
    <col min="9734" max="9734" width="37" customWidth="1"/>
    <col min="9735" max="9735" width="1.88671875" customWidth="1"/>
    <col min="9985" max="9985" width="1.88671875" customWidth="1"/>
    <col min="9986" max="9986" width="6.88671875" customWidth="1"/>
    <col min="9987" max="9987" width="3.6640625" customWidth="1"/>
    <col min="9988" max="9988" width="33.88671875" customWidth="1"/>
    <col min="9989" max="9989" width="9.109375" customWidth="1"/>
    <col min="9990" max="9990" width="37" customWidth="1"/>
    <col min="9991" max="9991" width="1.88671875" customWidth="1"/>
    <col min="10241" max="10241" width="1.88671875" customWidth="1"/>
    <col min="10242" max="10242" width="6.88671875" customWidth="1"/>
    <col min="10243" max="10243" width="3.6640625" customWidth="1"/>
    <col min="10244" max="10244" width="33.88671875" customWidth="1"/>
    <col min="10245" max="10245" width="9.109375" customWidth="1"/>
    <col min="10246" max="10246" width="37" customWidth="1"/>
    <col min="10247" max="10247" width="1.88671875" customWidth="1"/>
    <col min="10497" max="10497" width="1.88671875" customWidth="1"/>
    <col min="10498" max="10498" width="6.88671875" customWidth="1"/>
    <col min="10499" max="10499" width="3.6640625" customWidth="1"/>
    <col min="10500" max="10500" width="33.88671875" customWidth="1"/>
    <col min="10501" max="10501" width="9.109375" customWidth="1"/>
    <col min="10502" max="10502" width="37" customWidth="1"/>
    <col min="10503" max="10503" width="1.88671875" customWidth="1"/>
    <col min="10753" max="10753" width="1.88671875" customWidth="1"/>
    <col min="10754" max="10754" width="6.88671875" customWidth="1"/>
    <col min="10755" max="10755" width="3.6640625" customWidth="1"/>
    <col min="10756" max="10756" width="33.88671875" customWidth="1"/>
    <col min="10757" max="10757" width="9.109375" customWidth="1"/>
    <col min="10758" max="10758" width="37" customWidth="1"/>
    <col min="10759" max="10759" width="1.88671875" customWidth="1"/>
    <col min="11009" max="11009" width="1.88671875" customWidth="1"/>
    <col min="11010" max="11010" width="6.88671875" customWidth="1"/>
    <col min="11011" max="11011" width="3.6640625" customWidth="1"/>
    <col min="11012" max="11012" width="33.88671875" customWidth="1"/>
    <col min="11013" max="11013" width="9.109375" customWidth="1"/>
    <col min="11014" max="11014" width="37" customWidth="1"/>
    <col min="11015" max="11015" width="1.88671875" customWidth="1"/>
    <col min="11265" max="11265" width="1.88671875" customWidth="1"/>
    <col min="11266" max="11266" width="6.88671875" customWidth="1"/>
    <col min="11267" max="11267" width="3.6640625" customWidth="1"/>
    <col min="11268" max="11268" width="33.88671875" customWidth="1"/>
    <col min="11269" max="11269" width="9.109375" customWidth="1"/>
    <col min="11270" max="11270" width="37" customWidth="1"/>
    <col min="11271" max="11271" width="1.88671875" customWidth="1"/>
    <col min="11521" max="11521" width="1.88671875" customWidth="1"/>
    <col min="11522" max="11522" width="6.88671875" customWidth="1"/>
    <col min="11523" max="11523" width="3.6640625" customWidth="1"/>
    <col min="11524" max="11524" width="33.88671875" customWidth="1"/>
    <col min="11525" max="11525" width="9.109375" customWidth="1"/>
    <col min="11526" max="11526" width="37" customWidth="1"/>
    <col min="11527" max="11527" width="1.88671875" customWidth="1"/>
    <col min="11777" max="11777" width="1.88671875" customWidth="1"/>
    <col min="11778" max="11778" width="6.88671875" customWidth="1"/>
    <col min="11779" max="11779" width="3.6640625" customWidth="1"/>
    <col min="11780" max="11780" width="33.88671875" customWidth="1"/>
    <col min="11781" max="11781" width="9.109375" customWidth="1"/>
    <col min="11782" max="11782" width="37" customWidth="1"/>
    <col min="11783" max="11783" width="1.88671875" customWidth="1"/>
    <col min="12033" max="12033" width="1.88671875" customWidth="1"/>
    <col min="12034" max="12034" width="6.88671875" customWidth="1"/>
    <col min="12035" max="12035" width="3.6640625" customWidth="1"/>
    <col min="12036" max="12036" width="33.88671875" customWidth="1"/>
    <col min="12037" max="12037" width="9.109375" customWidth="1"/>
    <col min="12038" max="12038" width="37" customWidth="1"/>
    <col min="12039" max="12039" width="1.88671875" customWidth="1"/>
    <col min="12289" max="12289" width="1.88671875" customWidth="1"/>
    <col min="12290" max="12290" width="6.88671875" customWidth="1"/>
    <col min="12291" max="12291" width="3.6640625" customWidth="1"/>
    <col min="12292" max="12292" width="33.88671875" customWidth="1"/>
    <col min="12293" max="12293" width="9.109375" customWidth="1"/>
    <col min="12294" max="12294" width="37" customWidth="1"/>
    <col min="12295" max="12295" width="1.88671875" customWidth="1"/>
    <col min="12545" max="12545" width="1.88671875" customWidth="1"/>
    <col min="12546" max="12546" width="6.88671875" customWidth="1"/>
    <col min="12547" max="12547" width="3.6640625" customWidth="1"/>
    <col min="12548" max="12548" width="33.88671875" customWidth="1"/>
    <col min="12549" max="12549" width="9.109375" customWidth="1"/>
    <col min="12550" max="12550" width="37" customWidth="1"/>
    <col min="12551" max="12551" width="1.88671875" customWidth="1"/>
    <col min="12801" max="12801" width="1.88671875" customWidth="1"/>
    <col min="12802" max="12802" width="6.88671875" customWidth="1"/>
    <col min="12803" max="12803" width="3.6640625" customWidth="1"/>
    <col min="12804" max="12804" width="33.88671875" customWidth="1"/>
    <col min="12805" max="12805" width="9.109375" customWidth="1"/>
    <col min="12806" max="12806" width="37" customWidth="1"/>
    <col min="12807" max="12807" width="1.88671875" customWidth="1"/>
    <col min="13057" max="13057" width="1.88671875" customWidth="1"/>
    <col min="13058" max="13058" width="6.88671875" customWidth="1"/>
    <col min="13059" max="13059" width="3.6640625" customWidth="1"/>
    <col min="13060" max="13060" width="33.88671875" customWidth="1"/>
    <col min="13061" max="13061" width="9.109375" customWidth="1"/>
    <col min="13062" max="13062" width="37" customWidth="1"/>
    <col min="13063" max="13063" width="1.88671875" customWidth="1"/>
    <col min="13313" max="13313" width="1.88671875" customWidth="1"/>
    <col min="13314" max="13314" width="6.88671875" customWidth="1"/>
    <col min="13315" max="13315" width="3.6640625" customWidth="1"/>
    <col min="13316" max="13316" width="33.88671875" customWidth="1"/>
    <col min="13317" max="13317" width="9.109375" customWidth="1"/>
    <col min="13318" max="13318" width="37" customWidth="1"/>
    <col min="13319" max="13319" width="1.88671875" customWidth="1"/>
    <col min="13569" max="13569" width="1.88671875" customWidth="1"/>
    <col min="13570" max="13570" width="6.88671875" customWidth="1"/>
    <col min="13571" max="13571" width="3.6640625" customWidth="1"/>
    <col min="13572" max="13572" width="33.88671875" customWidth="1"/>
    <col min="13573" max="13573" width="9.109375" customWidth="1"/>
    <col min="13574" max="13574" width="37" customWidth="1"/>
    <col min="13575" max="13575" width="1.88671875" customWidth="1"/>
    <col min="13825" max="13825" width="1.88671875" customWidth="1"/>
    <col min="13826" max="13826" width="6.88671875" customWidth="1"/>
    <col min="13827" max="13827" width="3.6640625" customWidth="1"/>
    <col min="13828" max="13828" width="33.88671875" customWidth="1"/>
    <col min="13829" max="13829" width="9.109375" customWidth="1"/>
    <col min="13830" max="13830" width="37" customWidth="1"/>
    <col min="13831" max="13831" width="1.88671875" customWidth="1"/>
    <col min="14081" max="14081" width="1.88671875" customWidth="1"/>
    <col min="14082" max="14082" width="6.88671875" customWidth="1"/>
    <col min="14083" max="14083" width="3.6640625" customWidth="1"/>
    <col min="14084" max="14084" width="33.88671875" customWidth="1"/>
    <col min="14085" max="14085" width="9.109375" customWidth="1"/>
    <col min="14086" max="14086" width="37" customWidth="1"/>
    <col min="14087" max="14087" width="1.88671875" customWidth="1"/>
    <col min="14337" max="14337" width="1.88671875" customWidth="1"/>
    <col min="14338" max="14338" width="6.88671875" customWidth="1"/>
    <col min="14339" max="14339" width="3.6640625" customWidth="1"/>
    <col min="14340" max="14340" width="33.88671875" customWidth="1"/>
    <col min="14341" max="14341" width="9.109375" customWidth="1"/>
    <col min="14342" max="14342" width="37" customWidth="1"/>
    <col min="14343" max="14343" width="1.88671875" customWidth="1"/>
    <col min="14593" max="14593" width="1.88671875" customWidth="1"/>
    <col min="14594" max="14594" width="6.88671875" customWidth="1"/>
    <col min="14595" max="14595" width="3.6640625" customWidth="1"/>
    <col min="14596" max="14596" width="33.88671875" customWidth="1"/>
    <col min="14597" max="14597" width="9.109375" customWidth="1"/>
    <col min="14598" max="14598" width="37" customWidth="1"/>
    <col min="14599" max="14599" width="1.88671875" customWidth="1"/>
    <col min="14849" max="14849" width="1.88671875" customWidth="1"/>
    <col min="14850" max="14850" width="6.88671875" customWidth="1"/>
    <col min="14851" max="14851" width="3.6640625" customWidth="1"/>
    <col min="14852" max="14852" width="33.88671875" customWidth="1"/>
    <col min="14853" max="14853" width="9.109375" customWidth="1"/>
    <col min="14854" max="14854" width="37" customWidth="1"/>
    <col min="14855" max="14855" width="1.88671875" customWidth="1"/>
    <col min="15105" max="15105" width="1.88671875" customWidth="1"/>
    <col min="15106" max="15106" width="6.88671875" customWidth="1"/>
    <col min="15107" max="15107" width="3.6640625" customWidth="1"/>
    <col min="15108" max="15108" width="33.88671875" customWidth="1"/>
    <col min="15109" max="15109" width="9.109375" customWidth="1"/>
    <col min="15110" max="15110" width="37" customWidth="1"/>
    <col min="15111" max="15111" width="1.88671875" customWidth="1"/>
    <col min="15361" max="15361" width="1.88671875" customWidth="1"/>
    <col min="15362" max="15362" width="6.88671875" customWidth="1"/>
    <col min="15363" max="15363" width="3.6640625" customWidth="1"/>
    <col min="15364" max="15364" width="33.88671875" customWidth="1"/>
    <col min="15365" max="15365" width="9.109375" customWidth="1"/>
    <col min="15366" max="15366" width="37" customWidth="1"/>
    <col min="15367" max="15367" width="1.88671875" customWidth="1"/>
    <col min="15617" max="15617" width="1.88671875" customWidth="1"/>
    <col min="15618" max="15618" width="6.88671875" customWidth="1"/>
    <col min="15619" max="15619" width="3.6640625" customWidth="1"/>
    <col min="15620" max="15620" width="33.88671875" customWidth="1"/>
    <col min="15621" max="15621" width="9.109375" customWidth="1"/>
    <col min="15622" max="15622" width="37" customWidth="1"/>
    <col min="15623" max="15623" width="1.88671875" customWidth="1"/>
    <col min="15873" max="15873" width="1.88671875" customWidth="1"/>
    <col min="15874" max="15874" width="6.88671875" customWidth="1"/>
    <col min="15875" max="15875" width="3.6640625" customWidth="1"/>
    <col min="15876" max="15876" width="33.88671875" customWidth="1"/>
    <col min="15877" max="15877" width="9.109375" customWidth="1"/>
    <col min="15878" max="15878" width="37" customWidth="1"/>
    <col min="15879" max="15879" width="1.88671875" customWidth="1"/>
    <col min="16129" max="16129" width="1.88671875" customWidth="1"/>
    <col min="16130" max="16130" width="6.88671875" customWidth="1"/>
    <col min="16131" max="16131" width="3.6640625" customWidth="1"/>
    <col min="16132" max="16132" width="33.88671875" customWidth="1"/>
    <col min="16133" max="16133" width="9.109375" customWidth="1"/>
    <col min="16134" max="16134" width="37" customWidth="1"/>
    <col min="16135" max="16135" width="1.88671875" customWidth="1"/>
  </cols>
  <sheetData>
    <row r="1" spans="1:7" ht="18.75" customHeight="1">
      <c r="A1" s="3"/>
      <c r="B1" s="36" t="s">
        <v>53</v>
      </c>
      <c r="C1" s="4"/>
      <c r="D1" s="3"/>
      <c r="E1" s="3"/>
      <c r="F1" s="3"/>
      <c r="G1" s="3"/>
    </row>
    <row r="2" spans="1:7" ht="20.25" customHeight="1">
      <c r="A2" s="3"/>
      <c r="B2" s="5" t="s">
        <v>12</v>
      </c>
      <c r="C2" s="132" t="s">
        <v>13</v>
      </c>
      <c r="D2" s="133"/>
      <c r="E2" s="5" t="s">
        <v>14</v>
      </c>
      <c r="F2" s="5" t="s">
        <v>15</v>
      </c>
      <c r="G2" s="6"/>
    </row>
    <row r="3" spans="1:7" ht="24.75" customHeight="1">
      <c r="A3" s="3"/>
      <c r="B3" s="7" t="s">
        <v>81</v>
      </c>
      <c r="C3" s="136" t="s">
        <v>105</v>
      </c>
      <c r="D3" s="137"/>
      <c r="E3" s="10" t="s">
        <v>103</v>
      </c>
      <c r="F3" s="9"/>
      <c r="G3" s="3"/>
    </row>
    <row r="4" spans="1:7" ht="68.25" customHeight="1">
      <c r="A4" s="3"/>
      <c r="B4" s="7" t="s">
        <v>80</v>
      </c>
      <c r="C4" s="134" t="s">
        <v>100</v>
      </c>
      <c r="D4" s="135"/>
      <c r="E4" s="8" t="s">
        <v>16</v>
      </c>
      <c r="F4" s="9" t="s">
        <v>91</v>
      </c>
      <c r="G4" s="3"/>
    </row>
    <row r="5" spans="1:7" ht="36" customHeight="1">
      <c r="A5" s="3"/>
      <c r="B5" s="7" t="s">
        <v>82</v>
      </c>
      <c r="C5" s="134" t="s">
        <v>27</v>
      </c>
      <c r="D5" s="135"/>
      <c r="E5" s="10" t="s">
        <v>17</v>
      </c>
      <c r="F5" s="11" t="s">
        <v>54</v>
      </c>
      <c r="G5" s="3"/>
    </row>
    <row r="6" spans="1:7" ht="20.25" customHeight="1">
      <c r="A6" s="3"/>
      <c r="B6" s="12"/>
      <c r="C6" s="127"/>
      <c r="D6" s="127"/>
      <c r="E6" s="13"/>
      <c r="F6" s="14"/>
      <c r="G6" s="3"/>
    </row>
    <row r="7" spans="1:7" ht="20.25" customHeight="1">
      <c r="A7" s="3"/>
      <c r="B7" s="130" t="s">
        <v>113</v>
      </c>
      <c r="C7" s="15"/>
      <c r="D7" s="15"/>
      <c r="E7" s="16"/>
      <c r="F7" s="17"/>
      <c r="G7" s="3"/>
    </row>
    <row r="8" spans="1:7" ht="51" customHeight="1">
      <c r="A8" s="3"/>
      <c r="B8" s="7" t="s">
        <v>83</v>
      </c>
      <c r="C8" s="134" t="s">
        <v>101</v>
      </c>
      <c r="D8" s="135"/>
      <c r="E8" s="8" t="s">
        <v>16</v>
      </c>
      <c r="F8" s="31" t="s">
        <v>116</v>
      </c>
      <c r="G8" s="3"/>
    </row>
    <row r="9" spans="1:7">
      <c r="A9" s="3"/>
      <c r="B9" s="12"/>
      <c r="C9" s="138"/>
      <c r="D9" s="138"/>
      <c r="E9" s="13"/>
      <c r="F9" s="18"/>
      <c r="G9" s="3"/>
    </row>
    <row r="10" spans="1:7">
      <c r="A10" s="3"/>
      <c r="B10" s="3"/>
      <c r="C10" s="3"/>
      <c r="D10" s="3"/>
      <c r="E10" s="3"/>
      <c r="F10" s="3"/>
      <c r="G10" s="3"/>
    </row>
    <row r="11" spans="1:7">
      <c r="A11" s="3"/>
      <c r="B11" s="3"/>
      <c r="C11" s="3"/>
      <c r="D11" s="3"/>
      <c r="E11" s="3"/>
      <c r="F11" s="3"/>
      <c r="G11" s="3"/>
    </row>
    <row r="12" spans="1:7">
      <c r="A12" s="3"/>
      <c r="B12" s="3"/>
      <c r="C12" s="3"/>
      <c r="D12" s="3"/>
      <c r="E12" s="3"/>
      <c r="F12" s="3"/>
      <c r="G12" s="3"/>
    </row>
    <row r="13" spans="1:7">
      <c r="A13" s="3"/>
      <c r="B13" s="3"/>
      <c r="C13" s="3"/>
      <c r="D13" s="3"/>
      <c r="E13" s="3"/>
      <c r="F13" s="3"/>
      <c r="G13" s="3"/>
    </row>
    <row r="14" spans="1:7">
      <c r="A14" s="3"/>
      <c r="B14" s="3"/>
      <c r="C14" s="3"/>
      <c r="D14" s="3"/>
      <c r="E14" s="3"/>
      <c r="F14" s="3"/>
      <c r="G14" s="3"/>
    </row>
    <row r="15" spans="1:7">
      <c r="A15" s="3"/>
      <c r="B15" s="3"/>
      <c r="C15" s="3"/>
      <c r="D15" s="3"/>
      <c r="E15" s="3"/>
      <c r="F15" s="3"/>
      <c r="G15" s="3"/>
    </row>
    <row r="16" spans="1:7">
      <c r="A16" s="3"/>
      <c r="B16" s="3"/>
      <c r="C16" s="3"/>
      <c r="D16" s="3"/>
      <c r="E16" s="3"/>
      <c r="F16" s="3"/>
      <c r="G16" s="3"/>
    </row>
    <row r="17" spans="1:7">
      <c r="A17" s="3"/>
      <c r="B17" s="3"/>
      <c r="C17" s="3"/>
      <c r="D17" s="3"/>
      <c r="E17" s="3"/>
      <c r="F17" s="3"/>
      <c r="G17" s="3"/>
    </row>
    <row r="18" spans="1:7">
      <c r="A18" s="3"/>
      <c r="B18" s="3"/>
      <c r="C18" s="3"/>
      <c r="D18" s="3"/>
      <c r="E18" s="3"/>
      <c r="F18" s="3"/>
      <c r="G18" s="3"/>
    </row>
    <row r="19" spans="1:7">
      <c r="A19" s="3"/>
      <c r="B19" s="3"/>
      <c r="C19" s="3"/>
      <c r="D19" s="3"/>
      <c r="E19" s="3"/>
      <c r="F19" s="3"/>
      <c r="G19" s="3"/>
    </row>
    <row r="20" spans="1:7">
      <c r="A20" s="3"/>
      <c r="B20" s="3"/>
      <c r="C20" s="3"/>
      <c r="D20" s="3"/>
      <c r="E20" s="3"/>
      <c r="F20" s="3"/>
      <c r="G20" s="3"/>
    </row>
    <row r="21" spans="1:7">
      <c r="A21" s="3"/>
      <c r="B21" s="3"/>
      <c r="C21" s="3"/>
      <c r="D21" s="3"/>
      <c r="E21" s="3"/>
      <c r="F21" s="3"/>
      <c r="G21" s="3"/>
    </row>
    <row r="22" spans="1:7">
      <c r="A22" s="3"/>
      <c r="B22" s="3"/>
      <c r="C22" s="3"/>
      <c r="D22" s="3"/>
      <c r="E22" s="3"/>
      <c r="F22" s="3"/>
      <c r="G22" s="3"/>
    </row>
    <row r="23" spans="1:7">
      <c r="A23" s="3"/>
      <c r="B23" s="3"/>
      <c r="C23" s="3"/>
      <c r="D23" s="3"/>
      <c r="E23" s="3"/>
      <c r="F23" s="3"/>
      <c r="G23" s="3"/>
    </row>
    <row r="24" spans="1:7">
      <c r="A24" s="3"/>
      <c r="B24" s="3"/>
      <c r="C24" s="3"/>
      <c r="D24" s="3"/>
      <c r="E24" s="3"/>
      <c r="F24" s="3"/>
      <c r="G24" s="3"/>
    </row>
  </sheetData>
  <sheetProtection algorithmName="SHA-512" hashValue="YkCNVpaojMXygA2w2cYmmJzd7sM4EhS/cRzf94ePdSqAkuNMcP2KKR07AzMY8cOqdwHsXKRoDKcl8q4t3jME6Q==" saltValue="jkair+VaaS1f/dMAMtKtaA==" spinCount="100000" sheet="1" objects="1" scenarios="1" selectLockedCells="1" selectUnlockedCells="1"/>
  <mergeCells count="6">
    <mergeCell ref="C2:D2"/>
    <mergeCell ref="C5:D5"/>
    <mergeCell ref="C3:D3"/>
    <mergeCell ref="C8:D8"/>
    <mergeCell ref="C9:D9"/>
    <mergeCell ref="C4:D4"/>
  </mergeCells>
  <phoneticPr fontId="3"/>
  <conditionalFormatting sqref="A1:XFD1048576">
    <cfRule type="expression" dxfId="27" priority="1">
      <formula>CELL("protect",A1)=0</formula>
    </cfRule>
  </conditionalFormatting>
  <pageMargins left="0.7" right="0.7" top="0.75" bottom="0.75" header="0.3" footer="0.3"/>
  <pageSetup paperSize="9" scale="87" orientation="portrait" r:id="rId1"/>
  <ignoredErrors>
    <ignoredError sqref="B3:B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sheetPr>
  <dimension ref="B1:CY119"/>
  <sheetViews>
    <sheetView showGridLines="0" view="pageBreakPreview" zoomScale="55" zoomScaleNormal="40" zoomScaleSheetLayoutView="55" workbookViewId="0"/>
  </sheetViews>
  <sheetFormatPr defaultColWidth="9" defaultRowHeight="13.2"/>
  <cols>
    <col min="1" max="41" width="3.6640625" style="70" customWidth="1"/>
    <col min="42" max="42" width="4.44140625" style="70" customWidth="1"/>
    <col min="43" max="43" width="2.44140625" style="70" customWidth="1"/>
    <col min="44" max="73" width="3.6640625" style="70" customWidth="1"/>
    <col min="74" max="74" width="3.6640625" style="72" customWidth="1"/>
    <col min="75" max="75" width="0.88671875" style="70" customWidth="1"/>
    <col min="76" max="76" width="9" style="70" customWidth="1"/>
    <col min="77" max="77" width="9" style="70"/>
    <col min="78" max="79" width="15.109375" style="70" customWidth="1"/>
    <col min="80" max="80" width="9" style="70"/>
    <col min="81" max="81" width="12.88671875" style="70" customWidth="1"/>
    <col min="82" max="82" width="2" style="70" customWidth="1"/>
    <col min="83" max="83" width="9" style="70"/>
    <col min="84" max="84" width="14.88671875" style="70" customWidth="1"/>
    <col min="85" max="16384" width="9" style="70"/>
  </cols>
  <sheetData>
    <row r="1" spans="2:103" ht="27" customHeight="1">
      <c r="BJ1" s="73"/>
      <c r="BK1" s="73"/>
      <c r="BM1" s="71"/>
      <c r="BN1" s="71"/>
      <c r="BO1" s="71"/>
      <c r="BP1" s="71"/>
      <c r="BQ1" s="71"/>
      <c r="BR1" s="71"/>
      <c r="BS1" s="71"/>
      <c r="BT1" s="74" t="s">
        <v>115</v>
      </c>
    </row>
    <row r="2" spans="2:103" ht="21.75" customHeight="1">
      <c r="AZ2" s="75"/>
      <c r="BA2" s="75"/>
      <c r="BB2" s="75"/>
      <c r="BC2" s="75"/>
      <c r="BD2" s="75"/>
      <c r="BE2" s="75"/>
      <c r="BF2" s="76" t="s">
        <v>0</v>
      </c>
      <c r="BG2" s="77" t="s">
        <v>43</v>
      </c>
      <c r="BH2" s="78"/>
      <c r="BI2" s="151" t="s">
        <v>108</v>
      </c>
      <c r="BJ2" s="151"/>
      <c r="BK2" s="151"/>
      <c r="BL2" s="148" t="s">
        <v>1</v>
      </c>
      <c r="BM2" s="148"/>
      <c r="BN2" s="149">
        <v>5</v>
      </c>
      <c r="BO2" s="150"/>
      <c r="BP2" s="148" t="s">
        <v>2</v>
      </c>
      <c r="BQ2" s="148"/>
      <c r="BR2" s="149">
        <v>2</v>
      </c>
      <c r="BS2" s="150"/>
      <c r="BT2" s="75" t="s">
        <v>3</v>
      </c>
      <c r="BU2" s="78"/>
      <c r="CB2" s="139"/>
      <c r="CC2" s="139"/>
      <c r="CD2" s="128"/>
    </row>
    <row r="3" spans="2:103" s="79" customFormat="1" ht="21.75" customHeight="1">
      <c r="C3" s="126" t="s">
        <v>104</v>
      </c>
      <c r="D3" s="126"/>
      <c r="E3" s="80" t="s">
        <v>103</v>
      </c>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75"/>
      <c r="BA3" s="75"/>
      <c r="BB3" s="75"/>
      <c r="BC3" s="75"/>
      <c r="BD3" s="75"/>
      <c r="BE3" s="75"/>
      <c r="BF3" s="76" t="s">
        <v>4</v>
      </c>
      <c r="BG3" s="152" t="s">
        <v>121</v>
      </c>
      <c r="BH3" s="152"/>
      <c r="BI3" s="152"/>
      <c r="BJ3" s="152"/>
      <c r="BK3" s="152"/>
      <c r="BL3" s="153"/>
      <c r="BM3" s="154" t="s">
        <v>94</v>
      </c>
      <c r="BN3" s="155"/>
      <c r="BO3" s="155"/>
      <c r="BP3" s="155"/>
      <c r="BQ3" s="155"/>
      <c r="BR3" s="155"/>
      <c r="BS3" s="155"/>
      <c r="BT3" s="156"/>
      <c r="BU3" s="78"/>
      <c r="BV3" s="81"/>
    </row>
    <row r="4" spans="2:103" ht="25.5" customHeight="1">
      <c r="AE4" s="140"/>
      <c r="AF4" s="140"/>
      <c r="AG4" s="140"/>
      <c r="AH4" s="140"/>
      <c r="AI4" s="140"/>
      <c r="AJ4" s="140"/>
      <c r="AK4" s="140"/>
      <c r="AL4" s="140"/>
      <c r="AM4" s="140"/>
      <c r="AN4" s="140"/>
      <c r="AO4" s="140"/>
      <c r="AP4" s="140"/>
      <c r="AQ4" s="140"/>
      <c r="AR4" s="140"/>
      <c r="AS4" s="140"/>
      <c r="AT4" s="140"/>
      <c r="AU4" s="140"/>
      <c r="AV4" s="140"/>
      <c r="AZ4" s="75"/>
      <c r="BA4" s="75"/>
      <c r="BB4" s="75"/>
      <c r="BC4" s="75"/>
      <c r="BD4" s="75"/>
      <c r="BE4" s="75"/>
      <c r="BF4" s="75"/>
      <c r="BG4" s="75"/>
      <c r="BH4" s="78"/>
      <c r="BI4" s="78"/>
      <c r="BJ4" s="78"/>
      <c r="BK4" s="78"/>
      <c r="BL4" s="76"/>
      <c r="BM4" s="82"/>
      <c r="BN4" s="83"/>
      <c r="BO4" s="84"/>
      <c r="BP4" s="141"/>
      <c r="BQ4" s="141"/>
      <c r="BR4" s="84"/>
      <c r="BS4" s="141"/>
      <c r="BT4" s="141"/>
      <c r="BU4" s="84"/>
    </row>
    <row r="5" spans="2:103" ht="17.25" customHeight="1">
      <c r="B5" s="85"/>
      <c r="C5" s="85"/>
      <c r="D5" s="85"/>
      <c r="E5" s="85"/>
      <c r="F5" s="85"/>
      <c r="G5" s="85"/>
      <c r="H5" s="85"/>
      <c r="I5" s="86"/>
      <c r="J5" s="86"/>
      <c r="K5" s="86"/>
      <c r="L5" s="86"/>
      <c r="M5" s="86"/>
      <c r="N5" s="86"/>
      <c r="O5" s="86"/>
      <c r="P5" s="86"/>
      <c r="Q5" s="86"/>
      <c r="R5" s="86"/>
      <c r="S5" s="86"/>
      <c r="T5" s="86"/>
      <c r="U5" s="86"/>
      <c r="V5" s="86"/>
      <c r="W5" s="86"/>
      <c r="X5" s="86"/>
      <c r="Y5" s="86"/>
      <c r="Z5" s="86"/>
      <c r="AA5" s="86"/>
      <c r="AB5" s="86"/>
      <c r="AC5" s="86"/>
      <c r="AD5" s="86"/>
      <c r="AE5" s="86"/>
      <c r="AF5" s="86"/>
      <c r="AG5" s="87"/>
      <c r="AH5" s="86"/>
      <c r="AI5" s="86"/>
      <c r="AJ5" s="86"/>
      <c r="AK5" s="86"/>
      <c r="AL5" s="86"/>
      <c r="AM5" s="87"/>
      <c r="AN5" s="86"/>
      <c r="AO5" s="86"/>
      <c r="AP5" s="86"/>
      <c r="AQ5" s="86"/>
      <c r="AR5" s="86"/>
      <c r="AS5" s="87"/>
      <c r="AT5" s="86"/>
      <c r="AU5" s="86"/>
      <c r="AV5" s="86"/>
      <c r="AW5" s="86"/>
      <c r="AX5" s="86"/>
      <c r="AY5" s="86"/>
      <c r="AZ5" s="86"/>
      <c r="BA5" s="86"/>
      <c r="BB5" s="87"/>
      <c r="BC5" s="86"/>
      <c r="BD5" s="86"/>
      <c r="BE5" s="86"/>
      <c r="BF5" s="86"/>
      <c r="BG5" s="86"/>
      <c r="BH5" s="87"/>
      <c r="BI5" s="86"/>
      <c r="BJ5" s="142" t="s">
        <v>29</v>
      </c>
      <c r="BK5" s="143"/>
      <c r="BL5" s="143"/>
      <c r="BM5" s="143"/>
      <c r="BN5" s="143"/>
      <c r="BO5" s="144"/>
      <c r="BP5" s="145">
        <f>SUM(BV25:BV114)</f>
        <v>720</v>
      </c>
      <c r="BQ5" s="146"/>
      <c r="BR5" s="146"/>
      <c r="BS5" s="146"/>
      <c r="BT5" s="147"/>
      <c r="BU5" s="86"/>
      <c r="BX5" s="88"/>
      <c r="BY5" s="88"/>
      <c r="BZ5" s="88"/>
      <c r="CA5" s="88"/>
      <c r="CB5" s="88"/>
      <c r="CC5" s="88"/>
      <c r="CD5" s="88"/>
      <c r="CE5" s="88"/>
      <c r="CF5" s="88"/>
    </row>
    <row r="6" spans="2:103" ht="14.1" customHeight="1">
      <c r="B6" s="85"/>
      <c r="C6" s="85"/>
      <c r="D6" s="85"/>
      <c r="E6" s="85"/>
      <c r="F6" s="85"/>
      <c r="G6" s="85"/>
      <c r="H6" s="85"/>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2"/>
      <c r="BW6" s="89"/>
      <c r="BX6" s="89"/>
      <c r="BY6" s="89"/>
      <c r="BZ6" s="89"/>
      <c r="CA6" s="89"/>
      <c r="CB6" s="89"/>
      <c r="CC6" s="89"/>
      <c r="CD6" s="89"/>
      <c r="CE6" s="89"/>
      <c r="CF6" s="89"/>
      <c r="CG6" s="72"/>
    </row>
    <row r="7" spans="2:103" ht="14.1" customHeight="1" thickBot="1">
      <c r="B7" s="85"/>
      <c r="C7" s="85"/>
      <c r="D7" s="85"/>
      <c r="E7" s="85"/>
      <c r="F7" s="85"/>
      <c r="G7" s="85"/>
      <c r="H7" s="85"/>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2"/>
      <c r="BW7" s="89"/>
      <c r="BX7" s="89"/>
      <c r="BY7" s="89"/>
      <c r="BZ7" s="89"/>
      <c r="CA7" s="89"/>
      <c r="CB7" s="89"/>
      <c r="CC7" s="89"/>
      <c r="CD7" s="89"/>
      <c r="CE7" s="89"/>
      <c r="CF7" s="89"/>
      <c r="CG7" s="90"/>
      <c r="CH7" s="90"/>
      <c r="CI7" s="90"/>
      <c r="CJ7" s="90"/>
      <c r="CK7" s="90"/>
      <c r="CL7" s="90"/>
      <c r="CM7" s="90"/>
      <c r="CN7" s="90"/>
      <c r="CO7" s="90"/>
      <c r="CP7" s="90"/>
      <c r="CQ7" s="90"/>
      <c r="CR7" s="90"/>
      <c r="CS7" s="90"/>
      <c r="CT7" s="90"/>
      <c r="CU7" s="90"/>
      <c r="CV7" s="90"/>
      <c r="CW7" s="90"/>
      <c r="CX7" s="90"/>
      <c r="CY7" s="90"/>
    </row>
    <row r="8" spans="2:103" s="91" customFormat="1" ht="17.850000000000001" customHeight="1">
      <c r="B8" s="157" t="s">
        <v>5</v>
      </c>
      <c r="C8" s="157"/>
      <c r="D8" s="157"/>
      <c r="E8" s="157"/>
      <c r="F8" s="157"/>
      <c r="G8" s="157"/>
      <c r="H8" s="157"/>
      <c r="I8" s="157"/>
      <c r="J8" s="157"/>
      <c r="K8" s="157"/>
      <c r="L8" s="157"/>
      <c r="M8" s="157"/>
      <c r="N8" s="182" t="s">
        <v>92</v>
      </c>
      <c r="O8" s="183"/>
      <c r="P8" s="183"/>
      <c r="Q8" s="183"/>
      <c r="R8" s="183"/>
      <c r="S8" s="183"/>
      <c r="T8" s="183"/>
      <c r="U8" s="183"/>
      <c r="V8" s="183"/>
      <c r="W8" s="183"/>
      <c r="X8" s="183"/>
      <c r="Y8" s="183"/>
      <c r="Z8" s="183"/>
      <c r="AA8" s="183"/>
      <c r="AB8" s="183"/>
      <c r="AC8" s="183"/>
      <c r="AD8" s="183"/>
      <c r="AE8" s="183"/>
      <c r="AF8" s="183"/>
      <c r="AG8" s="183"/>
      <c r="AH8" s="183"/>
      <c r="AI8" s="183"/>
      <c r="AJ8" s="183"/>
      <c r="AK8" s="183"/>
      <c r="AL8" s="183"/>
      <c r="AM8" s="183"/>
      <c r="AN8" s="183"/>
      <c r="AO8" s="183"/>
      <c r="AP8" s="183"/>
      <c r="AQ8" s="184"/>
      <c r="AV8" s="158" t="s">
        <v>51</v>
      </c>
      <c r="AW8" s="159"/>
      <c r="AX8" s="159"/>
      <c r="AY8" s="159"/>
      <c r="AZ8" s="159"/>
      <c r="BA8" s="159"/>
      <c r="BB8" s="159"/>
      <c r="BC8" s="159"/>
      <c r="BD8" s="159"/>
      <c r="BE8" s="159"/>
      <c r="BF8" s="159"/>
      <c r="BG8" s="159"/>
      <c r="BH8" s="159"/>
      <c r="BI8" s="159"/>
      <c r="BJ8" s="159"/>
      <c r="BK8" s="159"/>
      <c r="BL8" s="159"/>
      <c r="BM8" s="159"/>
      <c r="BN8" s="159"/>
      <c r="BO8" s="159"/>
      <c r="BP8" s="159"/>
      <c r="BQ8" s="159"/>
      <c r="BR8" s="159"/>
      <c r="BS8" s="159"/>
      <c r="BT8" s="159"/>
      <c r="BU8" s="160"/>
      <c r="BV8" s="92"/>
      <c r="BX8" s="93"/>
    </row>
    <row r="9" spans="2:103" s="91" customFormat="1" ht="17.850000000000001" customHeight="1">
      <c r="B9" s="157"/>
      <c r="C9" s="157"/>
      <c r="D9" s="157"/>
      <c r="E9" s="157"/>
      <c r="F9" s="157"/>
      <c r="G9" s="157"/>
      <c r="H9" s="157"/>
      <c r="I9" s="157"/>
      <c r="J9" s="157"/>
      <c r="K9" s="157"/>
      <c r="L9" s="157"/>
      <c r="M9" s="157"/>
      <c r="N9" s="185"/>
      <c r="O9" s="186"/>
      <c r="P9" s="186"/>
      <c r="Q9" s="186"/>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7"/>
      <c r="AV9" s="161"/>
      <c r="AW9" s="162"/>
      <c r="AX9" s="162"/>
      <c r="AY9" s="162"/>
      <c r="AZ9" s="162"/>
      <c r="BA9" s="162"/>
      <c r="BB9" s="162"/>
      <c r="BC9" s="162"/>
      <c r="BD9" s="162"/>
      <c r="BE9" s="162"/>
      <c r="BF9" s="162"/>
      <c r="BG9" s="162"/>
      <c r="BH9" s="162"/>
      <c r="BI9" s="162"/>
      <c r="BJ9" s="162"/>
      <c r="BK9" s="162"/>
      <c r="BL9" s="162"/>
      <c r="BM9" s="162"/>
      <c r="BN9" s="162"/>
      <c r="BO9" s="162"/>
      <c r="BP9" s="162"/>
      <c r="BQ9" s="162"/>
      <c r="BR9" s="162"/>
      <c r="BS9" s="162"/>
      <c r="BT9" s="162"/>
      <c r="BU9" s="163"/>
      <c r="BV9" s="92"/>
      <c r="BX9" s="93"/>
    </row>
    <row r="10" spans="2:103" ht="17.850000000000001" customHeight="1">
      <c r="B10" s="157" t="s">
        <v>6</v>
      </c>
      <c r="C10" s="157"/>
      <c r="D10" s="157"/>
      <c r="E10" s="157"/>
      <c r="F10" s="157"/>
      <c r="G10" s="157"/>
      <c r="H10" s="157"/>
      <c r="I10" s="157"/>
      <c r="J10" s="157"/>
      <c r="K10" s="157"/>
      <c r="L10" s="157"/>
      <c r="M10" s="157"/>
      <c r="N10" s="188" t="s">
        <v>9</v>
      </c>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90"/>
      <c r="AR10" s="91"/>
      <c r="AS10" s="91"/>
      <c r="AT10" s="91"/>
      <c r="AU10" s="91"/>
      <c r="AV10" s="164">
        <f>SUM(BM22:BU114)</f>
        <v>566.6</v>
      </c>
      <c r="AW10" s="165"/>
      <c r="AX10" s="165"/>
      <c r="AY10" s="165"/>
      <c r="AZ10" s="165"/>
      <c r="BA10" s="165"/>
      <c r="BB10" s="165"/>
      <c r="BC10" s="165"/>
      <c r="BD10" s="165"/>
      <c r="BE10" s="165"/>
      <c r="BF10" s="165"/>
      <c r="BG10" s="165"/>
      <c r="BH10" s="165"/>
      <c r="BI10" s="165"/>
      <c r="BJ10" s="165"/>
      <c r="BK10" s="165"/>
      <c r="BL10" s="165"/>
      <c r="BM10" s="165"/>
      <c r="BN10" s="165"/>
      <c r="BO10" s="165"/>
      <c r="BP10" s="165"/>
      <c r="BQ10" s="170" t="s">
        <v>19</v>
      </c>
      <c r="BR10" s="170"/>
      <c r="BS10" s="170"/>
      <c r="BT10" s="170"/>
      <c r="BU10" s="171"/>
    </row>
    <row r="11" spans="2:103" ht="17.850000000000001" customHeight="1">
      <c r="B11" s="157"/>
      <c r="C11" s="157"/>
      <c r="D11" s="157"/>
      <c r="E11" s="157"/>
      <c r="F11" s="157"/>
      <c r="G11" s="157"/>
      <c r="H11" s="157"/>
      <c r="I11" s="157"/>
      <c r="J11" s="157"/>
      <c r="K11" s="157"/>
      <c r="L11" s="157"/>
      <c r="M11" s="157"/>
      <c r="N11" s="191"/>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3"/>
      <c r="AR11" s="91"/>
      <c r="AS11" s="91"/>
      <c r="AT11" s="91"/>
      <c r="AU11" s="91"/>
      <c r="AV11" s="166"/>
      <c r="AW11" s="167"/>
      <c r="AX11" s="167"/>
      <c r="AY11" s="167"/>
      <c r="AZ11" s="167"/>
      <c r="BA11" s="167"/>
      <c r="BB11" s="167"/>
      <c r="BC11" s="167"/>
      <c r="BD11" s="167"/>
      <c r="BE11" s="167"/>
      <c r="BF11" s="167"/>
      <c r="BG11" s="167"/>
      <c r="BH11" s="167"/>
      <c r="BI11" s="167"/>
      <c r="BJ11" s="167"/>
      <c r="BK11" s="167"/>
      <c r="BL11" s="167"/>
      <c r="BM11" s="167"/>
      <c r="BN11" s="167"/>
      <c r="BO11" s="167"/>
      <c r="BP11" s="167"/>
      <c r="BQ11" s="172"/>
      <c r="BR11" s="172"/>
      <c r="BS11" s="172"/>
      <c r="BT11" s="172"/>
      <c r="BU11" s="173"/>
    </row>
    <row r="12" spans="2:103" ht="7.5" customHeight="1">
      <c r="B12" s="94"/>
      <c r="C12" s="94"/>
      <c r="D12" s="94"/>
      <c r="E12" s="94"/>
      <c r="F12" s="94"/>
      <c r="G12" s="94"/>
      <c r="H12" s="94"/>
      <c r="I12" s="94"/>
      <c r="J12" s="94"/>
      <c r="K12" s="94"/>
      <c r="L12" s="94"/>
      <c r="M12" s="94"/>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1"/>
      <c r="AR12" s="91"/>
      <c r="AS12" s="91"/>
      <c r="AT12" s="91"/>
      <c r="AU12" s="91"/>
      <c r="AV12" s="166"/>
      <c r="AW12" s="167"/>
      <c r="AX12" s="167"/>
      <c r="AY12" s="167"/>
      <c r="AZ12" s="167"/>
      <c r="BA12" s="167"/>
      <c r="BB12" s="167"/>
      <c r="BC12" s="167"/>
      <c r="BD12" s="167"/>
      <c r="BE12" s="167"/>
      <c r="BF12" s="167"/>
      <c r="BG12" s="167"/>
      <c r="BH12" s="167"/>
      <c r="BI12" s="167"/>
      <c r="BJ12" s="167"/>
      <c r="BK12" s="167"/>
      <c r="BL12" s="167"/>
      <c r="BM12" s="167"/>
      <c r="BN12" s="167"/>
      <c r="BO12" s="167"/>
      <c r="BP12" s="167"/>
      <c r="BQ12" s="172"/>
      <c r="BR12" s="172"/>
      <c r="BS12" s="172"/>
      <c r="BT12" s="172"/>
      <c r="BU12" s="173"/>
    </row>
    <row r="13" spans="2:103" ht="7.5" customHeight="1" thickBot="1">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1"/>
      <c r="AU13" s="91"/>
      <c r="AV13" s="166"/>
      <c r="AW13" s="167"/>
      <c r="AX13" s="167"/>
      <c r="AY13" s="167"/>
      <c r="AZ13" s="167"/>
      <c r="BA13" s="167"/>
      <c r="BB13" s="167"/>
      <c r="BC13" s="167"/>
      <c r="BD13" s="167"/>
      <c r="BE13" s="167"/>
      <c r="BF13" s="167"/>
      <c r="BG13" s="167"/>
      <c r="BH13" s="167"/>
      <c r="BI13" s="167"/>
      <c r="BJ13" s="167"/>
      <c r="BK13" s="167"/>
      <c r="BL13" s="167"/>
      <c r="BM13" s="167"/>
      <c r="BN13" s="167"/>
      <c r="BO13" s="167"/>
      <c r="BP13" s="167"/>
      <c r="BQ13" s="172"/>
      <c r="BR13" s="172"/>
      <c r="BS13" s="172"/>
      <c r="BT13" s="172"/>
      <c r="BU13" s="173"/>
    </row>
    <row r="14" spans="2:103" ht="46.5" customHeight="1" thickBot="1">
      <c r="B14" s="96" t="s">
        <v>114</v>
      </c>
      <c r="I14" s="97"/>
      <c r="L14" s="95"/>
      <c r="M14" s="95"/>
      <c r="N14" s="95"/>
      <c r="O14" s="95"/>
      <c r="P14" s="95"/>
      <c r="Q14" s="95"/>
      <c r="R14" s="176" t="s">
        <v>7</v>
      </c>
      <c r="S14" s="177"/>
      <c r="T14" s="177"/>
      <c r="U14" s="177"/>
      <c r="V14" s="177"/>
      <c r="W14" s="178"/>
      <c r="X14" s="179" t="s">
        <v>107</v>
      </c>
      <c r="Y14" s="180"/>
      <c r="Z14" s="180"/>
      <c r="AA14" s="180"/>
      <c r="AB14" s="180"/>
      <c r="AC14" s="180"/>
      <c r="AD14" s="180"/>
      <c r="AE14" s="180"/>
      <c r="AF14" s="180"/>
      <c r="AG14" s="180"/>
      <c r="AH14" s="180"/>
      <c r="AI14" s="180"/>
      <c r="AJ14" s="180"/>
      <c r="AK14" s="180"/>
      <c r="AL14" s="180"/>
      <c r="AM14" s="180"/>
      <c r="AN14" s="180"/>
      <c r="AO14" s="180"/>
      <c r="AP14" s="180"/>
      <c r="AQ14" s="181"/>
      <c r="AR14" s="98"/>
      <c r="AS14" s="98"/>
      <c r="AT14" s="91"/>
      <c r="AU14" s="91"/>
      <c r="AV14" s="168"/>
      <c r="AW14" s="169"/>
      <c r="AX14" s="169"/>
      <c r="AY14" s="169"/>
      <c r="AZ14" s="169"/>
      <c r="BA14" s="169"/>
      <c r="BB14" s="169"/>
      <c r="BC14" s="169"/>
      <c r="BD14" s="169"/>
      <c r="BE14" s="169"/>
      <c r="BF14" s="169"/>
      <c r="BG14" s="169"/>
      <c r="BH14" s="169"/>
      <c r="BI14" s="169"/>
      <c r="BJ14" s="169"/>
      <c r="BK14" s="169"/>
      <c r="BL14" s="169"/>
      <c r="BM14" s="169"/>
      <c r="BN14" s="169"/>
      <c r="BO14" s="169"/>
      <c r="BP14" s="169"/>
      <c r="BQ14" s="174"/>
      <c r="BR14" s="174"/>
      <c r="BS14" s="174"/>
      <c r="BT14" s="174"/>
      <c r="BU14" s="175"/>
    </row>
    <row r="15" spans="2:103" ht="14.1" customHeight="1">
      <c r="B15" s="85"/>
      <c r="C15" s="85"/>
      <c r="D15" s="85"/>
      <c r="E15" s="85"/>
      <c r="F15" s="85"/>
      <c r="G15" s="85"/>
      <c r="H15" s="85"/>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7"/>
      <c r="AH15" s="86"/>
      <c r="AI15" s="86"/>
      <c r="AJ15" s="86"/>
      <c r="AK15" s="86"/>
      <c r="AL15" s="86"/>
      <c r="AM15" s="87"/>
      <c r="AN15" s="86"/>
      <c r="AO15" s="86"/>
      <c r="AP15" s="86"/>
      <c r="AQ15" s="86"/>
      <c r="AR15" s="86"/>
      <c r="AS15" s="87"/>
      <c r="AT15" s="86"/>
      <c r="AU15" s="86"/>
      <c r="AV15" s="86"/>
      <c r="AW15" s="86"/>
      <c r="AX15" s="86"/>
      <c r="AY15" s="86"/>
      <c r="AZ15" s="86"/>
      <c r="BA15" s="86"/>
      <c r="BB15" s="87"/>
      <c r="BC15" s="86"/>
      <c r="BD15" s="86"/>
      <c r="BE15" s="86"/>
      <c r="BF15" s="86"/>
      <c r="BG15" s="86"/>
      <c r="BH15" s="87"/>
      <c r="BI15" s="86"/>
      <c r="BJ15" s="86"/>
      <c r="BK15" s="86"/>
      <c r="BL15" s="86"/>
      <c r="BM15" s="86"/>
      <c r="BN15" s="87"/>
      <c r="BO15" s="86"/>
      <c r="BP15" s="86"/>
      <c r="BQ15" s="86"/>
      <c r="BR15" s="86"/>
      <c r="BS15" s="86"/>
      <c r="BT15" s="86"/>
      <c r="BU15" s="86"/>
      <c r="BX15" s="88"/>
      <c r="BY15" s="88"/>
      <c r="BZ15" s="88"/>
      <c r="CA15" s="88"/>
      <c r="CB15" s="88"/>
      <c r="CC15" s="88"/>
      <c r="CD15" s="88"/>
      <c r="CE15" s="88"/>
      <c r="CF15" s="88"/>
    </row>
    <row r="16" spans="2:103" ht="14.1" customHeight="1">
      <c r="B16" s="85"/>
      <c r="C16" s="85"/>
      <c r="D16" s="85"/>
      <c r="E16" s="85"/>
      <c r="F16" s="85"/>
      <c r="G16" s="85"/>
      <c r="H16" s="85"/>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2"/>
      <c r="BW16" s="89"/>
      <c r="BX16" s="89"/>
      <c r="BY16" s="89"/>
      <c r="BZ16" s="89"/>
      <c r="CA16" s="89"/>
      <c r="CB16" s="89"/>
      <c r="CC16" s="89"/>
      <c r="CD16" s="89"/>
      <c r="CE16" s="89"/>
      <c r="CF16" s="89"/>
      <c r="CG16" s="72"/>
    </row>
    <row r="17" spans="2:94" ht="11.25" customHeight="1">
      <c r="I17" s="99"/>
      <c r="J17" s="99"/>
      <c r="K17" s="99"/>
      <c r="L17" s="99"/>
      <c r="M17" s="99"/>
      <c r="N17" s="99"/>
      <c r="O17" s="99"/>
      <c r="P17" s="99"/>
      <c r="Q17" s="99"/>
      <c r="R17" s="99"/>
      <c r="S17" s="99"/>
      <c r="T17" s="99"/>
      <c r="U17" s="99"/>
      <c r="BX17" s="88"/>
    </row>
    <row r="18" spans="2:94" ht="11.25" customHeight="1" thickBot="1">
      <c r="I18" s="99"/>
      <c r="J18" s="99"/>
      <c r="K18" s="99"/>
      <c r="L18" s="99"/>
      <c r="M18" s="99"/>
      <c r="N18" s="99"/>
      <c r="O18" s="99"/>
      <c r="P18" s="99"/>
      <c r="Q18" s="99"/>
      <c r="R18" s="99"/>
      <c r="S18" s="99"/>
      <c r="T18" s="99"/>
      <c r="U18" s="99"/>
    </row>
    <row r="19" spans="2:94" ht="14.1" customHeight="1" thickTop="1">
      <c r="B19" s="194" t="s">
        <v>75</v>
      </c>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5"/>
      <c r="BA19" s="195"/>
      <c r="BB19" s="195"/>
      <c r="BC19" s="195"/>
      <c r="BD19" s="195"/>
      <c r="BE19" s="195"/>
      <c r="BF19" s="195"/>
      <c r="BG19" s="195"/>
      <c r="BH19" s="195"/>
      <c r="BI19" s="195"/>
      <c r="BJ19" s="195"/>
      <c r="BK19" s="195"/>
      <c r="BL19" s="195"/>
      <c r="BM19" s="195"/>
      <c r="BN19" s="195"/>
      <c r="BO19" s="195"/>
      <c r="BP19" s="195"/>
      <c r="BQ19" s="195"/>
      <c r="BR19" s="195"/>
      <c r="BS19" s="195"/>
      <c r="BT19" s="195"/>
      <c r="BU19" s="196"/>
      <c r="BX19" s="254" t="s">
        <v>106</v>
      </c>
      <c r="BY19" s="255"/>
      <c r="BZ19" s="255"/>
      <c r="CA19" s="255"/>
      <c r="CB19" s="255"/>
      <c r="CC19" s="256"/>
      <c r="CD19" s="100"/>
      <c r="CE19" s="263" t="s">
        <v>120</v>
      </c>
      <c r="CF19" s="263"/>
      <c r="CG19" s="263"/>
      <c r="CH19" s="263"/>
      <c r="CI19" s="263"/>
      <c r="CJ19" s="263"/>
      <c r="CK19" s="263"/>
      <c r="CL19" s="263"/>
      <c r="CM19" s="263"/>
      <c r="CN19" s="263"/>
      <c r="CO19" s="263"/>
      <c r="CP19" s="263"/>
    </row>
    <row r="20" spans="2:94" ht="14.1" customHeight="1">
      <c r="B20" s="197"/>
      <c r="C20" s="198"/>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198"/>
      <c r="AS20" s="198"/>
      <c r="AT20" s="198"/>
      <c r="AU20" s="198"/>
      <c r="AV20" s="198"/>
      <c r="AW20" s="198"/>
      <c r="AX20" s="198"/>
      <c r="AY20" s="198"/>
      <c r="AZ20" s="198"/>
      <c r="BA20" s="198"/>
      <c r="BB20" s="198"/>
      <c r="BC20" s="198"/>
      <c r="BD20" s="198"/>
      <c r="BE20" s="198"/>
      <c r="BF20" s="198"/>
      <c r="BG20" s="198"/>
      <c r="BH20" s="198"/>
      <c r="BI20" s="198"/>
      <c r="BJ20" s="198"/>
      <c r="BK20" s="198"/>
      <c r="BL20" s="198"/>
      <c r="BM20" s="198"/>
      <c r="BN20" s="198"/>
      <c r="BO20" s="198"/>
      <c r="BP20" s="198"/>
      <c r="BQ20" s="198"/>
      <c r="BR20" s="198"/>
      <c r="BS20" s="198"/>
      <c r="BT20" s="198"/>
      <c r="BU20" s="199"/>
      <c r="BX20" s="257"/>
      <c r="BY20" s="258"/>
      <c r="BZ20" s="258"/>
      <c r="CA20" s="258"/>
      <c r="CB20" s="258"/>
      <c r="CC20" s="259"/>
      <c r="CD20" s="100"/>
      <c r="CE20" s="263"/>
      <c r="CF20" s="263"/>
      <c r="CG20" s="263"/>
      <c r="CH20" s="263"/>
      <c r="CI20" s="263"/>
      <c r="CJ20" s="263"/>
      <c r="CK20" s="263"/>
      <c r="CL20" s="263"/>
      <c r="CM20" s="263"/>
      <c r="CN20" s="263"/>
      <c r="CO20" s="263"/>
      <c r="CP20" s="263"/>
    </row>
    <row r="21" spans="2:94" ht="45.75" customHeight="1">
      <c r="B21" s="200"/>
      <c r="C21" s="201"/>
      <c r="D21" s="201"/>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1"/>
      <c r="BR21" s="201"/>
      <c r="BS21" s="201"/>
      <c r="BT21" s="201"/>
      <c r="BU21" s="202"/>
      <c r="BX21" s="257"/>
      <c r="BY21" s="258"/>
      <c r="BZ21" s="258"/>
      <c r="CA21" s="258"/>
      <c r="CB21" s="258"/>
      <c r="CC21" s="259"/>
      <c r="CD21" s="100"/>
      <c r="CE21" s="263"/>
      <c r="CF21" s="263"/>
      <c r="CG21" s="263"/>
      <c r="CH21" s="263"/>
      <c r="CI21" s="263"/>
      <c r="CJ21" s="263"/>
      <c r="CK21" s="263"/>
      <c r="CL21" s="263"/>
      <c r="CM21" s="263"/>
      <c r="CN21" s="263"/>
      <c r="CO21" s="263"/>
      <c r="CP21" s="263"/>
    </row>
    <row r="22" spans="2:94" ht="14.1" customHeight="1" thickBot="1">
      <c r="B22" s="203"/>
      <c r="C22" s="204"/>
      <c r="D22" s="205"/>
      <c r="E22" s="214" t="s">
        <v>42</v>
      </c>
      <c r="F22" s="215"/>
      <c r="G22" s="215"/>
      <c r="H22" s="216"/>
      <c r="I22" s="212" t="s">
        <v>8</v>
      </c>
      <c r="J22" s="212"/>
      <c r="K22" s="212"/>
      <c r="L22" s="212"/>
      <c r="M22" s="212"/>
      <c r="N22" s="212"/>
      <c r="O22" s="212"/>
      <c r="P22" s="212"/>
      <c r="Q22" s="212"/>
      <c r="R22" s="212"/>
      <c r="S22" s="212"/>
      <c r="T22" s="212" t="s">
        <v>10</v>
      </c>
      <c r="U22" s="212"/>
      <c r="V22" s="212"/>
      <c r="W22" s="212"/>
      <c r="X22" s="212"/>
      <c r="Y22" s="212"/>
      <c r="Z22" s="212"/>
      <c r="AA22" s="212"/>
      <c r="AB22" s="212"/>
      <c r="AC22" s="212"/>
      <c r="AD22" s="213" t="s">
        <v>20</v>
      </c>
      <c r="AE22" s="212"/>
      <c r="AF22" s="212"/>
      <c r="AG22" s="212"/>
      <c r="AH22" s="212"/>
      <c r="AI22" s="213" t="s">
        <v>21</v>
      </c>
      <c r="AJ22" s="212"/>
      <c r="AK22" s="212"/>
      <c r="AL22" s="212"/>
      <c r="AM22" s="212"/>
      <c r="AN22" s="213" t="s">
        <v>22</v>
      </c>
      <c r="AO22" s="212"/>
      <c r="AP22" s="212"/>
      <c r="AQ22" s="212"/>
      <c r="AR22" s="212"/>
      <c r="AS22" s="213" t="s">
        <v>23</v>
      </c>
      <c r="AT22" s="212"/>
      <c r="AU22" s="212"/>
      <c r="AV22" s="212"/>
      <c r="AW22" s="212"/>
      <c r="AX22" s="213" t="s">
        <v>24</v>
      </c>
      <c r="AY22" s="212"/>
      <c r="AZ22" s="212"/>
      <c r="BA22" s="212"/>
      <c r="BB22" s="212"/>
      <c r="BC22" s="213" t="s">
        <v>25</v>
      </c>
      <c r="BD22" s="212"/>
      <c r="BE22" s="212"/>
      <c r="BF22" s="212"/>
      <c r="BG22" s="212"/>
      <c r="BH22" s="213" t="s">
        <v>26</v>
      </c>
      <c r="BI22" s="212"/>
      <c r="BJ22" s="212"/>
      <c r="BK22" s="212"/>
      <c r="BL22" s="212"/>
      <c r="BM22" s="244" t="s">
        <v>52</v>
      </c>
      <c r="BN22" s="244"/>
      <c r="BO22" s="244"/>
      <c r="BP22" s="244"/>
      <c r="BQ22" s="244"/>
      <c r="BR22" s="244"/>
      <c r="BS22" s="244"/>
      <c r="BT22" s="244"/>
      <c r="BU22" s="244"/>
      <c r="BX22" s="260"/>
      <c r="BY22" s="261"/>
      <c r="BZ22" s="261"/>
      <c r="CA22" s="261"/>
      <c r="CB22" s="261"/>
      <c r="CC22" s="262"/>
      <c r="CD22" s="100"/>
      <c r="CE22" s="263"/>
      <c r="CF22" s="263"/>
      <c r="CG22" s="263"/>
      <c r="CH22" s="263"/>
      <c r="CI22" s="263"/>
      <c r="CJ22" s="263"/>
      <c r="CK22" s="263"/>
      <c r="CL22" s="263"/>
      <c r="CM22" s="263"/>
      <c r="CN22" s="263"/>
      <c r="CO22" s="263"/>
      <c r="CP22" s="263"/>
    </row>
    <row r="23" spans="2:94" ht="23.1" customHeight="1" thickTop="1">
      <c r="B23" s="206"/>
      <c r="C23" s="207"/>
      <c r="D23" s="208"/>
      <c r="E23" s="217"/>
      <c r="F23" s="218"/>
      <c r="G23" s="218"/>
      <c r="H23" s="219"/>
      <c r="I23" s="212"/>
      <c r="J23" s="212"/>
      <c r="K23" s="212"/>
      <c r="L23" s="212"/>
      <c r="M23" s="212"/>
      <c r="N23" s="212"/>
      <c r="O23" s="212"/>
      <c r="P23" s="212"/>
      <c r="Q23" s="212"/>
      <c r="R23" s="212"/>
      <c r="S23" s="212"/>
      <c r="T23" s="212"/>
      <c r="U23" s="212"/>
      <c r="V23" s="212"/>
      <c r="W23" s="212"/>
      <c r="X23" s="212"/>
      <c r="Y23" s="212"/>
      <c r="Z23" s="212"/>
      <c r="AA23" s="212"/>
      <c r="AB23" s="212"/>
      <c r="AC23" s="212"/>
      <c r="AD23" s="212"/>
      <c r="AE23" s="212"/>
      <c r="AF23" s="212"/>
      <c r="AG23" s="212"/>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c r="BI23" s="212"/>
      <c r="BJ23" s="212"/>
      <c r="BK23" s="212"/>
      <c r="BL23" s="212"/>
      <c r="BM23" s="244"/>
      <c r="BN23" s="244"/>
      <c r="BO23" s="244"/>
      <c r="BP23" s="244"/>
      <c r="BQ23" s="244"/>
      <c r="BR23" s="244"/>
      <c r="BS23" s="244"/>
      <c r="BT23" s="244"/>
      <c r="BU23" s="244"/>
      <c r="BY23" s="101"/>
      <c r="CA23" s="101"/>
      <c r="CB23" s="101"/>
      <c r="CC23" s="101"/>
    </row>
    <row r="24" spans="2:94" ht="44.85" customHeight="1">
      <c r="B24" s="209"/>
      <c r="C24" s="210"/>
      <c r="D24" s="211"/>
      <c r="E24" s="220"/>
      <c r="F24" s="221"/>
      <c r="G24" s="221"/>
      <c r="H24" s="222"/>
      <c r="I24" s="212"/>
      <c r="J24" s="212"/>
      <c r="K24" s="212"/>
      <c r="L24" s="212"/>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c r="BI24" s="212"/>
      <c r="BJ24" s="212"/>
      <c r="BK24" s="212"/>
      <c r="BL24" s="212"/>
      <c r="BM24" s="244"/>
      <c r="BN24" s="244"/>
      <c r="BO24" s="244"/>
      <c r="BP24" s="244"/>
      <c r="BQ24" s="244"/>
      <c r="BR24" s="244"/>
      <c r="BS24" s="244"/>
      <c r="BT24" s="244"/>
      <c r="BU24" s="244"/>
      <c r="BX24" s="285" t="s">
        <v>55</v>
      </c>
      <c r="BY24" s="285"/>
      <c r="BZ24" s="251" t="s">
        <v>56</v>
      </c>
      <c r="CA24" s="253"/>
      <c r="CB24" s="251" t="s">
        <v>57</v>
      </c>
      <c r="CC24" s="252"/>
      <c r="CD24" s="252"/>
      <c r="CE24" s="252"/>
      <c r="CF24" s="252"/>
      <c r="CG24" s="252"/>
      <c r="CH24" s="252"/>
      <c r="CI24" s="252"/>
      <c r="CJ24" s="252"/>
      <c r="CK24" s="252"/>
      <c r="CL24" s="252"/>
      <c r="CM24" s="252"/>
      <c r="CN24" s="252"/>
      <c r="CO24" s="252"/>
      <c r="CP24" s="253"/>
    </row>
    <row r="25" spans="2:94" ht="21.6" customHeight="1">
      <c r="B25" s="232">
        <v>1</v>
      </c>
      <c r="C25" s="233"/>
      <c r="D25" s="234"/>
      <c r="E25" s="223">
        <v>1</v>
      </c>
      <c r="F25" s="224"/>
      <c r="G25" s="224"/>
      <c r="H25" s="225"/>
      <c r="I25" s="245" t="s">
        <v>28</v>
      </c>
      <c r="J25" s="245"/>
      <c r="K25" s="245"/>
      <c r="L25" s="245"/>
      <c r="M25" s="245"/>
      <c r="N25" s="245"/>
      <c r="O25" s="245"/>
      <c r="P25" s="245"/>
      <c r="Q25" s="245"/>
      <c r="R25" s="245"/>
      <c r="S25" s="245"/>
      <c r="T25" s="245" t="s">
        <v>85</v>
      </c>
      <c r="U25" s="245"/>
      <c r="V25" s="245"/>
      <c r="W25" s="245"/>
      <c r="X25" s="245"/>
      <c r="Y25" s="245"/>
      <c r="Z25" s="245"/>
      <c r="AA25" s="245"/>
      <c r="AB25" s="245"/>
      <c r="AC25" s="245"/>
      <c r="AD25" s="246">
        <v>300</v>
      </c>
      <c r="AE25" s="246"/>
      <c r="AF25" s="246"/>
      <c r="AG25" s="246"/>
      <c r="AH25" s="246"/>
      <c r="AI25" s="243">
        <f>IF(AD25="","",IF(AD25&lt;=500,0.4,0.5))</f>
        <v>0.4</v>
      </c>
      <c r="AJ25" s="243"/>
      <c r="AK25" s="243"/>
      <c r="AL25" s="243"/>
      <c r="AM25" s="243"/>
      <c r="AN25" s="246">
        <v>352</v>
      </c>
      <c r="AO25" s="246"/>
      <c r="AP25" s="246"/>
      <c r="AQ25" s="246"/>
      <c r="AR25" s="246"/>
      <c r="AS25" s="246">
        <v>2712</v>
      </c>
      <c r="AT25" s="246"/>
      <c r="AU25" s="246"/>
      <c r="AV25" s="246"/>
      <c r="AW25" s="246"/>
      <c r="AX25" s="246">
        <v>787</v>
      </c>
      <c r="AY25" s="246"/>
      <c r="AZ25" s="246"/>
      <c r="BA25" s="246"/>
      <c r="BB25" s="246"/>
      <c r="BC25" s="247">
        <f>IF(AI25="","",24)</f>
        <v>24</v>
      </c>
      <c r="BD25" s="247"/>
      <c r="BE25" s="247"/>
      <c r="BF25" s="247"/>
      <c r="BG25" s="247"/>
      <c r="BH25" s="247">
        <f>IF(AD25="","",IF($X$14="2月",28,IF(OR($X$14="4月",$X$14="6月",$X$14="9月",$X$14="11月"),30,31)))</f>
        <v>30</v>
      </c>
      <c r="BI25" s="247"/>
      <c r="BJ25" s="247"/>
      <c r="BK25" s="247"/>
      <c r="BL25" s="247"/>
      <c r="BM25" s="248">
        <f>IFERROR(ROUNDDOWN(BC25*BH25/1000*IF(AX25="",ROUNDUP(AN25+AS25*((AI25)^2),0),AX25),1),"")</f>
        <v>566.6</v>
      </c>
      <c r="BN25" s="248"/>
      <c r="BO25" s="248"/>
      <c r="BP25" s="248"/>
      <c r="BQ25" s="248"/>
      <c r="BR25" s="248"/>
      <c r="BS25" s="248"/>
      <c r="BT25" s="248"/>
      <c r="BU25" s="248"/>
      <c r="BV25" s="249">
        <f>IFERROR(BC25*BH25,"")</f>
        <v>720</v>
      </c>
      <c r="BX25" s="279"/>
      <c r="BY25" s="280"/>
      <c r="BZ25" s="286" t="s">
        <v>77</v>
      </c>
      <c r="CA25" s="265"/>
      <c r="CB25" s="270" t="s">
        <v>93</v>
      </c>
      <c r="CC25" s="271"/>
      <c r="CD25" s="271"/>
      <c r="CE25" s="271"/>
      <c r="CF25" s="271"/>
      <c r="CG25" s="271"/>
      <c r="CH25" s="271"/>
      <c r="CI25" s="271"/>
      <c r="CJ25" s="271"/>
      <c r="CK25" s="271"/>
      <c r="CL25" s="271"/>
      <c r="CM25" s="271"/>
      <c r="CN25" s="271"/>
      <c r="CO25" s="271"/>
      <c r="CP25" s="272"/>
    </row>
    <row r="26" spans="2:94" ht="21.6" customHeight="1">
      <c r="B26" s="235"/>
      <c r="C26" s="236"/>
      <c r="D26" s="237"/>
      <c r="E26" s="226"/>
      <c r="F26" s="227"/>
      <c r="G26" s="227"/>
      <c r="H26" s="228"/>
      <c r="I26" s="245"/>
      <c r="J26" s="245"/>
      <c r="K26" s="245"/>
      <c r="L26" s="245"/>
      <c r="M26" s="245"/>
      <c r="N26" s="245"/>
      <c r="O26" s="245"/>
      <c r="P26" s="245"/>
      <c r="Q26" s="245"/>
      <c r="R26" s="245"/>
      <c r="S26" s="245"/>
      <c r="T26" s="245"/>
      <c r="U26" s="245"/>
      <c r="V26" s="245"/>
      <c r="W26" s="245"/>
      <c r="X26" s="245"/>
      <c r="Y26" s="245"/>
      <c r="Z26" s="245"/>
      <c r="AA26" s="245"/>
      <c r="AB26" s="245"/>
      <c r="AC26" s="245"/>
      <c r="AD26" s="246"/>
      <c r="AE26" s="246"/>
      <c r="AF26" s="246"/>
      <c r="AG26" s="246"/>
      <c r="AH26" s="246"/>
      <c r="AI26" s="243"/>
      <c r="AJ26" s="243"/>
      <c r="AK26" s="243"/>
      <c r="AL26" s="243"/>
      <c r="AM26" s="243"/>
      <c r="AN26" s="246"/>
      <c r="AO26" s="246"/>
      <c r="AP26" s="246"/>
      <c r="AQ26" s="246"/>
      <c r="AR26" s="246"/>
      <c r="AS26" s="246"/>
      <c r="AT26" s="246"/>
      <c r="AU26" s="246"/>
      <c r="AV26" s="246"/>
      <c r="AW26" s="246"/>
      <c r="AX26" s="246"/>
      <c r="AY26" s="246"/>
      <c r="AZ26" s="246"/>
      <c r="BA26" s="246"/>
      <c r="BB26" s="246"/>
      <c r="BC26" s="247"/>
      <c r="BD26" s="247"/>
      <c r="BE26" s="247"/>
      <c r="BF26" s="247"/>
      <c r="BG26" s="247"/>
      <c r="BH26" s="247"/>
      <c r="BI26" s="247"/>
      <c r="BJ26" s="247"/>
      <c r="BK26" s="247"/>
      <c r="BL26" s="247"/>
      <c r="BM26" s="248"/>
      <c r="BN26" s="248"/>
      <c r="BO26" s="248"/>
      <c r="BP26" s="248"/>
      <c r="BQ26" s="248"/>
      <c r="BR26" s="248"/>
      <c r="BS26" s="248"/>
      <c r="BT26" s="248"/>
      <c r="BU26" s="248"/>
      <c r="BV26" s="249"/>
      <c r="BX26" s="281"/>
      <c r="BY26" s="282"/>
      <c r="BZ26" s="266"/>
      <c r="CA26" s="267"/>
      <c r="CB26" s="273"/>
      <c r="CC26" s="274"/>
      <c r="CD26" s="274"/>
      <c r="CE26" s="274"/>
      <c r="CF26" s="274"/>
      <c r="CG26" s="274"/>
      <c r="CH26" s="274"/>
      <c r="CI26" s="274"/>
      <c r="CJ26" s="274"/>
      <c r="CK26" s="274"/>
      <c r="CL26" s="274"/>
      <c r="CM26" s="274"/>
      <c r="CN26" s="274"/>
      <c r="CO26" s="274"/>
      <c r="CP26" s="275"/>
    </row>
    <row r="27" spans="2:94" ht="21.6" customHeight="1">
      <c r="B27" s="238"/>
      <c r="C27" s="239"/>
      <c r="D27" s="240"/>
      <c r="E27" s="229"/>
      <c r="F27" s="230"/>
      <c r="G27" s="230"/>
      <c r="H27" s="231"/>
      <c r="I27" s="245"/>
      <c r="J27" s="245"/>
      <c r="K27" s="245"/>
      <c r="L27" s="245"/>
      <c r="M27" s="245"/>
      <c r="N27" s="245"/>
      <c r="O27" s="245"/>
      <c r="P27" s="245"/>
      <c r="Q27" s="245"/>
      <c r="R27" s="245"/>
      <c r="S27" s="245"/>
      <c r="T27" s="245"/>
      <c r="U27" s="245"/>
      <c r="V27" s="245"/>
      <c r="W27" s="245"/>
      <c r="X27" s="245"/>
      <c r="Y27" s="245"/>
      <c r="Z27" s="245"/>
      <c r="AA27" s="245"/>
      <c r="AB27" s="245"/>
      <c r="AC27" s="245"/>
      <c r="AD27" s="246"/>
      <c r="AE27" s="246"/>
      <c r="AF27" s="246"/>
      <c r="AG27" s="246"/>
      <c r="AH27" s="246"/>
      <c r="AI27" s="243"/>
      <c r="AJ27" s="243"/>
      <c r="AK27" s="243"/>
      <c r="AL27" s="243"/>
      <c r="AM27" s="243"/>
      <c r="AN27" s="246"/>
      <c r="AO27" s="246"/>
      <c r="AP27" s="246"/>
      <c r="AQ27" s="246"/>
      <c r="AR27" s="246"/>
      <c r="AS27" s="246"/>
      <c r="AT27" s="246"/>
      <c r="AU27" s="246"/>
      <c r="AV27" s="246"/>
      <c r="AW27" s="246"/>
      <c r="AX27" s="246"/>
      <c r="AY27" s="246"/>
      <c r="AZ27" s="246"/>
      <c r="BA27" s="246"/>
      <c r="BB27" s="246"/>
      <c r="BC27" s="247"/>
      <c r="BD27" s="247"/>
      <c r="BE27" s="247"/>
      <c r="BF27" s="247"/>
      <c r="BG27" s="247"/>
      <c r="BH27" s="247"/>
      <c r="BI27" s="247"/>
      <c r="BJ27" s="247"/>
      <c r="BK27" s="247"/>
      <c r="BL27" s="247"/>
      <c r="BM27" s="248"/>
      <c r="BN27" s="248"/>
      <c r="BO27" s="248"/>
      <c r="BP27" s="248"/>
      <c r="BQ27" s="248"/>
      <c r="BR27" s="248"/>
      <c r="BS27" s="248"/>
      <c r="BT27" s="248"/>
      <c r="BU27" s="248"/>
      <c r="BV27" s="249"/>
      <c r="BX27" s="281"/>
      <c r="BY27" s="282"/>
      <c r="BZ27" s="266"/>
      <c r="CA27" s="267"/>
      <c r="CB27" s="273"/>
      <c r="CC27" s="274"/>
      <c r="CD27" s="274"/>
      <c r="CE27" s="274"/>
      <c r="CF27" s="274"/>
      <c r="CG27" s="274"/>
      <c r="CH27" s="274"/>
      <c r="CI27" s="274"/>
      <c r="CJ27" s="274"/>
      <c r="CK27" s="274"/>
      <c r="CL27" s="274"/>
      <c r="CM27" s="274"/>
      <c r="CN27" s="274"/>
      <c r="CO27" s="274"/>
      <c r="CP27" s="275"/>
    </row>
    <row r="28" spans="2:94" ht="21.6" customHeight="1">
      <c r="B28" s="232">
        <v>2</v>
      </c>
      <c r="C28" s="233"/>
      <c r="D28" s="234"/>
      <c r="E28" s="223"/>
      <c r="F28" s="224"/>
      <c r="G28" s="224"/>
      <c r="H28" s="225"/>
      <c r="I28" s="241"/>
      <c r="J28" s="241"/>
      <c r="K28" s="241"/>
      <c r="L28" s="241"/>
      <c r="M28" s="241"/>
      <c r="N28" s="241"/>
      <c r="O28" s="241"/>
      <c r="P28" s="241"/>
      <c r="Q28" s="241"/>
      <c r="R28" s="241"/>
      <c r="S28" s="241"/>
      <c r="T28" s="241"/>
      <c r="U28" s="241"/>
      <c r="V28" s="241"/>
      <c r="W28" s="241"/>
      <c r="X28" s="241"/>
      <c r="Y28" s="241"/>
      <c r="Z28" s="241"/>
      <c r="AA28" s="241"/>
      <c r="AB28" s="241"/>
      <c r="AC28" s="241"/>
      <c r="AD28" s="242"/>
      <c r="AE28" s="242"/>
      <c r="AF28" s="242"/>
      <c r="AG28" s="242"/>
      <c r="AH28" s="242"/>
      <c r="AI28" s="243" t="str">
        <f t="shared" ref="AI28" si="0">IF(AD28="","",IF(AD28&lt;=500,0.4,0.5))</f>
        <v/>
      </c>
      <c r="AJ28" s="243"/>
      <c r="AK28" s="243"/>
      <c r="AL28" s="243"/>
      <c r="AM28" s="243"/>
      <c r="AN28" s="242"/>
      <c r="AO28" s="242"/>
      <c r="AP28" s="242"/>
      <c r="AQ28" s="242"/>
      <c r="AR28" s="242"/>
      <c r="AS28" s="242"/>
      <c r="AT28" s="242"/>
      <c r="AU28" s="242"/>
      <c r="AV28" s="242"/>
      <c r="AW28" s="242"/>
      <c r="AX28" s="242"/>
      <c r="AY28" s="242"/>
      <c r="AZ28" s="242"/>
      <c r="BA28" s="242"/>
      <c r="BB28" s="242"/>
      <c r="BC28" s="247" t="str">
        <f t="shared" ref="BC28" si="1">IF(AI28="","",24)</f>
        <v/>
      </c>
      <c r="BD28" s="247"/>
      <c r="BE28" s="247"/>
      <c r="BF28" s="247"/>
      <c r="BG28" s="247"/>
      <c r="BH28" s="247" t="str">
        <f t="shared" ref="BH28" si="2">IF(AD28="","",IF($X$14="2月",28,IF(OR($X$14="4月",$X$14="6月",$X$14="9月",$X$14="11月"),30,31)))</f>
        <v/>
      </c>
      <c r="BI28" s="247"/>
      <c r="BJ28" s="247"/>
      <c r="BK28" s="247"/>
      <c r="BL28" s="247"/>
      <c r="BM28" s="248" t="str">
        <f>IFERROR(ROUNDDOWN(BC28*BH28/1000*IF(AX28="",ROUNDUP(AN28+AS28*((AI28)^2),0),AX28),1),"")</f>
        <v/>
      </c>
      <c r="BN28" s="248"/>
      <c r="BO28" s="248"/>
      <c r="BP28" s="248"/>
      <c r="BQ28" s="248"/>
      <c r="BR28" s="248"/>
      <c r="BS28" s="248"/>
      <c r="BT28" s="248"/>
      <c r="BU28" s="248"/>
      <c r="BV28" s="249" t="str">
        <f t="shared" ref="BV28" si="3">IFERROR(BC28*BH28,"")</f>
        <v/>
      </c>
      <c r="BX28" s="281"/>
      <c r="BY28" s="282"/>
      <c r="BZ28" s="266"/>
      <c r="CA28" s="267"/>
      <c r="CB28" s="273"/>
      <c r="CC28" s="274"/>
      <c r="CD28" s="274"/>
      <c r="CE28" s="274"/>
      <c r="CF28" s="274"/>
      <c r="CG28" s="274"/>
      <c r="CH28" s="274"/>
      <c r="CI28" s="274"/>
      <c r="CJ28" s="274"/>
      <c r="CK28" s="274"/>
      <c r="CL28" s="274"/>
      <c r="CM28" s="274"/>
      <c r="CN28" s="274"/>
      <c r="CO28" s="274"/>
      <c r="CP28" s="275"/>
    </row>
    <row r="29" spans="2:94" ht="21.6" customHeight="1">
      <c r="B29" s="235"/>
      <c r="C29" s="236"/>
      <c r="D29" s="237"/>
      <c r="E29" s="226"/>
      <c r="F29" s="227"/>
      <c r="G29" s="227"/>
      <c r="H29" s="228"/>
      <c r="I29" s="241"/>
      <c r="J29" s="241"/>
      <c r="K29" s="241"/>
      <c r="L29" s="241"/>
      <c r="M29" s="241"/>
      <c r="N29" s="241"/>
      <c r="O29" s="241"/>
      <c r="P29" s="241"/>
      <c r="Q29" s="241"/>
      <c r="R29" s="241"/>
      <c r="S29" s="241"/>
      <c r="T29" s="241"/>
      <c r="U29" s="241"/>
      <c r="V29" s="241"/>
      <c r="W29" s="241"/>
      <c r="X29" s="241"/>
      <c r="Y29" s="241"/>
      <c r="Z29" s="241"/>
      <c r="AA29" s="241"/>
      <c r="AB29" s="241"/>
      <c r="AC29" s="241"/>
      <c r="AD29" s="242"/>
      <c r="AE29" s="242"/>
      <c r="AF29" s="242"/>
      <c r="AG29" s="242"/>
      <c r="AH29" s="242"/>
      <c r="AI29" s="243"/>
      <c r="AJ29" s="243"/>
      <c r="AK29" s="243"/>
      <c r="AL29" s="243"/>
      <c r="AM29" s="243"/>
      <c r="AN29" s="242"/>
      <c r="AO29" s="242"/>
      <c r="AP29" s="242"/>
      <c r="AQ29" s="242"/>
      <c r="AR29" s="242"/>
      <c r="AS29" s="242"/>
      <c r="AT29" s="242"/>
      <c r="AU29" s="242"/>
      <c r="AV29" s="242"/>
      <c r="AW29" s="242"/>
      <c r="AX29" s="242"/>
      <c r="AY29" s="242"/>
      <c r="AZ29" s="242"/>
      <c r="BA29" s="242"/>
      <c r="BB29" s="242"/>
      <c r="BC29" s="247"/>
      <c r="BD29" s="247"/>
      <c r="BE29" s="247"/>
      <c r="BF29" s="247"/>
      <c r="BG29" s="247"/>
      <c r="BH29" s="247"/>
      <c r="BI29" s="247"/>
      <c r="BJ29" s="247"/>
      <c r="BK29" s="247"/>
      <c r="BL29" s="247"/>
      <c r="BM29" s="248"/>
      <c r="BN29" s="248"/>
      <c r="BO29" s="248"/>
      <c r="BP29" s="248"/>
      <c r="BQ29" s="248"/>
      <c r="BR29" s="248"/>
      <c r="BS29" s="248"/>
      <c r="BT29" s="248"/>
      <c r="BU29" s="248"/>
      <c r="BV29" s="249"/>
      <c r="BX29" s="281"/>
      <c r="BY29" s="282"/>
      <c r="BZ29" s="266"/>
      <c r="CA29" s="267"/>
      <c r="CB29" s="273"/>
      <c r="CC29" s="274"/>
      <c r="CD29" s="274"/>
      <c r="CE29" s="274"/>
      <c r="CF29" s="274"/>
      <c r="CG29" s="274"/>
      <c r="CH29" s="274"/>
      <c r="CI29" s="274"/>
      <c r="CJ29" s="274"/>
      <c r="CK29" s="274"/>
      <c r="CL29" s="274"/>
      <c r="CM29" s="274"/>
      <c r="CN29" s="274"/>
      <c r="CO29" s="274"/>
      <c r="CP29" s="275"/>
    </row>
    <row r="30" spans="2:94" ht="21.6" customHeight="1">
      <c r="B30" s="238"/>
      <c r="C30" s="239"/>
      <c r="D30" s="240"/>
      <c r="E30" s="229"/>
      <c r="F30" s="230"/>
      <c r="G30" s="230"/>
      <c r="H30" s="231"/>
      <c r="I30" s="241"/>
      <c r="J30" s="241"/>
      <c r="K30" s="241"/>
      <c r="L30" s="241"/>
      <c r="M30" s="241"/>
      <c r="N30" s="241"/>
      <c r="O30" s="241"/>
      <c r="P30" s="241"/>
      <c r="Q30" s="241"/>
      <c r="R30" s="241"/>
      <c r="S30" s="241"/>
      <c r="T30" s="241"/>
      <c r="U30" s="241"/>
      <c r="V30" s="241"/>
      <c r="W30" s="241"/>
      <c r="X30" s="241"/>
      <c r="Y30" s="241"/>
      <c r="Z30" s="241"/>
      <c r="AA30" s="241"/>
      <c r="AB30" s="241"/>
      <c r="AC30" s="241"/>
      <c r="AD30" s="242"/>
      <c r="AE30" s="242"/>
      <c r="AF30" s="242"/>
      <c r="AG30" s="242"/>
      <c r="AH30" s="242"/>
      <c r="AI30" s="243"/>
      <c r="AJ30" s="243"/>
      <c r="AK30" s="243"/>
      <c r="AL30" s="243"/>
      <c r="AM30" s="243"/>
      <c r="AN30" s="242"/>
      <c r="AO30" s="242"/>
      <c r="AP30" s="242"/>
      <c r="AQ30" s="242"/>
      <c r="AR30" s="242"/>
      <c r="AS30" s="242"/>
      <c r="AT30" s="242"/>
      <c r="AU30" s="242"/>
      <c r="AV30" s="242"/>
      <c r="AW30" s="242"/>
      <c r="AX30" s="242"/>
      <c r="AY30" s="242"/>
      <c r="AZ30" s="242"/>
      <c r="BA30" s="242"/>
      <c r="BB30" s="242"/>
      <c r="BC30" s="247"/>
      <c r="BD30" s="247"/>
      <c r="BE30" s="247"/>
      <c r="BF30" s="247"/>
      <c r="BG30" s="247"/>
      <c r="BH30" s="247"/>
      <c r="BI30" s="247"/>
      <c r="BJ30" s="247"/>
      <c r="BK30" s="247"/>
      <c r="BL30" s="247"/>
      <c r="BM30" s="248"/>
      <c r="BN30" s="248"/>
      <c r="BO30" s="248"/>
      <c r="BP30" s="248"/>
      <c r="BQ30" s="248"/>
      <c r="BR30" s="248"/>
      <c r="BS30" s="248"/>
      <c r="BT30" s="248"/>
      <c r="BU30" s="248"/>
      <c r="BV30" s="249"/>
      <c r="BX30" s="283"/>
      <c r="BY30" s="284"/>
      <c r="BZ30" s="268"/>
      <c r="CA30" s="269"/>
      <c r="CB30" s="276"/>
      <c r="CC30" s="277"/>
      <c r="CD30" s="277"/>
      <c r="CE30" s="277"/>
      <c r="CF30" s="277"/>
      <c r="CG30" s="277"/>
      <c r="CH30" s="277"/>
      <c r="CI30" s="277"/>
      <c r="CJ30" s="277"/>
      <c r="CK30" s="277"/>
      <c r="CL30" s="277"/>
      <c r="CM30" s="277"/>
      <c r="CN30" s="277"/>
      <c r="CO30" s="277"/>
      <c r="CP30" s="278"/>
    </row>
    <row r="31" spans="2:94" ht="21.6" customHeight="1">
      <c r="B31" s="232">
        <v>3</v>
      </c>
      <c r="C31" s="233"/>
      <c r="D31" s="234"/>
      <c r="E31" s="223"/>
      <c r="F31" s="224"/>
      <c r="G31" s="224"/>
      <c r="H31" s="225"/>
      <c r="I31" s="241"/>
      <c r="J31" s="241"/>
      <c r="K31" s="241"/>
      <c r="L31" s="241"/>
      <c r="M31" s="241"/>
      <c r="N31" s="241"/>
      <c r="O31" s="241"/>
      <c r="P31" s="241"/>
      <c r="Q31" s="241"/>
      <c r="R31" s="241"/>
      <c r="S31" s="241"/>
      <c r="T31" s="241"/>
      <c r="U31" s="241"/>
      <c r="V31" s="241"/>
      <c r="W31" s="241"/>
      <c r="X31" s="241"/>
      <c r="Y31" s="241"/>
      <c r="Z31" s="241"/>
      <c r="AA31" s="241"/>
      <c r="AB31" s="241"/>
      <c r="AC31" s="241"/>
      <c r="AD31" s="242"/>
      <c r="AE31" s="242"/>
      <c r="AF31" s="242"/>
      <c r="AG31" s="242"/>
      <c r="AH31" s="242"/>
      <c r="AI31" s="243" t="str">
        <f t="shared" ref="AI31" si="4">IF(AD31="","",IF(AD31&lt;=500,0.4,0.5))</f>
        <v/>
      </c>
      <c r="AJ31" s="243"/>
      <c r="AK31" s="243"/>
      <c r="AL31" s="243"/>
      <c r="AM31" s="243"/>
      <c r="AN31" s="242"/>
      <c r="AO31" s="242"/>
      <c r="AP31" s="242"/>
      <c r="AQ31" s="242"/>
      <c r="AR31" s="242"/>
      <c r="AS31" s="242"/>
      <c r="AT31" s="242"/>
      <c r="AU31" s="242"/>
      <c r="AV31" s="242"/>
      <c r="AW31" s="242"/>
      <c r="AX31" s="242">
        <v>77777</v>
      </c>
      <c r="AY31" s="242"/>
      <c r="AZ31" s="242"/>
      <c r="BA31" s="242"/>
      <c r="BB31" s="242"/>
      <c r="BC31" s="247" t="str">
        <f t="shared" ref="BC31" si="5">IF(AI31="","",24)</f>
        <v/>
      </c>
      <c r="BD31" s="247"/>
      <c r="BE31" s="247"/>
      <c r="BF31" s="247"/>
      <c r="BG31" s="247"/>
      <c r="BH31" s="247" t="str">
        <f t="shared" ref="BH31" si="6">IF(AD31="","",IF($X$14="2月",28,IF(OR($X$14="4月",$X$14="6月",$X$14="9月",$X$14="11月"),30,31)))</f>
        <v/>
      </c>
      <c r="BI31" s="247"/>
      <c r="BJ31" s="247"/>
      <c r="BK31" s="247"/>
      <c r="BL31" s="247"/>
      <c r="BM31" s="248" t="str">
        <f>IFERROR(ROUNDDOWN(BC31*BH31/1000*IF(AX31="",ROUNDUP(AN31+AS31*((AI31)^2),0),AX31),1),"")</f>
        <v/>
      </c>
      <c r="BN31" s="248"/>
      <c r="BO31" s="248"/>
      <c r="BP31" s="248"/>
      <c r="BQ31" s="248"/>
      <c r="BR31" s="248"/>
      <c r="BS31" s="248"/>
      <c r="BT31" s="248"/>
      <c r="BU31" s="248"/>
      <c r="BV31" s="249" t="str">
        <f t="shared" ref="BV31" si="7">IFERROR(BC31*BH31,"")</f>
        <v/>
      </c>
      <c r="BX31" s="250"/>
      <c r="BY31" s="250"/>
      <c r="BZ31" s="264" t="s">
        <v>58</v>
      </c>
      <c r="CA31" s="265"/>
      <c r="CB31" s="270" t="s">
        <v>48</v>
      </c>
      <c r="CC31" s="271"/>
      <c r="CD31" s="271"/>
      <c r="CE31" s="271"/>
      <c r="CF31" s="271"/>
      <c r="CG31" s="271"/>
      <c r="CH31" s="271"/>
      <c r="CI31" s="271"/>
      <c r="CJ31" s="271"/>
      <c r="CK31" s="271"/>
      <c r="CL31" s="271"/>
      <c r="CM31" s="271"/>
      <c r="CN31" s="271"/>
      <c r="CO31" s="271"/>
      <c r="CP31" s="272"/>
    </row>
    <row r="32" spans="2:94" ht="21.6" customHeight="1">
      <c r="B32" s="235"/>
      <c r="C32" s="236"/>
      <c r="D32" s="237"/>
      <c r="E32" s="226"/>
      <c r="F32" s="227"/>
      <c r="G32" s="227"/>
      <c r="H32" s="228"/>
      <c r="I32" s="241"/>
      <c r="J32" s="241"/>
      <c r="K32" s="241"/>
      <c r="L32" s="241"/>
      <c r="M32" s="241"/>
      <c r="N32" s="241"/>
      <c r="O32" s="241"/>
      <c r="P32" s="241"/>
      <c r="Q32" s="241"/>
      <c r="R32" s="241"/>
      <c r="S32" s="241"/>
      <c r="T32" s="241"/>
      <c r="U32" s="241"/>
      <c r="V32" s="241"/>
      <c r="W32" s="241"/>
      <c r="X32" s="241"/>
      <c r="Y32" s="241"/>
      <c r="Z32" s="241"/>
      <c r="AA32" s="241"/>
      <c r="AB32" s="241"/>
      <c r="AC32" s="241"/>
      <c r="AD32" s="242"/>
      <c r="AE32" s="242"/>
      <c r="AF32" s="242"/>
      <c r="AG32" s="242"/>
      <c r="AH32" s="242"/>
      <c r="AI32" s="243"/>
      <c r="AJ32" s="243"/>
      <c r="AK32" s="243"/>
      <c r="AL32" s="243"/>
      <c r="AM32" s="243"/>
      <c r="AN32" s="242"/>
      <c r="AO32" s="242"/>
      <c r="AP32" s="242"/>
      <c r="AQ32" s="242"/>
      <c r="AR32" s="242"/>
      <c r="AS32" s="242"/>
      <c r="AT32" s="242"/>
      <c r="AU32" s="242"/>
      <c r="AV32" s="242"/>
      <c r="AW32" s="242"/>
      <c r="AX32" s="242"/>
      <c r="AY32" s="242"/>
      <c r="AZ32" s="242"/>
      <c r="BA32" s="242"/>
      <c r="BB32" s="242"/>
      <c r="BC32" s="247"/>
      <c r="BD32" s="247"/>
      <c r="BE32" s="247"/>
      <c r="BF32" s="247"/>
      <c r="BG32" s="247"/>
      <c r="BH32" s="247"/>
      <c r="BI32" s="247"/>
      <c r="BJ32" s="247"/>
      <c r="BK32" s="247"/>
      <c r="BL32" s="247"/>
      <c r="BM32" s="248"/>
      <c r="BN32" s="248"/>
      <c r="BO32" s="248"/>
      <c r="BP32" s="248"/>
      <c r="BQ32" s="248"/>
      <c r="BR32" s="248"/>
      <c r="BS32" s="248"/>
      <c r="BT32" s="248"/>
      <c r="BU32" s="248"/>
      <c r="BV32" s="249"/>
      <c r="BX32" s="250"/>
      <c r="BY32" s="250"/>
      <c r="BZ32" s="266"/>
      <c r="CA32" s="267"/>
      <c r="CB32" s="273"/>
      <c r="CC32" s="274"/>
      <c r="CD32" s="274"/>
      <c r="CE32" s="274"/>
      <c r="CF32" s="274"/>
      <c r="CG32" s="274"/>
      <c r="CH32" s="274"/>
      <c r="CI32" s="274"/>
      <c r="CJ32" s="274"/>
      <c r="CK32" s="274"/>
      <c r="CL32" s="274"/>
      <c r="CM32" s="274"/>
      <c r="CN32" s="274"/>
      <c r="CO32" s="274"/>
      <c r="CP32" s="275"/>
    </row>
    <row r="33" spans="2:94" ht="21.6" customHeight="1">
      <c r="B33" s="238"/>
      <c r="C33" s="239"/>
      <c r="D33" s="240"/>
      <c r="E33" s="229"/>
      <c r="F33" s="230"/>
      <c r="G33" s="230"/>
      <c r="H33" s="231"/>
      <c r="I33" s="241"/>
      <c r="J33" s="241"/>
      <c r="K33" s="241"/>
      <c r="L33" s="241"/>
      <c r="M33" s="241"/>
      <c r="N33" s="241"/>
      <c r="O33" s="241"/>
      <c r="P33" s="241"/>
      <c r="Q33" s="241"/>
      <c r="R33" s="241"/>
      <c r="S33" s="241"/>
      <c r="T33" s="241"/>
      <c r="U33" s="241"/>
      <c r="V33" s="241"/>
      <c r="W33" s="241"/>
      <c r="X33" s="241"/>
      <c r="Y33" s="241"/>
      <c r="Z33" s="241"/>
      <c r="AA33" s="241"/>
      <c r="AB33" s="241"/>
      <c r="AC33" s="241"/>
      <c r="AD33" s="242"/>
      <c r="AE33" s="242"/>
      <c r="AF33" s="242"/>
      <c r="AG33" s="242"/>
      <c r="AH33" s="242"/>
      <c r="AI33" s="243"/>
      <c r="AJ33" s="243"/>
      <c r="AK33" s="243"/>
      <c r="AL33" s="243"/>
      <c r="AM33" s="243"/>
      <c r="AN33" s="242"/>
      <c r="AO33" s="242"/>
      <c r="AP33" s="242"/>
      <c r="AQ33" s="242"/>
      <c r="AR33" s="242"/>
      <c r="AS33" s="242"/>
      <c r="AT33" s="242"/>
      <c r="AU33" s="242"/>
      <c r="AV33" s="242"/>
      <c r="AW33" s="242"/>
      <c r="AX33" s="242"/>
      <c r="AY33" s="242"/>
      <c r="AZ33" s="242"/>
      <c r="BA33" s="242"/>
      <c r="BB33" s="242"/>
      <c r="BC33" s="247"/>
      <c r="BD33" s="247"/>
      <c r="BE33" s="247"/>
      <c r="BF33" s="247"/>
      <c r="BG33" s="247"/>
      <c r="BH33" s="247"/>
      <c r="BI33" s="247"/>
      <c r="BJ33" s="247"/>
      <c r="BK33" s="247"/>
      <c r="BL33" s="247"/>
      <c r="BM33" s="248"/>
      <c r="BN33" s="248"/>
      <c r="BO33" s="248"/>
      <c r="BP33" s="248"/>
      <c r="BQ33" s="248"/>
      <c r="BR33" s="248"/>
      <c r="BS33" s="248"/>
      <c r="BT33" s="248"/>
      <c r="BU33" s="248"/>
      <c r="BV33" s="249"/>
      <c r="BX33" s="250"/>
      <c r="BY33" s="250"/>
      <c r="BZ33" s="268"/>
      <c r="CA33" s="269"/>
      <c r="CB33" s="276"/>
      <c r="CC33" s="277"/>
      <c r="CD33" s="277"/>
      <c r="CE33" s="277"/>
      <c r="CF33" s="277"/>
      <c r="CG33" s="277"/>
      <c r="CH33" s="277"/>
      <c r="CI33" s="277"/>
      <c r="CJ33" s="277"/>
      <c r="CK33" s="277"/>
      <c r="CL33" s="277"/>
      <c r="CM33" s="277"/>
      <c r="CN33" s="277"/>
      <c r="CO33" s="277"/>
      <c r="CP33" s="278"/>
    </row>
    <row r="34" spans="2:94" ht="21.6" customHeight="1">
      <c r="B34" s="232">
        <v>4</v>
      </c>
      <c r="C34" s="233"/>
      <c r="D34" s="234"/>
      <c r="E34" s="223"/>
      <c r="F34" s="224"/>
      <c r="G34" s="224"/>
      <c r="H34" s="225"/>
      <c r="I34" s="241"/>
      <c r="J34" s="241"/>
      <c r="K34" s="241"/>
      <c r="L34" s="241"/>
      <c r="M34" s="241"/>
      <c r="N34" s="241"/>
      <c r="O34" s="241"/>
      <c r="P34" s="241"/>
      <c r="Q34" s="241"/>
      <c r="R34" s="241"/>
      <c r="S34" s="241"/>
      <c r="T34" s="241"/>
      <c r="U34" s="241"/>
      <c r="V34" s="241"/>
      <c r="W34" s="241"/>
      <c r="X34" s="241"/>
      <c r="Y34" s="241"/>
      <c r="Z34" s="241"/>
      <c r="AA34" s="241"/>
      <c r="AB34" s="241"/>
      <c r="AC34" s="241"/>
      <c r="AD34" s="242"/>
      <c r="AE34" s="242"/>
      <c r="AF34" s="242"/>
      <c r="AG34" s="242"/>
      <c r="AH34" s="242"/>
      <c r="AI34" s="243" t="str">
        <f t="shared" ref="AI34" si="8">IF(AD34="","",IF(AD34&lt;=500,0.4,0.5))</f>
        <v/>
      </c>
      <c r="AJ34" s="243"/>
      <c r="AK34" s="243"/>
      <c r="AL34" s="243"/>
      <c r="AM34" s="243"/>
      <c r="AN34" s="242"/>
      <c r="AO34" s="242"/>
      <c r="AP34" s="242"/>
      <c r="AQ34" s="242"/>
      <c r="AR34" s="242"/>
      <c r="AS34" s="242"/>
      <c r="AT34" s="242"/>
      <c r="AU34" s="242"/>
      <c r="AV34" s="242"/>
      <c r="AW34" s="242"/>
      <c r="AX34" s="242"/>
      <c r="AY34" s="242"/>
      <c r="AZ34" s="242"/>
      <c r="BA34" s="242"/>
      <c r="BB34" s="242"/>
      <c r="BC34" s="247" t="str">
        <f t="shared" ref="BC34" si="9">IF(AI34="","",24)</f>
        <v/>
      </c>
      <c r="BD34" s="247"/>
      <c r="BE34" s="247"/>
      <c r="BF34" s="247"/>
      <c r="BG34" s="247"/>
      <c r="BH34" s="247" t="str">
        <f t="shared" ref="BH34" si="10">IF(AD34="","",IF($X$14="2月",28,IF(OR($X$14="4月",$X$14="6月",$X$14="9月",$X$14="11月"),30,31)))</f>
        <v/>
      </c>
      <c r="BI34" s="247"/>
      <c r="BJ34" s="247"/>
      <c r="BK34" s="247"/>
      <c r="BL34" s="247"/>
      <c r="BM34" s="248" t="str">
        <f>IFERROR(ROUNDDOWN(BC34*BH34/1000*IF(AX34="",ROUNDUP(AN34+AS34*((AI34)^2),0),AX34),1),"")</f>
        <v/>
      </c>
      <c r="BN34" s="248"/>
      <c r="BO34" s="248"/>
      <c r="BP34" s="248"/>
      <c r="BQ34" s="248"/>
      <c r="BR34" s="248"/>
      <c r="BS34" s="248"/>
      <c r="BT34" s="248"/>
      <c r="BU34" s="248"/>
      <c r="BV34" s="249" t="str">
        <f t="shared" ref="BV34" si="11">IFERROR(BC34*BH34,"")</f>
        <v/>
      </c>
      <c r="BX34" s="250"/>
      <c r="BY34" s="250"/>
      <c r="BZ34" s="286" t="s">
        <v>59</v>
      </c>
      <c r="CA34" s="265"/>
      <c r="CB34" s="270" t="s">
        <v>76</v>
      </c>
      <c r="CC34" s="271"/>
      <c r="CD34" s="271"/>
      <c r="CE34" s="271"/>
      <c r="CF34" s="271"/>
      <c r="CG34" s="271"/>
      <c r="CH34" s="271"/>
      <c r="CI34" s="271"/>
      <c r="CJ34" s="271"/>
      <c r="CK34" s="271"/>
      <c r="CL34" s="271"/>
      <c r="CM34" s="271"/>
      <c r="CN34" s="271"/>
      <c r="CO34" s="271"/>
      <c r="CP34" s="272"/>
    </row>
    <row r="35" spans="2:94" ht="21.6" customHeight="1">
      <c r="B35" s="235"/>
      <c r="C35" s="236"/>
      <c r="D35" s="237"/>
      <c r="E35" s="226"/>
      <c r="F35" s="227"/>
      <c r="G35" s="227"/>
      <c r="H35" s="228"/>
      <c r="I35" s="241"/>
      <c r="J35" s="241"/>
      <c r="K35" s="241"/>
      <c r="L35" s="241"/>
      <c r="M35" s="241"/>
      <c r="N35" s="241"/>
      <c r="O35" s="241"/>
      <c r="P35" s="241"/>
      <c r="Q35" s="241"/>
      <c r="R35" s="241"/>
      <c r="S35" s="241"/>
      <c r="T35" s="241"/>
      <c r="U35" s="241"/>
      <c r="V35" s="241"/>
      <c r="W35" s="241"/>
      <c r="X35" s="241"/>
      <c r="Y35" s="241"/>
      <c r="Z35" s="241"/>
      <c r="AA35" s="241"/>
      <c r="AB35" s="241"/>
      <c r="AC35" s="241"/>
      <c r="AD35" s="242"/>
      <c r="AE35" s="242"/>
      <c r="AF35" s="242"/>
      <c r="AG35" s="242"/>
      <c r="AH35" s="242"/>
      <c r="AI35" s="243"/>
      <c r="AJ35" s="243"/>
      <c r="AK35" s="243"/>
      <c r="AL35" s="243"/>
      <c r="AM35" s="243"/>
      <c r="AN35" s="242"/>
      <c r="AO35" s="242"/>
      <c r="AP35" s="242"/>
      <c r="AQ35" s="242"/>
      <c r="AR35" s="242"/>
      <c r="AS35" s="242"/>
      <c r="AT35" s="242"/>
      <c r="AU35" s="242"/>
      <c r="AV35" s="242"/>
      <c r="AW35" s="242"/>
      <c r="AX35" s="242"/>
      <c r="AY35" s="242"/>
      <c r="AZ35" s="242"/>
      <c r="BA35" s="242"/>
      <c r="BB35" s="242"/>
      <c r="BC35" s="247"/>
      <c r="BD35" s="247"/>
      <c r="BE35" s="247"/>
      <c r="BF35" s="247"/>
      <c r="BG35" s="247"/>
      <c r="BH35" s="247"/>
      <c r="BI35" s="247"/>
      <c r="BJ35" s="247"/>
      <c r="BK35" s="247"/>
      <c r="BL35" s="247"/>
      <c r="BM35" s="248"/>
      <c r="BN35" s="248"/>
      <c r="BO35" s="248"/>
      <c r="BP35" s="248"/>
      <c r="BQ35" s="248"/>
      <c r="BR35" s="248"/>
      <c r="BS35" s="248"/>
      <c r="BT35" s="248"/>
      <c r="BU35" s="248"/>
      <c r="BV35" s="249"/>
      <c r="BX35" s="250"/>
      <c r="BY35" s="250"/>
      <c r="BZ35" s="266"/>
      <c r="CA35" s="267"/>
      <c r="CB35" s="273"/>
      <c r="CC35" s="274"/>
      <c r="CD35" s="274"/>
      <c r="CE35" s="274"/>
      <c r="CF35" s="274"/>
      <c r="CG35" s="274"/>
      <c r="CH35" s="274"/>
      <c r="CI35" s="274"/>
      <c r="CJ35" s="274"/>
      <c r="CK35" s="274"/>
      <c r="CL35" s="274"/>
      <c r="CM35" s="274"/>
      <c r="CN35" s="274"/>
      <c r="CO35" s="274"/>
      <c r="CP35" s="275"/>
    </row>
    <row r="36" spans="2:94" ht="22.8" customHeight="1">
      <c r="B36" s="238"/>
      <c r="C36" s="239"/>
      <c r="D36" s="240"/>
      <c r="E36" s="229"/>
      <c r="F36" s="230"/>
      <c r="G36" s="230"/>
      <c r="H36" s="231"/>
      <c r="I36" s="241"/>
      <c r="J36" s="241"/>
      <c r="K36" s="241"/>
      <c r="L36" s="241"/>
      <c r="M36" s="241"/>
      <c r="N36" s="241"/>
      <c r="O36" s="241"/>
      <c r="P36" s="241"/>
      <c r="Q36" s="241"/>
      <c r="R36" s="241"/>
      <c r="S36" s="241"/>
      <c r="T36" s="241"/>
      <c r="U36" s="241"/>
      <c r="V36" s="241"/>
      <c r="W36" s="241"/>
      <c r="X36" s="241"/>
      <c r="Y36" s="241"/>
      <c r="Z36" s="241"/>
      <c r="AA36" s="241"/>
      <c r="AB36" s="241"/>
      <c r="AC36" s="241"/>
      <c r="AD36" s="242"/>
      <c r="AE36" s="242"/>
      <c r="AF36" s="242"/>
      <c r="AG36" s="242"/>
      <c r="AH36" s="242"/>
      <c r="AI36" s="243"/>
      <c r="AJ36" s="243"/>
      <c r="AK36" s="243"/>
      <c r="AL36" s="243"/>
      <c r="AM36" s="243"/>
      <c r="AN36" s="242"/>
      <c r="AO36" s="242"/>
      <c r="AP36" s="242"/>
      <c r="AQ36" s="242"/>
      <c r="AR36" s="242"/>
      <c r="AS36" s="242"/>
      <c r="AT36" s="242"/>
      <c r="AU36" s="242"/>
      <c r="AV36" s="242"/>
      <c r="AW36" s="242"/>
      <c r="AX36" s="242"/>
      <c r="AY36" s="242"/>
      <c r="AZ36" s="242"/>
      <c r="BA36" s="242"/>
      <c r="BB36" s="242"/>
      <c r="BC36" s="247"/>
      <c r="BD36" s="247"/>
      <c r="BE36" s="247"/>
      <c r="BF36" s="247"/>
      <c r="BG36" s="247"/>
      <c r="BH36" s="247"/>
      <c r="BI36" s="247"/>
      <c r="BJ36" s="247"/>
      <c r="BK36" s="247"/>
      <c r="BL36" s="247"/>
      <c r="BM36" s="248"/>
      <c r="BN36" s="248"/>
      <c r="BO36" s="248"/>
      <c r="BP36" s="248"/>
      <c r="BQ36" s="248"/>
      <c r="BR36" s="248"/>
      <c r="BS36" s="248"/>
      <c r="BT36" s="248"/>
      <c r="BU36" s="248"/>
      <c r="BV36" s="249"/>
      <c r="BX36" s="250"/>
      <c r="BY36" s="250"/>
      <c r="BZ36" s="268"/>
      <c r="CA36" s="269"/>
      <c r="CB36" s="276"/>
      <c r="CC36" s="277"/>
      <c r="CD36" s="277"/>
      <c r="CE36" s="277"/>
      <c r="CF36" s="277"/>
      <c r="CG36" s="277"/>
      <c r="CH36" s="277"/>
      <c r="CI36" s="277"/>
      <c r="CJ36" s="277"/>
      <c r="CK36" s="277"/>
      <c r="CL36" s="277"/>
      <c r="CM36" s="277"/>
      <c r="CN36" s="277"/>
      <c r="CO36" s="277"/>
      <c r="CP36" s="278"/>
    </row>
    <row r="37" spans="2:94" ht="21.6" customHeight="1">
      <c r="B37" s="232">
        <v>5</v>
      </c>
      <c r="C37" s="233"/>
      <c r="D37" s="234"/>
      <c r="E37" s="223"/>
      <c r="F37" s="224"/>
      <c r="G37" s="224"/>
      <c r="H37" s="225"/>
      <c r="I37" s="241"/>
      <c r="J37" s="241"/>
      <c r="K37" s="241"/>
      <c r="L37" s="241"/>
      <c r="M37" s="241"/>
      <c r="N37" s="241"/>
      <c r="O37" s="241"/>
      <c r="P37" s="241"/>
      <c r="Q37" s="241"/>
      <c r="R37" s="241"/>
      <c r="S37" s="241"/>
      <c r="T37" s="241"/>
      <c r="U37" s="241"/>
      <c r="V37" s="241"/>
      <c r="W37" s="241"/>
      <c r="X37" s="241"/>
      <c r="Y37" s="241"/>
      <c r="Z37" s="241"/>
      <c r="AA37" s="241"/>
      <c r="AB37" s="241"/>
      <c r="AC37" s="241"/>
      <c r="AD37" s="242"/>
      <c r="AE37" s="242"/>
      <c r="AF37" s="242"/>
      <c r="AG37" s="242"/>
      <c r="AH37" s="242"/>
      <c r="AI37" s="243" t="str">
        <f t="shared" ref="AI37" si="12">IF(AD37="","",IF(AD37&lt;=500,0.4,0.5))</f>
        <v/>
      </c>
      <c r="AJ37" s="243"/>
      <c r="AK37" s="243"/>
      <c r="AL37" s="243"/>
      <c r="AM37" s="243"/>
      <c r="AN37" s="242"/>
      <c r="AO37" s="242"/>
      <c r="AP37" s="242"/>
      <c r="AQ37" s="242"/>
      <c r="AR37" s="242"/>
      <c r="AS37" s="242"/>
      <c r="AT37" s="242"/>
      <c r="AU37" s="242"/>
      <c r="AV37" s="242"/>
      <c r="AW37" s="242"/>
      <c r="AX37" s="242"/>
      <c r="AY37" s="242"/>
      <c r="AZ37" s="242"/>
      <c r="BA37" s="242"/>
      <c r="BB37" s="242"/>
      <c r="BC37" s="247" t="str">
        <f t="shared" ref="BC37" si="13">IF(AI37="","",24)</f>
        <v/>
      </c>
      <c r="BD37" s="247"/>
      <c r="BE37" s="247"/>
      <c r="BF37" s="247"/>
      <c r="BG37" s="247"/>
      <c r="BH37" s="247" t="str">
        <f t="shared" ref="BH37" si="14">IF(AD37="","",IF($X$14="2月",28,IF(OR($X$14="4月",$X$14="6月",$X$14="9月",$X$14="11月"),30,31)))</f>
        <v/>
      </c>
      <c r="BI37" s="247"/>
      <c r="BJ37" s="247"/>
      <c r="BK37" s="247"/>
      <c r="BL37" s="247"/>
      <c r="BM37" s="248" t="str">
        <f>IFERROR(ROUNDDOWN(BC37*BH37/1000*IF(AX37="",ROUNDUP(AN37+AS37*((AI37)^2),0),AX37),1),"")</f>
        <v/>
      </c>
      <c r="BN37" s="248"/>
      <c r="BO37" s="248"/>
      <c r="BP37" s="248"/>
      <c r="BQ37" s="248"/>
      <c r="BR37" s="248"/>
      <c r="BS37" s="248"/>
      <c r="BT37" s="248"/>
      <c r="BU37" s="248"/>
      <c r="BV37" s="249" t="str">
        <f t="shared" ref="BV37" si="15">IFERROR(BC37*BH37,"")</f>
        <v/>
      </c>
      <c r="BX37" s="250"/>
      <c r="BY37" s="250"/>
      <c r="BZ37" s="286" t="s">
        <v>60</v>
      </c>
      <c r="CA37" s="265"/>
      <c r="CB37" s="270" t="s">
        <v>119</v>
      </c>
      <c r="CC37" s="271"/>
      <c r="CD37" s="271"/>
      <c r="CE37" s="271"/>
      <c r="CF37" s="271"/>
      <c r="CG37" s="271"/>
      <c r="CH37" s="271"/>
      <c r="CI37" s="271"/>
      <c r="CJ37" s="271"/>
      <c r="CK37" s="271"/>
      <c r="CL37" s="271"/>
      <c r="CM37" s="271"/>
      <c r="CN37" s="271"/>
      <c r="CO37" s="271"/>
      <c r="CP37" s="272"/>
    </row>
    <row r="38" spans="2:94" ht="21.6" customHeight="1">
      <c r="B38" s="235"/>
      <c r="C38" s="236"/>
      <c r="D38" s="237"/>
      <c r="E38" s="226"/>
      <c r="F38" s="227"/>
      <c r="G38" s="227"/>
      <c r="H38" s="228"/>
      <c r="I38" s="241"/>
      <c r="J38" s="241"/>
      <c r="K38" s="241"/>
      <c r="L38" s="241"/>
      <c r="M38" s="241"/>
      <c r="N38" s="241"/>
      <c r="O38" s="241"/>
      <c r="P38" s="241"/>
      <c r="Q38" s="241"/>
      <c r="R38" s="241"/>
      <c r="S38" s="241"/>
      <c r="T38" s="241"/>
      <c r="U38" s="241"/>
      <c r="V38" s="241"/>
      <c r="W38" s="241"/>
      <c r="X38" s="241"/>
      <c r="Y38" s="241"/>
      <c r="Z38" s="241"/>
      <c r="AA38" s="241"/>
      <c r="AB38" s="241"/>
      <c r="AC38" s="241"/>
      <c r="AD38" s="242"/>
      <c r="AE38" s="242"/>
      <c r="AF38" s="242"/>
      <c r="AG38" s="242"/>
      <c r="AH38" s="242"/>
      <c r="AI38" s="243"/>
      <c r="AJ38" s="243"/>
      <c r="AK38" s="243"/>
      <c r="AL38" s="243"/>
      <c r="AM38" s="243"/>
      <c r="AN38" s="242"/>
      <c r="AO38" s="242"/>
      <c r="AP38" s="242"/>
      <c r="AQ38" s="242"/>
      <c r="AR38" s="242"/>
      <c r="AS38" s="242"/>
      <c r="AT38" s="242"/>
      <c r="AU38" s="242"/>
      <c r="AV38" s="242"/>
      <c r="AW38" s="242"/>
      <c r="AX38" s="242"/>
      <c r="AY38" s="242"/>
      <c r="AZ38" s="242"/>
      <c r="BA38" s="242"/>
      <c r="BB38" s="242"/>
      <c r="BC38" s="247"/>
      <c r="BD38" s="247"/>
      <c r="BE38" s="247"/>
      <c r="BF38" s="247"/>
      <c r="BG38" s="247"/>
      <c r="BH38" s="247"/>
      <c r="BI38" s="247"/>
      <c r="BJ38" s="247"/>
      <c r="BK38" s="247"/>
      <c r="BL38" s="247"/>
      <c r="BM38" s="248"/>
      <c r="BN38" s="248"/>
      <c r="BO38" s="248"/>
      <c r="BP38" s="248"/>
      <c r="BQ38" s="248"/>
      <c r="BR38" s="248"/>
      <c r="BS38" s="248"/>
      <c r="BT38" s="248"/>
      <c r="BU38" s="248"/>
      <c r="BV38" s="249"/>
      <c r="BX38" s="250"/>
      <c r="BY38" s="250"/>
      <c r="BZ38" s="266"/>
      <c r="CA38" s="267"/>
      <c r="CB38" s="273"/>
      <c r="CC38" s="274"/>
      <c r="CD38" s="274"/>
      <c r="CE38" s="274"/>
      <c r="CF38" s="274"/>
      <c r="CG38" s="274"/>
      <c r="CH38" s="274"/>
      <c r="CI38" s="274"/>
      <c r="CJ38" s="274"/>
      <c r="CK38" s="274"/>
      <c r="CL38" s="274"/>
      <c r="CM38" s="274"/>
      <c r="CN38" s="274"/>
      <c r="CO38" s="274"/>
      <c r="CP38" s="275"/>
    </row>
    <row r="39" spans="2:94" ht="21.6" customHeight="1">
      <c r="B39" s="238"/>
      <c r="C39" s="239"/>
      <c r="D39" s="240"/>
      <c r="E39" s="229"/>
      <c r="F39" s="230"/>
      <c r="G39" s="230"/>
      <c r="H39" s="231"/>
      <c r="I39" s="241"/>
      <c r="J39" s="241"/>
      <c r="K39" s="241"/>
      <c r="L39" s="241"/>
      <c r="M39" s="241"/>
      <c r="N39" s="241"/>
      <c r="O39" s="241"/>
      <c r="P39" s="241"/>
      <c r="Q39" s="241"/>
      <c r="R39" s="241"/>
      <c r="S39" s="241"/>
      <c r="T39" s="241"/>
      <c r="U39" s="241"/>
      <c r="V39" s="241"/>
      <c r="W39" s="241"/>
      <c r="X39" s="241"/>
      <c r="Y39" s="241"/>
      <c r="Z39" s="241"/>
      <c r="AA39" s="241"/>
      <c r="AB39" s="241"/>
      <c r="AC39" s="241"/>
      <c r="AD39" s="242"/>
      <c r="AE39" s="242"/>
      <c r="AF39" s="242"/>
      <c r="AG39" s="242"/>
      <c r="AH39" s="242"/>
      <c r="AI39" s="243"/>
      <c r="AJ39" s="243"/>
      <c r="AK39" s="243"/>
      <c r="AL39" s="243"/>
      <c r="AM39" s="243"/>
      <c r="AN39" s="242"/>
      <c r="AO39" s="242"/>
      <c r="AP39" s="242"/>
      <c r="AQ39" s="242"/>
      <c r="AR39" s="242"/>
      <c r="AS39" s="242"/>
      <c r="AT39" s="242"/>
      <c r="AU39" s="242"/>
      <c r="AV39" s="242"/>
      <c r="AW39" s="242"/>
      <c r="AX39" s="242"/>
      <c r="AY39" s="242"/>
      <c r="AZ39" s="242"/>
      <c r="BA39" s="242"/>
      <c r="BB39" s="242"/>
      <c r="BC39" s="247"/>
      <c r="BD39" s="247"/>
      <c r="BE39" s="247"/>
      <c r="BF39" s="247"/>
      <c r="BG39" s="247"/>
      <c r="BH39" s="247"/>
      <c r="BI39" s="247"/>
      <c r="BJ39" s="247"/>
      <c r="BK39" s="247"/>
      <c r="BL39" s="247"/>
      <c r="BM39" s="248"/>
      <c r="BN39" s="248"/>
      <c r="BO39" s="248"/>
      <c r="BP39" s="248"/>
      <c r="BQ39" s="248"/>
      <c r="BR39" s="248"/>
      <c r="BS39" s="248"/>
      <c r="BT39" s="248"/>
      <c r="BU39" s="248"/>
      <c r="BV39" s="249"/>
      <c r="BX39" s="250"/>
      <c r="BY39" s="250"/>
      <c r="BZ39" s="266"/>
      <c r="CA39" s="267"/>
      <c r="CB39" s="273"/>
      <c r="CC39" s="274"/>
      <c r="CD39" s="274"/>
      <c r="CE39" s="274"/>
      <c r="CF39" s="274"/>
      <c r="CG39" s="274"/>
      <c r="CH39" s="274"/>
      <c r="CI39" s="274"/>
      <c r="CJ39" s="274"/>
      <c r="CK39" s="274"/>
      <c r="CL39" s="274"/>
      <c r="CM39" s="274"/>
      <c r="CN39" s="274"/>
      <c r="CO39" s="274"/>
      <c r="CP39" s="275"/>
    </row>
    <row r="40" spans="2:94" ht="21.6" customHeight="1">
      <c r="B40" s="232">
        <v>6</v>
      </c>
      <c r="C40" s="233"/>
      <c r="D40" s="234"/>
      <c r="E40" s="223"/>
      <c r="F40" s="224"/>
      <c r="G40" s="224"/>
      <c r="H40" s="225"/>
      <c r="I40" s="241"/>
      <c r="J40" s="241"/>
      <c r="K40" s="241"/>
      <c r="L40" s="241"/>
      <c r="M40" s="241"/>
      <c r="N40" s="241"/>
      <c r="O40" s="241"/>
      <c r="P40" s="241"/>
      <c r="Q40" s="241"/>
      <c r="R40" s="241"/>
      <c r="S40" s="241"/>
      <c r="T40" s="241"/>
      <c r="U40" s="241"/>
      <c r="V40" s="241"/>
      <c r="W40" s="241"/>
      <c r="X40" s="241"/>
      <c r="Y40" s="241"/>
      <c r="Z40" s="241"/>
      <c r="AA40" s="241"/>
      <c r="AB40" s="241"/>
      <c r="AC40" s="241"/>
      <c r="AD40" s="242"/>
      <c r="AE40" s="242"/>
      <c r="AF40" s="242"/>
      <c r="AG40" s="242"/>
      <c r="AH40" s="242"/>
      <c r="AI40" s="243" t="str">
        <f t="shared" ref="AI40" si="16">IF(AD40="","",IF(AD40&lt;=500,0.4,0.5))</f>
        <v/>
      </c>
      <c r="AJ40" s="243"/>
      <c r="AK40" s="243"/>
      <c r="AL40" s="243"/>
      <c r="AM40" s="243"/>
      <c r="AN40" s="242"/>
      <c r="AO40" s="242"/>
      <c r="AP40" s="242"/>
      <c r="AQ40" s="242"/>
      <c r="AR40" s="242"/>
      <c r="AS40" s="242"/>
      <c r="AT40" s="242"/>
      <c r="AU40" s="242"/>
      <c r="AV40" s="242"/>
      <c r="AW40" s="242"/>
      <c r="AX40" s="242"/>
      <c r="AY40" s="242"/>
      <c r="AZ40" s="242"/>
      <c r="BA40" s="242"/>
      <c r="BB40" s="242"/>
      <c r="BC40" s="247" t="str">
        <f t="shared" ref="BC40" si="17">IF(AI40="","",24)</f>
        <v/>
      </c>
      <c r="BD40" s="247"/>
      <c r="BE40" s="247"/>
      <c r="BF40" s="247"/>
      <c r="BG40" s="247"/>
      <c r="BH40" s="247" t="str">
        <f t="shared" ref="BH40" si="18">IF(AD40="","",IF($X$14="2月",28,IF(OR($X$14="4月",$X$14="6月",$X$14="9月",$X$14="11月"),30,31)))</f>
        <v/>
      </c>
      <c r="BI40" s="247"/>
      <c r="BJ40" s="247"/>
      <c r="BK40" s="247"/>
      <c r="BL40" s="247"/>
      <c r="BM40" s="248" t="str">
        <f>IFERROR(ROUNDDOWN(BC40*BH40/1000*IF(AX40="",ROUNDUP(AN40+AS40*((AI40)^2),0),AX40),1),"")</f>
        <v/>
      </c>
      <c r="BN40" s="248"/>
      <c r="BO40" s="248"/>
      <c r="BP40" s="248"/>
      <c r="BQ40" s="248"/>
      <c r="BR40" s="248"/>
      <c r="BS40" s="248"/>
      <c r="BT40" s="248"/>
      <c r="BU40" s="248"/>
      <c r="BV40" s="249" t="str">
        <f t="shared" ref="BV40" si="19">IFERROR(BC40*BH40,"")</f>
        <v/>
      </c>
      <c r="BX40" s="250"/>
      <c r="BY40" s="250"/>
      <c r="BZ40" s="266"/>
      <c r="CA40" s="267"/>
      <c r="CB40" s="273"/>
      <c r="CC40" s="274"/>
      <c r="CD40" s="274"/>
      <c r="CE40" s="274"/>
      <c r="CF40" s="274"/>
      <c r="CG40" s="274"/>
      <c r="CH40" s="274"/>
      <c r="CI40" s="274"/>
      <c r="CJ40" s="274"/>
      <c r="CK40" s="274"/>
      <c r="CL40" s="274"/>
      <c r="CM40" s="274"/>
      <c r="CN40" s="274"/>
      <c r="CO40" s="274"/>
      <c r="CP40" s="275"/>
    </row>
    <row r="41" spans="2:94" ht="21.6" customHeight="1">
      <c r="B41" s="235"/>
      <c r="C41" s="236"/>
      <c r="D41" s="237"/>
      <c r="E41" s="226"/>
      <c r="F41" s="227"/>
      <c r="G41" s="227"/>
      <c r="H41" s="228"/>
      <c r="I41" s="241"/>
      <c r="J41" s="241"/>
      <c r="K41" s="241"/>
      <c r="L41" s="241"/>
      <c r="M41" s="241"/>
      <c r="N41" s="241"/>
      <c r="O41" s="241"/>
      <c r="P41" s="241"/>
      <c r="Q41" s="241"/>
      <c r="R41" s="241"/>
      <c r="S41" s="241"/>
      <c r="T41" s="241"/>
      <c r="U41" s="241"/>
      <c r="V41" s="241"/>
      <c r="W41" s="241"/>
      <c r="X41" s="241"/>
      <c r="Y41" s="241"/>
      <c r="Z41" s="241"/>
      <c r="AA41" s="241"/>
      <c r="AB41" s="241"/>
      <c r="AC41" s="241"/>
      <c r="AD41" s="242"/>
      <c r="AE41" s="242"/>
      <c r="AF41" s="242"/>
      <c r="AG41" s="242"/>
      <c r="AH41" s="242"/>
      <c r="AI41" s="243"/>
      <c r="AJ41" s="243"/>
      <c r="AK41" s="243"/>
      <c r="AL41" s="243"/>
      <c r="AM41" s="243"/>
      <c r="AN41" s="242"/>
      <c r="AO41" s="242"/>
      <c r="AP41" s="242"/>
      <c r="AQ41" s="242"/>
      <c r="AR41" s="242"/>
      <c r="AS41" s="242"/>
      <c r="AT41" s="242"/>
      <c r="AU41" s="242"/>
      <c r="AV41" s="242"/>
      <c r="AW41" s="242"/>
      <c r="AX41" s="242"/>
      <c r="AY41" s="242"/>
      <c r="AZ41" s="242"/>
      <c r="BA41" s="242"/>
      <c r="BB41" s="242"/>
      <c r="BC41" s="247"/>
      <c r="BD41" s="247"/>
      <c r="BE41" s="247"/>
      <c r="BF41" s="247"/>
      <c r="BG41" s="247"/>
      <c r="BH41" s="247"/>
      <c r="BI41" s="247"/>
      <c r="BJ41" s="247"/>
      <c r="BK41" s="247"/>
      <c r="BL41" s="247"/>
      <c r="BM41" s="248"/>
      <c r="BN41" s="248"/>
      <c r="BO41" s="248"/>
      <c r="BP41" s="248"/>
      <c r="BQ41" s="248"/>
      <c r="BR41" s="248"/>
      <c r="BS41" s="248"/>
      <c r="BT41" s="248"/>
      <c r="BU41" s="248"/>
      <c r="BV41" s="249"/>
      <c r="BX41" s="250"/>
      <c r="BY41" s="250"/>
      <c r="BZ41" s="266"/>
      <c r="CA41" s="267"/>
      <c r="CB41" s="273"/>
      <c r="CC41" s="274"/>
      <c r="CD41" s="274"/>
      <c r="CE41" s="274"/>
      <c r="CF41" s="274"/>
      <c r="CG41" s="274"/>
      <c r="CH41" s="274"/>
      <c r="CI41" s="274"/>
      <c r="CJ41" s="274"/>
      <c r="CK41" s="274"/>
      <c r="CL41" s="274"/>
      <c r="CM41" s="274"/>
      <c r="CN41" s="274"/>
      <c r="CO41" s="274"/>
      <c r="CP41" s="275"/>
    </row>
    <row r="42" spans="2:94" ht="21.6" customHeight="1">
      <c r="B42" s="238"/>
      <c r="C42" s="239"/>
      <c r="D42" s="240"/>
      <c r="E42" s="229"/>
      <c r="F42" s="230"/>
      <c r="G42" s="230"/>
      <c r="H42" s="231"/>
      <c r="I42" s="241"/>
      <c r="J42" s="241"/>
      <c r="K42" s="241"/>
      <c r="L42" s="241"/>
      <c r="M42" s="241"/>
      <c r="N42" s="241"/>
      <c r="O42" s="241"/>
      <c r="P42" s="241"/>
      <c r="Q42" s="241"/>
      <c r="R42" s="241"/>
      <c r="S42" s="241"/>
      <c r="T42" s="241"/>
      <c r="U42" s="241"/>
      <c r="V42" s="241"/>
      <c r="W42" s="241"/>
      <c r="X42" s="241"/>
      <c r="Y42" s="241"/>
      <c r="Z42" s="241"/>
      <c r="AA42" s="241"/>
      <c r="AB42" s="241"/>
      <c r="AC42" s="241"/>
      <c r="AD42" s="242"/>
      <c r="AE42" s="242"/>
      <c r="AF42" s="242"/>
      <c r="AG42" s="242"/>
      <c r="AH42" s="242"/>
      <c r="AI42" s="243"/>
      <c r="AJ42" s="243"/>
      <c r="AK42" s="243"/>
      <c r="AL42" s="243"/>
      <c r="AM42" s="243"/>
      <c r="AN42" s="242"/>
      <c r="AO42" s="242"/>
      <c r="AP42" s="242"/>
      <c r="AQ42" s="242"/>
      <c r="AR42" s="242"/>
      <c r="AS42" s="242"/>
      <c r="AT42" s="242"/>
      <c r="AU42" s="242"/>
      <c r="AV42" s="242"/>
      <c r="AW42" s="242"/>
      <c r="AX42" s="242"/>
      <c r="AY42" s="242"/>
      <c r="AZ42" s="242"/>
      <c r="BA42" s="242"/>
      <c r="BB42" s="242"/>
      <c r="BC42" s="247"/>
      <c r="BD42" s="247"/>
      <c r="BE42" s="247"/>
      <c r="BF42" s="247"/>
      <c r="BG42" s="247"/>
      <c r="BH42" s="247"/>
      <c r="BI42" s="247"/>
      <c r="BJ42" s="247"/>
      <c r="BK42" s="247"/>
      <c r="BL42" s="247"/>
      <c r="BM42" s="248"/>
      <c r="BN42" s="248"/>
      <c r="BO42" s="248"/>
      <c r="BP42" s="248"/>
      <c r="BQ42" s="248"/>
      <c r="BR42" s="248"/>
      <c r="BS42" s="248"/>
      <c r="BT42" s="248"/>
      <c r="BU42" s="248"/>
      <c r="BV42" s="249"/>
      <c r="BX42" s="250"/>
      <c r="BY42" s="250"/>
      <c r="BZ42" s="266"/>
      <c r="CA42" s="267"/>
      <c r="CB42" s="273"/>
      <c r="CC42" s="274"/>
      <c r="CD42" s="274"/>
      <c r="CE42" s="274"/>
      <c r="CF42" s="274"/>
      <c r="CG42" s="274"/>
      <c r="CH42" s="274"/>
      <c r="CI42" s="274"/>
      <c r="CJ42" s="274"/>
      <c r="CK42" s="274"/>
      <c r="CL42" s="274"/>
      <c r="CM42" s="274"/>
      <c r="CN42" s="274"/>
      <c r="CO42" s="274"/>
      <c r="CP42" s="275"/>
    </row>
    <row r="43" spans="2:94" ht="21.6" customHeight="1">
      <c r="B43" s="232">
        <v>7</v>
      </c>
      <c r="C43" s="233"/>
      <c r="D43" s="234"/>
      <c r="E43" s="223"/>
      <c r="F43" s="224"/>
      <c r="G43" s="224"/>
      <c r="H43" s="225"/>
      <c r="I43" s="241"/>
      <c r="J43" s="241"/>
      <c r="K43" s="241"/>
      <c r="L43" s="241"/>
      <c r="M43" s="241"/>
      <c r="N43" s="241"/>
      <c r="O43" s="241"/>
      <c r="P43" s="241"/>
      <c r="Q43" s="241"/>
      <c r="R43" s="241"/>
      <c r="S43" s="241"/>
      <c r="T43" s="241"/>
      <c r="U43" s="241"/>
      <c r="V43" s="241"/>
      <c r="W43" s="241"/>
      <c r="X43" s="241"/>
      <c r="Y43" s="241"/>
      <c r="Z43" s="241"/>
      <c r="AA43" s="241"/>
      <c r="AB43" s="241"/>
      <c r="AC43" s="241"/>
      <c r="AD43" s="242"/>
      <c r="AE43" s="242"/>
      <c r="AF43" s="242"/>
      <c r="AG43" s="242"/>
      <c r="AH43" s="242"/>
      <c r="AI43" s="243" t="str">
        <f t="shared" ref="AI43" si="20">IF(AD43="","",IF(AD43&lt;=500,0.4,0.5))</f>
        <v/>
      </c>
      <c r="AJ43" s="243"/>
      <c r="AK43" s="243"/>
      <c r="AL43" s="243"/>
      <c r="AM43" s="243"/>
      <c r="AN43" s="242"/>
      <c r="AO43" s="242"/>
      <c r="AP43" s="242"/>
      <c r="AQ43" s="242"/>
      <c r="AR43" s="242"/>
      <c r="AS43" s="242"/>
      <c r="AT43" s="242"/>
      <c r="AU43" s="242"/>
      <c r="AV43" s="242"/>
      <c r="AW43" s="242"/>
      <c r="AX43" s="242"/>
      <c r="AY43" s="242"/>
      <c r="AZ43" s="242"/>
      <c r="BA43" s="242"/>
      <c r="BB43" s="242"/>
      <c r="BC43" s="247" t="str">
        <f t="shared" ref="BC43" si="21">IF(AI43="","",24)</f>
        <v/>
      </c>
      <c r="BD43" s="247"/>
      <c r="BE43" s="247"/>
      <c r="BF43" s="247"/>
      <c r="BG43" s="247"/>
      <c r="BH43" s="247" t="str">
        <f t="shared" ref="BH43" si="22">IF(AD43="","",IF($X$14="2月",28,IF(OR($X$14="4月",$X$14="6月",$X$14="9月",$X$14="11月"),30,31)))</f>
        <v/>
      </c>
      <c r="BI43" s="247"/>
      <c r="BJ43" s="247"/>
      <c r="BK43" s="247"/>
      <c r="BL43" s="247"/>
      <c r="BM43" s="248" t="str">
        <f>IFERROR(ROUNDDOWN(BC43*BH43/1000*IF(AX43="",ROUNDUP(AN43+AS43*((AI43)^2),0),AX43),1),"")</f>
        <v/>
      </c>
      <c r="BN43" s="248"/>
      <c r="BO43" s="248"/>
      <c r="BP43" s="248"/>
      <c r="BQ43" s="248"/>
      <c r="BR43" s="248"/>
      <c r="BS43" s="248"/>
      <c r="BT43" s="248"/>
      <c r="BU43" s="248"/>
      <c r="BV43" s="249" t="str">
        <f t="shared" ref="BV43" si="23">IFERROR(BC43*BH43,"")</f>
        <v/>
      </c>
      <c r="BX43" s="250"/>
      <c r="BY43" s="250"/>
      <c r="BZ43" s="268"/>
      <c r="CA43" s="269"/>
      <c r="CB43" s="276"/>
      <c r="CC43" s="277"/>
      <c r="CD43" s="277"/>
      <c r="CE43" s="277"/>
      <c r="CF43" s="277"/>
      <c r="CG43" s="277"/>
      <c r="CH43" s="277"/>
      <c r="CI43" s="277"/>
      <c r="CJ43" s="277"/>
      <c r="CK43" s="277"/>
      <c r="CL43" s="277"/>
      <c r="CM43" s="277"/>
      <c r="CN43" s="277"/>
      <c r="CO43" s="277"/>
      <c r="CP43" s="278"/>
    </row>
    <row r="44" spans="2:94" ht="21.6" customHeight="1">
      <c r="B44" s="235"/>
      <c r="C44" s="236"/>
      <c r="D44" s="237"/>
      <c r="E44" s="226"/>
      <c r="F44" s="227"/>
      <c r="G44" s="227"/>
      <c r="H44" s="228"/>
      <c r="I44" s="241"/>
      <c r="J44" s="241"/>
      <c r="K44" s="241"/>
      <c r="L44" s="241"/>
      <c r="M44" s="241"/>
      <c r="N44" s="241"/>
      <c r="O44" s="241"/>
      <c r="P44" s="241"/>
      <c r="Q44" s="241"/>
      <c r="R44" s="241"/>
      <c r="S44" s="241"/>
      <c r="T44" s="241"/>
      <c r="U44" s="241"/>
      <c r="V44" s="241"/>
      <c r="W44" s="241"/>
      <c r="X44" s="241"/>
      <c r="Y44" s="241"/>
      <c r="Z44" s="241"/>
      <c r="AA44" s="241"/>
      <c r="AB44" s="241"/>
      <c r="AC44" s="241"/>
      <c r="AD44" s="242"/>
      <c r="AE44" s="242"/>
      <c r="AF44" s="242"/>
      <c r="AG44" s="242"/>
      <c r="AH44" s="242"/>
      <c r="AI44" s="243"/>
      <c r="AJ44" s="243"/>
      <c r="AK44" s="243"/>
      <c r="AL44" s="243"/>
      <c r="AM44" s="243"/>
      <c r="AN44" s="242"/>
      <c r="AO44" s="242"/>
      <c r="AP44" s="242"/>
      <c r="AQ44" s="242"/>
      <c r="AR44" s="242"/>
      <c r="AS44" s="242"/>
      <c r="AT44" s="242"/>
      <c r="AU44" s="242"/>
      <c r="AV44" s="242"/>
      <c r="AW44" s="242"/>
      <c r="AX44" s="242"/>
      <c r="AY44" s="242"/>
      <c r="AZ44" s="242"/>
      <c r="BA44" s="242"/>
      <c r="BB44" s="242"/>
      <c r="BC44" s="247"/>
      <c r="BD44" s="247"/>
      <c r="BE44" s="247"/>
      <c r="BF44" s="247"/>
      <c r="BG44" s="247"/>
      <c r="BH44" s="247"/>
      <c r="BI44" s="247"/>
      <c r="BJ44" s="247"/>
      <c r="BK44" s="247"/>
      <c r="BL44" s="247"/>
      <c r="BM44" s="248"/>
      <c r="BN44" s="248"/>
      <c r="BO44" s="248"/>
      <c r="BP44" s="248"/>
      <c r="BQ44" s="248"/>
      <c r="BR44" s="248"/>
      <c r="BS44" s="248"/>
      <c r="BT44" s="248"/>
      <c r="BU44" s="248"/>
      <c r="BV44" s="249"/>
      <c r="BX44" s="250"/>
      <c r="BY44" s="250"/>
      <c r="BZ44" s="286" t="s">
        <v>61</v>
      </c>
      <c r="CA44" s="265"/>
      <c r="CB44" s="270" t="s">
        <v>72</v>
      </c>
      <c r="CC44" s="271"/>
      <c r="CD44" s="271"/>
      <c r="CE44" s="271"/>
      <c r="CF44" s="271"/>
      <c r="CG44" s="271"/>
      <c r="CH44" s="271"/>
      <c r="CI44" s="271"/>
      <c r="CJ44" s="271"/>
      <c r="CK44" s="271"/>
      <c r="CL44" s="271"/>
      <c r="CM44" s="271"/>
      <c r="CN44" s="271"/>
      <c r="CO44" s="271"/>
      <c r="CP44" s="272"/>
    </row>
    <row r="45" spans="2:94" ht="21.6" customHeight="1">
      <c r="B45" s="238"/>
      <c r="C45" s="239"/>
      <c r="D45" s="240"/>
      <c r="E45" s="229"/>
      <c r="F45" s="230"/>
      <c r="G45" s="230"/>
      <c r="H45" s="231"/>
      <c r="I45" s="241"/>
      <c r="J45" s="241"/>
      <c r="K45" s="241"/>
      <c r="L45" s="241"/>
      <c r="M45" s="241"/>
      <c r="N45" s="241"/>
      <c r="O45" s="241"/>
      <c r="P45" s="241"/>
      <c r="Q45" s="241"/>
      <c r="R45" s="241"/>
      <c r="S45" s="241"/>
      <c r="T45" s="241"/>
      <c r="U45" s="241"/>
      <c r="V45" s="241"/>
      <c r="W45" s="241"/>
      <c r="X45" s="241"/>
      <c r="Y45" s="241"/>
      <c r="Z45" s="241"/>
      <c r="AA45" s="241"/>
      <c r="AB45" s="241"/>
      <c r="AC45" s="241"/>
      <c r="AD45" s="242"/>
      <c r="AE45" s="242"/>
      <c r="AF45" s="242"/>
      <c r="AG45" s="242"/>
      <c r="AH45" s="242"/>
      <c r="AI45" s="243"/>
      <c r="AJ45" s="243"/>
      <c r="AK45" s="243"/>
      <c r="AL45" s="243"/>
      <c r="AM45" s="243"/>
      <c r="AN45" s="242"/>
      <c r="AO45" s="242"/>
      <c r="AP45" s="242"/>
      <c r="AQ45" s="242"/>
      <c r="AR45" s="242"/>
      <c r="AS45" s="242"/>
      <c r="AT45" s="242"/>
      <c r="AU45" s="242"/>
      <c r="AV45" s="242"/>
      <c r="AW45" s="242"/>
      <c r="AX45" s="242"/>
      <c r="AY45" s="242"/>
      <c r="AZ45" s="242"/>
      <c r="BA45" s="242"/>
      <c r="BB45" s="242"/>
      <c r="BC45" s="247"/>
      <c r="BD45" s="247"/>
      <c r="BE45" s="247"/>
      <c r="BF45" s="247"/>
      <c r="BG45" s="247"/>
      <c r="BH45" s="247"/>
      <c r="BI45" s="247"/>
      <c r="BJ45" s="247"/>
      <c r="BK45" s="247"/>
      <c r="BL45" s="247"/>
      <c r="BM45" s="248"/>
      <c r="BN45" s="248"/>
      <c r="BO45" s="248"/>
      <c r="BP45" s="248"/>
      <c r="BQ45" s="248"/>
      <c r="BR45" s="248"/>
      <c r="BS45" s="248"/>
      <c r="BT45" s="248"/>
      <c r="BU45" s="248"/>
      <c r="BV45" s="249"/>
      <c r="BX45" s="250"/>
      <c r="BY45" s="250"/>
      <c r="BZ45" s="266"/>
      <c r="CA45" s="267"/>
      <c r="CB45" s="273"/>
      <c r="CC45" s="274"/>
      <c r="CD45" s="274"/>
      <c r="CE45" s="274"/>
      <c r="CF45" s="274"/>
      <c r="CG45" s="274"/>
      <c r="CH45" s="274"/>
      <c r="CI45" s="274"/>
      <c r="CJ45" s="274"/>
      <c r="CK45" s="274"/>
      <c r="CL45" s="274"/>
      <c r="CM45" s="274"/>
      <c r="CN45" s="274"/>
      <c r="CO45" s="274"/>
      <c r="CP45" s="275"/>
    </row>
    <row r="46" spans="2:94" ht="21.6" customHeight="1">
      <c r="B46" s="232">
        <v>8</v>
      </c>
      <c r="C46" s="233"/>
      <c r="D46" s="234"/>
      <c r="E46" s="223"/>
      <c r="F46" s="224"/>
      <c r="G46" s="224"/>
      <c r="H46" s="225"/>
      <c r="I46" s="241"/>
      <c r="J46" s="241"/>
      <c r="K46" s="241"/>
      <c r="L46" s="241"/>
      <c r="M46" s="241"/>
      <c r="N46" s="241"/>
      <c r="O46" s="241"/>
      <c r="P46" s="241"/>
      <c r="Q46" s="241"/>
      <c r="R46" s="241"/>
      <c r="S46" s="241"/>
      <c r="T46" s="241"/>
      <c r="U46" s="241"/>
      <c r="V46" s="241"/>
      <c r="W46" s="241"/>
      <c r="X46" s="241"/>
      <c r="Y46" s="241"/>
      <c r="Z46" s="241"/>
      <c r="AA46" s="241"/>
      <c r="AB46" s="241"/>
      <c r="AC46" s="241"/>
      <c r="AD46" s="242"/>
      <c r="AE46" s="242"/>
      <c r="AF46" s="242"/>
      <c r="AG46" s="242"/>
      <c r="AH46" s="242"/>
      <c r="AI46" s="243" t="str">
        <f t="shared" ref="AI46" si="24">IF(AD46="","",IF(AD46&lt;=500,0.4,0.5))</f>
        <v/>
      </c>
      <c r="AJ46" s="243"/>
      <c r="AK46" s="243"/>
      <c r="AL46" s="243"/>
      <c r="AM46" s="243"/>
      <c r="AN46" s="242"/>
      <c r="AO46" s="242"/>
      <c r="AP46" s="242"/>
      <c r="AQ46" s="242"/>
      <c r="AR46" s="242"/>
      <c r="AS46" s="242"/>
      <c r="AT46" s="242"/>
      <c r="AU46" s="242"/>
      <c r="AV46" s="242"/>
      <c r="AW46" s="242"/>
      <c r="AX46" s="242"/>
      <c r="AY46" s="242"/>
      <c r="AZ46" s="242"/>
      <c r="BA46" s="242"/>
      <c r="BB46" s="242"/>
      <c r="BC46" s="247" t="str">
        <f t="shared" ref="BC46" si="25">IF(AI46="","",24)</f>
        <v/>
      </c>
      <c r="BD46" s="247"/>
      <c r="BE46" s="247"/>
      <c r="BF46" s="247"/>
      <c r="BG46" s="247"/>
      <c r="BH46" s="247" t="str">
        <f t="shared" ref="BH46" si="26">IF(AD46="","",IF($X$14="2月",28,IF(OR($X$14="4月",$X$14="6月",$X$14="9月",$X$14="11月"),30,31)))</f>
        <v/>
      </c>
      <c r="BI46" s="247"/>
      <c r="BJ46" s="247"/>
      <c r="BK46" s="247"/>
      <c r="BL46" s="247"/>
      <c r="BM46" s="248" t="str">
        <f>IFERROR(ROUNDDOWN(BC46*BH46/1000*IF(AX46="",ROUNDUP(AN46+AS46*((AI46)^2),0),AX46),1),"")</f>
        <v/>
      </c>
      <c r="BN46" s="248"/>
      <c r="BO46" s="248"/>
      <c r="BP46" s="248"/>
      <c r="BQ46" s="248"/>
      <c r="BR46" s="248"/>
      <c r="BS46" s="248"/>
      <c r="BT46" s="248"/>
      <c r="BU46" s="248"/>
      <c r="BV46" s="249" t="str">
        <f t="shared" ref="BV46" si="27">IFERROR(BC46*BH46,"")</f>
        <v/>
      </c>
      <c r="BX46" s="250"/>
      <c r="BY46" s="250"/>
      <c r="BZ46" s="266"/>
      <c r="CA46" s="267"/>
      <c r="CB46" s="273"/>
      <c r="CC46" s="274"/>
      <c r="CD46" s="274"/>
      <c r="CE46" s="274"/>
      <c r="CF46" s="274"/>
      <c r="CG46" s="274"/>
      <c r="CH46" s="274"/>
      <c r="CI46" s="274"/>
      <c r="CJ46" s="274"/>
      <c r="CK46" s="274"/>
      <c r="CL46" s="274"/>
      <c r="CM46" s="274"/>
      <c r="CN46" s="274"/>
      <c r="CO46" s="274"/>
      <c r="CP46" s="275"/>
    </row>
    <row r="47" spans="2:94" ht="21.6" customHeight="1">
      <c r="B47" s="235"/>
      <c r="C47" s="236"/>
      <c r="D47" s="237"/>
      <c r="E47" s="226"/>
      <c r="F47" s="227"/>
      <c r="G47" s="227"/>
      <c r="H47" s="228"/>
      <c r="I47" s="241"/>
      <c r="J47" s="241"/>
      <c r="K47" s="241"/>
      <c r="L47" s="241"/>
      <c r="M47" s="241"/>
      <c r="N47" s="241"/>
      <c r="O47" s="241"/>
      <c r="P47" s="241"/>
      <c r="Q47" s="241"/>
      <c r="R47" s="241"/>
      <c r="S47" s="241"/>
      <c r="T47" s="241"/>
      <c r="U47" s="241"/>
      <c r="V47" s="241"/>
      <c r="W47" s="241"/>
      <c r="X47" s="241"/>
      <c r="Y47" s="241"/>
      <c r="Z47" s="241"/>
      <c r="AA47" s="241"/>
      <c r="AB47" s="241"/>
      <c r="AC47" s="241"/>
      <c r="AD47" s="242"/>
      <c r="AE47" s="242"/>
      <c r="AF47" s="242"/>
      <c r="AG47" s="242"/>
      <c r="AH47" s="242"/>
      <c r="AI47" s="243"/>
      <c r="AJ47" s="243"/>
      <c r="AK47" s="243"/>
      <c r="AL47" s="243"/>
      <c r="AM47" s="243"/>
      <c r="AN47" s="242"/>
      <c r="AO47" s="242"/>
      <c r="AP47" s="242"/>
      <c r="AQ47" s="242"/>
      <c r="AR47" s="242"/>
      <c r="AS47" s="242"/>
      <c r="AT47" s="242"/>
      <c r="AU47" s="242"/>
      <c r="AV47" s="242"/>
      <c r="AW47" s="242"/>
      <c r="AX47" s="242"/>
      <c r="AY47" s="242"/>
      <c r="AZ47" s="242"/>
      <c r="BA47" s="242"/>
      <c r="BB47" s="242"/>
      <c r="BC47" s="247"/>
      <c r="BD47" s="247"/>
      <c r="BE47" s="247"/>
      <c r="BF47" s="247"/>
      <c r="BG47" s="247"/>
      <c r="BH47" s="247"/>
      <c r="BI47" s="247"/>
      <c r="BJ47" s="247"/>
      <c r="BK47" s="247"/>
      <c r="BL47" s="247"/>
      <c r="BM47" s="248"/>
      <c r="BN47" s="248"/>
      <c r="BO47" s="248"/>
      <c r="BP47" s="248"/>
      <c r="BQ47" s="248"/>
      <c r="BR47" s="248"/>
      <c r="BS47" s="248"/>
      <c r="BT47" s="248"/>
      <c r="BU47" s="248"/>
      <c r="BV47" s="249"/>
      <c r="BX47" s="250"/>
      <c r="BY47" s="250"/>
      <c r="BZ47" s="268"/>
      <c r="CA47" s="269"/>
      <c r="CB47" s="276"/>
      <c r="CC47" s="277"/>
      <c r="CD47" s="277"/>
      <c r="CE47" s="277"/>
      <c r="CF47" s="277"/>
      <c r="CG47" s="277"/>
      <c r="CH47" s="277"/>
      <c r="CI47" s="277"/>
      <c r="CJ47" s="277"/>
      <c r="CK47" s="277"/>
      <c r="CL47" s="277"/>
      <c r="CM47" s="277"/>
      <c r="CN47" s="277"/>
      <c r="CO47" s="277"/>
      <c r="CP47" s="278"/>
    </row>
    <row r="48" spans="2:94" ht="21.6" customHeight="1">
      <c r="B48" s="238"/>
      <c r="C48" s="239"/>
      <c r="D48" s="240"/>
      <c r="E48" s="229"/>
      <c r="F48" s="230"/>
      <c r="G48" s="230"/>
      <c r="H48" s="231"/>
      <c r="I48" s="241"/>
      <c r="J48" s="241"/>
      <c r="K48" s="241"/>
      <c r="L48" s="241"/>
      <c r="M48" s="241"/>
      <c r="N48" s="241"/>
      <c r="O48" s="241"/>
      <c r="P48" s="241"/>
      <c r="Q48" s="241"/>
      <c r="R48" s="241"/>
      <c r="S48" s="241"/>
      <c r="T48" s="241"/>
      <c r="U48" s="241"/>
      <c r="V48" s="241"/>
      <c r="W48" s="241"/>
      <c r="X48" s="241"/>
      <c r="Y48" s="241"/>
      <c r="Z48" s="241"/>
      <c r="AA48" s="241"/>
      <c r="AB48" s="241"/>
      <c r="AC48" s="241"/>
      <c r="AD48" s="242"/>
      <c r="AE48" s="242"/>
      <c r="AF48" s="242"/>
      <c r="AG48" s="242"/>
      <c r="AH48" s="242"/>
      <c r="AI48" s="243"/>
      <c r="AJ48" s="243"/>
      <c r="AK48" s="243"/>
      <c r="AL48" s="243"/>
      <c r="AM48" s="243"/>
      <c r="AN48" s="242"/>
      <c r="AO48" s="242"/>
      <c r="AP48" s="242"/>
      <c r="AQ48" s="242"/>
      <c r="AR48" s="242"/>
      <c r="AS48" s="242"/>
      <c r="AT48" s="242"/>
      <c r="AU48" s="242"/>
      <c r="AV48" s="242"/>
      <c r="AW48" s="242"/>
      <c r="AX48" s="242"/>
      <c r="AY48" s="242"/>
      <c r="AZ48" s="242"/>
      <c r="BA48" s="242"/>
      <c r="BB48" s="242"/>
      <c r="BC48" s="247"/>
      <c r="BD48" s="247"/>
      <c r="BE48" s="247"/>
      <c r="BF48" s="247"/>
      <c r="BG48" s="247"/>
      <c r="BH48" s="247"/>
      <c r="BI48" s="247"/>
      <c r="BJ48" s="247"/>
      <c r="BK48" s="247"/>
      <c r="BL48" s="247"/>
      <c r="BM48" s="248"/>
      <c r="BN48" s="248"/>
      <c r="BO48" s="248"/>
      <c r="BP48" s="248"/>
      <c r="BQ48" s="248"/>
      <c r="BR48" s="248"/>
      <c r="BS48" s="248"/>
      <c r="BT48" s="248"/>
      <c r="BU48" s="248"/>
      <c r="BV48" s="249"/>
      <c r="BX48" s="250"/>
      <c r="BY48" s="250"/>
      <c r="BZ48" s="264" t="s">
        <v>62</v>
      </c>
      <c r="CA48" s="265"/>
      <c r="CB48" s="270" t="s">
        <v>49</v>
      </c>
      <c r="CC48" s="271"/>
      <c r="CD48" s="271"/>
      <c r="CE48" s="271"/>
      <c r="CF48" s="271"/>
      <c r="CG48" s="271"/>
      <c r="CH48" s="271"/>
      <c r="CI48" s="271"/>
      <c r="CJ48" s="271"/>
      <c r="CK48" s="271"/>
      <c r="CL48" s="271"/>
      <c r="CM48" s="271"/>
      <c r="CN48" s="271"/>
      <c r="CO48" s="271"/>
      <c r="CP48" s="272"/>
    </row>
    <row r="49" spans="2:94" ht="21.6" customHeight="1">
      <c r="B49" s="232">
        <v>9</v>
      </c>
      <c r="C49" s="233"/>
      <c r="D49" s="234"/>
      <c r="E49" s="223"/>
      <c r="F49" s="224"/>
      <c r="G49" s="224"/>
      <c r="H49" s="225"/>
      <c r="I49" s="241"/>
      <c r="J49" s="241"/>
      <c r="K49" s="241"/>
      <c r="L49" s="241"/>
      <c r="M49" s="241"/>
      <c r="N49" s="241"/>
      <c r="O49" s="241"/>
      <c r="P49" s="241"/>
      <c r="Q49" s="241"/>
      <c r="R49" s="241"/>
      <c r="S49" s="241"/>
      <c r="T49" s="241"/>
      <c r="U49" s="241"/>
      <c r="V49" s="241"/>
      <c r="W49" s="241"/>
      <c r="X49" s="241"/>
      <c r="Y49" s="241"/>
      <c r="Z49" s="241"/>
      <c r="AA49" s="241"/>
      <c r="AB49" s="241"/>
      <c r="AC49" s="241"/>
      <c r="AD49" s="242"/>
      <c r="AE49" s="242"/>
      <c r="AF49" s="242"/>
      <c r="AG49" s="242"/>
      <c r="AH49" s="242"/>
      <c r="AI49" s="243" t="str">
        <f t="shared" ref="AI49" si="28">IF(AD49="","",IF(AD49&lt;=500,0.4,0.5))</f>
        <v/>
      </c>
      <c r="AJ49" s="243"/>
      <c r="AK49" s="243"/>
      <c r="AL49" s="243"/>
      <c r="AM49" s="243"/>
      <c r="AN49" s="242"/>
      <c r="AO49" s="242"/>
      <c r="AP49" s="242"/>
      <c r="AQ49" s="242"/>
      <c r="AR49" s="242"/>
      <c r="AS49" s="242"/>
      <c r="AT49" s="242"/>
      <c r="AU49" s="242"/>
      <c r="AV49" s="242"/>
      <c r="AW49" s="242"/>
      <c r="AX49" s="242"/>
      <c r="AY49" s="242"/>
      <c r="AZ49" s="242"/>
      <c r="BA49" s="242"/>
      <c r="BB49" s="242"/>
      <c r="BC49" s="247" t="str">
        <f t="shared" ref="BC49" si="29">IF(AI49="","",24)</f>
        <v/>
      </c>
      <c r="BD49" s="247"/>
      <c r="BE49" s="247"/>
      <c r="BF49" s="247"/>
      <c r="BG49" s="247"/>
      <c r="BH49" s="247" t="str">
        <f t="shared" ref="BH49" si="30">IF(AD49="","",IF($X$14="2月",28,IF(OR($X$14="4月",$X$14="6月",$X$14="9月",$X$14="11月"),30,31)))</f>
        <v/>
      </c>
      <c r="BI49" s="247"/>
      <c r="BJ49" s="247"/>
      <c r="BK49" s="247"/>
      <c r="BL49" s="247"/>
      <c r="BM49" s="248" t="str">
        <f>IFERROR(ROUNDDOWN(BC49*BH49/1000*IF(AX49="",ROUNDUP(AN49+AS49*((AI49)^2),0),AX49),1),"")</f>
        <v/>
      </c>
      <c r="BN49" s="248"/>
      <c r="BO49" s="248"/>
      <c r="BP49" s="248"/>
      <c r="BQ49" s="248"/>
      <c r="BR49" s="248"/>
      <c r="BS49" s="248"/>
      <c r="BT49" s="248"/>
      <c r="BU49" s="248"/>
      <c r="BV49" s="249" t="str">
        <f t="shared" ref="BV49" si="31">IFERROR(BC49*BH49,"")</f>
        <v/>
      </c>
      <c r="BX49" s="250"/>
      <c r="BY49" s="250"/>
      <c r="BZ49" s="266"/>
      <c r="CA49" s="267"/>
      <c r="CB49" s="273"/>
      <c r="CC49" s="274"/>
      <c r="CD49" s="274"/>
      <c r="CE49" s="274"/>
      <c r="CF49" s="274"/>
      <c r="CG49" s="274"/>
      <c r="CH49" s="274"/>
      <c r="CI49" s="274"/>
      <c r="CJ49" s="274"/>
      <c r="CK49" s="274"/>
      <c r="CL49" s="274"/>
      <c r="CM49" s="274"/>
      <c r="CN49" s="274"/>
      <c r="CO49" s="274"/>
      <c r="CP49" s="275"/>
    </row>
    <row r="50" spans="2:94" ht="21.6" customHeight="1">
      <c r="B50" s="235"/>
      <c r="C50" s="236"/>
      <c r="D50" s="237"/>
      <c r="E50" s="226"/>
      <c r="F50" s="227"/>
      <c r="G50" s="227"/>
      <c r="H50" s="228"/>
      <c r="I50" s="241"/>
      <c r="J50" s="241"/>
      <c r="K50" s="241"/>
      <c r="L50" s="241"/>
      <c r="M50" s="241"/>
      <c r="N50" s="241"/>
      <c r="O50" s="241"/>
      <c r="P50" s="241"/>
      <c r="Q50" s="241"/>
      <c r="R50" s="241"/>
      <c r="S50" s="241"/>
      <c r="T50" s="241"/>
      <c r="U50" s="241"/>
      <c r="V50" s="241"/>
      <c r="W50" s="241"/>
      <c r="X50" s="241"/>
      <c r="Y50" s="241"/>
      <c r="Z50" s="241"/>
      <c r="AA50" s="241"/>
      <c r="AB50" s="241"/>
      <c r="AC50" s="241"/>
      <c r="AD50" s="242"/>
      <c r="AE50" s="242"/>
      <c r="AF50" s="242"/>
      <c r="AG50" s="242"/>
      <c r="AH50" s="242"/>
      <c r="AI50" s="243"/>
      <c r="AJ50" s="243"/>
      <c r="AK50" s="243"/>
      <c r="AL50" s="243"/>
      <c r="AM50" s="243"/>
      <c r="AN50" s="242"/>
      <c r="AO50" s="242"/>
      <c r="AP50" s="242"/>
      <c r="AQ50" s="242"/>
      <c r="AR50" s="242"/>
      <c r="AS50" s="242"/>
      <c r="AT50" s="242"/>
      <c r="AU50" s="242"/>
      <c r="AV50" s="242"/>
      <c r="AW50" s="242"/>
      <c r="AX50" s="242"/>
      <c r="AY50" s="242"/>
      <c r="AZ50" s="242"/>
      <c r="BA50" s="242"/>
      <c r="BB50" s="242"/>
      <c r="BC50" s="247"/>
      <c r="BD50" s="247"/>
      <c r="BE50" s="247"/>
      <c r="BF50" s="247"/>
      <c r="BG50" s="247"/>
      <c r="BH50" s="247"/>
      <c r="BI50" s="247"/>
      <c r="BJ50" s="247"/>
      <c r="BK50" s="247"/>
      <c r="BL50" s="247"/>
      <c r="BM50" s="248"/>
      <c r="BN50" s="248"/>
      <c r="BO50" s="248"/>
      <c r="BP50" s="248"/>
      <c r="BQ50" s="248"/>
      <c r="BR50" s="248"/>
      <c r="BS50" s="248"/>
      <c r="BT50" s="248"/>
      <c r="BU50" s="248"/>
      <c r="BV50" s="249"/>
      <c r="BX50" s="250"/>
      <c r="BY50" s="250"/>
      <c r="BZ50" s="266"/>
      <c r="CA50" s="267"/>
      <c r="CB50" s="273"/>
      <c r="CC50" s="274"/>
      <c r="CD50" s="274"/>
      <c r="CE50" s="274"/>
      <c r="CF50" s="274"/>
      <c r="CG50" s="274"/>
      <c r="CH50" s="274"/>
      <c r="CI50" s="274"/>
      <c r="CJ50" s="274"/>
      <c r="CK50" s="274"/>
      <c r="CL50" s="274"/>
      <c r="CM50" s="274"/>
      <c r="CN50" s="274"/>
      <c r="CO50" s="274"/>
      <c r="CP50" s="275"/>
    </row>
    <row r="51" spans="2:94" ht="21.6" customHeight="1">
      <c r="B51" s="238"/>
      <c r="C51" s="239"/>
      <c r="D51" s="240"/>
      <c r="E51" s="229"/>
      <c r="F51" s="230"/>
      <c r="G51" s="230"/>
      <c r="H51" s="231"/>
      <c r="I51" s="241"/>
      <c r="J51" s="241"/>
      <c r="K51" s="241"/>
      <c r="L51" s="241"/>
      <c r="M51" s="241"/>
      <c r="N51" s="241"/>
      <c r="O51" s="241"/>
      <c r="P51" s="241"/>
      <c r="Q51" s="241"/>
      <c r="R51" s="241"/>
      <c r="S51" s="241"/>
      <c r="T51" s="241"/>
      <c r="U51" s="241"/>
      <c r="V51" s="241"/>
      <c r="W51" s="241"/>
      <c r="X51" s="241"/>
      <c r="Y51" s="241"/>
      <c r="Z51" s="241"/>
      <c r="AA51" s="241"/>
      <c r="AB51" s="241"/>
      <c r="AC51" s="241"/>
      <c r="AD51" s="242"/>
      <c r="AE51" s="242"/>
      <c r="AF51" s="242"/>
      <c r="AG51" s="242"/>
      <c r="AH51" s="242"/>
      <c r="AI51" s="243"/>
      <c r="AJ51" s="243"/>
      <c r="AK51" s="243"/>
      <c r="AL51" s="243"/>
      <c r="AM51" s="243"/>
      <c r="AN51" s="242"/>
      <c r="AO51" s="242"/>
      <c r="AP51" s="242"/>
      <c r="AQ51" s="242"/>
      <c r="AR51" s="242"/>
      <c r="AS51" s="242"/>
      <c r="AT51" s="242"/>
      <c r="AU51" s="242"/>
      <c r="AV51" s="242"/>
      <c r="AW51" s="242"/>
      <c r="AX51" s="242"/>
      <c r="AY51" s="242"/>
      <c r="AZ51" s="242"/>
      <c r="BA51" s="242"/>
      <c r="BB51" s="242"/>
      <c r="BC51" s="247"/>
      <c r="BD51" s="247"/>
      <c r="BE51" s="247"/>
      <c r="BF51" s="247"/>
      <c r="BG51" s="247"/>
      <c r="BH51" s="247"/>
      <c r="BI51" s="247"/>
      <c r="BJ51" s="247"/>
      <c r="BK51" s="247"/>
      <c r="BL51" s="247"/>
      <c r="BM51" s="248"/>
      <c r="BN51" s="248"/>
      <c r="BO51" s="248"/>
      <c r="BP51" s="248"/>
      <c r="BQ51" s="248"/>
      <c r="BR51" s="248"/>
      <c r="BS51" s="248"/>
      <c r="BT51" s="248"/>
      <c r="BU51" s="248"/>
      <c r="BV51" s="249"/>
      <c r="BX51" s="250"/>
      <c r="BY51" s="250"/>
      <c r="BZ51" s="268"/>
      <c r="CA51" s="269"/>
      <c r="CB51" s="276"/>
      <c r="CC51" s="277"/>
      <c r="CD51" s="277"/>
      <c r="CE51" s="277"/>
      <c r="CF51" s="277"/>
      <c r="CG51" s="277"/>
      <c r="CH51" s="277"/>
      <c r="CI51" s="277"/>
      <c r="CJ51" s="277"/>
      <c r="CK51" s="277"/>
      <c r="CL51" s="277"/>
      <c r="CM51" s="277"/>
      <c r="CN51" s="277"/>
      <c r="CO51" s="277"/>
      <c r="CP51" s="278"/>
    </row>
    <row r="52" spans="2:94" ht="21.6" customHeight="1">
      <c r="B52" s="232">
        <v>10</v>
      </c>
      <c r="C52" s="233"/>
      <c r="D52" s="234"/>
      <c r="E52" s="223"/>
      <c r="F52" s="224"/>
      <c r="G52" s="224"/>
      <c r="H52" s="225"/>
      <c r="I52" s="241"/>
      <c r="J52" s="241"/>
      <c r="K52" s="241"/>
      <c r="L52" s="241"/>
      <c r="M52" s="241"/>
      <c r="N52" s="241"/>
      <c r="O52" s="241"/>
      <c r="P52" s="241"/>
      <c r="Q52" s="241"/>
      <c r="R52" s="241"/>
      <c r="S52" s="241"/>
      <c r="T52" s="241"/>
      <c r="U52" s="241"/>
      <c r="V52" s="241"/>
      <c r="W52" s="241"/>
      <c r="X52" s="241"/>
      <c r="Y52" s="241"/>
      <c r="Z52" s="241"/>
      <c r="AA52" s="241"/>
      <c r="AB52" s="241"/>
      <c r="AC52" s="241"/>
      <c r="AD52" s="242"/>
      <c r="AE52" s="242"/>
      <c r="AF52" s="242"/>
      <c r="AG52" s="242"/>
      <c r="AH52" s="242"/>
      <c r="AI52" s="243" t="str">
        <f t="shared" ref="AI52" si="32">IF(AD52="","",IF(AD52&lt;=500,0.4,0.5))</f>
        <v/>
      </c>
      <c r="AJ52" s="243"/>
      <c r="AK52" s="243"/>
      <c r="AL52" s="243"/>
      <c r="AM52" s="243"/>
      <c r="AN52" s="242"/>
      <c r="AO52" s="242"/>
      <c r="AP52" s="242"/>
      <c r="AQ52" s="242"/>
      <c r="AR52" s="242"/>
      <c r="AS52" s="242"/>
      <c r="AT52" s="242"/>
      <c r="AU52" s="242"/>
      <c r="AV52" s="242"/>
      <c r="AW52" s="242"/>
      <c r="AX52" s="242"/>
      <c r="AY52" s="242"/>
      <c r="AZ52" s="242"/>
      <c r="BA52" s="242"/>
      <c r="BB52" s="242"/>
      <c r="BC52" s="247" t="str">
        <f t="shared" ref="BC52" si="33">IF(AI52="","",24)</f>
        <v/>
      </c>
      <c r="BD52" s="247"/>
      <c r="BE52" s="247"/>
      <c r="BF52" s="247"/>
      <c r="BG52" s="247"/>
      <c r="BH52" s="247" t="str">
        <f t="shared" ref="BH52" si="34">IF(AD52="","",IF($X$14="2月",28,IF(OR($X$14="4月",$X$14="6月",$X$14="9月",$X$14="11月"),30,31)))</f>
        <v/>
      </c>
      <c r="BI52" s="247"/>
      <c r="BJ52" s="247"/>
      <c r="BK52" s="247"/>
      <c r="BL52" s="247"/>
      <c r="BM52" s="248" t="str">
        <f>IFERROR(ROUNDDOWN(BC52*BH52/1000*IF(AX52="",ROUNDUP(AN52+AS52*((AI52)^2),0),AX52),1),"")</f>
        <v/>
      </c>
      <c r="BN52" s="248"/>
      <c r="BO52" s="248"/>
      <c r="BP52" s="248"/>
      <c r="BQ52" s="248"/>
      <c r="BR52" s="248"/>
      <c r="BS52" s="248"/>
      <c r="BT52" s="248"/>
      <c r="BU52" s="248"/>
      <c r="BV52" s="249" t="str">
        <f t="shared" ref="BV52" si="35">IFERROR(BC52*BH52,"")</f>
        <v/>
      </c>
      <c r="BX52" s="250"/>
      <c r="BY52" s="250"/>
      <c r="BZ52" s="264" t="s">
        <v>63</v>
      </c>
      <c r="CA52" s="265"/>
      <c r="CB52" s="270" t="s">
        <v>109</v>
      </c>
      <c r="CC52" s="271"/>
      <c r="CD52" s="271"/>
      <c r="CE52" s="271"/>
      <c r="CF52" s="271"/>
      <c r="CG52" s="271"/>
      <c r="CH52" s="271"/>
      <c r="CI52" s="271"/>
      <c r="CJ52" s="271"/>
      <c r="CK52" s="271"/>
      <c r="CL52" s="271"/>
      <c r="CM52" s="271"/>
      <c r="CN52" s="271"/>
      <c r="CO52" s="271"/>
      <c r="CP52" s="272"/>
    </row>
    <row r="53" spans="2:94" ht="21.6" customHeight="1">
      <c r="B53" s="235"/>
      <c r="C53" s="236"/>
      <c r="D53" s="237"/>
      <c r="E53" s="226"/>
      <c r="F53" s="227"/>
      <c r="G53" s="227"/>
      <c r="H53" s="228"/>
      <c r="I53" s="241"/>
      <c r="J53" s="241"/>
      <c r="K53" s="241"/>
      <c r="L53" s="241"/>
      <c r="M53" s="241"/>
      <c r="N53" s="241"/>
      <c r="O53" s="241"/>
      <c r="P53" s="241"/>
      <c r="Q53" s="241"/>
      <c r="R53" s="241"/>
      <c r="S53" s="241"/>
      <c r="T53" s="241"/>
      <c r="U53" s="241"/>
      <c r="V53" s="241"/>
      <c r="W53" s="241"/>
      <c r="X53" s="241"/>
      <c r="Y53" s="241"/>
      <c r="Z53" s="241"/>
      <c r="AA53" s="241"/>
      <c r="AB53" s="241"/>
      <c r="AC53" s="241"/>
      <c r="AD53" s="242"/>
      <c r="AE53" s="242"/>
      <c r="AF53" s="242"/>
      <c r="AG53" s="242"/>
      <c r="AH53" s="242"/>
      <c r="AI53" s="243"/>
      <c r="AJ53" s="243"/>
      <c r="AK53" s="243"/>
      <c r="AL53" s="243"/>
      <c r="AM53" s="243"/>
      <c r="AN53" s="242"/>
      <c r="AO53" s="242"/>
      <c r="AP53" s="242"/>
      <c r="AQ53" s="242"/>
      <c r="AR53" s="242"/>
      <c r="AS53" s="242"/>
      <c r="AT53" s="242"/>
      <c r="AU53" s="242"/>
      <c r="AV53" s="242"/>
      <c r="AW53" s="242"/>
      <c r="AX53" s="242"/>
      <c r="AY53" s="242"/>
      <c r="AZ53" s="242"/>
      <c r="BA53" s="242"/>
      <c r="BB53" s="242"/>
      <c r="BC53" s="247"/>
      <c r="BD53" s="247"/>
      <c r="BE53" s="247"/>
      <c r="BF53" s="247"/>
      <c r="BG53" s="247"/>
      <c r="BH53" s="247"/>
      <c r="BI53" s="247"/>
      <c r="BJ53" s="247"/>
      <c r="BK53" s="247"/>
      <c r="BL53" s="247"/>
      <c r="BM53" s="248"/>
      <c r="BN53" s="248"/>
      <c r="BO53" s="248"/>
      <c r="BP53" s="248"/>
      <c r="BQ53" s="248"/>
      <c r="BR53" s="248"/>
      <c r="BS53" s="248"/>
      <c r="BT53" s="248"/>
      <c r="BU53" s="248"/>
      <c r="BV53" s="249"/>
      <c r="BX53" s="250"/>
      <c r="BY53" s="250"/>
      <c r="BZ53" s="266"/>
      <c r="CA53" s="267"/>
      <c r="CB53" s="273"/>
      <c r="CC53" s="274"/>
      <c r="CD53" s="274"/>
      <c r="CE53" s="274"/>
      <c r="CF53" s="274"/>
      <c r="CG53" s="274"/>
      <c r="CH53" s="274"/>
      <c r="CI53" s="274"/>
      <c r="CJ53" s="274"/>
      <c r="CK53" s="274"/>
      <c r="CL53" s="274"/>
      <c r="CM53" s="274"/>
      <c r="CN53" s="274"/>
      <c r="CO53" s="274"/>
      <c r="CP53" s="275"/>
    </row>
    <row r="54" spans="2:94" ht="21.6" customHeight="1">
      <c r="B54" s="238"/>
      <c r="C54" s="239"/>
      <c r="D54" s="240"/>
      <c r="E54" s="229"/>
      <c r="F54" s="230"/>
      <c r="G54" s="230"/>
      <c r="H54" s="231"/>
      <c r="I54" s="241"/>
      <c r="J54" s="241"/>
      <c r="K54" s="241"/>
      <c r="L54" s="241"/>
      <c r="M54" s="241"/>
      <c r="N54" s="241"/>
      <c r="O54" s="241"/>
      <c r="P54" s="241"/>
      <c r="Q54" s="241"/>
      <c r="R54" s="241"/>
      <c r="S54" s="241"/>
      <c r="T54" s="241"/>
      <c r="U54" s="241"/>
      <c r="V54" s="241"/>
      <c r="W54" s="241"/>
      <c r="X54" s="241"/>
      <c r="Y54" s="241"/>
      <c r="Z54" s="241"/>
      <c r="AA54" s="241"/>
      <c r="AB54" s="241"/>
      <c r="AC54" s="241"/>
      <c r="AD54" s="242"/>
      <c r="AE54" s="242"/>
      <c r="AF54" s="242"/>
      <c r="AG54" s="242"/>
      <c r="AH54" s="242"/>
      <c r="AI54" s="243"/>
      <c r="AJ54" s="243"/>
      <c r="AK54" s="243"/>
      <c r="AL54" s="243"/>
      <c r="AM54" s="243"/>
      <c r="AN54" s="242"/>
      <c r="AO54" s="242"/>
      <c r="AP54" s="242"/>
      <c r="AQ54" s="242"/>
      <c r="AR54" s="242"/>
      <c r="AS54" s="242"/>
      <c r="AT54" s="242"/>
      <c r="AU54" s="242"/>
      <c r="AV54" s="242"/>
      <c r="AW54" s="242"/>
      <c r="AX54" s="242"/>
      <c r="AY54" s="242"/>
      <c r="AZ54" s="242"/>
      <c r="BA54" s="242"/>
      <c r="BB54" s="242"/>
      <c r="BC54" s="247"/>
      <c r="BD54" s="247"/>
      <c r="BE54" s="247"/>
      <c r="BF54" s="247"/>
      <c r="BG54" s="247"/>
      <c r="BH54" s="247"/>
      <c r="BI54" s="247"/>
      <c r="BJ54" s="247"/>
      <c r="BK54" s="247"/>
      <c r="BL54" s="247"/>
      <c r="BM54" s="248"/>
      <c r="BN54" s="248"/>
      <c r="BO54" s="248"/>
      <c r="BP54" s="248"/>
      <c r="BQ54" s="248"/>
      <c r="BR54" s="248"/>
      <c r="BS54" s="248"/>
      <c r="BT54" s="248"/>
      <c r="BU54" s="248"/>
      <c r="BV54" s="249"/>
      <c r="BX54" s="250"/>
      <c r="BY54" s="250"/>
      <c r="BZ54" s="266"/>
      <c r="CA54" s="267"/>
      <c r="CB54" s="273"/>
      <c r="CC54" s="274"/>
      <c r="CD54" s="274"/>
      <c r="CE54" s="274"/>
      <c r="CF54" s="274"/>
      <c r="CG54" s="274"/>
      <c r="CH54" s="274"/>
      <c r="CI54" s="274"/>
      <c r="CJ54" s="274"/>
      <c r="CK54" s="274"/>
      <c r="CL54" s="274"/>
      <c r="CM54" s="274"/>
      <c r="CN54" s="274"/>
      <c r="CO54" s="274"/>
      <c r="CP54" s="275"/>
    </row>
    <row r="55" spans="2:94" ht="21.6" customHeight="1">
      <c r="B55" s="232">
        <v>11</v>
      </c>
      <c r="C55" s="233"/>
      <c r="D55" s="234"/>
      <c r="E55" s="223"/>
      <c r="F55" s="224"/>
      <c r="G55" s="224"/>
      <c r="H55" s="225"/>
      <c r="I55" s="241"/>
      <c r="J55" s="241"/>
      <c r="K55" s="241"/>
      <c r="L55" s="241"/>
      <c r="M55" s="241"/>
      <c r="N55" s="241"/>
      <c r="O55" s="241"/>
      <c r="P55" s="241"/>
      <c r="Q55" s="241"/>
      <c r="R55" s="241"/>
      <c r="S55" s="241"/>
      <c r="T55" s="241"/>
      <c r="U55" s="241"/>
      <c r="V55" s="241"/>
      <c r="W55" s="241"/>
      <c r="X55" s="241"/>
      <c r="Y55" s="241"/>
      <c r="Z55" s="241"/>
      <c r="AA55" s="241"/>
      <c r="AB55" s="241"/>
      <c r="AC55" s="241"/>
      <c r="AD55" s="242"/>
      <c r="AE55" s="242"/>
      <c r="AF55" s="242"/>
      <c r="AG55" s="242"/>
      <c r="AH55" s="242"/>
      <c r="AI55" s="243" t="str">
        <f t="shared" ref="AI55" si="36">IF(AD55="","",IF(AD55&lt;=500,0.4,0.5))</f>
        <v/>
      </c>
      <c r="AJ55" s="243"/>
      <c r="AK55" s="243"/>
      <c r="AL55" s="243"/>
      <c r="AM55" s="243"/>
      <c r="AN55" s="242"/>
      <c r="AO55" s="242"/>
      <c r="AP55" s="242"/>
      <c r="AQ55" s="242"/>
      <c r="AR55" s="242"/>
      <c r="AS55" s="242"/>
      <c r="AT55" s="242"/>
      <c r="AU55" s="242"/>
      <c r="AV55" s="242"/>
      <c r="AW55" s="242"/>
      <c r="AX55" s="242"/>
      <c r="AY55" s="242"/>
      <c r="AZ55" s="242"/>
      <c r="BA55" s="242"/>
      <c r="BB55" s="242"/>
      <c r="BC55" s="247" t="str">
        <f t="shared" ref="BC55" si="37">IF(AI55="","",24)</f>
        <v/>
      </c>
      <c r="BD55" s="247"/>
      <c r="BE55" s="247"/>
      <c r="BF55" s="247"/>
      <c r="BG55" s="247"/>
      <c r="BH55" s="247" t="str">
        <f t="shared" ref="BH55" si="38">IF(AD55="","",IF($X$14="2月",28,IF(OR($X$14="4月",$X$14="6月",$X$14="9月",$X$14="11月"),30,31)))</f>
        <v/>
      </c>
      <c r="BI55" s="247"/>
      <c r="BJ55" s="247"/>
      <c r="BK55" s="247"/>
      <c r="BL55" s="247"/>
      <c r="BM55" s="248" t="str">
        <f>IFERROR(ROUNDDOWN(BC55*BH55/1000*IF(AX55="",ROUNDUP(AN55+AS55*((AI55)^2),0),AX55),1),"")</f>
        <v/>
      </c>
      <c r="BN55" s="248"/>
      <c r="BO55" s="248"/>
      <c r="BP55" s="248"/>
      <c r="BQ55" s="248"/>
      <c r="BR55" s="248"/>
      <c r="BS55" s="248"/>
      <c r="BT55" s="248"/>
      <c r="BU55" s="248"/>
      <c r="BV55" s="249" t="str">
        <f t="shared" ref="BV55" si="39">IFERROR(BC55*BH55,"")</f>
        <v/>
      </c>
      <c r="BX55" s="250"/>
      <c r="BY55" s="250"/>
      <c r="BZ55" s="266"/>
      <c r="CA55" s="267"/>
      <c r="CB55" s="273"/>
      <c r="CC55" s="274"/>
      <c r="CD55" s="274"/>
      <c r="CE55" s="274"/>
      <c r="CF55" s="274"/>
      <c r="CG55" s="274"/>
      <c r="CH55" s="274"/>
      <c r="CI55" s="274"/>
      <c r="CJ55" s="274"/>
      <c r="CK55" s="274"/>
      <c r="CL55" s="274"/>
      <c r="CM55" s="274"/>
      <c r="CN55" s="274"/>
      <c r="CO55" s="274"/>
      <c r="CP55" s="275"/>
    </row>
    <row r="56" spans="2:94" ht="21.6" customHeight="1">
      <c r="B56" s="235"/>
      <c r="C56" s="236"/>
      <c r="D56" s="237"/>
      <c r="E56" s="226"/>
      <c r="F56" s="227"/>
      <c r="G56" s="227"/>
      <c r="H56" s="228"/>
      <c r="I56" s="241"/>
      <c r="J56" s="241"/>
      <c r="K56" s="241"/>
      <c r="L56" s="241"/>
      <c r="M56" s="241"/>
      <c r="N56" s="241"/>
      <c r="O56" s="241"/>
      <c r="P56" s="241"/>
      <c r="Q56" s="241"/>
      <c r="R56" s="241"/>
      <c r="S56" s="241"/>
      <c r="T56" s="241"/>
      <c r="U56" s="241"/>
      <c r="V56" s="241"/>
      <c r="W56" s="241"/>
      <c r="X56" s="241"/>
      <c r="Y56" s="241"/>
      <c r="Z56" s="241"/>
      <c r="AA56" s="241"/>
      <c r="AB56" s="241"/>
      <c r="AC56" s="241"/>
      <c r="AD56" s="242"/>
      <c r="AE56" s="242"/>
      <c r="AF56" s="242"/>
      <c r="AG56" s="242"/>
      <c r="AH56" s="242"/>
      <c r="AI56" s="243"/>
      <c r="AJ56" s="243"/>
      <c r="AK56" s="243"/>
      <c r="AL56" s="243"/>
      <c r="AM56" s="243"/>
      <c r="AN56" s="242"/>
      <c r="AO56" s="242"/>
      <c r="AP56" s="242"/>
      <c r="AQ56" s="242"/>
      <c r="AR56" s="242"/>
      <c r="AS56" s="242"/>
      <c r="AT56" s="242"/>
      <c r="AU56" s="242"/>
      <c r="AV56" s="242"/>
      <c r="AW56" s="242"/>
      <c r="AX56" s="242"/>
      <c r="AY56" s="242"/>
      <c r="AZ56" s="242"/>
      <c r="BA56" s="242"/>
      <c r="BB56" s="242"/>
      <c r="BC56" s="247"/>
      <c r="BD56" s="247"/>
      <c r="BE56" s="247"/>
      <c r="BF56" s="247"/>
      <c r="BG56" s="247"/>
      <c r="BH56" s="247"/>
      <c r="BI56" s="247"/>
      <c r="BJ56" s="247"/>
      <c r="BK56" s="247"/>
      <c r="BL56" s="247"/>
      <c r="BM56" s="248"/>
      <c r="BN56" s="248"/>
      <c r="BO56" s="248"/>
      <c r="BP56" s="248"/>
      <c r="BQ56" s="248"/>
      <c r="BR56" s="248"/>
      <c r="BS56" s="248"/>
      <c r="BT56" s="248"/>
      <c r="BU56" s="248"/>
      <c r="BV56" s="249"/>
      <c r="BX56" s="250"/>
      <c r="BY56" s="250"/>
      <c r="BZ56" s="266"/>
      <c r="CA56" s="267"/>
      <c r="CB56" s="273"/>
      <c r="CC56" s="274"/>
      <c r="CD56" s="274"/>
      <c r="CE56" s="274"/>
      <c r="CF56" s="274"/>
      <c r="CG56" s="274"/>
      <c r="CH56" s="274"/>
      <c r="CI56" s="274"/>
      <c r="CJ56" s="274"/>
      <c r="CK56" s="274"/>
      <c r="CL56" s="274"/>
      <c r="CM56" s="274"/>
      <c r="CN56" s="274"/>
      <c r="CO56" s="274"/>
      <c r="CP56" s="275"/>
    </row>
    <row r="57" spans="2:94" ht="21.6" customHeight="1">
      <c r="B57" s="238"/>
      <c r="C57" s="239"/>
      <c r="D57" s="240"/>
      <c r="E57" s="229"/>
      <c r="F57" s="230"/>
      <c r="G57" s="230"/>
      <c r="H57" s="231"/>
      <c r="I57" s="241"/>
      <c r="J57" s="241"/>
      <c r="K57" s="241"/>
      <c r="L57" s="241"/>
      <c r="M57" s="241"/>
      <c r="N57" s="241"/>
      <c r="O57" s="241"/>
      <c r="P57" s="241"/>
      <c r="Q57" s="241"/>
      <c r="R57" s="241"/>
      <c r="S57" s="241"/>
      <c r="T57" s="241"/>
      <c r="U57" s="241"/>
      <c r="V57" s="241"/>
      <c r="W57" s="241"/>
      <c r="X57" s="241"/>
      <c r="Y57" s="241"/>
      <c r="Z57" s="241"/>
      <c r="AA57" s="241"/>
      <c r="AB57" s="241"/>
      <c r="AC57" s="241"/>
      <c r="AD57" s="242"/>
      <c r="AE57" s="242"/>
      <c r="AF57" s="242"/>
      <c r="AG57" s="242"/>
      <c r="AH57" s="242"/>
      <c r="AI57" s="243"/>
      <c r="AJ57" s="243"/>
      <c r="AK57" s="243"/>
      <c r="AL57" s="243"/>
      <c r="AM57" s="243"/>
      <c r="AN57" s="242"/>
      <c r="AO57" s="242"/>
      <c r="AP57" s="242"/>
      <c r="AQ57" s="242"/>
      <c r="AR57" s="242"/>
      <c r="AS57" s="242"/>
      <c r="AT57" s="242"/>
      <c r="AU57" s="242"/>
      <c r="AV57" s="242"/>
      <c r="AW57" s="242"/>
      <c r="AX57" s="242"/>
      <c r="AY57" s="242"/>
      <c r="AZ57" s="242"/>
      <c r="BA57" s="242"/>
      <c r="BB57" s="242"/>
      <c r="BC57" s="247"/>
      <c r="BD57" s="247"/>
      <c r="BE57" s="247"/>
      <c r="BF57" s="247"/>
      <c r="BG57" s="247"/>
      <c r="BH57" s="247"/>
      <c r="BI57" s="247"/>
      <c r="BJ57" s="247"/>
      <c r="BK57" s="247"/>
      <c r="BL57" s="247"/>
      <c r="BM57" s="248"/>
      <c r="BN57" s="248"/>
      <c r="BO57" s="248"/>
      <c r="BP57" s="248"/>
      <c r="BQ57" s="248"/>
      <c r="BR57" s="248"/>
      <c r="BS57" s="248"/>
      <c r="BT57" s="248"/>
      <c r="BU57" s="248"/>
      <c r="BV57" s="249"/>
      <c r="BX57" s="250"/>
      <c r="BY57" s="250"/>
      <c r="BZ57" s="268"/>
      <c r="CA57" s="269"/>
      <c r="CB57" s="276"/>
      <c r="CC57" s="277"/>
      <c r="CD57" s="277"/>
      <c r="CE57" s="277"/>
      <c r="CF57" s="277"/>
      <c r="CG57" s="277"/>
      <c r="CH57" s="277"/>
      <c r="CI57" s="277"/>
      <c r="CJ57" s="277"/>
      <c r="CK57" s="277"/>
      <c r="CL57" s="277"/>
      <c r="CM57" s="277"/>
      <c r="CN57" s="277"/>
      <c r="CO57" s="277"/>
      <c r="CP57" s="278"/>
    </row>
    <row r="58" spans="2:94" ht="21.6" customHeight="1">
      <c r="B58" s="232">
        <v>12</v>
      </c>
      <c r="C58" s="233"/>
      <c r="D58" s="234"/>
      <c r="E58" s="223"/>
      <c r="F58" s="224"/>
      <c r="G58" s="224"/>
      <c r="H58" s="225"/>
      <c r="I58" s="241"/>
      <c r="J58" s="241"/>
      <c r="K58" s="241"/>
      <c r="L58" s="241"/>
      <c r="M58" s="241"/>
      <c r="N58" s="241"/>
      <c r="O58" s="241"/>
      <c r="P58" s="241"/>
      <c r="Q58" s="241"/>
      <c r="R58" s="241"/>
      <c r="S58" s="241"/>
      <c r="T58" s="241"/>
      <c r="U58" s="241"/>
      <c r="V58" s="241"/>
      <c r="W58" s="241"/>
      <c r="X58" s="241"/>
      <c r="Y58" s="241"/>
      <c r="Z58" s="241"/>
      <c r="AA58" s="241"/>
      <c r="AB58" s="241"/>
      <c r="AC58" s="241"/>
      <c r="AD58" s="242"/>
      <c r="AE58" s="242"/>
      <c r="AF58" s="242"/>
      <c r="AG58" s="242"/>
      <c r="AH58" s="242"/>
      <c r="AI58" s="243" t="str">
        <f t="shared" ref="AI58" si="40">IF(AD58="","",IF(AD58&lt;=500,0.4,0.5))</f>
        <v/>
      </c>
      <c r="AJ58" s="243"/>
      <c r="AK58" s="243"/>
      <c r="AL58" s="243"/>
      <c r="AM58" s="243"/>
      <c r="AN58" s="242"/>
      <c r="AO58" s="242"/>
      <c r="AP58" s="242"/>
      <c r="AQ58" s="242"/>
      <c r="AR58" s="242"/>
      <c r="AS58" s="242"/>
      <c r="AT58" s="242"/>
      <c r="AU58" s="242"/>
      <c r="AV58" s="242"/>
      <c r="AW58" s="242"/>
      <c r="AX58" s="242"/>
      <c r="AY58" s="242"/>
      <c r="AZ58" s="242"/>
      <c r="BA58" s="242"/>
      <c r="BB58" s="242"/>
      <c r="BC58" s="247" t="str">
        <f t="shared" ref="BC58" si="41">IF(AI58="","",24)</f>
        <v/>
      </c>
      <c r="BD58" s="247"/>
      <c r="BE58" s="247"/>
      <c r="BF58" s="247"/>
      <c r="BG58" s="247"/>
      <c r="BH58" s="247" t="str">
        <f t="shared" ref="BH58" si="42">IF(AD58="","",IF($X$14="2月",28,IF(OR($X$14="4月",$X$14="6月",$X$14="9月",$X$14="11月"),30,31)))</f>
        <v/>
      </c>
      <c r="BI58" s="247"/>
      <c r="BJ58" s="247"/>
      <c r="BK58" s="247"/>
      <c r="BL58" s="247"/>
      <c r="BM58" s="248" t="str">
        <f>IFERROR(ROUNDDOWN(BC58*BH58/1000*IF(AX58="",ROUNDUP(AN58+AS58*((AI58)^2),0),AX58),1),"")</f>
        <v/>
      </c>
      <c r="BN58" s="248"/>
      <c r="BO58" s="248"/>
      <c r="BP58" s="248"/>
      <c r="BQ58" s="248"/>
      <c r="BR58" s="248"/>
      <c r="BS58" s="248"/>
      <c r="BT58" s="248"/>
      <c r="BU58" s="248"/>
      <c r="BV58" s="249" t="str">
        <f t="shared" ref="BV58" si="43">IFERROR(BC58*BH58,"")</f>
        <v/>
      </c>
      <c r="BX58" s="250"/>
      <c r="BY58" s="250"/>
      <c r="BZ58" s="264" t="s">
        <v>64</v>
      </c>
      <c r="CA58" s="265"/>
      <c r="CB58" s="270" t="s">
        <v>73</v>
      </c>
      <c r="CC58" s="271"/>
      <c r="CD58" s="271"/>
      <c r="CE58" s="271"/>
      <c r="CF58" s="271"/>
      <c r="CG58" s="271"/>
      <c r="CH58" s="271"/>
      <c r="CI58" s="271"/>
      <c r="CJ58" s="271"/>
      <c r="CK58" s="271"/>
      <c r="CL58" s="271"/>
      <c r="CM58" s="271"/>
      <c r="CN58" s="271"/>
      <c r="CO58" s="271"/>
      <c r="CP58" s="272"/>
    </row>
    <row r="59" spans="2:94" ht="21.6" customHeight="1">
      <c r="B59" s="235"/>
      <c r="C59" s="236"/>
      <c r="D59" s="237"/>
      <c r="E59" s="226"/>
      <c r="F59" s="227"/>
      <c r="G59" s="227"/>
      <c r="H59" s="228"/>
      <c r="I59" s="241"/>
      <c r="J59" s="241"/>
      <c r="K59" s="241"/>
      <c r="L59" s="241"/>
      <c r="M59" s="241"/>
      <c r="N59" s="241"/>
      <c r="O59" s="241"/>
      <c r="P59" s="241"/>
      <c r="Q59" s="241"/>
      <c r="R59" s="241"/>
      <c r="S59" s="241"/>
      <c r="T59" s="241"/>
      <c r="U59" s="241"/>
      <c r="V59" s="241"/>
      <c r="W59" s="241"/>
      <c r="X59" s="241"/>
      <c r="Y59" s="241"/>
      <c r="Z59" s="241"/>
      <c r="AA59" s="241"/>
      <c r="AB59" s="241"/>
      <c r="AC59" s="241"/>
      <c r="AD59" s="242"/>
      <c r="AE59" s="242"/>
      <c r="AF59" s="242"/>
      <c r="AG59" s="242"/>
      <c r="AH59" s="242"/>
      <c r="AI59" s="243"/>
      <c r="AJ59" s="243"/>
      <c r="AK59" s="243"/>
      <c r="AL59" s="243"/>
      <c r="AM59" s="243"/>
      <c r="AN59" s="242"/>
      <c r="AO59" s="242"/>
      <c r="AP59" s="242"/>
      <c r="AQ59" s="242"/>
      <c r="AR59" s="242"/>
      <c r="AS59" s="242"/>
      <c r="AT59" s="242"/>
      <c r="AU59" s="242"/>
      <c r="AV59" s="242"/>
      <c r="AW59" s="242"/>
      <c r="AX59" s="242"/>
      <c r="AY59" s="242"/>
      <c r="AZ59" s="242"/>
      <c r="BA59" s="242"/>
      <c r="BB59" s="242"/>
      <c r="BC59" s="247"/>
      <c r="BD59" s="247"/>
      <c r="BE59" s="247"/>
      <c r="BF59" s="247"/>
      <c r="BG59" s="247"/>
      <c r="BH59" s="247"/>
      <c r="BI59" s="247"/>
      <c r="BJ59" s="247"/>
      <c r="BK59" s="247"/>
      <c r="BL59" s="247"/>
      <c r="BM59" s="248"/>
      <c r="BN59" s="248"/>
      <c r="BO59" s="248"/>
      <c r="BP59" s="248"/>
      <c r="BQ59" s="248"/>
      <c r="BR59" s="248"/>
      <c r="BS59" s="248"/>
      <c r="BT59" s="248"/>
      <c r="BU59" s="248"/>
      <c r="BV59" s="249"/>
      <c r="BX59" s="250"/>
      <c r="BY59" s="250"/>
      <c r="BZ59" s="266"/>
      <c r="CA59" s="267"/>
      <c r="CB59" s="273"/>
      <c r="CC59" s="274"/>
      <c r="CD59" s="274"/>
      <c r="CE59" s="274"/>
      <c r="CF59" s="274"/>
      <c r="CG59" s="274"/>
      <c r="CH59" s="274"/>
      <c r="CI59" s="274"/>
      <c r="CJ59" s="274"/>
      <c r="CK59" s="274"/>
      <c r="CL59" s="274"/>
      <c r="CM59" s="274"/>
      <c r="CN59" s="274"/>
      <c r="CO59" s="274"/>
      <c r="CP59" s="275"/>
    </row>
    <row r="60" spans="2:94" ht="21.6" customHeight="1">
      <c r="B60" s="238"/>
      <c r="C60" s="239"/>
      <c r="D60" s="240"/>
      <c r="E60" s="229"/>
      <c r="F60" s="230"/>
      <c r="G60" s="230"/>
      <c r="H60" s="231"/>
      <c r="I60" s="241"/>
      <c r="J60" s="241"/>
      <c r="K60" s="241"/>
      <c r="L60" s="241"/>
      <c r="M60" s="241"/>
      <c r="N60" s="241"/>
      <c r="O60" s="241"/>
      <c r="P60" s="241"/>
      <c r="Q60" s="241"/>
      <c r="R60" s="241"/>
      <c r="S60" s="241"/>
      <c r="T60" s="241"/>
      <c r="U60" s="241"/>
      <c r="V60" s="241"/>
      <c r="W60" s="241"/>
      <c r="X60" s="241"/>
      <c r="Y60" s="241"/>
      <c r="Z60" s="241"/>
      <c r="AA60" s="241"/>
      <c r="AB60" s="241"/>
      <c r="AC60" s="241"/>
      <c r="AD60" s="242"/>
      <c r="AE60" s="242"/>
      <c r="AF60" s="242"/>
      <c r="AG60" s="242"/>
      <c r="AH60" s="242"/>
      <c r="AI60" s="243"/>
      <c r="AJ60" s="243"/>
      <c r="AK60" s="243"/>
      <c r="AL60" s="243"/>
      <c r="AM60" s="243"/>
      <c r="AN60" s="242"/>
      <c r="AO60" s="242"/>
      <c r="AP60" s="242"/>
      <c r="AQ60" s="242"/>
      <c r="AR60" s="242"/>
      <c r="AS60" s="242"/>
      <c r="AT60" s="242"/>
      <c r="AU60" s="242"/>
      <c r="AV60" s="242"/>
      <c r="AW60" s="242"/>
      <c r="AX60" s="242"/>
      <c r="AY60" s="242"/>
      <c r="AZ60" s="242"/>
      <c r="BA60" s="242"/>
      <c r="BB60" s="242"/>
      <c r="BC60" s="247"/>
      <c r="BD60" s="247"/>
      <c r="BE60" s="247"/>
      <c r="BF60" s="247"/>
      <c r="BG60" s="247"/>
      <c r="BH60" s="247"/>
      <c r="BI60" s="247"/>
      <c r="BJ60" s="247"/>
      <c r="BK60" s="247"/>
      <c r="BL60" s="247"/>
      <c r="BM60" s="248"/>
      <c r="BN60" s="248"/>
      <c r="BO60" s="248"/>
      <c r="BP60" s="248"/>
      <c r="BQ60" s="248"/>
      <c r="BR60" s="248"/>
      <c r="BS60" s="248"/>
      <c r="BT60" s="248"/>
      <c r="BU60" s="248"/>
      <c r="BV60" s="249"/>
      <c r="BX60" s="250"/>
      <c r="BY60" s="250"/>
      <c r="BZ60" s="266"/>
      <c r="CA60" s="267"/>
      <c r="CB60" s="273"/>
      <c r="CC60" s="274"/>
      <c r="CD60" s="274"/>
      <c r="CE60" s="274"/>
      <c r="CF60" s="274"/>
      <c r="CG60" s="274"/>
      <c r="CH60" s="274"/>
      <c r="CI60" s="274"/>
      <c r="CJ60" s="274"/>
      <c r="CK60" s="274"/>
      <c r="CL60" s="274"/>
      <c r="CM60" s="274"/>
      <c r="CN60" s="274"/>
      <c r="CO60" s="274"/>
      <c r="CP60" s="275"/>
    </row>
    <row r="61" spans="2:94" ht="21.6" customHeight="1">
      <c r="B61" s="232">
        <v>13</v>
      </c>
      <c r="C61" s="233"/>
      <c r="D61" s="234"/>
      <c r="E61" s="223"/>
      <c r="F61" s="224"/>
      <c r="G61" s="224"/>
      <c r="H61" s="225"/>
      <c r="I61" s="241"/>
      <c r="J61" s="241"/>
      <c r="K61" s="241"/>
      <c r="L61" s="241"/>
      <c r="M61" s="241"/>
      <c r="N61" s="241"/>
      <c r="O61" s="241"/>
      <c r="P61" s="241"/>
      <c r="Q61" s="241"/>
      <c r="R61" s="241"/>
      <c r="S61" s="241"/>
      <c r="T61" s="241"/>
      <c r="U61" s="241"/>
      <c r="V61" s="241"/>
      <c r="W61" s="241"/>
      <c r="X61" s="241"/>
      <c r="Y61" s="241"/>
      <c r="Z61" s="241"/>
      <c r="AA61" s="241"/>
      <c r="AB61" s="241"/>
      <c r="AC61" s="241"/>
      <c r="AD61" s="242"/>
      <c r="AE61" s="242"/>
      <c r="AF61" s="242"/>
      <c r="AG61" s="242"/>
      <c r="AH61" s="242"/>
      <c r="AI61" s="243" t="str">
        <f t="shared" ref="AI61" si="44">IF(AD61="","",IF(AD61&lt;=500,0.4,0.5))</f>
        <v/>
      </c>
      <c r="AJ61" s="243"/>
      <c r="AK61" s="243"/>
      <c r="AL61" s="243"/>
      <c r="AM61" s="243"/>
      <c r="AN61" s="242"/>
      <c r="AO61" s="242"/>
      <c r="AP61" s="242"/>
      <c r="AQ61" s="242"/>
      <c r="AR61" s="242"/>
      <c r="AS61" s="242"/>
      <c r="AT61" s="242"/>
      <c r="AU61" s="242"/>
      <c r="AV61" s="242"/>
      <c r="AW61" s="242"/>
      <c r="AX61" s="242"/>
      <c r="AY61" s="242"/>
      <c r="AZ61" s="242"/>
      <c r="BA61" s="242"/>
      <c r="BB61" s="242"/>
      <c r="BC61" s="247" t="str">
        <f t="shared" ref="BC61" si="45">IF(AI61="","",24)</f>
        <v/>
      </c>
      <c r="BD61" s="247"/>
      <c r="BE61" s="247"/>
      <c r="BF61" s="247"/>
      <c r="BG61" s="247"/>
      <c r="BH61" s="247" t="str">
        <f t="shared" ref="BH61" si="46">IF(AD61="","",IF($X$14="2月",28,IF(OR($X$14="4月",$X$14="6月",$X$14="9月",$X$14="11月"),30,31)))</f>
        <v/>
      </c>
      <c r="BI61" s="247"/>
      <c r="BJ61" s="247"/>
      <c r="BK61" s="247"/>
      <c r="BL61" s="247"/>
      <c r="BM61" s="248" t="str">
        <f>IFERROR(ROUNDDOWN(BC61*BH61/1000*IF(AX61="",ROUNDUP(AN61+AS61*((AI61)^2),0),AX61),1),"")</f>
        <v/>
      </c>
      <c r="BN61" s="248"/>
      <c r="BO61" s="248"/>
      <c r="BP61" s="248"/>
      <c r="BQ61" s="248"/>
      <c r="BR61" s="248"/>
      <c r="BS61" s="248"/>
      <c r="BT61" s="248"/>
      <c r="BU61" s="248"/>
      <c r="BV61" s="249" t="str">
        <f t="shared" ref="BV61" si="47">IFERROR(BC61*BH61,"")</f>
        <v/>
      </c>
      <c r="BX61" s="250"/>
      <c r="BY61" s="250"/>
      <c r="BZ61" s="268"/>
      <c r="CA61" s="269"/>
      <c r="CB61" s="276"/>
      <c r="CC61" s="277"/>
      <c r="CD61" s="277"/>
      <c r="CE61" s="277"/>
      <c r="CF61" s="277"/>
      <c r="CG61" s="277"/>
      <c r="CH61" s="277"/>
      <c r="CI61" s="277"/>
      <c r="CJ61" s="277"/>
      <c r="CK61" s="277"/>
      <c r="CL61" s="277"/>
      <c r="CM61" s="277"/>
      <c r="CN61" s="277"/>
      <c r="CO61" s="277"/>
      <c r="CP61" s="278"/>
    </row>
    <row r="62" spans="2:94" ht="21.6" customHeight="1">
      <c r="B62" s="235"/>
      <c r="C62" s="236"/>
      <c r="D62" s="237"/>
      <c r="E62" s="226"/>
      <c r="F62" s="227"/>
      <c r="G62" s="227"/>
      <c r="H62" s="228"/>
      <c r="I62" s="241"/>
      <c r="J62" s="241"/>
      <c r="K62" s="241"/>
      <c r="L62" s="241"/>
      <c r="M62" s="241"/>
      <c r="N62" s="241"/>
      <c r="O62" s="241"/>
      <c r="P62" s="241"/>
      <c r="Q62" s="241"/>
      <c r="R62" s="241"/>
      <c r="S62" s="241"/>
      <c r="T62" s="241"/>
      <c r="U62" s="241"/>
      <c r="V62" s="241"/>
      <c r="W62" s="241"/>
      <c r="X62" s="241"/>
      <c r="Y62" s="241"/>
      <c r="Z62" s="241"/>
      <c r="AA62" s="241"/>
      <c r="AB62" s="241"/>
      <c r="AC62" s="241"/>
      <c r="AD62" s="242"/>
      <c r="AE62" s="242"/>
      <c r="AF62" s="242"/>
      <c r="AG62" s="242"/>
      <c r="AH62" s="242"/>
      <c r="AI62" s="243"/>
      <c r="AJ62" s="243"/>
      <c r="AK62" s="243"/>
      <c r="AL62" s="243"/>
      <c r="AM62" s="243"/>
      <c r="AN62" s="242"/>
      <c r="AO62" s="242"/>
      <c r="AP62" s="242"/>
      <c r="AQ62" s="242"/>
      <c r="AR62" s="242"/>
      <c r="AS62" s="242"/>
      <c r="AT62" s="242"/>
      <c r="AU62" s="242"/>
      <c r="AV62" s="242"/>
      <c r="AW62" s="242"/>
      <c r="AX62" s="242"/>
      <c r="AY62" s="242"/>
      <c r="AZ62" s="242"/>
      <c r="BA62" s="242"/>
      <c r="BB62" s="242"/>
      <c r="BC62" s="247"/>
      <c r="BD62" s="247"/>
      <c r="BE62" s="247"/>
      <c r="BF62" s="247"/>
      <c r="BG62" s="247"/>
      <c r="BH62" s="247"/>
      <c r="BI62" s="247"/>
      <c r="BJ62" s="247"/>
      <c r="BK62" s="247"/>
      <c r="BL62" s="247"/>
      <c r="BM62" s="248"/>
      <c r="BN62" s="248"/>
      <c r="BO62" s="248"/>
      <c r="BP62" s="248"/>
      <c r="BQ62" s="248"/>
      <c r="BR62" s="248"/>
      <c r="BS62" s="248"/>
      <c r="BT62" s="248"/>
      <c r="BU62" s="248"/>
      <c r="BV62" s="249"/>
      <c r="BX62" s="250"/>
      <c r="BY62" s="250"/>
      <c r="BZ62" s="264" t="s">
        <v>65</v>
      </c>
      <c r="CA62" s="265"/>
      <c r="CB62" s="270" t="s">
        <v>74</v>
      </c>
      <c r="CC62" s="271"/>
      <c r="CD62" s="271"/>
      <c r="CE62" s="271"/>
      <c r="CF62" s="271"/>
      <c r="CG62" s="271"/>
      <c r="CH62" s="271"/>
      <c r="CI62" s="271"/>
      <c r="CJ62" s="271"/>
      <c r="CK62" s="271"/>
      <c r="CL62" s="271"/>
      <c r="CM62" s="271"/>
      <c r="CN62" s="271"/>
      <c r="CO62" s="271"/>
      <c r="CP62" s="272"/>
    </row>
    <row r="63" spans="2:94" ht="21.6" customHeight="1">
      <c r="B63" s="238"/>
      <c r="C63" s="239"/>
      <c r="D63" s="240"/>
      <c r="E63" s="229"/>
      <c r="F63" s="230"/>
      <c r="G63" s="230"/>
      <c r="H63" s="231"/>
      <c r="I63" s="241"/>
      <c r="J63" s="241"/>
      <c r="K63" s="241"/>
      <c r="L63" s="241"/>
      <c r="M63" s="241"/>
      <c r="N63" s="241"/>
      <c r="O63" s="241"/>
      <c r="P63" s="241"/>
      <c r="Q63" s="241"/>
      <c r="R63" s="241"/>
      <c r="S63" s="241"/>
      <c r="T63" s="241"/>
      <c r="U63" s="241"/>
      <c r="V63" s="241"/>
      <c r="W63" s="241"/>
      <c r="X63" s="241"/>
      <c r="Y63" s="241"/>
      <c r="Z63" s="241"/>
      <c r="AA63" s="241"/>
      <c r="AB63" s="241"/>
      <c r="AC63" s="241"/>
      <c r="AD63" s="242"/>
      <c r="AE63" s="242"/>
      <c r="AF63" s="242"/>
      <c r="AG63" s="242"/>
      <c r="AH63" s="242"/>
      <c r="AI63" s="243"/>
      <c r="AJ63" s="243"/>
      <c r="AK63" s="243"/>
      <c r="AL63" s="243"/>
      <c r="AM63" s="243"/>
      <c r="AN63" s="242"/>
      <c r="AO63" s="242"/>
      <c r="AP63" s="242"/>
      <c r="AQ63" s="242"/>
      <c r="AR63" s="242"/>
      <c r="AS63" s="242"/>
      <c r="AT63" s="242"/>
      <c r="AU63" s="242"/>
      <c r="AV63" s="242"/>
      <c r="AW63" s="242"/>
      <c r="AX63" s="242"/>
      <c r="AY63" s="242"/>
      <c r="AZ63" s="242"/>
      <c r="BA63" s="242"/>
      <c r="BB63" s="242"/>
      <c r="BC63" s="247"/>
      <c r="BD63" s="247"/>
      <c r="BE63" s="247"/>
      <c r="BF63" s="247"/>
      <c r="BG63" s="247"/>
      <c r="BH63" s="247"/>
      <c r="BI63" s="247"/>
      <c r="BJ63" s="247"/>
      <c r="BK63" s="247"/>
      <c r="BL63" s="247"/>
      <c r="BM63" s="248"/>
      <c r="BN63" s="248"/>
      <c r="BO63" s="248"/>
      <c r="BP63" s="248"/>
      <c r="BQ63" s="248"/>
      <c r="BR63" s="248"/>
      <c r="BS63" s="248"/>
      <c r="BT63" s="248"/>
      <c r="BU63" s="248"/>
      <c r="BV63" s="249"/>
      <c r="BX63" s="250"/>
      <c r="BY63" s="250"/>
      <c r="BZ63" s="266"/>
      <c r="CA63" s="267"/>
      <c r="CB63" s="273"/>
      <c r="CC63" s="274"/>
      <c r="CD63" s="274"/>
      <c r="CE63" s="274"/>
      <c r="CF63" s="274"/>
      <c r="CG63" s="274"/>
      <c r="CH63" s="274"/>
      <c r="CI63" s="274"/>
      <c r="CJ63" s="274"/>
      <c r="CK63" s="274"/>
      <c r="CL63" s="274"/>
      <c r="CM63" s="274"/>
      <c r="CN63" s="274"/>
      <c r="CO63" s="274"/>
      <c r="CP63" s="275"/>
    </row>
    <row r="64" spans="2:94" ht="21.6" customHeight="1">
      <c r="B64" s="232">
        <v>14</v>
      </c>
      <c r="C64" s="233"/>
      <c r="D64" s="234"/>
      <c r="E64" s="223"/>
      <c r="F64" s="224"/>
      <c r="G64" s="224"/>
      <c r="H64" s="225"/>
      <c r="I64" s="241"/>
      <c r="J64" s="241"/>
      <c r="K64" s="241"/>
      <c r="L64" s="241"/>
      <c r="M64" s="241"/>
      <c r="N64" s="241"/>
      <c r="O64" s="241"/>
      <c r="P64" s="241"/>
      <c r="Q64" s="241"/>
      <c r="R64" s="241"/>
      <c r="S64" s="241"/>
      <c r="T64" s="241"/>
      <c r="U64" s="241"/>
      <c r="V64" s="241"/>
      <c r="W64" s="241"/>
      <c r="X64" s="241"/>
      <c r="Y64" s="241"/>
      <c r="Z64" s="241"/>
      <c r="AA64" s="241"/>
      <c r="AB64" s="241"/>
      <c r="AC64" s="241"/>
      <c r="AD64" s="242"/>
      <c r="AE64" s="242"/>
      <c r="AF64" s="242"/>
      <c r="AG64" s="242"/>
      <c r="AH64" s="242"/>
      <c r="AI64" s="243" t="str">
        <f t="shared" ref="AI64" si="48">IF(AD64="","",IF(AD64&lt;=500,0.4,0.5))</f>
        <v/>
      </c>
      <c r="AJ64" s="243"/>
      <c r="AK64" s="243"/>
      <c r="AL64" s="243"/>
      <c r="AM64" s="243"/>
      <c r="AN64" s="242"/>
      <c r="AO64" s="242"/>
      <c r="AP64" s="242"/>
      <c r="AQ64" s="242"/>
      <c r="AR64" s="242"/>
      <c r="AS64" s="242"/>
      <c r="AT64" s="242"/>
      <c r="AU64" s="242"/>
      <c r="AV64" s="242"/>
      <c r="AW64" s="242"/>
      <c r="AX64" s="242"/>
      <c r="AY64" s="242"/>
      <c r="AZ64" s="242"/>
      <c r="BA64" s="242"/>
      <c r="BB64" s="242"/>
      <c r="BC64" s="247" t="str">
        <f t="shared" ref="BC64" si="49">IF(AI64="","",24)</f>
        <v/>
      </c>
      <c r="BD64" s="247"/>
      <c r="BE64" s="247"/>
      <c r="BF64" s="247"/>
      <c r="BG64" s="247"/>
      <c r="BH64" s="247" t="str">
        <f t="shared" ref="BH64" si="50">IF(AD64="","",IF($X$14="2月",28,IF(OR($X$14="4月",$X$14="6月",$X$14="9月",$X$14="11月"),30,31)))</f>
        <v/>
      </c>
      <c r="BI64" s="247"/>
      <c r="BJ64" s="247"/>
      <c r="BK64" s="247"/>
      <c r="BL64" s="247"/>
      <c r="BM64" s="248" t="str">
        <f>IFERROR(ROUNDDOWN(BC64*BH64/1000*IF(AX64="",ROUNDUP(AN64+AS64*((AI64)^2),0),AX64),1),"")</f>
        <v/>
      </c>
      <c r="BN64" s="248"/>
      <c r="BO64" s="248"/>
      <c r="BP64" s="248"/>
      <c r="BQ64" s="248"/>
      <c r="BR64" s="248"/>
      <c r="BS64" s="248"/>
      <c r="BT64" s="248"/>
      <c r="BU64" s="248"/>
      <c r="BV64" s="249" t="str">
        <f t="shared" ref="BV64" si="51">IFERROR(BC64*BH64,"")</f>
        <v/>
      </c>
      <c r="BX64" s="250"/>
      <c r="BY64" s="250"/>
      <c r="BZ64" s="266"/>
      <c r="CA64" s="267"/>
      <c r="CB64" s="273"/>
      <c r="CC64" s="274"/>
      <c r="CD64" s="274"/>
      <c r="CE64" s="274"/>
      <c r="CF64" s="274"/>
      <c r="CG64" s="274"/>
      <c r="CH64" s="274"/>
      <c r="CI64" s="274"/>
      <c r="CJ64" s="274"/>
      <c r="CK64" s="274"/>
      <c r="CL64" s="274"/>
      <c r="CM64" s="274"/>
      <c r="CN64" s="274"/>
      <c r="CO64" s="274"/>
      <c r="CP64" s="275"/>
    </row>
    <row r="65" spans="2:94" ht="21.6" customHeight="1">
      <c r="B65" s="235"/>
      <c r="C65" s="236"/>
      <c r="D65" s="237"/>
      <c r="E65" s="226"/>
      <c r="F65" s="227"/>
      <c r="G65" s="227"/>
      <c r="H65" s="228"/>
      <c r="I65" s="241"/>
      <c r="J65" s="241"/>
      <c r="K65" s="241"/>
      <c r="L65" s="241"/>
      <c r="M65" s="241"/>
      <c r="N65" s="241"/>
      <c r="O65" s="241"/>
      <c r="P65" s="241"/>
      <c r="Q65" s="241"/>
      <c r="R65" s="241"/>
      <c r="S65" s="241"/>
      <c r="T65" s="241"/>
      <c r="U65" s="241"/>
      <c r="V65" s="241"/>
      <c r="W65" s="241"/>
      <c r="X65" s="241"/>
      <c r="Y65" s="241"/>
      <c r="Z65" s="241"/>
      <c r="AA65" s="241"/>
      <c r="AB65" s="241"/>
      <c r="AC65" s="241"/>
      <c r="AD65" s="242"/>
      <c r="AE65" s="242"/>
      <c r="AF65" s="242"/>
      <c r="AG65" s="242"/>
      <c r="AH65" s="242"/>
      <c r="AI65" s="243"/>
      <c r="AJ65" s="243"/>
      <c r="AK65" s="243"/>
      <c r="AL65" s="243"/>
      <c r="AM65" s="243"/>
      <c r="AN65" s="242"/>
      <c r="AO65" s="242"/>
      <c r="AP65" s="242"/>
      <c r="AQ65" s="242"/>
      <c r="AR65" s="242"/>
      <c r="AS65" s="242"/>
      <c r="AT65" s="242"/>
      <c r="AU65" s="242"/>
      <c r="AV65" s="242"/>
      <c r="AW65" s="242"/>
      <c r="AX65" s="242"/>
      <c r="AY65" s="242"/>
      <c r="AZ65" s="242"/>
      <c r="BA65" s="242"/>
      <c r="BB65" s="242"/>
      <c r="BC65" s="247"/>
      <c r="BD65" s="247"/>
      <c r="BE65" s="247"/>
      <c r="BF65" s="247"/>
      <c r="BG65" s="247"/>
      <c r="BH65" s="247"/>
      <c r="BI65" s="247"/>
      <c r="BJ65" s="247"/>
      <c r="BK65" s="247"/>
      <c r="BL65" s="247"/>
      <c r="BM65" s="248"/>
      <c r="BN65" s="248"/>
      <c r="BO65" s="248"/>
      <c r="BP65" s="248"/>
      <c r="BQ65" s="248"/>
      <c r="BR65" s="248"/>
      <c r="BS65" s="248"/>
      <c r="BT65" s="248"/>
      <c r="BU65" s="248"/>
      <c r="BV65" s="249"/>
      <c r="BX65" s="250"/>
      <c r="BY65" s="250"/>
      <c r="BZ65" s="266"/>
      <c r="CA65" s="267"/>
      <c r="CB65" s="273"/>
      <c r="CC65" s="274"/>
      <c r="CD65" s="274"/>
      <c r="CE65" s="274"/>
      <c r="CF65" s="274"/>
      <c r="CG65" s="274"/>
      <c r="CH65" s="274"/>
      <c r="CI65" s="274"/>
      <c r="CJ65" s="274"/>
      <c r="CK65" s="274"/>
      <c r="CL65" s="274"/>
      <c r="CM65" s="274"/>
      <c r="CN65" s="274"/>
      <c r="CO65" s="274"/>
      <c r="CP65" s="275"/>
    </row>
    <row r="66" spans="2:94" ht="21.6" customHeight="1">
      <c r="B66" s="238"/>
      <c r="C66" s="239"/>
      <c r="D66" s="240"/>
      <c r="E66" s="229"/>
      <c r="F66" s="230"/>
      <c r="G66" s="230"/>
      <c r="H66" s="231"/>
      <c r="I66" s="241"/>
      <c r="J66" s="241"/>
      <c r="K66" s="241"/>
      <c r="L66" s="241"/>
      <c r="M66" s="241"/>
      <c r="N66" s="241"/>
      <c r="O66" s="241"/>
      <c r="P66" s="241"/>
      <c r="Q66" s="241"/>
      <c r="R66" s="241"/>
      <c r="S66" s="241"/>
      <c r="T66" s="241"/>
      <c r="U66" s="241"/>
      <c r="V66" s="241"/>
      <c r="W66" s="241"/>
      <c r="X66" s="241"/>
      <c r="Y66" s="241"/>
      <c r="Z66" s="241"/>
      <c r="AA66" s="241"/>
      <c r="AB66" s="241"/>
      <c r="AC66" s="241"/>
      <c r="AD66" s="242"/>
      <c r="AE66" s="242"/>
      <c r="AF66" s="242"/>
      <c r="AG66" s="242"/>
      <c r="AH66" s="242"/>
      <c r="AI66" s="243"/>
      <c r="AJ66" s="243"/>
      <c r="AK66" s="243"/>
      <c r="AL66" s="243"/>
      <c r="AM66" s="243"/>
      <c r="AN66" s="242"/>
      <c r="AO66" s="242"/>
      <c r="AP66" s="242"/>
      <c r="AQ66" s="242"/>
      <c r="AR66" s="242"/>
      <c r="AS66" s="242"/>
      <c r="AT66" s="242"/>
      <c r="AU66" s="242"/>
      <c r="AV66" s="242"/>
      <c r="AW66" s="242"/>
      <c r="AX66" s="242"/>
      <c r="AY66" s="242"/>
      <c r="AZ66" s="242"/>
      <c r="BA66" s="242"/>
      <c r="BB66" s="242"/>
      <c r="BC66" s="247"/>
      <c r="BD66" s="247"/>
      <c r="BE66" s="247"/>
      <c r="BF66" s="247"/>
      <c r="BG66" s="247"/>
      <c r="BH66" s="247"/>
      <c r="BI66" s="247"/>
      <c r="BJ66" s="247"/>
      <c r="BK66" s="247"/>
      <c r="BL66" s="247"/>
      <c r="BM66" s="248"/>
      <c r="BN66" s="248"/>
      <c r="BO66" s="248"/>
      <c r="BP66" s="248"/>
      <c r="BQ66" s="248"/>
      <c r="BR66" s="248"/>
      <c r="BS66" s="248"/>
      <c r="BT66" s="248"/>
      <c r="BU66" s="248"/>
      <c r="BV66" s="249"/>
      <c r="BX66" s="250"/>
      <c r="BY66" s="250"/>
      <c r="BZ66" s="266"/>
      <c r="CA66" s="267"/>
      <c r="CB66" s="273"/>
      <c r="CC66" s="274"/>
      <c r="CD66" s="274"/>
      <c r="CE66" s="274"/>
      <c r="CF66" s="274"/>
      <c r="CG66" s="274"/>
      <c r="CH66" s="274"/>
      <c r="CI66" s="274"/>
      <c r="CJ66" s="274"/>
      <c r="CK66" s="274"/>
      <c r="CL66" s="274"/>
      <c r="CM66" s="274"/>
      <c r="CN66" s="274"/>
      <c r="CO66" s="274"/>
      <c r="CP66" s="275"/>
    </row>
    <row r="67" spans="2:94" ht="21.6" customHeight="1">
      <c r="B67" s="232">
        <v>15</v>
      </c>
      <c r="C67" s="233"/>
      <c r="D67" s="234"/>
      <c r="E67" s="223"/>
      <c r="F67" s="224"/>
      <c r="G67" s="224"/>
      <c r="H67" s="225"/>
      <c r="I67" s="241"/>
      <c r="J67" s="241"/>
      <c r="K67" s="241"/>
      <c r="L67" s="241"/>
      <c r="M67" s="241"/>
      <c r="N67" s="241"/>
      <c r="O67" s="241"/>
      <c r="P67" s="241"/>
      <c r="Q67" s="241"/>
      <c r="R67" s="241"/>
      <c r="S67" s="241"/>
      <c r="T67" s="241"/>
      <c r="U67" s="241"/>
      <c r="V67" s="241"/>
      <c r="W67" s="241"/>
      <c r="X67" s="241"/>
      <c r="Y67" s="241"/>
      <c r="Z67" s="241"/>
      <c r="AA67" s="241"/>
      <c r="AB67" s="241"/>
      <c r="AC67" s="241"/>
      <c r="AD67" s="242"/>
      <c r="AE67" s="242"/>
      <c r="AF67" s="242"/>
      <c r="AG67" s="242"/>
      <c r="AH67" s="242"/>
      <c r="AI67" s="243" t="str">
        <f t="shared" ref="AI67" si="52">IF(AD67="","",IF(AD67&lt;=500,0.4,0.5))</f>
        <v/>
      </c>
      <c r="AJ67" s="243"/>
      <c r="AK67" s="243"/>
      <c r="AL67" s="243"/>
      <c r="AM67" s="243"/>
      <c r="AN67" s="242"/>
      <c r="AO67" s="242"/>
      <c r="AP67" s="242"/>
      <c r="AQ67" s="242"/>
      <c r="AR67" s="242"/>
      <c r="AS67" s="242"/>
      <c r="AT67" s="242"/>
      <c r="AU67" s="242"/>
      <c r="AV67" s="242"/>
      <c r="AW67" s="242"/>
      <c r="AX67" s="242"/>
      <c r="AY67" s="242"/>
      <c r="AZ67" s="242"/>
      <c r="BA67" s="242"/>
      <c r="BB67" s="242"/>
      <c r="BC67" s="247" t="str">
        <f t="shared" ref="BC67" si="53">IF(AI67="","",24)</f>
        <v/>
      </c>
      <c r="BD67" s="247"/>
      <c r="BE67" s="247"/>
      <c r="BF67" s="247"/>
      <c r="BG67" s="247"/>
      <c r="BH67" s="247" t="str">
        <f t="shared" ref="BH67" si="54">IF(AD67="","",IF($X$14="2月",28,IF(OR($X$14="4月",$X$14="6月",$X$14="9月",$X$14="11月"),30,31)))</f>
        <v/>
      </c>
      <c r="BI67" s="247"/>
      <c r="BJ67" s="247"/>
      <c r="BK67" s="247"/>
      <c r="BL67" s="247"/>
      <c r="BM67" s="248" t="str">
        <f>IFERROR(ROUNDDOWN(BC67*BH67/1000*IF(AX67="",ROUNDUP(AN67+AS67*((AI67)^2),0),AX67),1),"")</f>
        <v/>
      </c>
      <c r="BN67" s="248"/>
      <c r="BO67" s="248"/>
      <c r="BP67" s="248"/>
      <c r="BQ67" s="248"/>
      <c r="BR67" s="248"/>
      <c r="BS67" s="248"/>
      <c r="BT67" s="248"/>
      <c r="BU67" s="248"/>
      <c r="BV67" s="249" t="str">
        <f t="shared" ref="BV67" si="55">IFERROR(BC67*BH67,"")</f>
        <v/>
      </c>
      <c r="BX67" s="250"/>
      <c r="BY67" s="250"/>
      <c r="BZ67" s="268"/>
      <c r="CA67" s="269"/>
      <c r="CB67" s="276"/>
      <c r="CC67" s="277"/>
      <c r="CD67" s="277"/>
      <c r="CE67" s="277"/>
      <c r="CF67" s="277"/>
      <c r="CG67" s="277"/>
      <c r="CH67" s="277"/>
      <c r="CI67" s="277"/>
      <c r="CJ67" s="277"/>
      <c r="CK67" s="277"/>
      <c r="CL67" s="277"/>
      <c r="CM67" s="277"/>
      <c r="CN67" s="277"/>
      <c r="CO67" s="277"/>
      <c r="CP67" s="278"/>
    </row>
    <row r="68" spans="2:94" ht="21.6" customHeight="1">
      <c r="B68" s="235"/>
      <c r="C68" s="236"/>
      <c r="D68" s="237"/>
      <c r="E68" s="226"/>
      <c r="F68" s="227"/>
      <c r="G68" s="227"/>
      <c r="H68" s="228"/>
      <c r="I68" s="241"/>
      <c r="J68" s="241"/>
      <c r="K68" s="241"/>
      <c r="L68" s="241"/>
      <c r="M68" s="241"/>
      <c r="N68" s="241"/>
      <c r="O68" s="241"/>
      <c r="P68" s="241"/>
      <c r="Q68" s="241"/>
      <c r="R68" s="241"/>
      <c r="S68" s="241"/>
      <c r="T68" s="241"/>
      <c r="U68" s="241"/>
      <c r="V68" s="241"/>
      <c r="W68" s="241"/>
      <c r="X68" s="241"/>
      <c r="Y68" s="241"/>
      <c r="Z68" s="241"/>
      <c r="AA68" s="241"/>
      <c r="AB68" s="241"/>
      <c r="AC68" s="241"/>
      <c r="AD68" s="242"/>
      <c r="AE68" s="242"/>
      <c r="AF68" s="242"/>
      <c r="AG68" s="242"/>
      <c r="AH68" s="242"/>
      <c r="AI68" s="243"/>
      <c r="AJ68" s="243"/>
      <c r="AK68" s="243"/>
      <c r="AL68" s="243"/>
      <c r="AM68" s="243"/>
      <c r="AN68" s="242"/>
      <c r="AO68" s="242"/>
      <c r="AP68" s="242"/>
      <c r="AQ68" s="242"/>
      <c r="AR68" s="242"/>
      <c r="AS68" s="242"/>
      <c r="AT68" s="242"/>
      <c r="AU68" s="242"/>
      <c r="AV68" s="242"/>
      <c r="AW68" s="242"/>
      <c r="AX68" s="242"/>
      <c r="AY68" s="242"/>
      <c r="AZ68" s="242"/>
      <c r="BA68" s="242"/>
      <c r="BB68" s="242"/>
      <c r="BC68" s="247"/>
      <c r="BD68" s="247"/>
      <c r="BE68" s="247"/>
      <c r="BF68" s="247"/>
      <c r="BG68" s="247"/>
      <c r="BH68" s="247"/>
      <c r="BI68" s="247"/>
      <c r="BJ68" s="247"/>
      <c r="BK68" s="247"/>
      <c r="BL68" s="247"/>
      <c r="BM68" s="248"/>
      <c r="BN68" s="248"/>
      <c r="BO68" s="248"/>
      <c r="BP68" s="248"/>
      <c r="BQ68" s="248"/>
      <c r="BR68" s="248"/>
      <c r="BS68" s="248"/>
      <c r="BT68" s="248"/>
      <c r="BU68" s="248"/>
      <c r="BV68" s="249"/>
    </row>
    <row r="69" spans="2:94" ht="21.6" customHeight="1">
      <c r="B69" s="238"/>
      <c r="C69" s="239"/>
      <c r="D69" s="240"/>
      <c r="E69" s="229"/>
      <c r="F69" s="230"/>
      <c r="G69" s="230"/>
      <c r="H69" s="231"/>
      <c r="I69" s="241"/>
      <c r="J69" s="241"/>
      <c r="K69" s="241"/>
      <c r="L69" s="241"/>
      <c r="M69" s="241"/>
      <c r="N69" s="241"/>
      <c r="O69" s="241"/>
      <c r="P69" s="241"/>
      <c r="Q69" s="241"/>
      <c r="R69" s="241"/>
      <c r="S69" s="241"/>
      <c r="T69" s="241"/>
      <c r="U69" s="241"/>
      <c r="V69" s="241"/>
      <c r="W69" s="241"/>
      <c r="X69" s="241"/>
      <c r="Y69" s="241"/>
      <c r="Z69" s="241"/>
      <c r="AA69" s="241"/>
      <c r="AB69" s="241"/>
      <c r="AC69" s="241"/>
      <c r="AD69" s="242"/>
      <c r="AE69" s="242"/>
      <c r="AF69" s="242"/>
      <c r="AG69" s="242"/>
      <c r="AH69" s="242"/>
      <c r="AI69" s="243"/>
      <c r="AJ69" s="243"/>
      <c r="AK69" s="243"/>
      <c r="AL69" s="243"/>
      <c r="AM69" s="243"/>
      <c r="AN69" s="242"/>
      <c r="AO69" s="242"/>
      <c r="AP69" s="242"/>
      <c r="AQ69" s="242"/>
      <c r="AR69" s="242"/>
      <c r="AS69" s="242"/>
      <c r="AT69" s="242"/>
      <c r="AU69" s="242"/>
      <c r="AV69" s="242"/>
      <c r="AW69" s="242"/>
      <c r="AX69" s="242"/>
      <c r="AY69" s="242"/>
      <c r="AZ69" s="242"/>
      <c r="BA69" s="242"/>
      <c r="BB69" s="242"/>
      <c r="BC69" s="247"/>
      <c r="BD69" s="247"/>
      <c r="BE69" s="247"/>
      <c r="BF69" s="247"/>
      <c r="BG69" s="247"/>
      <c r="BH69" s="247"/>
      <c r="BI69" s="247"/>
      <c r="BJ69" s="247"/>
      <c r="BK69" s="247"/>
      <c r="BL69" s="247"/>
      <c r="BM69" s="248"/>
      <c r="BN69" s="248"/>
      <c r="BO69" s="248"/>
      <c r="BP69" s="248"/>
      <c r="BQ69" s="248"/>
      <c r="BR69" s="248"/>
      <c r="BS69" s="248"/>
      <c r="BT69" s="248"/>
      <c r="BU69" s="248"/>
      <c r="BV69" s="249"/>
    </row>
    <row r="70" spans="2:94" ht="21.6" customHeight="1">
      <c r="B70" s="232">
        <v>16</v>
      </c>
      <c r="C70" s="233"/>
      <c r="D70" s="234"/>
      <c r="E70" s="223"/>
      <c r="F70" s="224"/>
      <c r="G70" s="224"/>
      <c r="H70" s="225"/>
      <c r="I70" s="241"/>
      <c r="J70" s="241"/>
      <c r="K70" s="241"/>
      <c r="L70" s="241"/>
      <c r="M70" s="241"/>
      <c r="N70" s="241"/>
      <c r="O70" s="241"/>
      <c r="P70" s="241"/>
      <c r="Q70" s="241"/>
      <c r="R70" s="241"/>
      <c r="S70" s="241"/>
      <c r="T70" s="241"/>
      <c r="U70" s="241"/>
      <c r="V70" s="241"/>
      <c r="W70" s="241"/>
      <c r="X70" s="241"/>
      <c r="Y70" s="241"/>
      <c r="Z70" s="241"/>
      <c r="AA70" s="241"/>
      <c r="AB70" s="241"/>
      <c r="AC70" s="241"/>
      <c r="AD70" s="242"/>
      <c r="AE70" s="242"/>
      <c r="AF70" s="242"/>
      <c r="AG70" s="242"/>
      <c r="AH70" s="242"/>
      <c r="AI70" s="243" t="str">
        <f t="shared" ref="AI70" si="56">IF(AD70="","",IF(AD70&lt;=500,0.4,0.5))</f>
        <v/>
      </c>
      <c r="AJ70" s="243"/>
      <c r="AK70" s="243"/>
      <c r="AL70" s="243"/>
      <c r="AM70" s="243"/>
      <c r="AN70" s="242"/>
      <c r="AO70" s="242"/>
      <c r="AP70" s="242"/>
      <c r="AQ70" s="242"/>
      <c r="AR70" s="242"/>
      <c r="AS70" s="242"/>
      <c r="AT70" s="242"/>
      <c r="AU70" s="242"/>
      <c r="AV70" s="242"/>
      <c r="AW70" s="242"/>
      <c r="AX70" s="242"/>
      <c r="AY70" s="242"/>
      <c r="AZ70" s="242"/>
      <c r="BA70" s="242"/>
      <c r="BB70" s="242"/>
      <c r="BC70" s="247" t="str">
        <f t="shared" ref="BC70" si="57">IF(AI70="","",24)</f>
        <v/>
      </c>
      <c r="BD70" s="247"/>
      <c r="BE70" s="247"/>
      <c r="BF70" s="247"/>
      <c r="BG70" s="247"/>
      <c r="BH70" s="247" t="str">
        <f t="shared" ref="BH70" si="58">IF(AD70="","",IF($X$14="2月",28,IF(OR($X$14="4月",$X$14="6月",$X$14="9月",$X$14="11月"),30,31)))</f>
        <v/>
      </c>
      <c r="BI70" s="247"/>
      <c r="BJ70" s="247"/>
      <c r="BK70" s="247"/>
      <c r="BL70" s="247"/>
      <c r="BM70" s="248" t="str">
        <f>IFERROR(ROUNDDOWN(BC70*BH70/1000*IF(AX70="",ROUNDUP(AN70+AS70*((AI70)^2),0),AX70),1),"")</f>
        <v/>
      </c>
      <c r="BN70" s="248"/>
      <c r="BO70" s="248"/>
      <c r="BP70" s="248"/>
      <c r="BQ70" s="248"/>
      <c r="BR70" s="248"/>
      <c r="BS70" s="248"/>
      <c r="BT70" s="248"/>
      <c r="BU70" s="248"/>
      <c r="BV70" s="249" t="str">
        <f t="shared" ref="BV70" si="59">IFERROR(BC70*BH70,"")</f>
        <v/>
      </c>
    </row>
    <row r="71" spans="2:94" ht="21.6" customHeight="1">
      <c r="B71" s="235"/>
      <c r="C71" s="236"/>
      <c r="D71" s="237"/>
      <c r="E71" s="226"/>
      <c r="F71" s="227"/>
      <c r="G71" s="227"/>
      <c r="H71" s="228"/>
      <c r="I71" s="241"/>
      <c r="J71" s="241"/>
      <c r="K71" s="241"/>
      <c r="L71" s="241"/>
      <c r="M71" s="241"/>
      <c r="N71" s="241"/>
      <c r="O71" s="241"/>
      <c r="P71" s="241"/>
      <c r="Q71" s="241"/>
      <c r="R71" s="241"/>
      <c r="S71" s="241"/>
      <c r="T71" s="241"/>
      <c r="U71" s="241"/>
      <c r="V71" s="241"/>
      <c r="W71" s="241"/>
      <c r="X71" s="241"/>
      <c r="Y71" s="241"/>
      <c r="Z71" s="241"/>
      <c r="AA71" s="241"/>
      <c r="AB71" s="241"/>
      <c r="AC71" s="241"/>
      <c r="AD71" s="242"/>
      <c r="AE71" s="242"/>
      <c r="AF71" s="242"/>
      <c r="AG71" s="242"/>
      <c r="AH71" s="242"/>
      <c r="AI71" s="243"/>
      <c r="AJ71" s="243"/>
      <c r="AK71" s="243"/>
      <c r="AL71" s="243"/>
      <c r="AM71" s="243"/>
      <c r="AN71" s="242"/>
      <c r="AO71" s="242"/>
      <c r="AP71" s="242"/>
      <c r="AQ71" s="242"/>
      <c r="AR71" s="242"/>
      <c r="AS71" s="242"/>
      <c r="AT71" s="242"/>
      <c r="AU71" s="242"/>
      <c r="AV71" s="242"/>
      <c r="AW71" s="242"/>
      <c r="AX71" s="242"/>
      <c r="AY71" s="242"/>
      <c r="AZ71" s="242"/>
      <c r="BA71" s="242"/>
      <c r="BB71" s="242"/>
      <c r="BC71" s="247"/>
      <c r="BD71" s="247"/>
      <c r="BE71" s="247"/>
      <c r="BF71" s="247"/>
      <c r="BG71" s="247"/>
      <c r="BH71" s="247"/>
      <c r="BI71" s="247"/>
      <c r="BJ71" s="247"/>
      <c r="BK71" s="247"/>
      <c r="BL71" s="247"/>
      <c r="BM71" s="248"/>
      <c r="BN71" s="248"/>
      <c r="BO71" s="248"/>
      <c r="BP71" s="248"/>
      <c r="BQ71" s="248"/>
      <c r="BR71" s="248"/>
      <c r="BS71" s="248"/>
      <c r="BT71" s="248"/>
      <c r="BU71" s="248"/>
      <c r="BV71" s="249"/>
    </row>
    <row r="72" spans="2:94" ht="21.6" customHeight="1">
      <c r="B72" s="238"/>
      <c r="C72" s="239"/>
      <c r="D72" s="240"/>
      <c r="E72" s="229"/>
      <c r="F72" s="230"/>
      <c r="G72" s="230"/>
      <c r="H72" s="231"/>
      <c r="I72" s="241"/>
      <c r="J72" s="241"/>
      <c r="K72" s="241"/>
      <c r="L72" s="241"/>
      <c r="M72" s="241"/>
      <c r="N72" s="241"/>
      <c r="O72" s="241"/>
      <c r="P72" s="241"/>
      <c r="Q72" s="241"/>
      <c r="R72" s="241"/>
      <c r="S72" s="241"/>
      <c r="T72" s="241"/>
      <c r="U72" s="241"/>
      <c r="V72" s="241"/>
      <c r="W72" s="241"/>
      <c r="X72" s="241"/>
      <c r="Y72" s="241"/>
      <c r="Z72" s="241"/>
      <c r="AA72" s="241"/>
      <c r="AB72" s="241"/>
      <c r="AC72" s="241"/>
      <c r="AD72" s="242"/>
      <c r="AE72" s="242"/>
      <c r="AF72" s="242"/>
      <c r="AG72" s="242"/>
      <c r="AH72" s="242"/>
      <c r="AI72" s="243"/>
      <c r="AJ72" s="243"/>
      <c r="AK72" s="243"/>
      <c r="AL72" s="243"/>
      <c r="AM72" s="243"/>
      <c r="AN72" s="242"/>
      <c r="AO72" s="242"/>
      <c r="AP72" s="242"/>
      <c r="AQ72" s="242"/>
      <c r="AR72" s="242"/>
      <c r="AS72" s="242"/>
      <c r="AT72" s="242"/>
      <c r="AU72" s="242"/>
      <c r="AV72" s="242"/>
      <c r="AW72" s="242"/>
      <c r="AX72" s="242"/>
      <c r="AY72" s="242"/>
      <c r="AZ72" s="242"/>
      <c r="BA72" s="242"/>
      <c r="BB72" s="242"/>
      <c r="BC72" s="247"/>
      <c r="BD72" s="247"/>
      <c r="BE72" s="247"/>
      <c r="BF72" s="247"/>
      <c r="BG72" s="247"/>
      <c r="BH72" s="247"/>
      <c r="BI72" s="247"/>
      <c r="BJ72" s="247"/>
      <c r="BK72" s="247"/>
      <c r="BL72" s="247"/>
      <c r="BM72" s="248"/>
      <c r="BN72" s="248"/>
      <c r="BO72" s="248"/>
      <c r="BP72" s="248"/>
      <c r="BQ72" s="248"/>
      <c r="BR72" s="248"/>
      <c r="BS72" s="248"/>
      <c r="BT72" s="248"/>
      <c r="BU72" s="248"/>
      <c r="BV72" s="249"/>
    </row>
    <row r="73" spans="2:94" ht="21.6" customHeight="1">
      <c r="B73" s="232">
        <v>17</v>
      </c>
      <c r="C73" s="233"/>
      <c r="D73" s="234"/>
      <c r="E73" s="223"/>
      <c r="F73" s="224"/>
      <c r="G73" s="224"/>
      <c r="H73" s="225"/>
      <c r="I73" s="241"/>
      <c r="J73" s="241"/>
      <c r="K73" s="241"/>
      <c r="L73" s="241"/>
      <c r="M73" s="241"/>
      <c r="N73" s="241"/>
      <c r="O73" s="241"/>
      <c r="P73" s="241"/>
      <c r="Q73" s="241"/>
      <c r="R73" s="241"/>
      <c r="S73" s="241"/>
      <c r="T73" s="241"/>
      <c r="U73" s="241"/>
      <c r="V73" s="241"/>
      <c r="W73" s="241"/>
      <c r="X73" s="241"/>
      <c r="Y73" s="241"/>
      <c r="Z73" s="241"/>
      <c r="AA73" s="241"/>
      <c r="AB73" s="241"/>
      <c r="AC73" s="241"/>
      <c r="AD73" s="242"/>
      <c r="AE73" s="242"/>
      <c r="AF73" s="242"/>
      <c r="AG73" s="242"/>
      <c r="AH73" s="242"/>
      <c r="AI73" s="243" t="str">
        <f t="shared" ref="AI73" si="60">IF(AD73="","",IF(AD73&lt;=500,0.4,0.5))</f>
        <v/>
      </c>
      <c r="AJ73" s="243"/>
      <c r="AK73" s="243"/>
      <c r="AL73" s="243"/>
      <c r="AM73" s="243"/>
      <c r="AN73" s="242"/>
      <c r="AO73" s="242"/>
      <c r="AP73" s="242"/>
      <c r="AQ73" s="242"/>
      <c r="AR73" s="242"/>
      <c r="AS73" s="242"/>
      <c r="AT73" s="242"/>
      <c r="AU73" s="242"/>
      <c r="AV73" s="242"/>
      <c r="AW73" s="242"/>
      <c r="AX73" s="242"/>
      <c r="AY73" s="242"/>
      <c r="AZ73" s="242"/>
      <c r="BA73" s="242"/>
      <c r="BB73" s="242"/>
      <c r="BC73" s="247" t="str">
        <f t="shared" ref="BC73" si="61">IF(AI73="","",24)</f>
        <v/>
      </c>
      <c r="BD73" s="247"/>
      <c r="BE73" s="247"/>
      <c r="BF73" s="247"/>
      <c r="BG73" s="247"/>
      <c r="BH73" s="247" t="str">
        <f t="shared" ref="BH73" si="62">IF(AD73="","",IF($X$14="2月",28,IF(OR($X$14="4月",$X$14="6月",$X$14="9月",$X$14="11月"),30,31)))</f>
        <v/>
      </c>
      <c r="BI73" s="247"/>
      <c r="BJ73" s="247"/>
      <c r="BK73" s="247"/>
      <c r="BL73" s="247"/>
      <c r="BM73" s="248" t="str">
        <f>IFERROR(ROUNDDOWN(BC73*BH73/1000*IF(AX73="",ROUNDUP(AN73+AS73*((AI73)^2),0),AX73),1),"")</f>
        <v/>
      </c>
      <c r="BN73" s="248"/>
      <c r="BO73" s="248"/>
      <c r="BP73" s="248"/>
      <c r="BQ73" s="248"/>
      <c r="BR73" s="248"/>
      <c r="BS73" s="248"/>
      <c r="BT73" s="248"/>
      <c r="BU73" s="248"/>
      <c r="BV73" s="249" t="str">
        <f t="shared" ref="BV73" si="63">IFERROR(BC73*BH73,"")</f>
        <v/>
      </c>
    </row>
    <row r="74" spans="2:94" ht="21.6" customHeight="1">
      <c r="B74" s="235"/>
      <c r="C74" s="236"/>
      <c r="D74" s="237"/>
      <c r="E74" s="226"/>
      <c r="F74" s="227"/>
      <c r="G74" s="227"/>
      <c r="H74" s="228"/>
      <c r="I74" s="241"/>
      <c r="J74" s="241"/>
      <c r="K74" s="241"/>
      <c r="L74" s="241"/>
      <c r="M74" s="241"/>
      <c r="N74" s="241"/>
      <c r="O74" s="241"/>
      <c r="P74" s="241"/>
      <c r="Q74" s="241"/>
      <c r="R74" s="241"/>
      <c r="S74" s="241"/>
      <c r="T74" s="241"/>
      <c r="U74" s="241"/>
      <c r="V74" s="241"/>
      <c r="W74" s="241"/>
      <c r="X74" s="241"/>
      <c r="Y74" s="241"/>
      <c r="Z74" s="241"/>
      <c r="AA74" s="241"/>
      <c r="AB74" s="241"/>
      <c r="AC74" s="241"/>
      <c r="AD74" s="242"/>
      <c r="AE74" s="242"/>
      <c r="AF74" s="242"/>
      <c r="AG74" s="242"/>
      <c r="AH74" s="242"/>
      <c r="AI74" s="243"/>
      <c r="AJ74" s="243"/>
      <c r="AK74" s="243"/>
      <c r="AL74" s="243"/>
      <c r="AM74" s="243"/>
      <c r="AN74" s="242"/>
      <c r="AO74" s="242"/>
      <c r="AP74" s="242"/>
      <c r="AQ74" s="242"/>
      <c r="AR74" s="242"/>
      <c r="AS74" s="242"/>
      <c r="AT74" s="242"/>
      <c r="AU74" s="242"/>
      <c r="AV74" s="242"/>
      <c r="AW74" s="242"/>
      <c r="AX74" s="242"/>
      <c r="AY74" s="242"/>
      <c r="AZ74" s="242"/>
      <c r="BA74" s="242"/>
      <c r="BB74" s="242"/>
      <c r="BC74" s="247"/>
      <c r="BD74" s="247"/>
      <c r="BE74" s="247"/>
      <c r="BF74" s="247"/>
      <c r="BG74" s="247"/>
      <c r="BH74" s="247"/>
      <c r="BI74" s="247"/>
      <c r="BJ74" s="247"/>
      <c r="BK74" s="247"/>
      <c r="BL74" s="247"/>
      <c r="BM74" s="248"/>
      <c r="BN74" s="248"/>
      <c r="BO74" s="248"/>
      <c r="BP74" s="248"/>
      <c r="BQ74" s="248"/>
      <c r="BR74" s="248"/>
      <c r="BS74" s="248"/>
      <c r="BT74" s="248"/>
      <c r="BU74" s="248"/>
      <c r="BV74" s="249"/>
    </row>
    <row r="75" spans="2:94" ht="21.6" customHeight="1">
      <c r="B75" s="238"/>
      <c r="C75" s="239"/>
      <c r="D75" s="240"/>
      <c r="E75" s="229"/>
      <c r="F75" s="230"/>
      <c r="G75" s="230"/>
      <c r="H75" s="231"/>
      <c r="I75" s="241"/>
      <c r="J75" s="241"/>
      <c r="K75" s="241"/>
      <c r="L75" s="241"/>
      <c r="M75" s="241"/>
      <c r="N75" s="241"/>
      <c r="O75" s="241"/>
      <c r="P75" s="241"/>
      <c r="Q75" s="241"/>
      <c r="R75" s="241"/>
      <c r="S75" s="241"/>
      <c r="T75" s="241"/>
      <c r="U75" s="241"/>
      <c r="V75" s="241"/>
      <c r="W75" s="241"/>
      <c r="X75" s="241"/>
      <c r="Y75" s="241"/>
      <c r="Z75" s="241"/>
      <c r="AA75" s="241"/>
      <c r="AB75" s="241"/>
      <c r="AC75" s="241"/>
      <c r="AD75" s="242"/>
      <c r="AE75" s="242"/>
      <c r="AF75" s="242"/>
      <c r="AG75" s="242"/>
      <c r="AH75" s="242"/>
      <c r="AI75" s="243"/>
      <c r="AJ75" s="243"/>
      <c r="AK75" s="243"/>
      <c r="AL75" s="243"/>
      <c r="AM75" s="243"/>
      <c r="AN75" s="242"/>
      <c r="AO75" s="242"/>
      <c r="AP75" s="242"/>
      <c r="AQ75" s="242"/>
      <c r="AR75" s="242"/>
      <c r="AS75" s="242"/>
      <c r="AT75" s="242"/>
      <c r="AU75" s="242"/>
      <c r="AV75" s="242"/>
      <c r="AW75" s="242"/>
      <c r="AX75" s="242"/>
      <c r="AY75" s="242"/>
      <c r="AZ75" s="242"/>
      <c r="BA75" s="242"/>
      <c r="BB75" s="242"/>
      <c r="BC75" s="247"/>
      <c r="BD75" s="247"/>
      <c r="BE75" s="247"/>
      <c r="BF75" s="247"/>
      <c r="BG75" s="247"/>
      <c r="BH75" s="247"/>
      <c r="BI75" s="247"/>
      <c r="BJ75" s="247"/>
      <c r="BK75" s="247"/>
      <c r="BL75" s="247"/>
      <c r="BM75" s="248"/>
      <c r="BN75" s="248"/>
      <c r="BO75" s="248"/>
      <c r="BP75" s="248"/>
      <c r="BQ75" s="248"/>
      <c r="BR75" s="248"/>
      <c r="BS75" s="248"/>
      <c r="BT75" s="248"/>
      <c r="BU75" s="248"/>
      <c r="BV75" s="249"/>
    </row>
    <row r="76" spans="2:94" ht="21.6" customHeight="1">
      <c r="B76" s="232">
        <v>18</v>
      </c>
      <c r="C76" s="233"/>
      <c r="D76" s="234"/>
      <c r="E76" s="223"/>
      <c r="F76" s="224"/>
      <c r="G76" s="224"/>
      <c r="H76" s="225"/>
      <c r="I76" s="241"/>
      <c r="J76" s="241"/>
      <c r="K76" s="241"/>
      <c r="L76" s="241"/>
      <c r="M76" s="241"/>
      <c r="N76" s="241"/>
      <c r="O76" s="241"/>
      <c r="P76" s="241"/>
      <c r="Q76" s="241"/>
      <c r="R76" s="241"/>
      <c r="S76" s="241"/>
      <c r="T76" s="241"/>
      <c r="U76" s="241"/>
      <c r="V76" s="241"/>
      <c r="W76" s="241"/>
      <c r="X76" s="241"/>
      <c r="Y76" s="241"/>
      <c r="Z76" s="241"/>
      <c r="AA76" s="241"/>
      <c r="AB76" s="241"/>
      <c r="AC76" s="241"/>
      <c r="AD76" s="242"/>
      <c r="AE76" s="242"/>
      <c r="AF76" s="242"/>
      <c r="AG76" s="242"/>
      <c r="AH76" s="242"/>
      <c r="AI76" s="243" t="str">
        <f t="shared" ref="AI76" si="64">IF(AD76="","",IF(AD76&lt;=500,0.4,0.5))</f>
        <v/>
      </c>
      <c r="AJ76" s="243"/>
      <c r="AK76" s="243"/>
      <c r="AL76" s="243"/>
      <c r="AM76" s="243"/>
      <c r="AN76" s="242"/>
      <c r="AO76" s="242"/>
      <c r="AP76" s="242"/>
      <c r="AQ76" s="242"/>
      <c r="AR76" s="242"/>
      <c r="AS76" s="242"/>
      <c r="AT76" s="242"/>
      <c r="AU76" s="242"/>
      <c r="AV76" s="242"/>
      <c r="AW76" s="242"/>
      <c r="AX76" s="242"/>
      <c r="AY76" s="242"/>
      <c r="AZ76" s="242"/>
      <c r="BA76" s="242"/>
      <c r="BB76" s="242"/>
      <c r="BC76" s="247" t="str">
        <f t="shared" ref="BC76" si="65">IF(AI76="","",24)</f>
        <v/>
      </c>
      <c r="BD76" s="247"/>
      <c r="BE76" s="247"/>
      <c r="BF76" s="247"/>
      <c r="BG76" s="247"/>
      <c r="BH76" s="247" t="str">
        <f t="shared" ref="BH76" si="66">IF(AD76="","",IF($X$14="2月",28,IF(OR($X$14="4月",$X$14="6月",$X$14="9月",$X$14="11月"),30,31)))</f>
        <v/>
      </c>
      <c r="BI76" s="247"/>
      <c r="BJ76" s="247"/>
      <c r="BK76" s="247"/>
      <c r="BL76" s="247"/>
      <c r="BM76" s="248" t="str">
        <f>IFERROR(ROUNDDOWN(BC76*BH76/1000*IF(AX76="",ROUNDUP(AN76+AS76*((AI76)^2),0),AX76),1),"")</f>
        <v/>
      </c>
      <c r="BN76" s="248"/>
      <c r="BO76" s="248"/>
      <c r="BP76" s="248"/>
      <c r="BQ76" s="248"/>
      <c r="BR76" s="248"/>
      <c r="BS76" s="248"/>
      <c r="BT76" s="248"/>
      <c r="BU76" s="248"/>
      <c r="BV76" s="249" t="str">
        <f t="shared" ref="BV76" si="67">IFERROR(BC76*BH76,"")</f>
        <v/>
      </c>
    </row>
    <row r="77" spans="2:94" ht="21.6" customHeight="1">
      <c r="B77" s="235"/>
      <c r="C77" s="236"/>
      <c r="D77" s="237"/>
      <c r="E77" s="226"/>
      <c r="F77" s="227"/>
      <c r="G77" s="227"/>
      <c r="H77" s="228"/>
      <c r="I77" s="241"/>
      <c r="J77" s="241"/>
      <c r="K77" s="241"/>
      <c r="L77" s="241"/>
      <c r="M77" s="241"/>
      <c r="N77" s="241"/>
      <c r="O77" s="241"/>
      <c r="P77" s="241"/>
      <c r="Q77" s="241"/>
      <c r="R77" s="241"/>
      <c r="S77" s="241"/>
      <c r="T77" s="241"/>
      <c r="U77" s="241"/>
      <c r="V77" s="241"/>
      <c r="W77" s="241"/>
      <c r="X77" s="241"/>
      <c r="Y77" s="241"/>
      <c r="Z77" s="241"/>
      <c r="AA77" s="241"/>
      <c r="AB77" s="241"/>
      <c r="AC77" s="241"/>
      <c r="AD77" s="242"/>
      <c r="AE77" s="242"/>
      <c r="AF77" s="242"/>
      <c r="AG77" s="242"/>
      <c r="AH77" s="242"/>
      <c r="AI77" s="243"/>
      <c r="AJ77" s="243"/>
      <c r="AK77" s="243"/>
      <c r="AL77" s="243"/>
      <c r="AM77" s="243"/>
      <c r="AN77" s="242"/>
      <c r="AO77" s="242"/>
      <c r="AP77" s="242"/>
      <c r="AQ77" s="242"/>
      <c r="AR77" s="242"/>
      <c r="AS77" s="242"/>
      <c r="AT77" s="242"/>
      <c r="AU77" s="242"/>
      <c r="AV77" s="242"/>
      <c r="AW77" s="242"/>
      <c r="AX77" s="242"/>
      <c r="AY77" s="242"/>
      <c r="AZ77" s="242"/>
      <c r="BA77" s="242"/>
      <c r="BB77" s="242"/>
      <c r="BC77" s="247"/>
      <c r="BD77" s="247"/>
      <c r="BE77" s="247"/>
      <c r="BF77" s="247"/>
      <c r="BG77" s="247"/>
      <c r="BH77" s="247"/>
      <c r="BI77" s="247"/>
      <c r="BJ77" s="247"/>
      <c r="BK77" s="247"/>
      <c r="BL77" s="247"/>
      <c r="BM77" s="248"/>
      <c r="BN77" s="248"/>
      <c r="BO77" s="248"/>
      <c r="BP77" s="248"/>
      <c r="BQ77" s="248"/>
      <c r="BR77" s="248"/>
      <c r="BS77" s="248"/>
      <c r="BT77" s="248"/>
      <c r="BU77" s="248"/>
      <c r="BV77" s="249"/>
    </row>
    <row r="78" spans="2:94" ht="21.6" customHeight="1">
      <c r="B78" s="238"/>
      <c r="C78" s="239"/>
      <c r="D78" s="240"/>
      <c r="E78" s="229"/>
      <c r="F78" s="230"/>
      <c r="G78" s="230"/>
      <c r="H78" s="231"/>
      <c r="I78" s="241"/>
      <c r="J78" s="241"/>
      <c r="K78" s="241"/>
      <c r="L78" s="241"/>
      <c r="M78" s="241"/>
      <c r="N78" s="241"/>
      <c r="O78" s="241"/>
      <c r="P78" s="241"/>
      <c r="Q78" s="241"/>
      <c r="R78" s="241"/>
      <c r="S78" s="241"/>
      <c r="T78" s="241"/>
      <c r="U78" s="241"/>
      <c r="V78" s="241"/>
      <c r="W78" s="241"/>
      <c r="X78" s="241"/>
      <c r="Y78" s="241"/>
      <c r="Z78" s="241"/>
      <c r="AA78" s="241"/>
      <c r="AB78" s="241"/>
      <c r="AC78" s="241"/>
      <c r="AD78" s="242"/>
      <c r="AE78" s="242"/>
      <c r="AF78" s="242"/>
      <c r="AG78" s="242"/>
      <c r="AH78" s="242"/>
      <c r="AI78" s="243"/>
      <c r="AJ78" s="243"/>
      <c r="AK78" s="243"/>
      <c r="AL78" s="243"/>
      <c r="AM78" s="243"/>
      <c r="AN78" s="242"/>
      <c r="AO78" s="242"/>
      <c r="AP78" s="242"/>
      <c r="AQ78" s="242"/>
      <c r="AR78" s="242"/>
      <c r="AS78" s="242"/>
      <c r="AT78" s="242"/>
      <c r="AU78" s="242"/>
      <c r="AV78" s="242"/>
      <c r="AW78" s="242"/>
      <c r="AX78" s="242"/>
      <c r="AY78" s="242"/>
      <c r="AZ78" s="242"/>
      <c r="BA78" s="242"/>
      <c r="BB78" s="242"/>
      <c r="BC78" s="247"/>
      <c r="BD78" s="247"/>
      <c r="BE78" s="247"/>
      <c r="BF78" s="247"/>
      <c r="BG78" s="247"/>
      <c r="BH78" s="247"/>
      <c r="BI78" s="247"/>
      <c r="BJ78" s="247"/>
      <c r="BK78" s="247"/>
      <c r="BL78" s="247"/>
      <c r="BM78" s="248"/>
      <c r="BN78" s="248"/>
      <c r="BO78" s="248"/>
      <c r="BP78" s="248"/>
      <c r="BQ78" s="248"/>
      <c r="BR78" s="248"/>
      <c r="BS78" s="248"/>
      <c r="BT78" s="248"/>
      <c r="BU78" s="248"/>
      <c r="BV78" s="249"/>
    </row>
    <row r="79" spans="2:94" ht="21.6" customHeight="1">
      <c r="B79" s="232">
        <v>19</v>
      </c>
      <c r="C79" s="233"/>
      <c r="D79" s="234"/>
      <c r="E79" s="223"/>
      <c r="F79" s="224"/>
      <c r="G79" s="224"/>
      <c r="H79" s="225"/>
      <c r="I79" s="241"/>
      <c r="J79" s="241"/>
      <c r="K79" s="241"/>
      <c r="L79" s="241"/>
      <c r="M79" s="241"/>
      <c r="N79" s="241"/>
      <c r="O79" s="241"/>
      <c r="P79" s="241"/>
      <c r="Q79" s="241"/>
      <c r="R79" s="241"/>
      <c r="S79" s="241"/>
      <c r="T79" s="241"/>
      <c r="U79" s="241"/>
      <c r="V79" s="241"/>
      <c r="W79" s="241"/>
      <c r="X79" s="241"/>
      <c r="Y79" s="241"/>
      <c r="Z79" s="241"/>
      <c r="AA79" s="241"/>
      <c r="AB79" s="241"/>
      <c r="AC79" s="241"/>
      <c r="AD79" s="242"/>
      <c r="AE79" s="242"/>
      <c r="AF79" s="242"/>
      <c r="AG79" s="242"/>
      <c r="AH79" s="242"/>
      <c r="AI79" s="243" t="str">
        <f t="shared" ref="AI79" si="68">IF(AD79="","",IF(AD79&lt;=500,0.4,0.5))</f>
        <v/>
      </c>
      <c r="AJ79" s="243"/>
      <c r="AK79" s="243"/>
      <c r="AL79" s="243"/>
      <c r="AM79" s="243"/>
      <c r="AN79" s="242"/>
      <c r="AO79" s="242"/>
      <c r="AP79" s="242"/>
      <c r="AQ79" s="242"/>
      <c r="AR79" s="242"/>
      <c r="AS79" s="242"/>
      <c r="AT79" s="242"/>
      <c r="AU79" s="242"/>
      <c r="AV79" s="242"/>
      <c r="AW79" s="242"/>
      <c r="AX79" s="242"/>
      <c r="AY79" s="242"/>
      <c r="AZ79" s="242"/>
      <c r="BA79" s="242"/>
      <c r="BB79" s="242"/>
      <c r="BC79" s="247" t="str">
        <f t="shared" ref="BC79" si="69">IF(AI79="","",24)</f>
        <v/>
      </c>
      <c r="BD79" s="247"/>
      <c r="BE79" s="247"/>
      <c r="BF79" s="247"/>
      <c r="BG79" s="247"/>
      <c r="BH79" s="247" t="str">
        <f t="shared" ref="BH79" si="70">IF(AD79="","",IF($X$14="2月",28,IF(OR($X$14="4月",$X$14="6月",$X$14="9月",$X$14="11月"),30,31)))</f>
        <v/>
      </c>
      <c r="BI79" s="247"/>
      <c r="BJ79" s="247"/>
      <c r="BK79" s="247"/>
      <c r="BL79" s="247"/>
      <c r="BM79" s="248" t="str">
        <f>IFERROR(ROUNDDOWN(BC79*BH79/1000*IF(AX79="",ROUNDUP(AN79+AS79*((AI79)^2),0),AX79),1),"")</f>
        <v/>
      </c>
      <c r="BN79" s="248"/>
      <c r="BO79" s="248"/>
      <c r="BP79" s="248"/>
      <c r="BQ79" s="248"/>
      <c r="BR79" s="248"/>
      <c r="BS79" s="248"/>
      <c r="BT79" s="248"/>
      <c r="BU79" s="248"/>
      <c r="BV79" s="249" t="str">
        <f t="shared" ref="BV79" si="71">IFERROR(BC79*BH79,"")</f>
        <v/>
      </c>
    </row>
    <row r="80" spans="2:94" ht="21.6" customHeight="1">
      <c r="B80" s="235"/>
      <c r="C80" s="236"/>
      <c r="D80" s="237"/>
      <c r="E80" s="226"/>
      <c r="F80" s="227"/>
      <c r="G80" s="227"/>
      <c r="H80" s="228"/>
      <c r="I80" s="241"/>
      <c r="J80" s="241"/>
      <c r="K80" s="241"/>
      <c r="L80" s="241"/>
      <c r="M80" s="241"/>
      <c r="N80" s="241"/>
      <c r="O80" s="241"/>
      <c r="P80" s="241"/>
      <c r="Q80" s="241"/>
      <c r="R80" s="241"/>
      <c r="S80" s="241"/>
      <c r="T80" s="241"/>
      <c r="U80" s="241"/>
      <c r="V80" s="241"/>
      <c r="W80" s="241"/>
      <c r="X80" s="241"/>
      <c r="Y80" s="241"/>
      <c r="Z80" s="241"/>
      <c r="AA80" s="241"/>
      <c r="AB80" s="241"/>
      <c r="AC80" s="241"/>
      <c r="AD80" s="242"/>
      <c r="AE80" s="242"/>
      <c r="AF80" s="242"/>
      <c r="AG80" s="242"/>
      <c r="AH80" s="242"/>
      <c r="AI80" s="243"/>
      <c r="AJ80" s="243"/>
      <c r="AK80" s="243"/>
      <c r="AL80" s="243"/>
      <c r="AM80" s="243"/>
      <c r="AN80" s="242"/>
      <c r="AO80" s="242"/>
      <c r="AP80" s="242"/>
      <c r="AQ80" s="242"/>
      <c r="AR80" s="242"/>
      <c r="AS80" s="242"/>
      <c r="AT80" s="242"/>
      <c r="AU80" s="242"/>
      <c r="AV80" s="242"/>
      <c r="AW80" s="242"/>
      <c r="AX80" s="242"/>
      <c r="AY80" s="242"/>
      <c r="AZ80" s="242"/>
      <c r="BA80" s="242"/>
      <c r="BB80" s="242"/>
      <c r="BC80" s="247"/>
      <c r="BD80" s="247"/>
      <c r="BE80" s="247"/>
      <c r="BF80" s="247"/>
      <c r="BG80" s="247"/>
      <c r="BH80" s="247"/>
      <c r="BI80" s="247"/>
      <c r="BJ80" s="247"/>
      <c r="BK80" s="247"/>
      <c r="BL80" s="247"/>
      <c r="BM80" s="248"/>
      <c r="BN80" s="248"/>
      <c r="BO80" s="248"/>
      <c r="BP80" s="248"/>
      <c r="BQ80" s="248"/>
      <c r="BR80" s="248"/>
      <c r="BS80" s="248"/>
      <c r="BT80" s="248"/>
      <c r="BU80" s="248"/>
      <c r="BV80" s="249"/>
    </row>
    <row r="81" spans="2:74" ht="21.6" customHeight="1">
      <c r="B81" s="238"/>
      <c r="C81" s="239"/>
      <c r="D81" s="240"/>
      <c r="E81" s="229"/>
      <c r="F81" s="230"/>
      <c r="G81" s="230"/>
      <c r="H81" s="231"/>
      <c r="I81" s="241"/>
      <c r="J81" s="241"/>
      <c r="K81" s="241"/>
      <c r="L81" s="241"/>
      <c r="M81" s="241"/>
      <c r="N81" s="241"/>
      <c r="O81" s="241"/>
      <c r="P81" s="241"/>
      <c r="Q81" s="241"/>
      <c r="R81" s="241"/>
      <c r="S81" s="241"/>
      <c r="T81" s="241"/>
      <c r="U81" s="241"/>
      <c r="V81" s="241"/>
      <c r="W81" s="241"/>
      <c r="X81" s="241"/>
      <c r="Y81" s="241"/>
      <c r="Z81" s="241"/>
      <c r="AA81" s="241"/>
      <c r="AB81" s="241"/>
      <c r="AC81" s="241"/>
      <c r="AD81" s="242"/>
      <c r="AE81" s="242"/>
      <c r="AF81" s="242"/>
      <c r="AG81" s="242"/>
      <c r="AH81" s="242"/>
      <c r="AI81" s="243"/>
      <c r="AJ81" s="243"/>
      <c r="AK81" s="243"/>
      <c r="AL81" s="243"/>
      <c r="AM81" s="243"/>
      <c r="AN81" s="242"/>
      <c r="AO81" s="242"/>
      <c r="AP81" s="242"/>
      <c r="AQ81" s="242"/>
      <c r="AR81" s="242"/>
      <c r="AS81" s="242"/>
      <c r="AT81" s="242"/>
      <c r="AU81" s="242"/>
      <c r="AV81" s="242"/>
      <c r="AW81" s="242"/>
      <c r="AX81" s="242"/>
      <c r="AY81" s="242"/>
      <c r="AZ81" s="242"/>
      <c r="BA81" s="242"/>
      <c r="BB81" s="242"/>
      <c r="BC81" s="247"/>
      <c r="BD81" s="247"/>
      <c r="BE81" s="247"/>
      <c r="BF81" s="247"/>
      <c r="BG81" s="247"/>
      <c r="BH81" s="247"/>
      <c r="BI81" s="247"/>
      <c r="BJ81" s="247"/>
      <c r="BK81" s="247"/>
      <c r="BL81" s="247"/>
      <c r="BM81" s="248"/>
      <c r="BN81" s="248"/>
      <c r="BO81" s="248"/>
      <c r="BP81" s="248"/>
      <c r="BQ81" s="248"/>
      <c r="BR81" s="248"/>
      <c r="BS81" s="248"/>
      <c r="BT81" s="248"/>
      <c r="BU81" s="248"/>
      <c r="BV81" s="249"/>
    </row>
    <row r="82" spans="2:74" ht="21.6" customHeight="1">
      <c r="B82" s="232">
        <v>20</v>
      </c>
      <c r="C82" s="233"/>
      <c r="D82" s="234"/>
      <c r="E82" s="223"/>
      <c r="F82" s="224"/>
      <c r="G82" s="224"/>
      <c r="H82" s="225"/>
      <c r="I82" s="241"/>
      <c r="J82" s="241"/>
      <c r="K82" s="241"/>
      <c r="L82" s="241"/>
      <c r="M82" s="241"/>
      <c r="N82" s="241"/>
      <c r="O82" s="241"/>
      <c r="P82" s="241"/>
      <c r="Q82" s="241"/>
      <c r="R82" s="241"/>
      <c r="S82" s="241"/>
      <c r="T82" s="241"/>
      <c r="U82" s="241"/>
      <c r="V82" s="241"/>
      <c r="W82" s="241"/>
      <c r="X82" s="241"/>
      <c r="Y82" s="241"/>
      <c r="Z82" s="241"/>
      <c r="AA82" s="241"/>
      <c r="AB82" s="241"/>
      <c r="AC82" s="241"/>
      <c r="AD82" s="242"/>
      <c r="AE82" s="242"/>
      <c r="AF82" s="242"/>
      <c r="AG82" s="242"/>
      <c r="AH82" s="242"/>
      <c r="AI82" s="243" t="str">
        <f t="shared" ref="AI82" si="72">IF(AD82="","",IF(AD82&lt;=500,0.4,0.5))</f>
        <v/>
      </c>
      <c r="AJ82" s="243"/>
      <c r="AK82" s="243"/>
      <c r="AL82" s="243"/>
      <c r="AM82" s="243"/>
      <c r="AN82" s="242"/>
      <c r="AO82" s="242"/>
      <c r="AP82" s="242"/>
      <c r="AQ82" s="242"/>
      <c r="AR82" s="242"/>
      <c r="AS82" s="242"/>
      <c r="AT82" s="242"/>
      <c r="AU82" s="242"/>
      <c r="AV82" s="242"/>
      <c r="AW82" s="242"/>
      <c r="AX82" s="242"/>
      <c r="AY82" s="242"/>
      <c r="AZ82" s="242"/>
      <c r="BA82" s="242"/>
      <c r="BB82" s="242"/>
      <c r="BC82" s="247" t="str">
        <f t="shared" ref="BC82" si="73">IF(AI82="","",24)</f>
        <v/>
      </c>
      <c r="BD82" s="247"/>
      <c r="BE82" s="247"/>
      <c r="BF82" s="247"/>
      <c r="BG82" s="247"/>
      <c r="BH82" s="247" t="str">
        <f t="shared" ref="BH82" si="74">IF(AD82="","",IF($X$14="2月",28,IF(OR($X$14="4月",$X$14="6月",$X$14="9月",$X$14="11月"),30,31)))</f>
        <v/>
      </c>
      <c r="BI82" s="247"/>
      <c r="BJ82" s="247"/>
      <c r="BK82" s="247"/>
      <c r="BL82" s="247"/>
      <c r="BM82" s="248" t="str">
        <f>IFERROR(ROUNDDOWN(BC82*BH82/1000*IF(AX82="",ROUNDUP(AN82+AS82*((AI82)^2),0),AX82),1),"")</f>
        <v/>
      </c>
      <c r="BN82" s="248"/>
      <c r="BO82" s="248"/>
      <c r="BP82" s="248"/>
      <c r="BQ82" s="248"/>
      <c r="BR82" s="248"/>
      <c r="BS82" s="248"/>
      <c r="BT82" s="248"/>
      <c r="BU82" s="248"/>
      <c r="BV82" s="249" t="str">
        <f t="shared" ref="BV82" si="75">IFERROR(BC82*BH82,"")</f>
        <v/>
      </c>
    </row>
    <row r="83" spans="2:74" ht="21.6" customHeight="1">
      <c r="B83" s="235"/>
      <c r="C83" s="236"/>
      <c r="D83" s="237"/>
      <c r="E83" s="226"/>
      <c r="F83" s="227"/>
      <c r="G83" s="227"/>
      <c r="H83" s="228"/>
      <c r="I83" s="241"/>
      <c r="J83" s="241"/>
      <c r="K83" s="241"/>
      <c r="L83" s="241"/>
      <c r="M83" s="241"/>
      <c r="N83" s="241"/>
      <c r="O83" s="241"/>
      <c r="P83" s="241"/>
      <c r="Q83" s="241"/>
      <c r="R83" s="241"/>
      <c r="S83" s="241"/>
      <c r="T83" s="241"/>
      <c r="U83" s="241"/>
      <c r="V83" s="241"/>
      <c r="W83" s="241"/>
      <c r="X83" s="241"/>
      <c r="Y83" s="241"/>
      <c r="Z83" s="241"/>
      <c r="AA83" s="241"/>
      <c r="AB83" s="241"/>
      <c r="AC83" s="241"/>
      <c r="AD83" s="242"/>
      <c r="AE83" s="242"/>
      <c r="AF83" s="242"/>
      <c r="AG83" s="242"/>
      <c r="AH83" s="242"/>
      <c r="AI83" s="243"/>
      <c r="AJ83" s="243"/>
      <c r="AK83" s="243"/>
      <c r="AL83" s="243"/>
      <c r="AM83" s="243"/>
      <c r="AN83" s="242"/>
      <c r="AO83" s="242"/>
      <c r="AP83" s="242"/>
      <c r="AQ83" s="242"/>
      <c r="AR83" s="242"/>
      <c r="AS83" s="242"/>
      <c r="AT83" s="242"/>
      <c r="AU83" s="242"/>
      <c r="AV83" s="242"/>
      <c r="AW83" s="242"/>
      <c r="AX83" s="242"/>
      <c r="AY83" s="242"/>
      <c r="AZ83" s="242"/>
      <c r="BA83" s="242"/>
      <c r="BB83" s="242"/>
      <c r="BC83" s="247"/>
      <c r="BD83" s="247"/>
      <c r="BE83" s="247"/>
      <c r="BF83" s="247"/>
      <c r="BG83" s="247"/>
      <c r="BH83" s="247"/>
      <c r="BI83" s="247"/>
      <c r="BJ83" s="247"/>
      <c r="BK83" s="247"/>
      <c r="BL83" s="247"/>
      <c r="BM83" s="248"/>
      <c r="BN83" s="248"/>
      <c r="BO83" s="248"/>
      <c r="BP83" s="248"/>
      <c r="BQ83" s="248"/>
      <c r="BR83" s="248"/>
      <c r="BS83" s="248"/>
      <c r="BT83" s="248"/>
      <c r="BU83" s="248"/>
      <c r="BV83" s="249"/>
    </row>
    <row r="84" spans="2:74" ht="21.6" customHeight="1">
      <c r="B84" s="238"/>
      <c r="C84" s="239"/>
      <c r="D84" s="240"/>
      <c r="E84" s="229"/>
      <c r="F84" s="230"/>
      <c r="G84" s="230"/>
      <c r="H84" s="231"/>
      <c r="I84" s="241"/>
      <c r="J84" s="241"/>
      <c r="K84" s="241"/>
      <c r="L84" s="241"/>
      <c r="M84" s="241"/>
      <c r="N84" s="241"/>
      <c r="O84" s="241"/>
      <c r="P84" s="241"/>
      <c r="Q84" s="241"/>
      <c r="R84" s="241"/>
      <c r="S84" s="241"/>
      <c r="T84" s="241"/>
      <c r="U84" s="241"/>
      <c r="V84" s="241"/>
      <c r="W84" s="241"/>
      <c r="X84" s="241"/>
      <c r="Y84" s="241"/>
      <c r="Z84" s="241"/>
      <c r="AA84" s="241"/>
      <c r="AB84" s="241"/>
      <c r="AC84" s="241"/>
      <c r="AD84" s="242"/>
      <c r="AE84" s="242"/>
      <c r="AF84" s="242"/>
      <c r="AG84" s="242"/>
      <c r="AH84" s="242"/>
      <c r="AI84" s="243"/>
      <c r="AJ84" s="243"/>
      <c r="AK84" s="243"/>
      <c r="AL84" s="243"/>
      <c r="AM84" s="243"/>
      <c r="AN84" s="242"/>
      <c r="AO84" s="242"/>
      <c r="AP84" s="242"/>
      <c r="AQ84" s="242"/>
      <c r="AR84" s="242"/>
      <c r="AS84" s="242"/>
      <c r="AT84" s="242"/>
      <c r="AU84" s="242"/>
      <c r="AV84" s="242"/>
      <c r="AW84" s="242"/>
      <c r="AX84" s="242"/>
      <c r="AY84" s="242"/>
      <c r="AZ84" s="242"/>
      <c r="BA84" s="242"/>
      <c r="BB84" s="242"/>
      <c r="BC84" s="247"/>
      <c r="BD84" s="247"/>
      <c r="BE84" s="247"/>
      <c r="BF84" s="247"/>
      <c r="BG84" s="247"/>
      <c r="BH84" s="247"/>
      <c r="BI84" s="247"/>
      <c r="BJ84" s="247"/>
      <c r="BK84" s="247"/>
      <c r="BL84" s="247"/>
      <c r="BM84" s="248"/>
      <c r="BN84" s="248"/>
      <c r="BO84" s="248"/>
      <c r="BP84" s="248"/>
      <c r="BQ84" s="248"/>
      <c r="BR84" s="248"/>
      <c r="BS84" s="248"/>
      <c r="BT84" s="248"/>
      <c r="BU84" s="248"/>
      <c r="BV84" s="249"/>
    </row>
    <row r="85" spans="2:74" ht="21.6" customHeight="1">
      <c r="B85" s="232">
        <v>21</v>
      </c>
      <c r="C85" s="233"/>
      <c r="D85" s="234"/>
      <c r="E85" s="223"/>
      <c r="F85" s="224"/>
      <c r="G85" s="224"/>
      <c r="H85" s="225"/>
      <c r="I85" s="241"/>
      <c r="J85" s="241"/>
      <c r="K85" s="241"/>
      <c r="L85" s="241"/>
      <c r="M85" s="241"/>
      <c r="N85" s="241"/>
      <c r="O85" s="241"/>
      <c r="P85" s="241"/>
      <c r="Q85" s="241"/>
      <c r="R85" s="241"/>
      <c r="S85" s="241"/>
      <c r="T85" s="241"/>
      <c r="U85" s="241"/>
      <c r="V85" s="241"/>
      <c r="W85" s="241"/>
      <c r="X85" s="241"/>
      <c r="Y85" s="241"/>
      <c r="Z85" s="241"/>
      <c r="AA85" s="241"/>
      <c r="AB85" s="241"/>
      <c r="AC85" s="241"/>
      <c r="AD85" s="242"/>
      <c r="AE85" s="242"/>
      <c r="AF85" s="242"/>
      <c r="AG85" s="242"/>
      <c r="AH85" s="242"/>
      <c r="AI85" s="243" t="str">
        <f t="shared" ref="AI85" si="76">IF(AD85="","",IF(AD85&lt;=500,0.4,0.5))</f>
        <v/>
      </c>
      <c r="AJ85" s="243"/>
      <c r="AK85" s="243"/>
      <c r="AL85" s="243"/>
      <c r="AM85" s="243"/>
      <c r="AN85" s="242"/>
      <c r="AO85" s="242"/>
      <c r="AP85" s="242"/>
      <c r="AQ85" s="242"/>
      <c r="AR85" s="242"/>
      <c r="AS85" s="242"/>
      <c r="AT85" s="242"/>
      <c r="AU85" s="242"/>
      <c r="AV85" s="242"/>
      <c r="AW85" s="242"/>
      <c r="AX85" s="242"/>
      <c r="AY85" s="242"/>
      <c r="AZ85" s="242"/>
      <c r="BA85" s="242"/>
      <c r="BB85" s="242"/>
      <c r="BC85" s="247" t="str">
        <f t="shared" ref="BC85" si="77">IF(AI85="","",24)</f>
        <v/>
      </c>
      <c r="BD85" s="247"/>
      <c r="BE85" s="247"/>
      <c r="BF85" s="247"/>
      <c r="BG85" s="247"/>
      <c r="BH85" s="247" t="str">
        <f t="shared" ref="BH85" si="78">IF(AD85="","",IF($X$14="2月",28,IF(OR($X$14="4月",$X$14="6月",$X$14="9月",$X$14="11月"),30,31)))</f>
        <v/>
      </c>
      <c r="BI85" s="247"/>
      <c r="BJ85" s="247"/>
      <c r="BK85" s="247"/>
      <c r="BL85" s="247"/>
      <c r="BM85" s="248" t="str">
        <f>IFERROR(ROUNDDOWN(BC85*BH85/1000*IF(AX85="",ROUNDUP(AN85+AS85*((AI85)^2),0),AX85),1),"")</f>
        <v/>
      </c>
      <c r="BN85" s="248"/>
      <c r="BO85" s="248"/>
      <c r="BP85" s="248"/>
      <c r="BQ85" s="248"/>
      <c r="BR85" s="248"/>
      <c r="BS85" s="248"/>
      <c r="BT85" s="248"/>
      <c r="BU85" s="248"/>
      <c r="BV85" s="249" t="str">
        <f t="shared" ref="BV85" si="79">IFERROR(BC85*BH85,"")</f>
        <v/>
      </c>
    </row>
    <row r="86" spans="2:74" ht="21.6" customHeight="1">
      <c r="B86" s="235"/>
      <c r="C86" s="236"/>
      <c r="D86" s="237"/>
      <c r="E86" s="226"/>
      <c r="F86" s="227"/>
      <c r="G86" s="227"/>
      <c r="H86" s="228"/>
      <c r="I86" s="241"/>
      <c r="J86" s="241"/>
      <c r="K86" s="241"/>
      <c r="L86" s="241"/>
      <c r="M86" s="241"/>
      <c r="N86" s="241"/>
      <c r="O86" s="241"/>
      <c r="P86" s="241"/>
      <c r="Q86" s="241"/>
      <c r="R86" s="241"/>
      <c r="S86" s="241"/>
      <c r="T86" s="241"/>
      <c r="U86" s="241"/>
      <c r="V86" s="241"/>
      <c r="W86" s="241"/>
      <c r="X86" s="241"/>
      <c r="Y86" s="241"/>
      <c r="Z86" s="241"/>
      <c r="AA86" s="241"/>
      <c r="AB86" s="241"/>
      <c r="AC86" s="241"/>
      <c r="AD86" s="242"/>
      <c r="AE86" s="242"/>
      <c r="AF86" s="242"/>
      <c r="AG86" s="242"/>
      <c r="AH86" s="242"/>
      <c r="AI86" s="243"/>
      <c r="AJ86" s="243"/>
      <c r="AK86" s="243"/>
      <c r="AL86" s="243"/>
      <c r="AM86" s="243"/>
      <c r="AN86" s="242"/>
      <c r="AO86" s="242"/>
      <c r="AP86" s="242"/>
      <c r="AQ86" s="242"/>
      <c r="AR86" s="242"/>
      <c r="AS86" s="242"/>
      <c r="AT86" s="242"/>
      <c r="AU86" s="242"/>
      <c r="AV86" s="242"/>
      <c r="AW86" s="242"/>
      <c r="AX86" s="242"/>
      <c r="AY86" s="242"/>
      <c r="AZ86" s="242"/>
      <c r="BA86" s="242"/>
      <c r="BB86" s="242"/>
      <c r="BC86" s="247"/>
      <c r="BD86" s="247"/>
      <c r="BE86" s="247"/>
      <c r="BF86" s="247"/>
      <c r="BG86" s="247"/>
      <c r="BH86" s="247"/>
      <c r="BI86" s="247"/>
      <c r="BJ86" s="247"/>
      <c r="BK86" s="247"/>
      <c r="BL86" s="247"/>
      <c r="BM86" s="248"/>
      <c r="BN86" s="248"/>
      <c r="BO86" s="248"/>
      <c r="BP86" s="248"/>
      <c r="BQ86" s="248"/>
      <c r="BR86" s="248"/>
      <c r="BS86" s="248"/>
      <c r="BT86" s="248"/>
      <c r="BU86" s="248"/>
      <c r="BV86" s="249"/>
    </row>
    <row r="87" spans="2:74" ht="21.6" customHeight="1">
      <c r="B87" s="238"/>
      <c r="C87" s="239"/>
      <c r="D87" s="240"/>
      <c r="E87" s="229"/>
      <c r="F87" s="230"/>
      <c r="G87" s="230"/>
      <c r="H87" s="231"/>
      <c r="I87" s="241"/>
      <c r="J87" s="241"/>
      <c r="K87" s="241"/>
      <c r="L87" s="241"/>
      <c r="M87" s="241"/>
      <c r="N87" s="241"/>
      <c r="O87" s="241"/>
      <c r="P87" s="241"/>
      <c r="Q87" s="241"/>
      <c r="R87" s="241"/>
      <c r="S87" s="241"/>
      <c r="T87" s="241"/>
      <c r="U87" s="241"/>
      <c r="V87" s="241"/>
      <c r="W87" s="241"/>
      <c r="X87" s="241"/>
      <c r="Y87" s="241"/>
      <c r="Z87" s="241"/>
      <c r="AA87" s="241"/>
      <c r="AB87" s="241"/>
      <c r="AC87" s="241"/>
      <c r="AD87" s="242"/>
      <c r="AE87" s="242"/>
      <c r="AF87" s="242"/>
      <c r="AG87" s="242"/>
      <c r="AH87" s="242"/>
      <c r="AI87" s="243"/>
      <c r="AJ87" s="243"/>
      <c r="AK87" s="243"/>
      <c r="AL87" s="243"/>
      <c r="AM87" s="243"/>
      <c r="AN87" s="242"/>
      <c r="AO87" s="242"/>
      <c r="AP87" s="242"/>
      <c r="AQ87" s="242"/>
      <c r="AR87" s="242"/>
      <c r="AS87" s="242"/>
      <c r="AT87" s="242"/>
      <c r="AU87" s="242"/>
      <c r="AV87" s="242"/>
      <c r="AW87" s="242"/>
      <c r="AX87" s="242"/>
      <c r="AY87" s="242"/>
      <c r="AZ87" s="242"/>
      <c r="BA87" s="242"/>
      <c r="BB87" s="242"/>
      <c r="BC87" s="247"/>
      <c r="BD87" s="247"/>
      <c r="BE87" s="247"/>
      <c r="BF87" s="247"/>
      <c r="BG87" s="247"/>
      <c r="BH87" s="247"/>
      <c r="BI87" s="247"/>
      <c r="BJ87" s="247"/>
      <c r="BK87" s="247"/>
      <c r="BL87" s="247"/>
      <c r="BM87" s="248"/>
      <c r="BN87" s="248"/>
      <c r="BO87" s="248"/>
      <c r="BP87" s="248"/>
      <c r="BQ87" s="248"/>
      <c r="BR87" s="248"/>
      <c r="BS87" s="248"/>
      <c r="BT87" s="248"/>
      <c r="BU87" s="248"/>
      <c r="BV87" s="249"/>
    </row>
    <row r="88" spans="2:74" ht="21.6" customHeight="1">
      <c r="B88" s="232">
        <v>22</v>
      </c>
      <c r="C88" s="233"/>
      <c r="D88" s="234"/>
      <c r="E88" s="223"/>
      <c r="F88" s="224"/>
      <c r="G88" s="224"/>
      <c r="H88" s="225"/>
      <c r="I88" s="241"/>
      <c r="J88" s="241"/>
      <c r="K88" s="241"/>
      <c r="L88" s="241"/>
      <c r="M88" s="241"/>
      <c r="N88" s="241"/>
      <c r="O88" s="241"/>
      <c r="P88" s="241"/>
      <c r="Q88" s="241"/>
      <c r="R88" s="241"/>
      <c r="S88" s="241"/>
      <c r="T88" s="241"/>
      <c r="U88" s="241"/>
      <c r="V88" s="241"/>
      <c r="W88" s="241"/>
      <c r="X88" s="241"/>
      <c r="Y88" s="241"/>
      <c r="Z88" s="241"/>
      <c r="AA88" s="241"/>
      <c r="AB88" s="241"/>
      <c r="AC88" s="241"/>
      <c r="AD88" s="242"/>
      <c r="AE88" s="242"/>
      <c r="AF88" s="242"/>
      <c r="AG88" s="242"/>
      <c r="AH88" s="242"/>
      <c r="AI88" s="243" t="str">
        <f t="shared" ref="AI88" si="80">IF(AD88="","",IF(AD88&lt;=500,0.4,0.5))</f>
        <v/>
      </c>
      <c r="AJ88" s="243"/>
      <c r="AK88" s="243"/>
      <c r="AL88" s="243"/>
      <c r="AM88" s="243"/>
      <c r="AN88" s="242"/>
      <c r="AO88" s="242"/>
      <c r="AP88" s="242"/>
      <c r="AQ88" s="242"/>
      <c r="AR88" s="242"/>
      <c r="AS88" s="242"/>
      <c r="AT88" s="242"/>
      <c r="AU88" s="242"/>
      <c r="AV88" s="242"/>
      <c r="AW88" s="242"/>
      <c r="AX88" s="242"/>
      <c r="AY88" s="242"/>
      <c r="AZ88" s="242"/>
      <c r="BA88" s="242"/>
      <c r="BB88" s="242"/>
      <c r="BC88" s="247" t="str">
        <f t="shared" ref="BC88" si="81">IF(AI88="","",24)</f>
        <v/>
      </c>
      <c r="BD88" s="247"/>
      <c r="BE88" s="247"/>
      <c r="BF88" s="247"/>
      <c r="BG88" s="247"/>
      <c r="BH88" s="247" t="str">
        <f t="shared" ref="BH88" si="82">IF(AD88="","",IF($X$14="2月",28,IF(OR($X$14="4月",$X$14="6月",$X$14="9月",$X$14="11月"),30,31)))</f>
        <v/>
      </c>
      <c r="BI88" s="247"/>
      <c r="BJ88" s="247"/>
      <c r="BK88" s="247"/>
      <c r="BL88" s="247"/>
      <c r="BM88" s="248" t="str">
        <f>IFERROR(ROUNDDOWN(BC88*BH88/1000*IF(AX88="",ROUNDUP(AN88+AS88*((AI88)^2),0),AX88),1),"")</f>
        <v/>
      </c>
      <c r="BN88" s="248"/>
      <c r="BO88" s="248"/>
      <c r="BP88" s="248"/>
      <c r="BQ88" s="248"/>
      <c r="BR88" s="248"/>
      <c r="BS88" s="248"/>
      <c r="BT88" s="248"/>
      <c r="BU88" s="248"/>
      <c r="BV88" s="249" t="str">
        <f t="shared" ref="BV88" si="83">IFERROR(BC88*BH88,"")</f>
        <v/>
      </c>
    </row>
    <row r="89" spans="2:74" ht="21.6" customHeight="1">
      <c r="B89" s="235"/>
      <c r="C89" s="236"/>
      <c r="D89" s="237"/>
      <c r="E89" s="226"/>
      <c r="F89" s="227"/>
      <c r="G89" s="227"/>
      <c r="H89" s="228"/>
      <c r="I89" s="241"/>
      <c r="J89" s="241"/>
      <c r="K89" s="241"/>
      <c r="L89" s="241"/>
      <c r="M89" s="241"/>
      <c r="N89" s="241"/>
      <c r="O89" s="241"/>
      <c r="P89" s="241"/>
      <c r="Q89" s="241"/>
      <c r="R89" s="241"/>
      <c r="S89" s="241"/>
      <c r="T89" s="241"/>
      <c r="U89" s="241"/>
      <c r="V89" s="241"/>
      <c r="W89" s="241"/>
      <c r="X89" s="241"/>
      <c r="Y89" s="241"/>
      <c r="Z89" s="241"/>
      <c r="AA89" s="241"/>
      <c r="AB89" s="241"/>
      <c r="AC89" s="241"/>
      <c r="AD89" s="242"/>
      <c r="AE89" s="242"/>
      <c r="AF89" s="242"/>
      <c r="AG89" s="242"/>
      <c r="AH89" s="242"/>
      <c r="AI89" s="243"/>
      <c r="AJ89" s="243"/>
      <c r="AK89" s="243"/>
      <c r="AL89" s="243"/>
      <c r="AM89" s="243"/>
      <c r="AN89" s="242"/>
      <c r="AO89" s="242"/>
      <c r="AP89" s="242"/>
      <c r="AQ89" s="242"/>
      <c r="AR89" s="242"/>
      <c r="AS89" s="242"/>
      <c r="AT89" s="242"/>
      <c r="AU89" s="242"/>
      <c r="AV89" s="242"/>
      <c r="AW89" s="242"/>
      <c r="AX89" s="242"/>
      <c r="AY89" s="242"/>
      <c r="AZ89" s="242"/>
      <c r="BA89" s="242"/>
      <c r="BB89" s="242"/>
      <c r="BC89" s="247"/>
      <c r="BD89" s="247"/>
      <c r="BE89" s="247"/>
      <c r="BF89" s="247"/>
      <c r="BG89" s="247"/>
      <c r="BH89" s="247"/>
      <c r="BI89" s="247"/>
      <c r="BJ89" s="247"/>
      <c r="BK89" s="247"/>
      <c r="BL89" s="247"/>
      <c r="BM89" s="248"/>
      <c r="BN89" s="248"/>
      <c r="BO89" s="248"/>
      <c r="BP89" s="248"/>
      <c r="BQ89" s="248"/>
      <c r="BR89" s="248"/>
      <c r="BS89" s="248"/>
      <c r="BT89" s="248"/>
      <c r="BU89" s="248"/>
      <c r="BV89" s="249"/>
    </row>
    <row r="90" spans="2:74" ht="21.6" customHeight="1">
      <c r="B90" s="238"/>
      <c r="C90" s="239"/>
      <c r="D90" s="240"/>
      <c r="E90" s="229"/>
      <c r="F90" s="230"/>
      <c r="G90" s="230"/>
      <c r="H90" s="231"/>
      <c r="I90" s="241"/>
      <c r="J90" s="241"/>
      <c r="K90" s="241"/>
      <c r="L90" s="241"/>
      <c r="M90" s="241"/>
      <c r="N90" s="241"/>
      <c r="O90" s="241"/>
      <c r="P90" s="241"/>
      <c r="Q90" s="241"/>
      <c r="R90" s="241"/>
      <c r="S90" s="241"/>
      <c r="T90" s="241"/>
      <c r="U90" s="241"/>
      <c r="V90" s="241"/>
      <c r="W90" s="241"/>
      <c r="X90" s="241"/>
      <c r="Y90" s="241"/>
      <c r="Z90" s="241"/>
      <c r="AA90" s="241"/>
      <c r="AB90" s="241"/>
      <c r="AC90" s="241"/>
      <c r="AD90" s="242"/>
      <c r="AE90" s="242"/>
      <c r="AF90" s="242"/>
      <c r="AG90" s="242"/>
      <c r="AH90" s="242"/>
      <c r="AI90" s="243"/>
      <c r="AJ90" s="243"/>
      <c r="AK90" s="243"/>
      <c r="AL90" s="243"/>
      <c r="AM90" s="243"/>
      <c r="AN90" s="242"/>
      <c r="AO90" s="242"/>
      <c r="AP90" s="242"/>
      <c r="AQ90" s="242"/>
      <c r="AR90" s="242"/>
      <c r="AS90" s="242"/>
      <c r="AT90" s="242"/>
      <c r="AU90" s="242"/>
      <c r="AV90" s="242"/>
      <c r="AW90" s="242"/>
      <c r="AX90" s="242"/>
      <c r="AY90" s="242"/>
      <c r="AZ90" s="242"/>
      <c r="BA90" s="242"/>
      <c r="BB90" s="242"/>
      <c r="BC90" s="247"/>
      <c r="BD90" s="247"/>
      <c r="BE90" s="247"/>
      <c r="BF90" s="247"/>
      <c r="BG90" s="247"/>
      <c r="BH90" s="247"/>
      <c r="BI90" s="247"/>
      <c r="BJ90" s="247"/>
      <c r="BK90" s="247"/>
      <c r="BL90" s="247"/>
      <c r="BM90" s="248"/>
      <c r="BN90" s="248"/>
      <c r="BO90" s="248"/>
      <c r="BP90" s="248"/>
      <c r="BQ90" s="248"/>
      <c r="BR90" s="248"/>
      <c r="BS90" s="248"/>
      <c r="BT90" s="248"/>
      <c r="BU90" s="248"/>
      <c r="BV90" s="249"/>
    </row>
    <row r="91" spans="2:74" ht="21.6" customHeight="1">
      <c r="B91" s="232">
        <v>23</v>
      </c>
      <c r="C91" s="233"/>
      <c r="D91" s="234"/>
      <c r="E91" s="223"/>
      <c r="F91" s="224"/>
      <c r="G91" s="224"/>
      <c r="H91" s="225"/>
      <c r="I91" s="241"/>
      <c r="J91" s="241"/>
      <c r="K91" s="241"/>
      <c r="L91" s="241"/>
      <c r="M91" s="241"/>
      <c r="N91" s="241"/>
      <c r="O91" s="241"/>
      <c r="P91" s="241"/>
      <c r="Q91" s="241"/>
      <c r="R91" s="241"/>
      <c r="S91" s="241"/>
      <c r="T91" s="241"/>
      <c r="U91" s="241"/>
      <c r="V91" s="241"/>
      <c r="W91" s="241"/>
      <c r="X91" s="241"/>
      <c r="Y91" s="241"/>
      <c r="Z91" s="241"/>
      <c r="AA91" s="241"/>
      <c r="AB91" s="241"/>
      <c r="AC91" s="241"/>
      <c r="AD91" s="242"/>
      <c r="AE91" s="242"/>
      <c r="AF91" s="242"/>
      <c r="AG91" s="242"/>
      <c r="AH91" s="242"/>
      <c r="AI91" s="243" t="str">
        <f t="shared" ref="AI91" si="84">IF(AD91="","",IF(AD91&lt;=500,0.4,0.5))</f>
        <v/>
      </c>
      <c r="AJ91" s="243"/>
      <c r="AK91" s="243"/>
      <c r="AL91" s="243"/>
      <c r="AM91" s="243"/>
      <c r="AN91" s="242"/>
      <c r="AO91" s="242"/>
      <c r="AP91" s="242"/>
      <c r="AQ91" s="242"/>
      <c r="AR91" s="242"/>
      <c r="AS91" s="242"/>
      <c r="AT91" s="242"/>
      <c r="AU91" s="242"/>
      <c r="AV91" s="242"/>
      <c r="AW91" s="242"/>
      <c r="AX91" s="242"/>
      <c r="AY91" s="242"/>
      <c r="AZ91" s="242"/>
      <c r="BA91" s="242"/>
      <c r="BB91" s="242"/>
      <c r="BC91" s="247" t="str">
        <f t="shared" ref="BC91" si="85">IF(AI91="","",24)</f>
        <v/>
      </c>
      <c r="BD91" s="247"/>
      <c r="BE91" s="247"/>
      <c r="BF91" s="247"/>
      <c r="BG91" s="247"/>
      <c r="BH91" s="247" t="str">
        <f t="shared" ref="BH91" si="86">IF(AD91="","",IF($X$14="2月",28,IF(OR($X$14="4月",$X$14="6月",$X$14="9月",$X$14="11月"),30,31)))</f>
        <v/>
      </c>
      <c r="BI91" s="247"/>
      <c r="BJ91" s="247"/>
      <c r="BK91" s="247"/>
      <c r="BL91" s="247"/>
      <c r="BM91" s="248" t="str">
        <f>IFERROR(ROUNDDOWN(BC91*BH91/1000*IF(AX91="",ROUNDUP(AN91+AS91*((AI91)^2),0),AX91),1),"")</f>
        <v/>
      </c>
      <c r="BN91" s="248"/>
      <c r="BO91" s="248"/>
      <c r="BP91" s="248"/>
      <c r="BQ91" s="248"/>
      <c r="BR91" s="248"/>
      <c r="BS91" s="248"/>
      <c r="BT91" s="248"/>
      <c r="BU91" s="248"/>
      <c r="BV91" s="249" t="str">
        <f t="shared" ref="BV91" si="87">IFERROR(BC91*BH91,"")</f>
        <v/>
      </c>
    </row>
    <row r="92" spans="2:74" ht="21.6" customHeight="1">
      <c r="B92" s="235"/>
      <c r="C92" s="236"/>
      <c r="D92" s="237"/>
      <c r="E92" s="226"/>
      <c r="F92" s="227"/>
      <c r="G92" s="227"/>
      <c r="H92" s="228"/>
      <c r="I92" s="241"/>
      <c r="J92" s="241"/>
      <c r="K92" s="241"/>
      <c r="L92" s="241"/>
      <c r="M92" s="241"/>
      <c r="N92" s="241"/>
      <c r="O92" s="241"/>
      <c r="P92" s="241"/>
      <c r="Q92" s="241"/>
      <c r="R92" s="241"/>
      <c r="S92" s="241"/>
      <c r="T92" s="241"/>
      <c r="U92" s="241"/>
      <c r="V92" s="241"/>
      <c r="W92" s="241"/>
      <c r="X92" s="241"/>
      <c r="Y92" s="241"/>
      <c r="Z92" s="241"/>
      <c r="AA92" s="241"/>
      <c r="AB92" s="241"/>
      <c r="AC92" s="241"/>
      <c r="AD92" s="242"/>
      <c r="AE92" s="242"/>
      <c r="AF92" s="242"/>
      <c r="AG92" s="242"/>
      <c r="AH92" s="242"/>
      <c r="AI92" s="243"/>
      <c r="AJ92" s="243"/>
      <c r="AK92" s="243"/>
      <c r="AL92" s="243"/>
      <c r="AM92" s="243"/>
      <c r="AN92" s="242"/>
      <c r="AO92" s="242"/>
      <c r="AP92" s="242"/>
      <c r="AQ92" s="242"/>
      <c r="AR92" s="242"/>
      <c r="AS92" s="242"/>
      <c r="AT92" s="242"/>
      <c r="AU92" s="242"/>
      <c r="AV92" s="242"/>
      <c r="AW92" s="242"/>
      <c r="AX92" s="242"/>
      <c r="AY92" s="242"/>
      <c r="AZ92" s="242"/>
      <c r="BA92" s="242"/>
      <c r="BB92" s="242"/>
      <c r="BC92" s="247"/>
      <c r="BD92" s="247"/>
      <c r="BE92" s="247"/>
      <c r="BF92" s="247"/>
      <c r="BG92" s="247"/>
      <c r="BH92" s="247"/>
      <c r="BI92" s="247"/>
      <c r="BJ92" s="247"/>
      <c r="BK92" s="247"/>
      <c r="BL92" s="247"/>
      <c r="BM92" s="248"/>
      <c r="BN92" s="248"/>
      <c r="BO92" s="248"/>
      <c r="BP92" s="248"/>
      <c r="BQ92" s="248"/>
      <c r="BR92" s="248"/>
      <c r="BS92" s="248"/>
      <c r="BT92" s="248"/>
      <c r="BU92" s="248"/>
      <c r="BV92" s="249"/>
    </row>
    <row r="93" spans="2:74" ht="21.6" customHeight="1">
      <c r="B93" s="238"/>
      <c r="C93" s="239"/>
      <c r="D93" s="240"/>
      <c r="E93" s="229"/>
      <c r="F93" s="230"/>
      <c r="G93" s="230"/>
      <c r="H93" s="231"/>
      <c r="I93" s="241"/>
      <c r="J93" s="241"/>
      <c r="K93" s="241"/>
      <c r="L93" s="241"/>
      <c r="M93" s="241"/>
      <c r="N93" s="241"/>
      <c r="O93" s="241"/>
      <c r="P93" s="241"/>
      <c r="Q93" s="241"/>
      <c r="R93" s="241"/>
      <c r="S93" s="241"/>
      <c r="T93" s="241"/>
      <c r="U93" s="241"/>
      <c r="V93" s="241"/>
      <c r="W93" s="241"/>
      <c r="X93" s="241"/>
      <c r="Y93" s="241"/>
      <c r="Z93" s="241"/>
      <c r="AA93" s="241"/>
      <c r="AB93" s="241"/>
      <c r="AC93" s="241"/>
      <c r="AD93" s="242"/>
      <c r="AE93" s="242"/>
      <c r="AF93" s="242"/>
      <c r="AG93" s="242"/>
      <c r="AH93" s="242"/>
      <c r="AI93" s="243"/>
      <c r="AJ93" s="243"/>
      <c r="AK93" s="243"/>
      <c r="AL93" s="243"/>
      <c r="AM93" s="243"/>
      <c r="AN93" s="242"/>
      <c r="AO93" s="242"/>
      <c r="AP93" s="242"/>
      <c r="AQ93" s="242"/>
      <c r="AR93" s="242"/>
      <c r="AS93" s="242"/>
      <c r="AT93" s="242"/>
      <c r="AU93" s="242"/>
      <c r="AV93" s="242"/>
      <c r="AW93" s="242"/>
      <c r="AX93" s="242"/>
      <c r="AY93" s="242"/>
      <c r="AZ93" s="242"/>
      <c r="BA93" s="242"/>
      <c r="BB93" s="242"/>
      <c r="BC93" s="247"/>
      <c r="BD93" s="247"/>
      <c r="BE93" s="247"/>
      <c r="BF93" s="247"/>
      <c r="BG93" s="247"/>
      <c r="BH93" s="247"/>
      <c r="BI93" s="247"/>
      <c r="BJ93" s="247"/>
      <c r="BK93" s="247"/>
      <c r="BL93" s="247"/>
      <c r="BM93" s="248"/>
      <c r="BN93" s="248"/>
      <c r="BO93" s="248"/>
      <c r="BP93" s="248"/>
      <c r="BQ93" s="248"/>
      <c r="BR93" s="248"/>
      <c r="BS93" s="248"/>
      <c r="BT93" s="248"/>
      <c r="BU93" s="248"/>
      <c r="BV93" s="249"/>
    </row>
    <row r="94" spans="2:74" ht="21.6" customHeight="1">
      <c r="B94" s="232">
        <v>24</v>
      </c>
      <c r="C94" s="233"/>
      <c r="D94" s="234"/>
      <c r="E94" s="223"/>
      <c r="F94" s="224"/>
      <c r="G94" s="224"/>
      <c r="H94" s="225"/>
      <c r="I94" s="241"/>
      <c r="J94" s="241"/>
      <c r="K94" s="241"/>
      <c r="L94" s="241"/>
      <c r="M94" s="241"/>
      <c r="N94" s="241"/>
      <c r="O94" s="241"/>
      <c r="P94" s="241"/>
      <c r="Q94" s="241"/>
      <c r="R94" s="241"/>
      <c r="S94" s="241"/>
      <c r="T94" s="241"/>
      <c r="U94" s="241"/>
      <c r="V94" s="241"/>
      <c r="W94" s="241"/>
      <c r="X94" s="241"/>
      <c r="Y94" s="241"/>
      <c r="Z94" s="241"/>
      <c r="AA94" s="241"/>
      <c r="AB94" s="241"/>
      <c r="AC94" s="241"/>
      <c r="AD94" s="242"/>
      <c r="AE94" s="242"/>
      <c r="AF94" s="242"/>
      <c r="AG94" s="242"/>
      <c r="AH94" s="242"/>
      <c r="AI94" s="243" t="str">
        <f t="shared" ref="AI94" si="88">IF(AD94="","",IF(AD94&lt;=500,0.4,0.5))</f>
        <v/>
      </c>
      <c r="AJ94" s="243"/>
      <c r="AK94" s="243"/>
      <c r="AL94" s="243"/>
      <c r="AM94" s="243"/>
      <c r="AN94" s="242"/>
      <c r="AO94" s="242"/>
      <c r="AP94" s="242"/>
      <c r="AQ94" s="242"/>
      <c r="AR94" s="242"/>
      <c r="AS94" s="242"/>
      <c r="AT94" s="242"/>
      <c r="AU94" s="242"/>
      <c r="AV94" s="242"/>
      <c r="AW94" s="242"/>
      <c r="AX94" s="242"/>
      <c r="AY94" s="242"/>
      <c r="AZ94" s="242"/>
      <c r="BA94" s="242"/>
      <c r="BB94" s="242"/>
      <c r="BC94" s="247" t="str">
        <f t="shared" ref="BC94" si="89">IF(AI94="","",24)</f>
        <v/>
      </c>
      <c r="BD94" s="247"/>
      <c r="BE94" s="247"/>
      <c r="BF94" s="247"/>
      <c r="BG94" s="247"/>
      <c r="BH94" s="247" t="str">
        <f t="shared" ref="BH94" si="90">IF(AD94="","",IF($X$14="2月",28,IF(OR($X$14="4月",$X$14="6月",$X$14="9月",$X$14="11月"),30,31)))</f>
        <v/>
      </c>
      <c r="BI94" s="247"/>
      <c r="BJ94" s="247"/>
      <c r="BK94" s="247"/>
      <c r="BL94" s="247"/>
      <c r="BM94" s="248" t="str">
        <f>IFERROR(ROUNDDOWN(BC94*BH94/1000*IF(AX94="",ROUNDUP(AN94+AS94*((AI94)^2),0),AX94),1),"")</f>
        <v/>
      </c>
      <c r="BN94" s="248"/>
      <c r="BO94" s="248"/>
      <c r="BP94" s="248"/>
      <c r="BQ94" s="248"/>
      <c r="BR94" s="248"/>
      <c r="BS94" s="248"/>
      <c r="BT94" s="248"/>
      <c r="BU94" s="248"/>
      <c r="BV94" s="249" t="str">
        <f t="shared" ref="BV94" si="91">IFERROR(BC94*BH94,"")</f>
        <v/>
      </c>
    </row>
    <row r="95" spans="2:74" ht="21.6" customHeight="1">
      <c r="B95" s="235"/>
      <c r="C95" s="236"/>
      <c r="D95" s="237"/>
      <c r="E95" s="226"/>
      <c r="F95" s="227"/>
      <c r="G95" s="227"/>
      <c r="H95" s="228"/>
      <c r="I95" s="241"/>
      <c r="J95" s="241"/>
      <c r="K95" s="241"/>
      <c r="L95" s="241"/>
      <c r="M95" s="241"/>
      <c r="N95" s="241"/>
      <c r="O95" s="241"/>
      <c r="P95" s="241"/>
      <c r="Q95" s="241"/>
      <c r="R95" s="241"/>
      <c r="S95" s="241"/>
      <c r="T95" s="241"/>
      <c r="U95" s="241"/>
      <c r="V95" s="241"/>
      <c r="W95" s="241"/>
      <c r="X95" s="241"/>
      <c r="Y95" s="241"/>
      <c r="Z95" s="241"/>
      <c r="AA95" s="241"/>
      <c r="AB95" s="241"/>
      <c r="AC95" s="241"/>
      <c r="AD95" s="242"/>
      <c r="AE95" s="242"/>
      <c r="AF95" s="242"/>
      <c r="AG95" s="242"/>
      <c r="AH95" s="242"/>
      <c r="AI95" s="243"/>
      <c r="AJ95" s="243"/>
      <c r="AK95" s="243"/>
      <c r="AL95" s="243"/>
      <c r="AM95" s="243"/>
      <c r="AN95" s="242"/>
      <c r="AO95" s="242"/>
      <c r="AP95" s="242"/>
      <c r="AQ95" s="242"/>
      <c r="AR95" s="242"/>
      <c r="AS95" s="242"/>
      <c r="AT95" s="242"/>
      <c r="AU95" s="242"/>
      <c r="AV95" s="242"/>
      <c r="AW95" s="242"/>
      <c r="AX95" s="242"/>
      <c r="AY95" s="242"/>
      <c r="AZ95" s="242"/>
      <c r="BA95" s="242"/>
      <c r="BB95" s="242"/>
      <c r="BC95" s="247"/>
      <c r="BD95" s="247"/>
      <c r="BE95" s="247"/>
      <c r="BF95" s="247"/>
      <c r="BG95" s="247"/>
      <c r="BH95" s="247"/>
      <c r="BI95" s="247"/>
      <c r="BJ95" s="247"/>
      <c r="BK95" s="247"/>
      <c r="BL95" s="247"/>
      <c r="BM95" s="248"/>
      <c r="BN95" s="248"/>
      <c r="BO95" s="248"/>
      <c r="BP95" s="248"/>
      <c r="BQ95" s="248"/>
      <c r="BR95" s="248"/>
      <c r="BS95" s="248"/>
      <c r="BT95" s="248"/>
      <c r="BU95" s="248"/>
      <c r="BV95" s="249"/>
    </row>
    <row r="96" spans="2:74" ht="21.6" customHeight="1">
      <c r="B96" s="238"/>
      <c r="C96" s="239"/>
      <c r="D96" s="240"/>
      <c r="E96" s="229"/>
      <c r="F96" s="230"/>
      <c r="G96" s="230"/>
      <c r="H96" s="231"/>
      <c r="I96" s="241"/>
      <c r="J96" s="241"/>
      <c r="K96" s="241"/>
      <c r="L96" s="241"/>
      <c r="M96" s="241"/>
      <c r="N96" s="241"/>
      <c r="O96" s="241"/>
      <c r="P96" s="241"/>
      <c r="Q96" s="241"/>
      <c r="R96" s="241"/>
      <c r="S96" s="241"/>
      <c r="T96" s="241"/>
      <c r="U96" s="241"/>
      <c r="V96" s="241"/>
      <c r="W96" s="241"/>
      <c r="X96" s="241"/>
      <c r="Y96" s="241"/>
      <c r="Z96" s="241"/>
      <c r="AA96" s="241"/>
      <c r="AB96" s="241"/>
      <c r="AC96" s="241"/>
      <c r="AD96" s="242"/>
      <c r="AE96" s="242"/>
      <c r="AF96" s="242"/>
      <c r="AG96" s="242"/>
      <c r="AH96" s="242"/>
      <c r="AI96" s="243"/>
      <c r="AJ96" s="243"/>
      <c r="AK96" s="243"/>
      <c r="AL96" s="243"/>
      <c r="AM96" s="243"/>
      <c r="AN96" s="242"/>
      <c r="AO96" s="242"/>
      <c r="AP96" s="242"/>
      <c r="AQ96" s="242"/>
      <c r="AR96" s="242"/>
      <c r="AS96" s="242"/>
      <c r="AT96" s="242"/>
      <c r="AU96" s="242"/>
      <c r="AV96" s="242"/>
      <c r="AW96" s="242"/>
      <c r="AX96" s="242"/>
      <c r="AY96" s="242"/>
      <c r="AZ96" s="242"/>
      <c r="BA96" s="242"/>
      <c r="BB96" s="242"/>
      <c r="BC96" s="247"/>
      <c r="BD96" s="247"/>
      <c r="BE96" s="247"/>
      <c r="BF96" s="247"/>
      <c r="BG96" s="247"/>
      <c r="BH96" s="247"/>
      <c r="BI96" s="247"/>
      <c r="BJ96" s="247"/>
      <c r="BK96" s="247"/>
      <c r="BL96" s="247"/>
      <c r="BM96" s="248"/>
      <c r="BN96" s="248"/>
      <c r="BO96" s="248"/>
      <c r="BP96" s="248"/>
      <c r="BQ96" s="248"/>
      <c r="BR96" s="248"/>
      <c r="BS96" s="248"/>
      <c r="BT96" s="248"/>
      <c r="BU96" s="248"/>
      <c r="BV96" s="249"/>
    </row>
    <row r="97" spans="2:74" ht="21.6" customHeight="1">
      <c r="B97" s="232">
        <v>25</v>
      </c>
      <c r="C97" s="233"/>
      <c r="D97" s="234"/>
      <c r="E97" s="223"/>
      <c r="F97" s="224"/>
      <c r="G97" s="224"/>
      <c r="H97" s="225"/>
      <c r="I97" s="241"/>
      <c r="J97" s="241"/>
      <c r="K97" s="241"/>
      <c r="L97" s="241"/>
      <c r="M97" s="241"/>
      <c r="N97" s="241"/>
      <c r="O97" s="241"/>
      <c r="P97" s="241"/>
      <c r="Q97" s="241"/>
      <c r="R97" s="241"/>
      <c r="S97" s="241"/>
      <c r="T97" s="241"/>
      <c r="U97" s="241"/>
      <c r="V97" s="241"/>
      <c r="W97" s="241"/>
      <c r="X97" s="241"/>
      <c r="Y97" s="241"/>
      <c r="Z97" s="241"/>
      <c r="AA97" s="241"/>
      <c r="AB97" s="241"/>
      <c r="AC97" s="241"/>
      <c r="AD97" s="242"/>
      <c r="AE97" s="242"/>
      <c r="AF97" s="242"/>
      <c r="AG97" s="242"/>
      <c r="AH97" s="242"/>
      <c r="AI97" s="243" t="str">
        <f t="shared" ref="AI97" si="92">IF(AD97="","",IF(AD97&lt;=500,0.4,0.5))</f>
        <v/>
      </c>
      <c r="AJ97" s="243"/>
      <c r="AK97" s="243"/>
      <c r="AL97" s="243"/>
      <c r="AM97" s="243"/>
      <c r="AN97" s="242"/>
      <c r="AO97" s="242"/>
      <c r="AP97" s="242"/>
      <c r="AQ97" s="242"/>
      <c r="AR97" s="242"/>
      <c r="AS97" s="242"/>
      <c r="AT97" s="242"/>
      <c r="AU97" s="242"/>
      <c r="AV97" s="242"/>
      <c r="AW97" s="242"/>
      <c r="AX97" s="242"/>
      <c r="AY97" s="242"/>
      <c r="AZ97" s="242"/>
      <c r="BA97" s="242"/>
      <c r="BB97" s="242"/>
      <c r="BC97" s="247" t="str">
        <f t="shared" ref="BC97" si="93">IF(AI97="","",24)</f>
        <v/>
      </c>
      <c r="BD97" s="247"/>
      <c r="BE97" s="247"/>
      <c r="BF97" s="247"/>
      <c r="BG97" s="247"/>
      <c r="BH97" s="247" t="str">
        <f t="shared" ref="BH97" si="94">IF(AD97="","",IF($X$14="2月",28,IF(OR($X$14="4月",$X$14="6月",$X$14="9月",$X$14="11月"),30,31)))</f>
        <v/>
      </c>
      <c r="BI97" s="247"/>
      <c r="BJ97" s="247"/>
      <c r="BK97" s="247"/>
      <c r="BL97" s="247"/>
      <c r="BM97" s="248" t="str">
        <f>IFERROR(ROUNDDOWN(BC97*BH97/1000*IF(AX97="",ROUNDUP(AN97+AS97*((AI97)^2),0),AX97),1),"")</f>
        <v/>
      </c>
      <c r="BN97" s="248"/>
      <c r="BO97" s="248"/>
      <c r="BP97" s="248"/>
      <c r="BQ97" s="248"/>
      <c r="BR97" s="248"/>
      <c r="BS97" s="248"/>
      <c r="BT97" s="248"/>
      <c r="BU97" s="248"/>
      <c r="BV97" s="249" t="str">
        <f t="shared" ref="BV97" si="95">IFERROR(BC97*BH97,"")</f>
        <v/>
      </c>
    </row>
    <row r="98" spans="2:74" ht="21.6" customHeight="1">
      <c r="B98" s="235"/>
      <c r="C98" s="236"/>
      <c r="D98" s="237"/>
      <c r="E98" s="226"/>
      <c r="F98" s="227"/>
      <c r="G98" s="227"/>
      <c r="H98" s="228"/>
      <c r="I98" s="241"/>
      <c r="J98" s="241"/>
      <c r="K98" s="241"/>
      <c r="L98" s="241"/>
      <c r="M98" s="241"/>
      <c r="N98" s="241"/>
      <c r="O98" s="241"/>
      <c r="P98" s="241"/>
      <c r="Q98" s="241"/>
      <c r="R98" s="241"/>
      <c r="S98" s="241"/>
      <c r="T98" s="241"/>
      <c r="U98" s="241"/>
      <c r="V98" s="241"/>
      <c r="W98" s="241"/>
      <c r="X98" s="241"/>
      <c r="Y98" s="241"/>
      <c r="Z98" s="241"/>
      <c r="AA98" s="241"/>
      <c r="AB98" s="241"/>
      <c r="AC98" s="241"/>
      <c r="AD98" s="242"/>
      <c r="AE98" s="242"/>
      <c r="AF98" s="242"/>
      <c r="AG98" s="242"/>
      <c r="AH98" s="242"/>
      <c r="AI98" s="243"/>
      <c r="AJ98" s="243"/>
      <c r="AK98" s="243"/>
      <c r="AL98" s="243"/>
      <c r="AM98" s="243"/>
      <c r="AN98" s="242"/>
      <c r="AO98" s="242"/>
      <c r="AP98" s="242"/>
      <c r="AQ98" s="242"/>
      <c r="AR98" s="242"/>
      <c r="AS98" s="242"/>
      <c r="AT98" s="242"/>
      <c r="AU98" s="242"/>
      <c r="AV98" s="242"/>
      <c r="AW98" s="242"/>
      <c r="AX98" s="242"/>
      <c r="AY98" s="242"/>
      <c r="AZ98" s="242"/>
      <c r="BA98" s="242"/>
      <c r="BB98" s="242"/>
      <c r="BC98" s="247"/>
      <c r="BD98" s="247"/>
      <c r="BE98" s="247"/>
      <c r="BF98" s="247"/>
      <c r="BG98" s="247"/>
      <c r="BH98" s="247"/>
      <c r="BI98" s="247"/>
      <c r="BJ98" s="247"/>
      <c r="BK98" s="247"/>
      <c r="BL98" s="247"/>
      <c r="BM98" s="248"/>
      <c r="BN98" s="248"/>
      <c r="BO98" s="248"/>
      <c r="BP98" s="248"/>
      <c r="BQ98" s="248"/>
      <c r="BR98" s="248"/>
      <c r="BS98" s="248"/>
      <c r="BT98" s="248"/>
      <c r="BU98" s="248"/>
      <c r="BV98" s="249"/>
    </row>
    <row r="99" spans="2:74" ht="21.6" customHeight="1">
      <c r="B99" s="238"/>
      <c r="C99" s="239"/>
      <c r="D99" s="240"/>
      <c r="E99" s="229"/>
      <c r="F99" s="230"/>
      <c r="G99" s="230"/>
      <c r="H99" s="231"/>
      <c r="I99" s="241"/>
      <c r="J99" s="241"/>
      <c r="K99" s="241"/>
      <c r="L99" s="241"/>
      <c r="M99" s="241"/>
      <c r="N99" s="241"/>
      <c r="O99" s="241"/>
      <c r="P99" s="241"/>
      <c r="Q99" s="241"/>
      <c r="R99" s="241"/>
      <c r="S99" s="241"/>
      <c r="T99" s="241"/>
      <c r="U99" s="241"/>
      <c r="V99" s="241"/>
      <c r="W99" s="241"/>
      <c r="X99" s="241"/>
      <c r="Y99" s="241"/>
      <c r="Z99" s="241"/>
      <c r="AA99" s="241"/>
      <c r="AB99" s="241"/>
      <c r="AC99" s="241"/>
      <c r="AD99" s="242"/>
      <c r="AE99" s="242"/>
      <c r="AF99" s="242"/>
      <c r="AG99" s="242"/>
      <c r="AH99" s="242"/>
      <c r="AI99" s="243"/>
      <c r="AJ99" s="243"/>
      <c r="AK99" s="243"/>
      <c r="AL99" s="243"/>
      <c r="AM99" s="243"/>
      <c r="AN99" s="242"/>
      <c r="AO99" s="242"/>
      <c r="AP99" s="242"/>
      <c r="AQ99" s="242"/>
      <c r="AR99" s="242"/>
      <c r="AS99" s="242"/>
      <c r="AT99" s="242"/>
      <c r="AU99" s="242"/>
      <c r="AV99" s="242"/>
      <c r="AW99" s="242"/>
      <c r="AX99" s="242"/>
      <c r="AY99" s="242"/>
      <c r="AZ99" s="242"/>
      <c r="BA99" s="242"/>
      <c r="BB99" s="242"/>
      <c r="BC99" s="247"/>
      <c r="BD99" s="247"/>
      <c r="BE99" s="247"/>
      <c r="BF99" s="247"/>
      <c r="BG99" s="247"/>
      <c r="BH99" s="247"/>
      <c r="BI99" s="247"/>
      <c r="BJ99" s="247"/>
      <c r="BK99" s="247"/>
      <c r="BL99" s="247"/>
      <c r="BM99" s="248"/>
      <c r="BN99" s="248"/>
      <c r="BO99" s="248"/>
      <c r="BP99" s="248"/>
      <c r="BQ99" s="248"/>
      <c r="BR99" s="248"/>
      <c r="BS99" s="248"/>
      <c r="BT99" s="248"/>
      <c r="BU99" s="248"/>
      <c r="BV99" s="249"/>
    </row>
    <row r="100" spans="2:74" ht="21.6" customHeight="1">
      <c r="B100" s="232">
        <v>26</v>
      </c>
      <c r="C100" s="233"/>
      <c r="D100" s="234"/>
      <c r="E100" s="223"/>
      <c r="F100" s="224"/>
      <c r="G100" s="224"/>
      <c r="H100" s="225"/>
      <c r="I100" s="241"/>
      <c r="J100" s="241"/>
      <c r="K100" s="241"/>
      <c r="L100" s="241"/>
      <c r="M100" s="241"/>
      <c r="N100" s="241"/>
      <c r="O100" s="241"/>
      <c r="P100" s="241"/>
      <c r="Q100" s="241"/>
      <c r="R100" s="241"/>
      <c r="S100" s="241"/>
      <c r="T100" s="241"/>
      <c r="U100" s="241"/>
      <c r="V100" s="241"/>
      <c r="W100" s="241"/>
      <c r="X100" s="241"/>
      <c r="Y100" s="241"/>
      <c r="Z100" s="241"/>
      <c r="AA100" s="241"/>
      <c r="AB100" s="241"/>
      <c r="AC100" s="241"/>
      <c r="AD100" s="242"/>
      <c r="AE100" s="242"/>
      <c r="AF100" s="242"/>
      <c r="AG100" s="242"/>
      <c r="AH100" s="242"/>
      <c r="AI100" s="243" t="str">
        <f t="shared" ref="AI100" si="96">IF(AD100="","",IF(AD100&lt;=500,0.4,0.5))</f>
        <v/>
      </c>
      <c r="AJ100" s="243"/>
      <c r="AK100" s="243"/>
      <c r="AL100" s="243"/>
      <c r="AM100" s="243"/>
      <c r="AN100" s="242"/>
      <c r="AO100" s="242"/>
      <c r="AP100" s="242"/>
      <c r="AQ100" s="242"/>
      <c r="AR100" s="242"/>
      <c r="AS100" s="242"/>
      <c r="AT100" s="242"/>
      <c r="AU100" s="242"/>
      <c r="AV100" s="242"/>
      <c r="AW100" s="242"/>
      <c r="AX100" s="242"/>
      <c r="AY100" s="242"/>
      <c r="AZ100" s="242"/>
      <c r="BA100" s="242"/>
      <c r="BB100" s="242"/>
      <c r="BC100" s="247" t="str">
        <f t="shared" ref="BC100" si="97">IF(AI100="","",24)</f>
        <v/>
      </c>
      <c r="BD100" s="247"/>
      <c r="BE100" s="247"/>
      <c r="BF100" s="247"/>
      <c r="BG100" s="247"/>
      <c r="BH100" s="247" t="str">
        <f t="shared" ref="BH100" si="98">IF(AD100="","",IF($X$14="2月",28,IF(OR($X$14="4月",$X$14="6月",$X$14="9月",$X$14="11月"),30,31)))</f>
        <v/>
      </c>
      <c r="BI100" s="247"/>
      <c r="BJ100" s="247"/>
      <c r="BK100" s="247"/>
      <c r="BL100" s="247"/>
      <c r="BM100" s="248" t="str">
        <f>IFERROR(ROUNDDOWN(BC100*BH100/1000*IF(AX100="",ROUNDUP(AN100+AS100*((AI100)^2),0),AX100),1),"")</f>
        <v/>
      </c>
      <c r="BN100" s="248"/>
      <c r="BO100" s="248"/>
      <c r="BP100" s="248"/>
      <c r="BQ100" s="248"/>
      <c r="BR100" s="248"/>
      <c r="BS100" s="248"/>
      <c r="BT100" s="248"/>
      <c r="BU100" s="248"/>
      <c r="BV100" s="249" t="str">
        <f t="shared" ref="BV100" si="99">IFERROR(BC100*BH100,"")</f>
        <v/>
      </c>
    </row>
    <row r="101" spans="2:74" ht="21.6" customHeight="1">
      <c r="B101" s="235"/>
      <c r="C101" s="236"/>
      <c r="D101" s="237"/>
      <c r="E101" s="226"/>
      <c r="F101" s="227"/>
      <c r="G101" s="227"/>
      <c r="H101" s="228"/>
      <c r="I101" s="241"/>
      <c r="J101" s="241"/>
      <c r="K101" s="241"/>
      <c r="L101" s="241"/>
      <c r="M101" s="241"/>
      <c r="N101" s="241"/>
      <c r="O101" s="241"/>
      <c r="P101" s="241"/>
      <c r="Q101" s="241"/>
      <c r="R101" s="241"/>
      <c r="S101" s="241"/>
      <c r="T101" s="241"/>
      <c r="U101" s="241"/>
      <c r="V101" s="241"/>
      <c r="W101" s="241"/>
      <c r="X101" s="241"/>
      <c r="Y101" s="241"/>
      <c r="Z101" s="241"/>
      <c r="AA101" s="241"/>
      <c r="AB101" s="241"/>
      <c r="AC101" s="241"/>
      <c r="AD101" s="242"/>
      <c r="AE101" s="242"/>
      <c r="AF101" s="242"/>
      <c r="AG101" s="242"/>
      <c r="AH101" s="242"/>
      <c r="AI101" s="243"/>
      <c r="AJ101" s="243"/>
      <c r="AK101" s="243"/>
      <c r="AL101" s="243"/>
      <c r="AM101" s="243"/>
      <c r="AN101" s="242"/>
      <c r="AO101" s="242"/>
      <c r="AP101" s="242"/>
      <c r="AQ101" s="242"/>
      <c r="AR101" s="242"/>
      <c r="AS101" s="242"/>
      <c r="AT101" s="242"/>
      <c r="AU101" s="242"/>
      <c r="AV101" s="242"/>
      <c r="AW101" s="242"/>
      <c r="AX101" s="242"/>
      <c r="AY101" s="242"/>
      <c r="AZ101" s="242"/>
      <c r="BA101" s="242"/>
      <c r="BB101" s="242"/>
      <c r="BC101" s="247"/>
      <c r="BD101" s="247"/>
      <c r="BE101" s="247"/>
      <c r="BF101" s="247"/>
      <c r="BG101" s="247"/>
      <c r="BH101" s="247"/>
      <c r="BI101" s="247"/>
      <c r="BJ101" s="247"/>
      <c r="BK101" s="247"/>
      <c r="BL101" s="247"/>
      <c r="BM101" s="248"/>
      <c r="BN101" s="248"/>
      <c r="BO101" s="248"/>
      <c r="BP101" s="248"/>
      <c r="BQ101" s="248"/>
      <c r="BR101" s="248"/>
      <c r="BS101" s="248"/>
      <c r="BT101" s="248"/>
      <c r="BU101" s="248"/>
      <c r="BV101" s="249"/>
    </row>
    <row r="102" spans="2:74" ht="21.6" customHeight="1">
      <c r="B102" s="238"/>
      <c r="C102" s="239"/>
      <c r="D102" s="240"/>
      <c r="E102" s="229"/>
      <c r="F102" s="230"/>
      <c r="G102" s="230"/>
      <c r="H102" s="231"/>
      <c r="I102" s="241"/>
      <c r="J102" s="241"/>
      <c r="K102" s="241"/>
      <c r="L102" s="241"/>
      <c r="M102" s="241"/>
      <c r="N102" s="241"/>
      <c r="O102" s="241"/>
      <c r="P102" s="241"/>
      <c r="Q102" s="241"/>
      <c r="R102" s="241"/>
      <c r="S102" s="241"/>
      <c r="T102" s="241"/>
      <c r="U102" s="241"/>
      <c r="V102" s="241"/>
      <c r="W102" s="241"/>
      <c r="X102" s="241"/>
      <c r="Y102" s="241"/>
      <c r="Z102" s="241"/>
      <c r="AA102" s="241"/>
      <c r="AB102" s="241"/>
      <c r="AC102" s="241"/>
      <c r="AD102" s="242"/>
      <c r="AE102" s="242"/>
      <c r="AF102" s="242"/>
      <c r="AG102" s="242"/>
      <c r="AH102" s="242"/>
      <c r="AI102" s="243"/>
      <c r="AJ102" s="243"/>
      <c r="AK102" s="243"/>
      <c r="AL102" s="243"/>
      <c r="AM102" s="243"/>
      <c r="AN102" s="242"/>
      <c r="AO102" s="242"/>
      <c r="AP102" s="242"/>
      <c r="AQ102" s="242"/>
      <c r="AR102" s="242"/>
      <c r="AS102" s="242"/>
      <c r="AT102" s="242"/>
      <c r="AU102" s="242"/>
      <c r="AV102" s="242"/>
      <c r="AW102" s="242"/>
      <c r="AX102" s="242"/>
      <c r="AY102" s="242"/>
      <c r="AZ102" s="242"/>
      <c r="BA102" s="242"/>
      <c r="BB102" s="242"/>
      <c r="BC102" s="247"/>
      <c r="BD102" s="247"/>
      <c r="BE102" s="247"/>
      <c r="BF102" s="247"/>
      <c r="BG102" s="247"/>
      <c r="BH102" s="247"/>
      <c r="BI102" s="247"/>
      <c r="BJ102" s="247"/>
      <c r="BK102" s="247"/>
      <c r="BL102" s="247"/>
      <c r="BM102" s="248"/>
      <c r="BN102" s="248"/>
      <c r="BO102" s="248"/>
      <c r="BP102" s="248"/>
      <c r="BQ102" s="248"/>
      <c r="BR102" s="248"/>
      <c r="BS102" s="248"/>
      <c r="BT102" s="248"/>
      <c r="BU102" s="248"/>
      <c r="BV102" s="249"/>
    </row>
    <row r="103" spans="2:74" ht="21.6" customHeight="1">
      <c r="B103" s="232">
        <v>27</v>
      </c>
      <c r="C103" s="233"/>
      <c r="D103" s="234"/>
      <c r="E103" s="223"/>
      <c r="F103" s="224"/>
      <c r="G103" s="224"/>
      <c r="H103" s="225"/>
      <c r="I103" s="241"/>
      <c r="J103" s="241"/>
      <c r="K103" s="241"/>
      <c r="L103" s="241"/>
      <c r="M103" s="241"/>
      <c r="N103" s="241"/>
      <c r="O103" s="241"/>
      <c r="P103" s="241"/>
      <c r="Q103" s="241"/>
      <c r="R103" s="241"/>
      <c r="S103" s="241"/>
      <c r="T103" s="241"/>
      <c r="U103" s="241"/>
      <c r="V103" s="241"/>
      <c r="W103" s="241"/>
      <c r="X103" s="241"/>
      <c r="Y103" s="241"/>
      <c r="Z103" s="241"/>
      <c r="AA103" s="241"/>
      <c r="AB103" s="241"/>
      <c r="AC103" s="241"/>
      <c r="AD103" s="242"/>
      <c r="AE103" s="242"/>
      <c r="AF103" s="242"/>
      <c r="AG103" s="242"/>
      <c r="AH103" s="242"/>
      <c r="AI103" s="243" t="str">
        <f t="shared" ref="AI103" si="100">IF(AD103="","",IF(AD103&lt;=500,0.4,0.5))</f>
        <v/>
      </c>
      <c r="AJ103" s="243"/>
      <c r="AK103" s="243"/>
      <c r="AL103" s="243"/>
      <c r="AM103" s="243"/>
      <c r="AN103" s="242"/>
      <c r="AO103" s="242"/>
      <c r="AP103" s="242"/>
      <c r="AQ103" s="242"/>
      <c r="AR103" s="242"/>
      <c r="AS103" s="242"/>
      <c r="AT103" s="242"/>
      <c r="AU103" s="242"/>
      <c r="AV103" s="242"/>
      <c r="AW103" s="242"/>
      <c r="AX103" s="242"/>
      <c r="AY103" s="242"/>
      <c r="AZ103" s="242"/>
      <c r="BA103" s="242"/>
      <c r="BB103" s="242"/>
      <c r="BC103" s="247" t="str">
        <f t="shared" ref="BC103" si="101">IF(AI103="","",24)</f>
        <v/>
      </c>
      <c r="BD103" s="247"/>
      <c r="BE103" s="247"/>
      <c r="BF103" s="247"/>
      <c r="BG103" s="247"/>
      <c r="BH103" s="247" t="str">
        <f t="shared" ref="BH103" si="102">IF(AD103="","",IF($X$14="2月",28,IF(OR($X$14="4月",$X$14="6月",$X$14="9月",$X$14="11月"),30,31)))</f>
        <v/>
      </c>
      <c r="BI103" s="247"/>
      <c r="BJ103" s="247"/>
      <c r="BK103" s="247"/>
      <c r="BL103" s="247"/>
      <c r="BM103" s="248" t="str">
        <f>IFERROR(ROUNDDOWN(BC103*BH103/1000*IF(AX103="",ROUNDUP(AN103+AS103*((AI103)^2),0),AX103),1),"")</f>
        <v/>
      </c>
      <c r="BN103" s="248"/>
      <c r="BO103" s="248"/>
      <c r="BP103" s="248"/>
      <c r="BQ103" s="248"/>
      <c r="BR103" s="248"/>
      <c r="BS103" s="248"/>
      <c r="BT103" s="248"/>
      <c r="BU103" s="248"/>
      <c r="BV103" s="249" t="str">
        <f t="shared" ref="BV103" si="103">IFERROR(BC103*BH103,"")</f>
        <v/>
      </c>
    </row>
    <row r="104" spans="2:74" ht="21.6" customHeight="1">
      <c r="B104" s="235"/>
      <c r="C104" s="236"/>
      <c r="D104" s="237"/>
      <c r="E104" s="226"/>
      <c r="F104" s="227"/>
      <c r="G104" s="227"/>
      <c r="H104" s="228"/>
      <c r="I104" s="241"/>
      <c r="J104" s="241"/>
      <c r="K104" s="241"/>
      <c r="L104" s="241"/>
      <c r="M104" s="241"/>
      <c r="N104" s="241"/>
      <c r="O104" s="241"/>
      <c r="P104" s="241"/>
      <c r="Q104" s="241"/>
      <c r="R104" s="241"/>
      <c r="S104" s="241"/>
      <c r="T104" s="241"/>
      <c r="U104" s="241"/>
      <c r="V104" s="241"/>
      <c r="W104" s="241"/>
      <c r="X104" s="241"/>
      <c r="Y104" s="241"/>
      <c r="Z104" s="241"/>
      <c r="AA104" s="241"/>
      <c r="AB104" s="241"/>
      <c r="AC104" s="241"/>
      <c r="AD104" s="242"/>
      <c r="AE104" s="242"/>
      <c r="AF104" s="242"/>
      <c r="AG104" s="242"/>
      <c r="AH104" s="242"/>
      <c r="AI104" s="243"/>
      <c r="AJ104" s="243"/>
      <c r="AK104" s="243"/>
      <c r="AL104" s="243"/>
      <c r="AM104" s="243"/>
      <c r="AN104" s="242"/>
      <c r="AO104" s="242"/>
      <c r="AP104" s="242"/>
      <c r="AQ104" s="242"/>
      <c r="AR104" s="242"/>
      <c r="AS104" s="242"/>
      <c r="AT104" s="242"/>
      <c r="AU104" s="242"/>
      <c r="AV104" s="242"/>
      <c r="AW104" s="242"/>
      <c r="AX104" s="242"/>
      <c r="AY104" s="242"/>
      <c r="AZ104" s="242"/>
      <c r="BA104" s="242"/>
      <c r="BB104" s="242"/>
      <c r="BC104" s="247"/>
      <c r="BD104" s="247"/>
      <c r="BE104" s="247"/>
      <c r="BF104" s="247"/>
      <c r="BG104" s="247"/>
      <c r="BH104" s="247"/>
      <c r="BI104" s="247"/>
      <c r="BJ104" s="247"/>
      <c r="BK104" s="247"/>
      <c r="BL104" s="247"/>
      <c r="BM104" s="248"/>
      <c r="BN104" s="248"/>
      <c r="BO104" s="248"/>
      <c r="BP104" s="248"/>
      <c r="BQ104" s="248"/>
      <c r="BR104" s="248"/>
      <c r="BS104" s="248"/>
      <c r="BT104" s="248"/>
      <c r="BU104" s="248"/>
      <c r="BV104" s="249"/>
    </row>
    <row r="105" spans="2:74" ht="21.6" customHeight="1">
      <c r="B105" s="238"/>
      <c r="C105" s="239"/>
      <c r="D105" s="240"/>
      <c r="E105" s="229"/>
      <c r="F105" s="230"/>
      <c r="G105" s="230"/>
      <c r="H105" s="231"/>
      <c r="I105" s="241"/>
      <c r="J105" s="241"/>
      <c r="K105" s="241"/>
      <c r="L105" s="241"/>
      <c r="M105" s="241"/>
      <c r="N105" s="241"/>
      <c r="O105" s="241"/>
      <c r="P105" s="241"/>
      <c r="Q105" s="241"/>
      <c r="R105" s="241"/>
      <c r="S105" s="241"/>
      <c r="T105" s="241"/>
      <c r="U105" s="241"/>
      <c r="V105" s="241"/>
      <c r="W105" s="241"/>
      <c r="X105" s="241"/>
      <c r="Y105" s="241"/>
      <c r="Z105" s="241"/>
      <c r="AA105" s="241"/>
      <c r="AB105" s="241"/>
      <c r="AC105" s="241"/>
      <c r="AD105" s="242"/>
      <c r="AE105" s="242"/>
      <c r="AF105" s="242"/>
      <c r="AG105" s="242"/>
      <c r="AH105" s="242"/>
      <c r="AI105" s="243"/>
      <c r="AJ105" s="243"/>
      <c r="AK105" s="243"/>
      <c r="AL105" s="243"/>
      <c r="AM105" s="243"/>
      <c r="AN105" s="242"/>
      <c r="AO105" s="242"/>
      <c r="AP105" s="242"/>
      <c r="AQ105" s="242"/>
      <c r="AR105" s="242"/>
      <c r="AS105" s="242"/>
      <c r="AT105" s="242"/>
      <c r="AU105" s="242"/>
      <c r="AV105" s="242"/>
      <c r="AW105" s="242"/>
      <c r="AX105" s="242"/>
      <c r="AY105" s="242"/>
      <c r="AZ105" s="242"/>
      <c r="BA105" s="242"/>
      <c r="BB105" s="242"/>
      <c r="BC105" s="247"/>
      <c r="BD105" s="247"/>
      <c r="BE105" s="247"/>
      <c r="BF105" s="247"/>
      <c r="BG105" s="247"/>
      <c r="BH105" s="247"/>
      <c r="BI105" s="247"/>
      <c r="BJ105" s="247"/>
      <c r="BK105" s="247"/>
      <c r="BL105" s="247"/>
      <c r="BM105" s="248"/>
      <c r="BN105" s="248"/>
      <c r="BO105" s="248"/>
      <c r="BP105" s="248"/>
      <c r="BQ105" s="248"/>
      <c r="BR105" s="248"/>
      <c r="BS105" s="248"/>
      <c r="BT105" s="248"/>
      <c r="BU105" s="248"/>
      <c r="BV105" s="249"/>
    </row>
    <row r="106" spans="2:74" ht="21.6" customHeight="1">
      <c r="B106" s="232">
        <v>28</v>
      </c>
      <c r="C106" s="233"/>
      <c r="D106" s="234"/>
      <c r="E106" s="223"/>
      <c r="F106" s="224"/>
      <c r="G106" s="224"/>
      <c r="H106" s="225"/>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2"/>
      <c r="AE106" s="242"/>
      <c r="AF106" s="242"/>
      <c r="AG106" s="242"/>
      <c r="AH106" s="242"/>
      <c r="AI106" s="243" t="str">
        <f t="shared" ref="AI106" si="104">IF(AD106="","",IF(AD106&lt;=500,0.4,0.5))</f>
        <v/>
      </c>
      <c r="AJ106" s="243"/>
      <c r="AK106" s="243"/>
      <c r="AL106" s="243"/>
      <c r="AM106" s="243"/>
      <c r="AN106" s="242"/>
      <c r="AO106" s="242"/>
      <c r="AP106" s="242"/>
      <c r="AQ106" s="242"/>
      <c r="AR106" s="242"/>
      <c r="AS106" s="242"/>
      <c r="AT106" s="242"/>
      <c r="AU106" s="242"/>
      <c r="AV106" s="242"/>
      <c r="AW106" s="242"/>
      <c r="AX106" s="242"/>
      <c r="AY106" s="242"/>
      <c r="AZ106" s="242"/>
      <c r="BA106" s="242"/>
      <c r="BB106" s="242"/>
      <c r="BC106" s="247" t="str">
        <f t="shared" ref="BC106" si="105">IF(AI106="","",24)</f>
        <v/>
      </c>
      <c r="BD106" s="247"/>
      <c r="BE106" s="247"/>
      <c r="BF106" s="247"/>
      <c r="BG106" s="247"/>
      <c r="BH106" s="247" t="str">
        <f t="shared" ref="BH106" si="106">IF(AD106="","",IF($X$14="2月",28,IF(OR($X$14="4月",$X$14="6月",$X$14="9月",$X$14="11月"),30,31)))</f>
        <v/>
      </c>
      <c r="BI106" s="247"/>
      <c r="BJ106" s="247"/>
      <c r="BK106" s="247"/>
      <c r="BL106" s="247"/>
      <c r="BM106" s="248" t="str">
        <f>IFERROR(ROUNDDOWN(BC106*BH106/1000*IF(AX106="",ROUNDUP(AN106+AS106*((AI106)^2),0),AX106),1),"")</f>
        <v/>
      </c>
      <c r="BN106" s="248"/>
      <c r="BO106" s="248"/>
      <c r="BP106" s="248"/>
      <c r="BQ106" s="248"/>
      <c r="BR106" s="248"/>
      <c r="BS106" s="248"/>
      <c r="BT106" s="248"/>
      <c r="BU106" s="248"/>
      <c r="BV106" s="249" t="str">
        <f t="shared" ref="BV106" si="107">IFERROR(BC106*BH106,"")</f>
        <v/>
      </c>
    </row>
    <row r="107" spans="2:74" ht="21.6" customHeight="1">
      <c r="B107" s="235"/>
      <c r="C107" s="236"/>
      <c r="D107" s="237"/>
      <c r="E107" s="226"/>
      <c r="F107" s="227"/>
      <c r="G107" s="227"/>
      <c r="H107" s="228"/>
      <c r="I107" s="241"/>
      <c r="J107" s="241"/>
      <c r="K107" s="241"/>
      <c r="L107" s="241"/>
      <c r="M107" s="241"/>
      <c r="N107" s="241"/>
      <c r="O107" s="241"/>
      <c r="P107" s="241"/>
      <c r="Q107" s="241"/>
      <c r="R107" s="241"/>
      <c r="S107" s="241"/>
      <c r="T107" s="241"/>
      <c r="U107" s="241"/>
      <c r="V107" s="241"/>
      <c r="W107" s="241"/>
      <c r="X107" s="241"/>
      <c r="Y107" s="241"/>
      <c r="Z107" s="241"/>
      <c r="AA107" s="241"/>
      <c r="AB107" s="241"/>
      <c r="AC107" s="241"/>
      <c r="AD107" s="242"/>
      <c r="AE107" s="242"/>
      <c r="AF107" s="242"/>
      <c r="AG107" s="242"/>
      <c r="AH107" s="242"/>
      <c r="AI107" s="243"/>
      <c r="AJ107" s="243"/>
      <c r="AK107" s="243"/>
      <c r="AL107" s="243"/>
      <c r="AM107" s="243"/>
      <c r="AN107" s="242"/>
      <c r="AO107" s="242"/>
      <c r="AP107" s="242"/>
      <c r="AQ107" s="242"/>
      <c r="AR107" s="242"/>
      <c r="AS107" s="242"/>
      <c r="AT107" s="242"/>
      <c r="AU107" s="242"/>
      <c r="AV107" s="242"/>
      <c r="AW107" s="242"/>
      <c r="AX107" s="242"/>
      <c r="AY107" s="242"/>
      <c r="AZ107" s="242"/>
      <c r="BA107" s="242"/>
      <c r="BB107" s="242"/>
      <c r="BC107" s="247"/>
      <c r="BD107" s="247"/>
      <c r="BE107" s="247"/>
      <c r="BF107" s="247"/>
      <c r="BG107" s="247"/>
      <c r="BH107" s="247"/>
      <c r="BI107" s="247"/>
      <c r="BJ107" s="247"/>
      <c r="BK107" s="247"/>
      <c r="BL107" s="247"/>
      <c r="BM107" s="248"/>
      <c r="BN107" s="248"/>
      <c r="BO107" s="248"/>
      <c r="BP107" s="248"/>
      <c r="BQ107" s="248"/>
      <c r="BR107" s="248"/>
      <c r="BS107" s="248"/>
      <c r="BT107" s="248"/>
      <c r="BU107" s="248"/>
      <c r="BV107" s="249"/>
    </row>
    <row r="108" spans="2:74" ht="21.6" customHeight="1">
      <c r="B108" s="238"/>
      <c r="C108" s="239"/>
      <c r="D108" s="240"/>
      <c r="E108" s="229"/>
      <c r="F108" s="230"/>
      <c r="G108" s="230"/>
      <c r="H108" s="231"/>
      <c r="I108" s="241"/>
      <c r="J108" s="241"/>
      <c r="K108" s="241"/>
      <c r="L108" s="241"/>
      <c r="M108" s="241"/>
      <c r="N108" s="241"/>
      <c r="O108" s="241"/>
      <c r="P108" s="241"/>
      <c r="Q108" s="241"/>
      <c r="R108" s="241"/>
      <c r="S108" s="241"/>
      <c r="T108" s="241"/>
      <c r="U108" s="241"/>
      <c r="V108" s="241"/>
      <c r="W108" s="241"/>
      <c r="X108" s="241"/>
      <c r="Y108" s="241"/>
      <c r="Z108" s="241"/>
      <c r="AA108" s="241"/>
      <c r="AB108" s="241"/>
      <c r="AC108" s="241"/>
      <c r="AD108" s="242"/>
      <c r="AE108" s="242"/>
      <c r="AF108" s="242"/>
      <c r="AG108" s="242"/>
      <c r="AH108" s="242"/>
      <c r="AI108" s="243"/>
      <c r="AJ108" s="243"/>
      <c r="AK108" s="243"/>
      <c r="AL108" s="243"/>
      <c r="AM108" s="243"/>
      <c r="AN108" s="242"/>
      <c r="AO108" s="242"/>
      <c r="AP108" s="242"/>
      <c r="AQ108" s="242"/>
      <c r="AR108" s="242"/>
      <c r="AS108" s="242"/>
      <c r="AT108" s="242"/>
      <c r="AU108" s="242"/>
      <c r="AV108" s="242"/>
      <c r="AW108" s="242"/>
      <c r="AX108" s="242"/>
      <c r="AY108" s="242"/>
      <c r="AZ108" s="242"/>
      <c r="BA108" s="242"/>
      <c r="BB108" s="242"/>
      <c r="BC108" s="247"/>
      <c r="BD108" s="247"/>
      <c r="BE108" s="247"/>
      <c r="BF108" s="247"/>
      <c r="BG108" s="247"/>
      <c r="BH108" s="247"/>
      <c r="BI108" s="247"/>
      <c r="BJ108" s="247"/>
      <c r="BK108" s="247"/>
      <c r="BL108" s="247"/>
      <c r="BM108" s="248"/>
      <c r="BN108" s="248"/>
      <c r="BO108" s="248"/>
      <c r="BP108" s="248"/>
      <c r="BQ108" s="248"/>
      <c r="BR108" s="248"/>
      <c r="BS108" s="248"/>
      <c r="BT108" s="248"/>
      <c r="BU108" s="248"/>
      <c r="BV108" s="249"/>
    </row>
    <row r="109" spans="2:74" ht="21.6" customHeight="1">
      <c r="B109" s="232">
        <v>29</v>
      </c>
      <c r="C109" s="233"/>
      <c r="D109" s="234"/>
      <c r="E109" s="223"/>
      <c r="F109" s="224"/>
      <c r="G109" s="224"/>
      <c r="H109" s="225"/>
      <c r="I109" s="241"/>
      <c r="J109" s="241"/>
      <c r="K109" s="241"/>
      <c r="L109" s="241"/>
      <c r="M109" s="241"/>
      <c r="N109" s="241"/>
      <c r="O109" s="241"/>
      <c r="P109" s="241"/>
      <c r="Q109" s="241"/>
      <c r="R109" s="241"/>
      <c r="S109" s="241"/>
      <c r="T109" s="241"/>
      <c r="U109" s="241"/>
      <c r="V109" s="241"/>
      <c r="W109" s="241"/>
      <c r="X109" s="241"/>
      <c r="Y109" s="241"/>
      <c r="Z109" s="241"/>
      <c r="AA109" s="241"/>
      <c r="AB109" s="241"/>
      <c r="AC109" s="241"/>
      <c r="AD109" s="242"/>
      <c r="AE109" s="242"/>
      <c r="AF109" s="242"/>
      <c r="AG109" s="242"/>
      <c r="AH109" s="242"/>
      <c r="AI109" s="243" t="str">
        <f t="shared" ref="AI109" si="108">IF(AD109="","",IF(AD109&lt;=500,0.4,0.5))</f>
        <v/>
      </c>
      <c r="AJ109" s="243"/>
      <c r="AK109" s="243"/>
      <c r="AL109" s="243"/>
      <c r="AM109" s="243"/>
      <c r="AN109" s="242"/>
      <c r="AO109" s="242"/>
      <c r="AP109" s="242"/>
      <c r="AQ109" s="242"/>
      <c r="AR109" s="242"/>
      <c r="AS109" s="242"/>
      <c r="AT109" s="242"/>
      <c r="AU109" s="242"/>
      <c r="AV109" s="242"/>
      <c r="AW109" s="242"/>
      <c r="AX109" s="242"/>
      <c r="AY109" s="242"/>
      <c r="AZ109" s="242"/>
      <c r="BA109" s="242"/>
      <c r="BB109" s="242"/>
      <c r="BC109" s="247" t="str">
        <f t="shared" ref="BC109" si="109">IF(AI109="","",24)</f>
        <v/>
      </c>
      <c r="BD109" s="247"/>
      <c r="BE109" s="247"/>
      <c r="BF109" s="247"/>
      <c r="BG109" s="247"/>
      <c r="BH109" s="247" t="str">
        <f t="shared" ref="BH109" si="110">IF(AD109="","",IF($X$14="2月",28,IF(OR($X$14="4月",$X$14="6月",$X$14="9月",$X$14="11月"),30,31)))</f>
        <v/>
      </c>
      <c r="BI109" s="247"/>
      <c r="BJ109" s="247"/>
      <c r="BK109" s="247"/>
      <c r="BL109" s="247"/>
      <c r="BM109" s="248" t="str">
        <f>IFERROR(ROUNDDOWN(BC109*BH109/1000*IF(AX109="",ROUNDUP(AN109+AS109*((AI109)^2),0),AX109),1),"")</f>
        <v/>
      </c>
      <c r="BN109" s="248"/>
      <c r="BO109" s="248"/>
      <c r="BP109" s="248"/>
      <c r="BQ109" s="248"/>
      <c r="BR109" s="248"/>
      <c r="BS109" s="248"/>
      <c r="BT109" s="248"/>
      <c r="BU109" s="248"/>
      <c r="BV109" s="249" t="str">
        <f t="shared" ref="BV109" si="111">IFERROR(BC109*BH109,"")</f>
        <v/>
      </c>
    </row>
    <row r="110" spans="2:74" ht="21.6" customHeight="1">
      <c r="B110" s="235"/>
      <c r="C110" s="236"/>
      <c r="D110" s="237"/>
      <c r="E110" s="226"/>
      <c r="F110" s="227"/>
      <c r="G110" s="227"/>
      <c r="H110" s="228"/>
      <c r="I110" s="241"/>
      <c r="J110" s="241"/>
      <c r="K110" s="241"/>
      <c r="L110" s="241"/>
      <c r="M110" s="241"/>
      <c r="N110" s="241"/>
      <c r="O110" s="241"/>
      <c r="P110" s="241"/>
      <c r="Q110" s="241"/>
      <c r="R110" s="241"/>
      <c r="S110" s="241"/>
      <c r="T110" s="241"/>
      <c r="U110" s="241"/>
      <c r="V110" s="241"/>
      <c r="W110" s="241"/>
      <c r="X110" s="241"/>
      <c r="Y110" s="241"/>
      <c r="Z110" s="241"/>
      <c r="AA110" s="241"/>
      <c r="AB110" s="241"/>
      <c r="AC110" s="241"/>
      <c r="AD110" s="242"/>
      <c r="AE110" s="242"/>
      <c r="AF110" s="242"/>
      <c r="AG110" s="242"/>
      <c r="AH110" s="242"/>
      <c r="AI110" s="243"/>
      <c r="AJ110" s="243"/>
      <c r="AK110" s="243"/>
      <c r="AL110" s="243"/>
      <c r="AM110" s="243"/>
      <c r="AN110" s="242"/>
      <c r="AO110" s="242"/>
      <c r="AP110" s="242"/>
      <c r="AQ110" s="242"/>
      <c r="AR110" s="242"/>
      <c r="AS110" s="242"/>
      <c r="AT110" s="242"/>
      <c r="AU110" s="242"/>
      <c r="AV110" s="242"/>
      <c r="AW110" s="242"/>
      <c r="AX110" s="242"/>
      <c r="AY110" s="242"/>
      <c r="AZ110" s="242"/>
      <c r="BA110" s="242"/>
      <c r="BB110" s="242"/>
      <c r="BC110" s="247"/>
      <c r="BD110" s="247"/>
      <c r="BE110" s="247"/>
      <c r="BF110" s="247"/>
      <c r="BG110" s="247"/>
      <c r="BH110" s="247"/>
      <c r="BI110" s="247"/>
      <c r="BJ110" s="247"/>
      <c r="BK110" s="247"/>
      <c r="BL110" s="247"/>
      <c r="BM110" s="248"/>
      <c r="BN110" s="248"/>
      <c r="BO110" s="248"/>
      <c r="BP110" s="248"/>
      <c r="BQ110" s="248"/>
      <c r="BR110" s="248"/>
      <c r="BS110" s="248"/>
      <c r="BT110" s="248"/>
      <c r="BU110" s="248"/>
      <c r="BV110" s="249"/>
    </row>
    <row r="111" spans="2:74" ht="21.6" customHeight="1">
      <c r="B111" s="238"/>
      <c r="C111" s="239"/>
      <c r="D111" s="240"/>
      <c r="E111" s="229"/>
      <c r="F111" s="230"/>
      <c r="G111" s="230"/>
      <c r="H111" s="231"/>
      <c r="I111" s="241"/>
      <c r="J111" s="241"/>
      <c r="K111" s="241"/>
      <c r="L111" s="241"/>
      <c r="M111" s="241"/>
      <c r="N111" s="241"/>
      <c r="O111" s="241"/>
      <c r="P111" s="241"/>
      <c r="Q111" s="241"/>
      <c r="R111" s="241"/>
      <c r="S111" s="241"/>
      <c r="T111" s="241"/>
      <c r="U111" s="241"/>
      <c r="V111" s="241"/>
      <c r="W111" s="241"/>
      <c r="X111" s="241"/>
      <c r="Y111" s="241"/>
      <c r="Z111" s="241"/>
      <c r="AA111" s="241"/>
      <c r="AB111" s="241"/>
      <c r="AC111" s="241"/>
      <c r="AD111" s="242"/>
      <c r="AE111" s="242"/>
      <c r="AF111" s="242"/>
      <c r="AG111" s="242"/>
      <c r="AH111" s="242"/>
      <c r="AI111" s="243"/>
      <c r="AJ111" s="243"/>
      <c r="AK111" s="243"/>
      <c r="AL111" s="243"/>
      <c r="AM111" s="243"/>
      <c r="AN111" s="242"/>
      <c r="AO111" s="242"/>
      <c r="AP111" s="242"/>
      <c r="AQ111" s="242"/>
      <c r="AR111" s="242"/>
      <c r="AS111" s="242"/>
      <c r="AT111" s="242"/>
      <c r="AU111" s="242"/>
      <c r="AV111" s="242"/>
      <c r="AW111" s="242"/>
      <c r="AX111" s="242"/>
      <c r="AY111" s="242"/>
      <c r="AZ111" s="242"/>
      <c r="BA111" s="242"/>
      <c r="BB111" s="242"/>
      <c r="BC111" s="247"/>
      <c r="BD111" s="247"/>
      <c r="BE111" s="247"/>
      <c r="BF111" s="247"/>
      <c r="BG111" s="247"/>
      <c r="BH111" s="247"/>
      <c r="BI111" s="247"/>
      <c r="BJ111" s="247"/>
      <c r="BK111" s="247"/>
      <c r="BL111" s="247"/>
      <c r="BM111" s="248"/>
      <c r="BN111" s="248"/>
      <c r="BO111" s="248"/>
      <c r="BP111" s="248"/>
      <c r="BQ111" s="248"/>
      <c r="BR111" s="248"/>
      <c r="BS111" s="248"/>
      <c r="BT111" s="248"/>
      <c r="BU111" s="248"/>
      <c r="BV111" s="249"/>
    </row>
    <row r="112" spans="2:74" ht="21.6" customHeight="1">
      <c r="B112" s="232">
        <v>30</v>
      </c>
      <c r="C112" s="233"/>
      <c r="D112" s="234"/>
      <c r="E112" s="223"/>
      <c r="F112" s="224"/>
      <c r="G112" s="224"/>
      <c r="H112" s="225"/>
      <c r="I112" s="241"/>
      <c r="J112" s="241"/>
      <c r="K112" s="241"/>
      <c r="L112" s="241"/>
      <c r="M112" s="241"/>
      <c r="N112" s="241"/>
      <c r="O112" s="241"/>
      <c r="P112" s="241"/>
      <c r="Q112" s="241"/>
      <c r="R112" s="241"/>
      <c r="S112" s="241"/>
      <c r="T112" s="241"/>
      <c r="U112" s="241"/>
      <c r="V112" s="241"/>
      <c r="W112" s="241"/>
      <c r="X112" s="241"/>
      <c r="Y112" s="241"/>
      <c r="Z112" s="241"/>
      <c r="AA112" s="241"/>
      <c r="AB112" s="241"/>
      <c r="AC112" s="241"/>
      <c r="AD112" s="242"/>
      <c r="AE112" s="242"/>
      <c r="AF112" s="242"/>
      <c r="AG112" s="242"/>
      <c r="AH112" s="242"/>
      <c r="AI112" s="243" t="str">
        <f t="shared" ref="AI112" si="112">IF(AD112="","",IF(AD112&lt;=500,0.4,0.5))</f>
        <v/>
      </c>
      <c r="AJ112" s="243"/>
      <c r="AK112" s="243"/>
      <c r="AL112" s="243"/>
      <c r="AM112" s="243"/>
      <c r="AN112" s="242"/>
      <c r="AO112" s="242"/>
      <c r="AP112" s="242"/>
      <c r="AQ112" s="242"/>
      <c r="AR112" s="242"/>
      <c r="AS112" s="242"/>
      <c r="AT112" s="242"/>
      <c r="AU112" s="242"/>
      <c r="AV112" s="242"/>
      <c r="AW112" s="242"/>
      <c r="AX112" s="242"/>
      <c r="AY112" s="242"/>
      <c r="AZ112" s="242"/>
      <c r="BA112" s="242"/>
      <c r="BB112" s="242"/>
      <c r="BC112" s="247" t="str">
        <f t="shared" ref="BC112" si="113">IF(AI112="","",24)</f>
        <v/>
      </c>
      <c r="BD112" s="247"/>
      <c r="BE112" s="247"/>
      <c r="BF112" s="247"/>
      <c r="BG112" s="247"/>
      <c r="BH112" s="247" t="str">
        <f t="shared" ref="BH112" si="114">IF(AD112="","",IF($X$14="2月",28,IF(OR($X$14="4月",$X$14="6月",$X$14="9月",$X$14="11月"),30,31)))</f>
        <v/>
      </c>
      <c r="BI112" s="247"/>
      <c r="BJ112" s="247"/>
      <c r="BK112" s="247"/>
      <c r="BL112" s="247"/>
      <c r="BM112" s="248" t="str">
        <f>IFERROR(ROUNDDOWN(BC112*BH112/1000*IF(AX112="",ROUNDUP(AN112+AS112*((AI112)^2),0),AX112),1),"")</f>
        <v/>
      </c>
      <c r="BN112" s="248"/>
      <c r="BO112" s="248"/>
      <c r="BP112" s="248"/>
      <c r="BQ112" s="248"/>
      <c r="BR112" s="248"/>
      <c r="BS112" s="248"/>
      <c r="BT112" s="248"/>
      <c r="BU112" s="248"/>
      <c r="BV112" s="249" t="str">
        <f t="shared" ref="BV112" si="115">IFERROR(BC112*BH112,"")</f>
        <v/>
      </c>
    </row>
    <row r="113" spans="2:94" ht="21.6" customHeight="1">
      <c r="B113" s="235"/>
      <c r="C113" s="236"/>
      <c r="D113" s="237"/>
      <c r="E113" s="226"/>
      <c r="F113" s="227"/>
      <c r="G113" s="227"/>
      <c r="H113" s="228"/>
      <c r="I113" s="241"/>
      <c r="J113" s="241"/>
      <c r="K113" s="241"/>
      <c r="L113" s="241"/>
      <c r="M113" s="241"/>
      <c r="N113" s="241"/>
      <c r="O113" s="241"/>
      <c r="P113" s="241"/>
      <c r="Q113" s="241"/>
      <c r="R113" s="241"/>
      <c r="S113" s="241"/>
      <c r="T113" s="241"/>
      <c r="U113" s="241"/>
      <c r="V113" s="241"/>
      <c r="W113" s="241"/>
      <c r="X113" s="241"/>
      <c r="Y113" s="241"/>
      <c r="Z113" s="241"/>
      <c r="AA113" s="241"/>
      <c r="AB113" s="241"/>
      <c r="AC113" s="241"/>
      <c r="AD113" s="242"/>
      <c r="AE113" s="242"/>
      <c r="AF113" s="242"/>
      <c r="AG113" s="242"/>
      <c r="AH113" s="242"/>
      <c r="AI113" s="243"/>
      <c r="AJ113" s="243"/>
      <c r="AK113" s="243"/>
      <c r="AL113" s="243"/>
      <c r="AM113" s="243"/>
      <c r="AN113" s="242"/>
      <c r="AO113" s="242"/>
      <c r="AP113" s="242"/>
      <c r="AQ113" s="242"/>
      <c r="AR113" s="242"/>
      <c r="AS113" s="242"/>
      <c r="AT113" s="242"/>
      <c r="AU113" s="242"/>
      <c r="AV113" s="242"/>
      <c r="AW113" s="242"/>
      <c r="AX113" s="242"/>
      <c r="AY113" s="242"/>
      <c r="AZ113" s="242"/>
      <c r="BA113" s="242"/>
      <c r="BB113" s="242"/>
      <c r="BC113" s="247"/>
      <c r="BD113" s="247"/>
      <c r="BE113" s="247"/>
      <c r="BF113" s="247"/>
      <c r="BG113" s="247"/>
      <c r="BH113" s="247"/>
      <c r="BI113" s="247"/>
      <c r="BJ113" s="247"/>
      <c r="BK113" s="247"/>
      <c r="BL113" s="247"/>
      <c r="BM113" s="248"/>
      <c r="BN113" s="248"/>
      <c r="BO113" s="248"/>
      <c r="BP113" s="248"/>
      <c r="BQ113" s="248"/>
      <c r="BR113" s="248"/>
      <c r="BS113" s="248"/>
      <c r="BT113" s="248"/>
      <c r="BU113" s="248"/>
      <c r="BV113" s="249"/>
    </row>
    <row r="114" spans="2:94" ht="21.6" customHeight="1">
      <c r="B114" s="238"/>
      <c r="C114" s="239"/>
      <c r="D114" s="240"/>
      <c r="E114" s="229"/>
      <c r="F114" s="230"/>
      <c r="G114" s="230"/>
      <c r="H114" s="231"/>
      <c r="I114" s="241"/>
      <c r="J114" s="241"/>
      <c r="K114" s="241"/>
      <c r="L114" s="241"/>
      <c r="M114" s="241"/>
      <c r="N114" s="241"/>
      <c r="O114" s="241"/>
      <c r="P114" s="241"/>
      <c r="Q114" s="241"/>
      <c r="R114" s="241"/>
      <c r="S114" s="241"/>
      <c r="T114" s="241"/>
      <c r="U114" s="241"/>
      <c r="V114" s="241"/>
      <c r="W114" s="241"/>
      <c r="X114" s="241"/>
      <c r="Y114" s="241"/>
      <c r="Z114" s="241"/>
      <c r="AA114" s="241"/>
      <c r="AB114" s="241"/>
      <c r="AC114" s="241"/>
      <c r="AD114" s="242"/>
      <c r="AE114" s="242"/>
      <c r="AF114" s="242"/>
      <c r="AG114" s="242"/>
      <c r="AH114" s="242"/>
      <c r="AI114" s="243"/>
      <c r="AJ114" s="243"/>
      <c r="AK114" s="243"/>
      <c r="AL114" s="243"/>
      <c r="AM114" s="243"/>
      <c r="AN114" s="242"/>
      <c r="AO114" s="242"/>
      <c r="AP114" s="242"/>
      <c r="AQ114" s="242"/>
      <c r="AR114" s="242"/>
      <c r="AS114" s="242"/>
      <c r="AT114" s="242"/>
      <c r="AU114" s="242"/>
      <c r="AV114" s="242"/>
      <c r="AW114" s="242"/>
      <c r="AX114" s="242"/>
      <c r="AY114" s="242"/>
      <c r="AZ114" s="242"/>
      <c r="BA114" s="242"/>
      <c r="BB114" s="242"/>
      <c r="BC114" s="247"/>
      <c r="BD114" s="247"/>
      <c r="BE114" s="247"/>
      <c r="BF114" s="247"/>
      <c r="BG114" s="247"/>
      <c r="BH114" s="247"/>
      <c r="BI114" s="247"/>
      <c r="BJ114" s="247"/>
      <c r="BK114" s="247"/>
      <c r="BL114" s="247"/>
      <c r="BM114" s="248"/>
      <c r="BN114" s="248"/>
      <c r="BO114" s="248"/>
      <c r="BP114" s="248"/>
      <c r="BQ114" s="248"/>
      <c r="BR114" s="248"/>
      <c r="BS114" s="248"/>
      <c r="BT114" s="248"/>
      <c r="BU114" s="248"/>
      <c r="BV114" s="249"/>
    </row>
    <row r="115" spans="2:94" ht="21.75" customHeight="1"/>
    <row r="116" spans="2:94" s="79" customFormat="1" ht="21.75" customHeight="1">
      <c r="BV116" s="102"/>
      <c r="BX116" s="70"/>
      <c r="BY116" s="70"/>
      <c r="BZ116" s="70"/>
      <c r="CA116" s="70"/>
      <c r="CB116" s="70"/>
      <c r="CC116" s="70"/>
      <c r="CD116" s="70"/>
      <c r="CE116" s="70"/>
      <c r="CF116" s="70"/>
      <c r="CG116" s="70"/>
      <c r="CH116" s="70"/>
      <c r="CI116" s="70"/>
      <c r="CJ116" s="70"/>
      <c r="CK116" s="70"/>
      <c r="CL116" s="70"/>
      <c r="CM116" s="70"/>
      <c r="CN116" s="70"/>
      <c r="CO116" s="70"/>
      <c r="CP116" s="70"/>
    </row>
    <row r="117" spans="2:94" ht="44.85" customHeight="1">
      <c r="BX117" s="79"/>
      <c r="BY117" s="79"/>
      <c r="BZ117" s="79"/>
      <c r="CA117" s="79"/>
      <c r="CB117" s="79"/>
      <c r="CC117" s="79"/>
      <c r="CD117" s="79"/>
      <c r="CE117" s="79"/>
      <c r="CF117" s="79"/>
      <c r="CG117" s="79"/>
      <c r="CH117" s="79"/>
      <c r="CI117" s="79"/>
      <c r="CJ117" s="79"/>
      <c r="CK117" s="79"/>
      <c r="CL117" s="79"/>
      <c r="CM117" s="79"/>
      <c r="CN117" s="79"/>
      <c r="CO117" s="79"/>
      <c r="CP117" s="79"/>
    </row>
    <row r="118" spans="2:94" ht="14.1" customHeight="1"/>
    <row r="119" spans="2:94" ht="21.6" customHeight="1"/>
  </sheetData>
  <sheetProtection algorithmName="SHA-512" hashValue="ntzmN1lhMWEAk6AZyTZa6ws95fkWEvt2SxaIjdT042qRd7izNuPnUOB4jqamqFAJOwzvSEhYsu7HKBsQdm/fXw==" saltValue="Wp7W7ipUKeCmbt2aj0Cyew==" spinCount="100000" sheet="1" objects="1" scenarios="1" selectLockedCells="1" selectUnlockedCells="1"/>
  <mergeCells count="457">
    <mergeCell ref="CB24:CP24"/>
    <mergeCell ref="BX19:CC22"/>
    <mergeCell ref="CE19:CP22"/>
    <mergeCell ref="BZ48:CA51"/>
    <mergeCell ref="BZ52:CA57"/>
    <mergeCell ref="BZ58:CA61"/>
    <mergeCell ref="BZ62:CA67"/>
    <mergeCell ref="CB25:CP30"/>
    <mergeCell ref="CB31:CP33"/>
    <mergeCell ref="CB34:CP36"/>
    <mergeCell ref="CB37:CP43"/>
    <mergeCell ref="CB44:CP47"/>
    <mergeCell ref="CB48:CP51"/>
    <mergeCell ref="CB52:CP57"/>
    <mergeCell ref="CB58:CP61"/>
    <mergeCell ref="CB62:CP67"/>
    <mergeCell ref="BX25:BY30"/>
    <mergeCell ref="BX24:BY24"/>
    <mergeCell ref="BZ31:CA33"/>
    <mergeCell ref="BZ25:CA30"/>
    <mergeCell ref="BZ34:CA36"/>
    <mergeCell ref="BZ37:CA43"/>
    <mergeCell ref="BZ44:CA47"/>
    <mergeCell ref="BZ24:CA24"/>
    <mergeCell ref="BX52:BY57"/>
    <mergeCell ref="BX58:BY61"/>
    <mergeCell ref="BX62:BY67"/>
    <mergeCell ref="BX34:BY36"/>
    <mergeCell ref="BX37:BY43"/>
    <mergeCell ref="BX44:BY47"/>
    <mergeCell ref="BX48:BY51"/>
    <mergeCell ref="BX31:BY33"/>
    <mergeCell ref="E112:H114"/>
    <mergeCell ref="AS112:AW114"/>
    <mergeCell ref="AX112:BB114"/>
    <mergeCell ref="BC112:BG114"/>
    <mergeCell ref="BH112:BL114"/>
    <mergeCell ref="BM112:BU114"/>
    <mergeCell ref="BV112:BV114"/>
    <mergeCell ref="BC109:BG111"/>
    <mergeCell ref="BH109:BL111"/>
    <mergeCell ref="BM109:BU111"/>
    <mergeCell ref="BV109:BV111"/>
    <mergeCell ref="E106:H108"/>
    <mergeCell ref="AS106:AW108"/>
    <mergeCell ref="AX106:BB108"/>
    <mergeCell ref="BC106:BG108"/>
    <mergeCell ref="BH106:BL108"/>
    <mergeCell ref="B112:D114"/>
    <mergeCell ref="I112:S114"/>
    <mergeCell ref="T112:AC114"/>
    <mergeCell ref="AD112:AH114"/>
    <mergeCell ref="AI112:AM114"/>
    <mergeCell ref="AN112:AR114"/>
    <mergeCell ref="E109:H111"/>
    <mergeCell ref="AS109:AW111"/>
    <mergeCell ref="AX109:BB111"/>
    <mergeCell ref="B109:D111"/>
    <mergeCell ref="I109:S111"/>
    <mergeCell ref="T109:AC111"/>
    <mergeCell ref="AD109:AH111"/>
    <mergeCell ref="AI109:AM111"/>
    <mergeCell ref="AN109:AR111"/>
    <mergeCell ref="AN106:AR108"/>
    <mergeCell ref="E103:H105"/>
    <mergeCell ref="AS103:AW105"/>
    <mergeCell ref="AX103:BB105"/>
    <mergeCell ref="BM103:BU105"/>
    <mergeCell ref="BV103:BV105"/>
    <mergeCell ref="B103:D105"/>
    <mergeCell ref="I103:S105"/>
    <mergeCell ref="T103:AC105"/>
    <mergeCell ref="AD103:AH105"/>
    <mergeCell ref="AI103:AM105"/>
    <mergeCell ref="AN103:AR105"/>
    <mergeCell ref="BM106:BU108"/>
    <mergeCell ref="BV106:BV108"/>
    <mergeCell ref="BC103:BG105"/>
    <mergeCell ref="BH103:BL105"/>
    <mergeCell ref="B106:D108"/>
    <mergeCell ref="I106:S108"/>
    <mergeCell ref="T106:AC108"/>
    <mergeCell ref="AD106:AH108"/>
    <mergeCell ref="AI106:AM108"/>
    <mergeCell ref="E100:H102"/>
    <mergeCell ref="AS100:AW102"/>
    <mergeCell ref="AX100:BB102"/>
    <mergeCell ref="BC100:BG102"/>
    <mergeCell ref="BH100:BL102"/>
    <mergeCell ref="BM100:BU102"/>
    <mergeCell ref="BV100:BV102"/>
    <mergeCell ref="B100:D102"/>
    <mergeCell ref="I100:S102"/>
    <mergeCell ref="T100:AC102"/>
    <mergeCell ref="AD100:AH102"/>
    <mergeCell ref="AI100:AM102"/>
    <mergeCell ref="AN100:AR102"/>
    <mergeCell ref="E97:H99"/>
    <mergeCell ref="AS97:AW99"/>
    <mergeCell ref="AX97:BB99"/>
    <mergeCell ref="BC97:BG99"/>
    <mergeCell ref="BH97:BL99"/>
    <mergeCell ref="BM97:BU99"/>
    <mergeCell ref="BV97:BV99"/>
    <mergeCell ref="B97:D99"/>
    <mergeCell ref="I97:S99"/>
    <mergeCell ref="T97:AC99"/>
    <mergeCell ref="AD97:AH99"/>
    <mergeCell ref="AI97:AM99"/>
    <mergeCell ref="AN97:AR99"/>
    <mergeCell ref="E94:H96"/>
    <mergeCell ref="AS94:AW96"/>
    <mergeCell ref="AX94:BB96"/>
    <mergeCell ref="BC94:BG96"/>
    <mergeCell ref="BH94:BL96"/>
    <mergeCell ref="BM94:BU96"/>
    <mergeCell ref="BV94:BV96"/>
    <mergeCell ref="B94:D96"/>
    <mergeCell ref="I94:S96"/>
    <mergeCell ref="T94:AC96"/>
    <mergeCell ref="AD94:AH96"/>
    <mergeCell ref="AI94:AM96"/>
    <mergeCell ref="AN94:AR96"/>
    <mergeCell ref="E91:H93"/>
    <mergeCell ref="AS91:AW93"/>
    <mergeCell ref="AX91:BB93"/>
    <mergeCell ref="BC91:BG93"/>
    <mergeCell ref="BH91:BL93"/>
    <mergeCell ref="BM91:BU93"/>
    <mergeCell ref="BV91:BV93"/>
    <mergeCell ref="B91:D93"/>
    <mergeCell ref="I91:S93"/>
    <mergeCell ref="T91:AC93"/>
    <mergeCell ref="AD91:AH93"/>
    <mergeCell ref="AI91:AM93"/>
    <mergeCell ref="AN91:AR93"/>
    <mergeCell ref="E88:H90"/>
    <mergeCell ref="AS88:AW90"/>
    <mergeCell ref="AX88:BB90"/>
    <mergeCell ref="BC88:BG90"/>
    <mergeCell ref="BH88:BL90"/>
    <mergeCell ref="BM88:BU90"/>
    <mergeCell ref="BV88:BV90"/>
    <mergeCell ref="B88:D90"/>
    <mergeCell ref="I88:S90"/>
    <mergeCell ref="T88:AC90"/>
    <mergeCell ref="AD88:AH90"/>
    <mergeCell ref="AI88:AM90"/>
    <mergeCell ref="AN88:AR90"/>
    <mergeCell ref="E85:H87"/>
    <mergeCell ref="AS85:AW87"/>
    <mergeCell ref="AX85:BB87"/>
    <mergeCell ref="BC85:BG87"/>
    <mergeCell ref="BH85:BL87"/>
    <mergeCell ref="BM85:BU87"/>
    <mergeCell ref="BV85:BV87"/>
    <mergeCell ref="B85:D87"/>
    <mergeCell ref="I85:S87"/>
    <mergeCell ref="T85:AC87"/>
    <mergeCell ref="AD85:AH87"/>
    <mergeCell ref="AI85:AM87"/>
    <mergeCell ref="AN85:AR87"/>
    <mergeCell ref="E82:H84"/>
    <mergeCell ref="AS82:AW84"/>
    <mergeCell ref="AX82:BB84"/>
    <mergeCell ref="BC82:BG84"/>
    <mergeCell ref="BH82:BL84"/>
    <mergeCell ref="BM82:BU84"/>
    <mergeCell ref="BV82:BV84"/>
    <mergeCell ref="B82:D84"/>
    <mergeCell ref="I82:S84"/>
    <mergeCell ref="T82:AC84"/>
    <mergeCell ref="AD82:AH84"/>
    <mergeCell ref="AI82:AM84"/>
    <mergeCell ref="AN82:AR84"/>
    <mergeCell ref="E79:H81"/>
    <mergeCell ref="AS79:AW81"/>
    <mergeCell ref="AX79:BB81"/>
    <mergeCell ref="BC79:BG81"/>
    <mergeCell ref="BH79:BL81"/>
    <mergeCell ref="BM79:BU81"/>
    <mergeCell ref="BV79:BV81"/>
    <mergeCell ref="B79:D81"/>
    <mergeCell ref="I79:S81"/>
    <mergeCell ref="T79:AC81"/>
    <mergeCell ref="AD79:AH81"/>
    <mergeCell ref="AI79:AM81"/>
    <mergeCell ref="AN79:AR81"/>
    <mergeCell ref="E76:H78"/>
    <mergeCell ref="AS76:AW78"/>
    <mergeCell ref="AX76:BB78"/>
    <mergeCell ref="BC76:BG78"/>
    <mergeCell ref="BH76:BL78"/>
    <mergeCell ref="BM76:BU78"/>
    <mergeCell ref="BV76:BV78"/>
    <mergeCell ref="B76:D78"/>
    <mergeCell ref="I76:S78"/>
    <mergeCell ref="T76:AC78"/>
    <mergeCell ref="AD76:AH78"/>
    <mergeCell ref="AI76:AM78"/>
    <mergeCell ref="AN76:AR78"/>
    <mergeCell ref="E73:H75"/>
    <mergeCell ref="AS73:AW75"/>
    <mergeCell ref="AX73:BB75"/>
    <mergeCell ref="BC73:BG75"/>
    <mergeCell ref="BH73:BL75"/>
    <mergeCell ref="BM73:BU75"/>
    <mergeCell ref="BV73:BV75"/>
    <mergeCell ref="B73:D75"/>
    <mergeCell ref="I73:S75"/>
    <mergeCell ref="T73:AC75"/>
    <mergeCell ref="AD73:AH75"/>
    <mergeCell ref="AI73:AM75"/>
    <mergeCell ref="AN73:AR75"/>
    <mergeCell ref="E70:H72"/>
    <mergeCell ref="AS70:AW72"/>
    <mergeCell ref="AX70:BB72"/>
    <mergeCell ref="BC70:BG72"/>
    <mergeCell ref="BH70:BL72"/>
    <mergeCell ref="BM70:BU72"/>
    <mergeCell ref="BV70:BV72"/>
    <mergeCell ref="B70:D72"/>
    <mergeCell ref="I70:S72"/>
    <mergeCell ref="T70:AC72"/>
    <mergeCell ref="AD70:AH72"/>
    <mergeCell ref="AI70:AM72"/>
    <mergeCell ref="AN70:AR72"/>
    <mergeCell ref="E67:H69"/>
    <mergeCell ref="AS67:AW69"/>
    <mergeCell ref="AX67:BB69"/>
    <mergeCell ref="BC67:BG69"/>
    <mergeCell ref="BH67:BL69"/>
    <mergeCell ref="BM67:BU69"/>
    <mergeCell ref="BV67:BV69"/>
    <mergeCell ref="B67:D69"/>
    <mergeCell ref="I67:S69"/>
    <mergeCell ref="T67:AC69"/>
    <mergeCell ref="AD67:AH69"/>
    <mergeCell ref="AI67:AM69"/>
    <mergeCell ref="AN67:AR69"/>
    <mergeCell ref="E64:H66"/>
    <mergeCell ref="AS64:AW66"/>
    <mergeCell ref="AX64:BB66"/>
    <mergeCell ref="BC64:BG66"/>
    <mergeCell ref="BH64:BL66"/>
    <mergeCell ref="BM64:BU66"/>
    <mergeCell ref="BV64:BV66"/>
    <mergeCell ref="B64:D66"/>
    <mergeCell ref="I64:S66"/>
    <mergeCell ref="T64:AC66"/>
    <mergeCell ref="AD64:AH66"/>
    <mergeCell ref="AI64:AM66"/>
    <mergeCell ref="AN64:AR66"/>
    <mergeCell ref="E61:H63"/>
    <mergeCell ref="AS61:AW63"/>
    <mergeCell ref="AX61:BB63"/>
    <mergeCell ref="BC61:BG63"/>
    <mergeCell ref="BH61:BL63"/>
    <mergeCell ref="BM61:BU63"/>
    <mergeCell ref="BV61:BV63"/>
    <mergeCell ref="B61:D63"/>
    <mergeCell ref="I61:S63"/>
    <mergeCell ref="T61:AC63"/>
    <mergeCell ref="AD61:AH63"/>
    <mergeCell ref="AI61:AM63"/>
    <mergeCell ref="AN61:AR63"/>
    <mergeCell ref="E58:H60"/>
    <mergeCell ref="AS58:AW60"/>
    <mergeCell ref="AX58:BB60"/>
    <mergeCell ref="BC58:BG60"/>
    <mergeCell ref="BH58:BL60"/>
    <mergeCell ref="BM58:BU60"/>
    <mergeCell ref="BV58:BV60"/>
    <mergeCell ref="B58:D60"/>
    <mergeCell ref="I58:S60"/>
    <mergeCell ref="T58:AC60"/>
    <mergeCell ref="AD58:AH60"/>
    <mergeCell ref="AI58:AM60"/>
    <mergeCell ref="AN58:AR60"/>
    <mergeCell ref="E55:H57"/>
    <mergeCell ref="AS55:AW57"/>
    <mergeCell ref="AX55:BB57"/>
    <mergeCell ref="BC55:BG57"/>
    <mergeCell ref="BH55:BL57"/>
    <mergeCell ref="BM55:BU57"/>
    <mergeCell ref="BV55:BV57"/>
    <mergeCell ref="B55:D57"/>
    <mergeCell ref="I55:S57"/>
    <mergeCell ref="T55:AC57"/>
    <mergeCell ref="AD55:AH57"/>
    <mergeCell ref="AI55:AM57"/>
    <mergeCell ref="AN55:AR57"/>
    <mergeCell ref="E52:H54"/>
    <mergeCell ref="AS52:AW54"/>
    <mergeCell ref="AX52:BB54"/>
    <mergeCell ref="BC52:BG54"/>
    <mergeCell ref="BH52:BL54"/>
    <mergeCell ref="BM52:BU54"/>
    <mergeCell ref="BV52:BV54"/>
    <mergeCell ref="B52:D54"/>
    <mergeCell ref="I52:S54"/>
    <mergeCell ref="T52:AC54"/>
    <mergeCell ref="AD52:AH54"/>
    <mergeCell ref="AI52:AM54"/>
    <mergeCell ref="AN52:AR54"/>
    <mergeCell ref="E49:H51"/>
    <mergeCell ref="AS49:AW51"/>
    <mergeCell ref="AX49:BB51"/>
    <mergeCell ref="BC49:BG51"/>
    <mergeCell ref="BH49:BL51"/>
    <mergeCell ref="BM49:BU51"/>
    <mergeCell ref="BV49:BV51"/>
    <mergeCell ref="B49:D51"/>
    <mergeCell ref="I49:S51"/>
    <mergeCell ref="T49:AC51"/>
    <mergeCell ref="AD49:AH51"/>
    <mergeCell ref="AI49:AM51"/>
    <mergeCell ref="AN49:AR51"/>
    <mergeCell ref="E46:H48"/>
    <mergeCell ref="AS46:AW48"/>
    <mergeCell ref="AX46:BB48"/>
    <mergeCell ref="BC46:BG48"/>
    <mergeCell ref="BH46:BL48"/>
    <mergeCell ref="BM46:BU48"/>
    <mergeCell ref="BV46:BV48"/>
    <mergeCell ref="B46:D48"/>
    <mergeCell ref="I46:S48"/>
    <mergeCell ref="T46:AC48"/>
    <mergeCell ref="AD46:AH48"/>
    <mergeCell ref="AI46:AM48"/>
    <mergeCell ref="AN46:AR48"/>
    <mergeCell ref="E43:H45"/>
    <mergeCell ref="AS43:AW45"/>
    <mergeCell ref="AX43:BB45"/>
    <mergeCell ref="BC43:BG45"/>
    <mergeCell ref="BH43:BL45"/>
    <mergeCell ref="BM43:BU45"/>
    <mergeCell ref="BV43:BV45"/>
    <mergeCell ref="B43:D45"/>
    <mergeCell ref="I43:S45"/>
    <mergeCell ref="T43:AC45"/>
    <mergeCell ref="AD43:AH45"/>
    <mergeCell ref="AI43:AM45"/>
    <mergeCell ref="AN43:AR45"/>
    <mergeCell ref="E40:H42"/>
    <mergeCell ref="AS40:AW42"/>
    <mergeCell ref="AX40:BB42"/>
    <mergeCell ref="BC40:BG42"/>
    <mergeCell ref="BH40:BL42"/>
    <mergeCell ref="BM40:BU42"/>
    <mergeCell ref="BV40:BV42"/>
    <mergeCell ref="B40:D42"/>
    <mergeCell ref="I40:S42"/>
    <mergeCell ref="T40:AC42"/>
    <mergeCell ref="AD40:AH42"/>
    <mergeCell ref="AI40:AM42"/>
    <mergeCell ref="AN40:AR42"/>
    <mergeCell ref="E37:H39"/>
    <mergeCell ref="BH34:BL36"/>
    <mergeCell ref="BM34:BU36"/>
    <mergeCell ref="BV34:BV36"/>
    <mergeCell ref="B34:D36"/>
    <mergeCell ref="I34:S36"/>
    <mergeCell ref="T34:AC36"/>
    <mergeCell ref="AD34:AH36"/>
    <mergeCell ref="AI34:AM36"/>
    <mergeCell ref="AN34:AR36"/>
    <mergeCell ref="AS37:AW39"/>
    <mergeCell ref="AX37:BB39"/>
    <mergeCell ref="BC37:BG39"/>
    <mergeCell ref="BH37:BL39"/>
    <mergeCell ref="BM37:BU39"/>
    <mergeCell ref="BV37:BV39"/>
    <mergeCell ref="B37:D39"/>
    <mergeCell ref="I37:S39"/>
    <mergeCell ref="T37:AC39"/>
    <mergeCell ref="AD37:AH39"/>
    <mergeCell ref="AI37:AM39"/>
    <mergeCell ref="AN37:AR39"/>
    <mergeCell ref="B31:D33"/>
    <mergeCell ref="I31:S33"/>
    <mergeCell ref="T31:AC33"/>
    <mergeCell ref="AD31:AH33"/>
    <mergeCell ref="AI31:AM33"/>
    <mergeCell ref="AN31:AR33"/>
    <mergeCell ref="AS34:AW36"/>
    <mergeCell ref="AX34:BB36"/>
    <mergeCell ref="BC34:BG36"/>
    <mergeCell ref="E31:H33"/>
    <mergeCell ref="E34:H36"/>
    <mergeCell ref="BV28:BV30"/>
    <mergeCell ref="BC25:BG27"/>
    <mergeCell ref="BH25:BL27"/>
    <mergeCell ref="BM25:BU27"/>
    <mergeCell ref="BV25:BV27"/>
    <mergeCell ref="AS31:AW33"/>
    <mergeCell ref="AX31:BB33"/>
    <mergeCell ref="BC31:BG33"/>
    <mergeCell ref="BH31:BL33"/>
    <mergeCell ref="BM31:BU33"/>
    <mergeCell ref="BV31:BV33"/>
    <mergeCell ref="E25:H27"/>
    <mergeCell ref="B28:D30"/>
    <mergeCell ref="I28:S30"/>
    <mergeCell ref="T28:AC30"/>
    <mergeCell ref="AD28:AH30"/>
    <mergeCell ref="AI28:AM30"/>
    <mergeCell ref="AN28:AR30"/>
    <mergeCell ref="BH22:BL24"/>
    <mergeCell ref="BM22:BU24"/>
    <mergeCell ref="B25:D27"/>
    <mergeCell ref="I25:S27"/>
    <mergeCell ref="T25:AC27"/>
    <mergeCell ref="AD25:AH27"/>
    <mergeCell ref="AI25:AM27"/>
    <mergeCell ref="AN25:AR27"/>
    <mergeCell ref="AS25:AW27"/>
    <mergeCell ref="AX25:BB27"/>
    <mergeCell ref="AS28:AW30"/>
    <mergeCell ref="AX28:BB30"/>
    <mergeCell ref="BC28:BG30"/>
    <mergeCell ref="BH28:BL30"/>
    <mergeCell ref="BM28:BU30"/>
    <mergeCell ref="E28:H30"/>
    <mergeCell ref="B19:BU21"/>
    <mergeCell ref="B22:D24"/>
    <mergeCell ref="I22:S24"/>
    <mergeCell ref="T22:AC24"/>
    <mergeCell ref="AD22:AH24"/>
    <mergeCell ref="AI22:AM24"/>
    <mergeCell ref="AN22:AR24"/>
    <mergeCell ref="AS22:AW24"/>
    <mergeCell ref="AX22:BB24"/>
    <mergeCell ref="BC22:BG24"/>
    <mergeCell ref="E22:H24"/>
    <mergeCell ref="B8:M9"/>
    <mergeCell ref="AV8:BU9"/>
    <mergeCell ref="B10:M11"/>
    <mergeCell ref="AV10:BP14"/>
    <mergeCell ref="BQ10:BU14"/>
    <mergeCell ref="R14:W14"/>
    <mergeCell ref="X14:AQ14"/>
    <mergeCell ref="N8:AQ9"/>
    <mergeCell ref="N10:AQ11"/>
    <mergeCell ref="CB2:CC2"/>
    <mergeCell ref="AE4:AV4"/>
    <mergeCell ref="BP4:BQ4"/>
    <mergeCell ref="BS4:BT4"/>
    <mergeCell ref="BJ5:BO5"/>
    <mergeCell ref="BP5:BT5"/>
    <mergeCell ref="BL2:BM2"/>
    <mergeCell ref="BN2:BO2"/>
    <mergeCell ref="BP2:BQ2"/>
    <mergeCell ref="BR2:BS2"/>
    <mergeCell ref="BI2:BK2"/>
    <mergeCell ref="BG3:BL3"/>
    <mergeCell ref="BM3:BT3"/>
  </mergeCells>
  <phoneticPr fontId="3"/>
  <conditionalFormatting sqref="CS19:XFD22 CR23:XFD29 CR36:XFD43 CQ30:XFD35 CB31 CQ44:XFD1048576 A19:BX19 A24:BW27 A115:BW1048576 BX68:CP1048576 BX24:BX25 CB25 BX31 A23:BX23 A20:BW22 A12:XFD18 A8:N8 A9:M9 A10:N10 A11:M11 AR8:XFD11 I58:BW114 A28:D114 I28:BW46 I47:BV57 A4:XFD7 A3:BG3 BM3 BU3:XFD3 A1:XFD2">
    <cfRule type="expression" dxfId="26" priority="16">
      <formula>CELL("protect",A1)=0</formula>
    </cfRule>
  </conditionalFormatting>
  <conditionalFormatting sqref="BX25 CB25">
    <cfRule type="expression" dxfId="25" priority="15">
      <formula>CELL("protect",BX25)=0</formula>
    </cfRule>
  </conditionalFormatting>
  <conditionalFormatting sqref="CB34 BX34">
    <cfRule type="expression" dxfId="24" priority="14">
      <formula>CELL("protect",BX34)=0</formula>
    </cfRule>
  </conditionalFormatting>
  <conditionalFormatting sqref="BX37 CB37">
    <cfRule type="expression" dxfId="23" priority="13">
      <formula>CELL("protect",BX37)=0</formula>
    </cfRule>
  </conditionalFormatting>
  <conditionalFormatting sqref="BX37 CB37">
    <cfRule type="expression" dxfId="22" priority="12">
      <formula>CELL("protect",BX37)=0</formula>
    </cfRule>
  </conditionalFormatting>
  <conditionalFormatting sqref="BX44 CB44">
    <cfRule type="expression" dxfId="21" priority="11">
      <formula>CELL("protect",BX44)=0</formula>
    </cfRule>
  </conditionalFormatting>
  <conditionalFormatting sqref="BX44 CB44">
    <cfRule type="expression" dxfId="20" priority="10">
      <formula>CELL("protect",BX44)=0</formula>
    </cfRule>
  </conditionalFormatting>
  <conditionalFormatting sqref="BX48 CB48">
    <cfRule type="expression" dxfId="19" priority="9">
      <formula>CELL("protect",BX48)=0</formula>
    </cfRule>
  </conditionalFormatting>
  <conditionalFormatting sqref="BX48 CB48">
    <cfRule type="expression" dxfId="18" priority="8">
      <formula>CELL("protect",BX48)=0</formula>
    </cfRule>
  </conditionalFormatting>
  <conditionalFormatting sqref="BX52:BZ52 BX53:BY57 CB52">
    <cfRule type="expression" dxfId="17" priority="7">
      <formula>CELL("protect",BX52)=0</formula>
    </cfRule>
  </conditionalFormatting>
  <conditionalFormatting sqref="BX53:BY56 BX52:BZ52 CB52">
    <cfRule type="expression" dxfId="16" priority="6">
      <formula>CELL("protect",BX52)=0</formula>
    </cfRule>
  </conditionalFormatting>
  <conditionalFormatting sqref="BX58 CB58">
    <cfRule type="expression" dxfId="15" priority="5">
      <formula>CELL("protect",BX58)=0</formula>
    </cfRule>
  </conditionalFormatting>
  <conditionalFormatting sqref="BX58 CB58">
    <cfRule type="expression" dxfId="14" priority="4">
      <formula>CELL("protect",BX58)=0</formula>
    </cfRule>
  </conditionalFormatting>
  <conditionalFormatting sqref="BX62:BZ62 BX63:BY67 CB62">
    <cfRule type="expression" dxfId="13" priority="3">
      <formula>CELL("protect",BX62)=0</formula>
    </cfRule>
  </conditionalFormatting>
  <conditionalFormatting sqref="BX63:BY66 BX62:BZ62 CB62">
    <cfRule type="expression" dxfId="12" priority="2">
      <formula>CELL("protect",BX62)=0</formula>
    </cfRule>
  </conditionalFormatting>
  <conditionalFormatting sqref="E28:H114">
    <cfRule type="expression" dxfId="11" priority="1">
      <formula>CELL("protect",E28)=0</formula>
    </cfRule>
  </conditionalFormatting>
  <dataValidations count="4">
    <dataValidation type="list" showInputMessage="1" showErrorMessage="1" sqref="X14:AQ14" xr:uid="{00000000-0002-0000-0100-000000000000}">
      <formula1>"1月,2月,3月,4月,5月,6月,7月,8月,9月,10月,11月,12月"</formula1>
    </dataValidation>
    <dataValidation showInputMessage="1" showErrorMessage="1" sqref="R15:BU17" xr:uid="{00000000-0002-0000-0100-000001000000}"/>
    <dataValidation errorStyle="warning" operator="greaterThanOrEqual" allowBlank="1" showInputMessage="1" showErrorMessage="1" error="1以上の数値を入力してください" sqref="AX25:BB114" xr:uid="{00000000-0002-0000-0100-000002000000}"/>
    <dataValidation type="whole" allowBlank="1" showInputMessage="1" showErrorMessage="1" error="管理日誌番号は任意の数字（1~999）を入力してください。" sqref="E25:H114" xr:uid="{54C15C65-316D-4CA3-A954-246E01E51480}">
      <formula1>1</formula1>
      <formula2>999</formula2>
    </dataValidation>
  </dataValidations>
  <pageMargins left="0.25" right="0.25" top="0.75" bottom="0.75" header="0.3" footer="0.3"/>
  <pageSetup paperSize="9" scale="2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2:CJ96"/>
  <sheetViews>
    <sheetView showGridLines="0" view="pageBreakPreview" zoomScale="55" zoomScaleNormal="55" zoomScaleSheetLayoutView="55" workbookViewId="0"/>
  </sheetViews>
  <sheetFormatPr defaultColWidth="3.109375" defaultRowHeight="14.1" customHeight="1"/>
  <cols>
    <col min="1" max="16384" width="3.109375" style="103"/>
  </cols>
  <sheetData>
    <row r="2" spans="1:88" s="120" customFormat="1" ht="21.75" customHeight="1">
      <c r="C2" s="120" t="s">
        <v>79</v>
      </c>
    </row>
    <row r="3" spans="1:88" ht="22.35" hidden="1" customHeight="1">
      <c r="C3" s="125" t="s">
        <v>104</v>
      </c>
      <c r="D3" s="125"/>
      <c r="E3" s="103" t="s">
        <v>103</v>
      </c>
    </row>
    <row r="4" spans="1:88" ht="18.75" customHeight="1">
      <c r="C4" s="287" t="s">
        <v>96</v>
      </c>
      <c r="D4" s="287"/>
      <c r="E4" s="287"/>
      <c r="F4" s="287"/>
      <c r="G4" s="287"/>
      <c r="H4" s="287"/>
      <c r="I4" s="287"/>
      <c r="J4" s="287"/>
      <c r="K4" s="287"/>
      <c r="L4" s="287"/>
      <c r="M4" s="287"/>
      <c r="N4" s="287"/>
      <c r="AT4" s="119" t="s">
        <v>115</v>
      </c>
    </row>
    <row r="5" spans="1:88" ht="14.1" customHeight="1">
      <c r="C5" s="287"/>
      <c r="D5" s="287"/>
      <c r="E5" s="287"/>
      <c r="F5" s="287"/>
      <c r="G5" s="287"/>
      <c r="H5" s="287"/>
      <c r="I5" s="287"/>
      <c r="J5" s="287"/>
      <c r="K5" s="287"/>
      <c r="L5" s="287"/>
      <c r="M5" s="287"/>
      <c r="N5" s="287"/>
      <c r="O5" s="104"/>
      <c r="Z5" s="288" t="s">
        <v>11</v>
      </c>
      <c r="AA5" s="289"/>
      <c r="AB5" s="289"/>
      <c r="AC5" s="289"/>
      <c r="AD5" s="289"/>
      <c r="AE5" s="289"/>
      <c r="AF5" s="289"/>
      <c r="AG5" s="290"/>
      <c r="AH5" s="307" t="s">
        <v>121</v>
      </c>
      <c r="AI5" s="308"/>
      <c r="AJ5" s="308"/>
      <c r="AK5" s="308"/>
      <c r="AL5" s="308"/>
      <c r="AM5" s="308"/>
      <c r="AN5" s="303" t="s">
        <v>94</v>
      </c>
      <c r="AO5" s="303"/>
      <c r="AP5" s="303"/>
      <c r="AQ5" s="303"/>
      <c r="AR5" s="303"/>
      <c r="AS5" s="303"/>
      <c r="AT5" s="304"/>
      <c r="CH5" s="129"/>
      <c r="CI5" s="129"/>
      <c r="CJ5" s="129"/>
    </row>
    <row r="6" spans="1:88" ht="14.1" customHeight="1">
      <c r="C6" s="287"/>
      <c r="D6" s="287"/>
      <c r="E6" s="287"/>
      <c r="F6" s="287"/>
      <c r="G6" s="287"/>
      <c r="H6" s="287"/>
      <c r="I6" s="287"/>
      <c r="J6" s="287"/>
      <c r="K6" s="287"/>
      <c r="L6" s="287"/>
      <c r="M6" s="287"/>
      <c r="N6" s="287"/>
      <c r="O6" s="104"/>
      <c r="Z6" s="291"/>
      <c r="AA6" s="292"/>
      <c r="AB6" s="292"/>
      <c r="AC6" s="292"/>
      <c r="AD6" s="292"/>
      <c r="AE6" s="292"/>
      <c r="AF6" s="292"/>
      <c r="AG6" s="293"/>
      <c r="AH6" s="309"/>
      <c r="AI6" s="310"/>
      <c r="AJ6" s="310"/>
      <c r="AK6" s="310"/>
      <c r="AL6" s="310"/>
      <c r="AM6" s="310"/>
      <c r="AN6" s="305"/>
      <c r="AO6" s="305"/>
      <c r="AP6" s="305"/>
      <c r="AQ6" s="305"/>
      <c r="AR6" s="305"/>
      <c r="AS6" s="305"/>
      <c r="AT6" s="306"/>
      <c r="CG6" s="129"/>
      <c r="CH6" s="129"/>
      <c r="CI6" s="129"/>
      <c r="CJ6" s="129"/>
    </row>
    <row r="7" spans="1:88" ht="14.1" customHeight="1">
      <c r="C7" s="287"/>
      <c r="D7" s="287"/>
      <c r="E7" s="287"/>
      <c r="F7" s="287"/>
      <c r="G7" s="287"/>
      <c r="H7" s="287"/>
      <c r="I7" s="287"/>
      <c r="J7" s="287"/>
      <c r="K7" s="287"/>
      <c r="L7" s="287"/>
      <c r="M7" s="287"/>
      <c r="N7" s="287"/>
      <c r="Z7" s="288" t="s">
        <v>6</v>
      </c>
      <c r="AA7" s="289"/>
      <c r="AB7" s="289"/>
      <c r="AC7" s="289"/>
      <c r="AD7" s="289"/>
      <c r="AE7" s="289"/>
      <c r="AF7" s="289"/>
      <c r="AG7" s="290"/>
      <c r="AH7" s="311" t="s">
        <v>45</v>
      </c>
      <c r="AI7" s="311"/>
      <c r="AJ7" s="311"/>
      <c r="AK7" s="311"/>
      <c r="AL7" s="311"/>
      <c r="AM7" s="311"/>
      <c r="AN7" s="311"/>
      <c r="AO7" s="311"/>
      <c r="AP7" s="311"/>
      <c r="AQ7" s="311"/>
      <c r="AR7" s="311"/>
      <c r="AS7" s="311"/>
      <c r="AT7" s="311"/>
      <c r="CG7" s="129"/>
      <c r="CH7" s="129"/>
      <c r="CI7" s="129"/>
      <c r="CJ7" s="129"/>
    </row>
    <row r="8" spans="1:88" ht="14.1" customHeight="1">
      <c r="A8" s="104"/>
      <c r="B8" s="104"/>
      <c r="C8" s="287"/>
      <c r="D8" s="287"/>
      <c r="E8" s="287"/>
      <c r="F8" s="287"/>
      <c r="G8" s="287"/>
      <c r="H8" s="287"/>
      <c r="I8" s="287"/>
      <c r="J8" s="287"/>
      <c r="K8" s="287"/>
      <c r="L8" s="287"/>
      <c r="M8" s="287"/>
      <c r="N8" s="287"/>
      <c r="O8" s="104"/>
      <c r="P8" s="104"/>
      <c r="Z8" s="291"/>
      <c r="AA8" s="292"/>
      <c r="AB8" s="292"/>
      <c r="AC8" s="292"/>
      <c r="AD8" s="292"/>
      <c r="AE8" s="292"/>
      <c r="AF8" s="292"/>
      <c r="AG8" s="293"/>
      <c r="AH8" s="311"/>
      <c r="AI8" s="311"/>
      <c r="AJ8" s="311"/>
      <c r="AK8" s="311"/>
      <c r="AL8" s="311"/>
      <c r="AM8" s="311"/>
      <c r="AN8" s="311"/>
      <c r="AO8" s="311"/>
      <c r="AP8" s="311"/>
      <c r="AQ8" s="311"/>
      <c r="AR8" s="311"/>
      <c r="AS8" s="311"/>
      <c r="AT8" s="311"/>
      <c r="CF8" s="129"/>
      <c r="CG8" s="129"/>
      <c r="CH8" s="129"/>
      <c r="CI8" s="129"/>
      <c r="CJ8" s="129"/>
    </row>
    <row r="9" spans="1:88" ht="14.1" customHeight="1">
      <c r="A9" s="104"/>
      <c r="B9" s="104"/>
      <c r="C9" s="287"/>
      <c r="D9" s="287"/>
      <c r="E9" s="287"/>
      <c r="F9" s="287"/>
      <c r="G9" s="287"/>
      <c r="H9" s="287"/>
      <c r="I9" s="287"/>
      <c r="J9" s="287"/>
      <c r="K9" s="287"/>
      <c r="L9" s="287"/>
      <c r="M9" s="287"/>
      <c r="N9" s="287"/>
      <c r="O9" s="104"/>
      <c r="P9" s="104"/>
      <c r="CF9" s="129"/>
      <c r="CG9" s="129"/>
      <c r="CH9" s="129"/>
      <c r="CI9" s="129"/>
      <c r="CJ9" s="129"/>
    </row>
    <row r="10" spans="1:88" ht="14.1" customHeight="1">
      <c r="A10" s="104"/>
      <c r="B10" s="104"/>
      <c r="C10" s="287"/>
      <c r="D10" s="287"/>
      <c r="E10" s="287"/>
      <c r="F10" s="287"/>
      <c r="G10" s="287"/>
      <c r="H10" s="287"/>
      <c r="I10" s="287"/>
      <c r="J10" s="287"/>
      <c r="K10" s="287"/>
      <c r="L10" s="287"/>
      <c r="M10" s="287"/>
      <c r="N10" s="287"/>
      <c r="O10" s="104"/>
      <c r="P10" s="104"/>
      <c r="CF10" s="129"/>
      <c r="CG10" s="129"/>
      <c r="CH10" s="129"/>
      <c r="CI10" s="129"/>
      <c r="CJ10" s="129"/>
    </row>
    <row r="11" spans="1:88" ht="14.1" customHeight="1">
      <c r="A11" s="104"/>
      <c r="B11" s="104"/>
      <c r="C11" s="287"/>
      <c r="D11" s="287"/>
      <c r="E11" s="287"/>
      <c r="F11" s="287"/>
      <c r="G11" s="287"/>
      <c r="H11" s="287"/>
      <c r="I11" s="287"/>
      <c r="J11" s="287"/>
      <c r="K11" s="287"/>
      <c r="L11" s="287"/>
      <c r="M11" s="287"/>
      <c r="N11" s="287"/>
      <c r="O11" s="104"/>
      <c r="P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CF11" s="129"/>
      <c r="CG11" s="129"/>
      <c r="CH11" s="129"/>
      <c r="CI11" s="129"/>
      <c r="CJ11" s="129"/>
    </row>
    <row r="12" spans="1:88" ht="14.1" customHeight="1">
      <c r="A12" s="104"/>
      <c r="B12" s="104"/>
      <c r="C12" s="287"/>
      <c r="D12" s="287"/>
      <c r="E12" s="287"/>
      <c r="F12" s="287"/>
      <c r="G12" s="287"/>
      <c r="H12" s="287"/>
      <c r="I12" s="287"/>
      <c r="J12" s="287"/>
      <c r="K12" s="287"/>
      <c r="L12" s="287"/>
      <c r="M12" s="287"/>
      <c r="N12" s="287"/>
      <c r="O12" s="104"/>
      <c r="P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CF12" s="129"/>
      <c r="CG12" s="129"/>
    </row>
    <row r="13" spans="1:88" ht="14.1" customHeight="1">
      <c r="A13" s="105"/>
      <c r="B13" s="105"/>
      <c r="C13" s="105"/>
      <c r="D13" s="105"/>
      <c r="E13" s="105"/>
      <c r="F13" s="105"/>
      <c r="G13" s="105"/>
      <c r="H13" s="105"/>
      <c r="I13" s="105"/>
      <c r="J13" s="105"/>
      <c r="K13" s="105"/>
      <c r="L13" s="105"/>
      <c r="M13" s="105"/>
      <c r="N13" s="105"/>
      <c r="O13" s="105"/>
      <c r="P13" s="105"/>
      <c r="AL13" s="104"/>
      <c r="AM13" s="105"/>
      <c r="CE13" s="129"/>
      <c r="CF13" s="129"/>
    </row>
    <row r="14" spans="1:88" ht="14.1" customHeight="1">
      <c r="A14" s="105"/>
      <c r="B14" s="105"/>
      <c r="C14" s="104"/>
      <c r="D14" s="104"/>
      <c r="E14" s="104"/>
      <c r="F14" s="104"/>
      <c r="G14" s="104"/>
      <c r="H14" s="104"/>
      <c r="I14" s="104"/>
      <c r="J14" s="104"/>
      <c r="K14" s="104"/>
      <c r="L14" s="104"/>
      <c r="M14" s="104"/>
      <c r="N14" s="104"/>
      <c r="O14" s="104"/>
      <c r="AM14" s="105"/>
      <c r="CE14" s="129"/>
      <c r="CF14" s="129"/>
    </row>
    <row r="15" spans="1:88" ht="14.1" customHeight="1" thickBot="1">
      <c r="A15" s="105"/>
      <c r="B15" s="105"/>
      <c r="C15" s="104"/>
      <c r="D15" s="104"/>
      <c r="E15" s="104"/>
      <c r="F15" s="104"/>
      <c r="G15" s="104"/>
      <c r="H15" s="104"/>
      <c r="I15" s="104"/>
      <c r="J15" s="104"/>
      <c r="K15" s="104"/>
      <c r="L15" s="104"/>
      <c r="M15" s="104"/>
      <c r="N15" s="104"/>
      <c r="O15" s="104"/>
      <c r="AM15" s="106"/>
      <c r="CE15" s="129"/>
    </row>
    <row r="16" spans="1:88" ht="14.1" customHeight="1" thickTop="1">
      <c r="A16" s="105"/>
      <c r="B16" s="105"/>
      <c r="C16" s="107"/>
      <c r="D16" s="104"/>
      <c r="E16" s="104"/>
      <c r="F16" s="312"/>
      <c r="G16" s="313"/>
      <c r="H16" s="313"/>
      <c r="I16" s="313"/>
      <c r="J16" s="313"/>
      <c r="K16" s="313"/>
      <c r="L16" s="313"/>
      <c r="M16" s="313"/>
      <c r="N16" s="313"/>
      <c r="O16" s="313"/>
      <c r="P16" s="313"/>
      <c r="Q16" s="313"/>
      <c r="R16" s="313"/>
      <c r="S16" s="313"/>
      <c r="T16" s="313"/>
      <c r="U16" s="313"/>
      <c r="V16" s="313"/>
      <c r="W16" s="313"/>
      <c r="X16" s="313"/>
      <c r="Y16" s="313"/>
      <c r="Z16" s="313"/>
      <c r="AA16" s="313"/>
      <c r="AB16" s="313"/>
      <c r="AC16" s="313"/>
      <c r="AD16" s="313"/>
      <c r="AE16" s="313"/>
      <c r="AF16" s="313"/>
      <c r="AG16" s="313"/>
      <c r="AH16" s="313"/>
      <c r="AI16" s="313"/>
      <c r="AJ16" s="313"/>
      <c r="AK16" s="313"/>
      <c r="AL16" s="313"/>
      <c r="AM16" s="313"/>
      <c r="AN16" s="313"/>
      <c r="AO16" s="313"/>
      <c r="AP16" s="313"/>
      <c r="AQ16" s="108"/>
      <c r="AR16" s="108"/>
      <c r="AS16" s="108"/>
      <c r="AT16" s="108"/>
      <c r="AV16" s="341" t="s">
        <v>97</v>
      </c>
      <c r="AW16" s="342"/>
      <c r="AX16" s="342"/>
      <c r="AY16" s="342"/>
      <c r="AZ16" s="342"/>
      <c r="BA16" s="342"/>
      <c r="BB16" s="342"/>
      <c r="BC16" s="342"/>
      <c r="BD16" s="342"/>
      <c r="BE16" s="342"/>
      <c r="BF16" s="343"/>
      <c r="BH16" s="340" t="s">
        <v>66</v>
      </c>
      <c r="BI16" s="340"/>
      <c r="BJ16" s="340"/>
      <c r="BK16" s="340"/>
      <c r="BL16" s="340"/>
      <c r="BM16" s="340"/>
      <c r="BN16" s="340"/>
      <c r="BO16" s="340"/>
      <c r="BP16" s="340"/>
      <c r="BQ16" s="340"/>
      <c r="BR16" s="340"/>
      <c r="BS16" s="340"/>
      <c r="BT16" s="340"/>
      <c r="BU16" s="340"/>
      <c r="BV16" s="340"/>
      <c r="BW16" s="340"/>
      <c r="BX16" s="340"/>
      <c r="BY16" s="340"/>
      <c r="BZ16" s="340"/>
      <c r="CA16" s="340"/>
      <c r="CB16" s="340"/>
      <c r="CC16" s="340"/>
      <c r="CD16" s="340"/>
      <c r="CE16" s="131"/>
      <c r="CF16" s="131"/>
      <c r="CG16" s="131"/>
      <c r="CH16" s="131"/>
      <c r="CI16" s="131"/>
    </row>
    <row r="17" spans="1:87" ht="14.1" customHeight="1">
      <c r="A17" s="105"/>
      <c r="B17" s="105"/>
      <c r="C17" s="107"/>
      <c r="D17" s="104"/>
      <c r="E17" s="104"/>
      <c r="F17" s="313"/>
      <c r="G17" s="313"/>
      <c r="H17" s="313"/>
      <c r="I17" s="313"/>
      <c r="J17" s="313"/>
      <c r="K17" s="313"/>
      <c r="L17" s="313"/>
      <c r="M17" s="313"/>
      <c r="N17" s="313"/>
      <c r="O17" s="313"/>
      <c r="P17" s="313"/>
      <c r="Q17" s="313"/>
      <c r="R17" s="313"/>
      <c r="S17" s="313"/>
      <c r="T17" s="313"/>
      <c r="U17" s="313"/>
      <c r="V17" s="313"/>
      <c r="W17" s="313"/>
      <c r="X17" s="313"/>
      <c r="Y17" s="313"/>
      <c r="Z17" s="313"/>
      <c r="AA17" s="313"/>
      <c r="AB17" s="313"/>
      <c r="AC17" s="313"/>
      <c r="AD17" s="313"/>
      <c r="AE17" s="313"/>
      <c r="AF17" s="313"/>
      <c r="AG17" s="313"/>
      <c r="AH17" s="313"/>
      <c r="AI17" s="313"/>
      <c r="AJ17" s="313"/>
      <c r="AK17" s="313"/>
      <c r="AL17" s="313"/>
      <c r="AM17" s="313"/>
      <c r="AN17" s="313"/>
      <c r="AO17" s="313"/>
      <c r="AP17" s="313"/>
      <c r="AQ17" s="108"/>
      <c r="AR17" s="108"/>
      <c r="AS17" s="108"/>
      <c r="AV17" s="344"/>
      <c r="AW17" s="345"/>
      <c r="AX17" s="345"/>
      <c r="AY17" s="345"/>
      <c r="AZ17" s="345"/>
      <c r="BA17" s="345"/>
      <c r="BB17" s="345"/>
      <c r="BC17" s="345"/>
      <c r="BD17" s="345"/>
      <c r="BE17" s="345"/>
      <c r="BF17" s="346"/>
      <c r="BH17" s="340"/>
      <c r="BI17" s="340"/>
      <c r="BJ17" s="340"/>
      <c r="BK17" s="340"/>
      <c r="BL17" s="340"/>
      <c r="BM17" s="340"/>
      <c r="BN17" s="340"/>
      <c r="BO17" s="340"/>
      <c r="BP17" s="340"/>
      <c r="BQ17" s="340"/>
      <c r="BR17" s="340"/>
      <c r="BS17" s="340"/>
      <c r="BT17" s="340"/>
      <c r="BU17" s="340"/>
      <c r="BV17" s="340"/>
      <c r="BW17" s="340"/>
      <c r="BX17" s="340"/>
      <c r="BY17" s="340"/>
      <c r="BZ17" s="340"/>
      <c r="CA17" s="340"/>
      <c r="CB17" s="340"/>
      <c r="CC17" s="340"/>
      <c r="CD17" s="340"/>
      <c r="CE17" s="131"/>
      <c r="CF17" s="131"/>
      <c r="CG17" s="131"/>
      <c r="CH17" s="131"/>
      <c r="CI17" s="131"/>
    </row>
    <row r="18" spans="1:87" ht="14.1" customHeight="1">
      <c r="A18" s="105"/>
      <c r="B18" s="105"/>
      <c r="C18" s="107"/>
      <c r="D18" s="104"/>
      <c r="E18" s="104"/>
      <c r="F18" s="313"/>
      <c r="G18" s="313"/>
      <c r="H18" s="313"/>
      <c r="I18" s="313"/>
      <c r="J18" s="313"/>
      <c r="K18" s="313"/>
      <c r="L18" s="313"/>
      <c r="M18" s="313"/>
      <c r="N18" s="313"/>
      <c r="O18" s="313"/>
      <c r="P18" s="313"/>
      <c r="Q18" s="313"/>
      <c r="R18" s="313"/>
      <c r="S18" s="313"/>
      <c r="T18" s="313"/>
      <c r="U18" s="313"/>
      <c r="V18" s="313"/>
      <c r="W18" s="313"/>
      <c r="X18" s="313"/>
      <c r="Y18" s="313"/>
      <c r="Z18" s="313"/>
      <c r="AA18" s="313"/>
      <c r="AB18" s="313"/>
      <c r="AC18" s="313"/>
      <c r="AD18" s="313"/>
      <c r="AE18" s="313"/>
      <c r="AF18" s="313"/>
      <c r="AG18" s="313"/>
      <c r="AH18" s="313"/>
      <c r="AI18" s="313"/>
      <c r="AJ18" s="313"/>
      <c r="AK18" s="313"/>
      <c r="AL18" s="313"/>
      <c r="AM18" s="313"/>
      <c r="AN18" s="313"/>
      <c r="AO18" s="313"/>
      <c r="AP18" s="313"/>
      <c r="AQ18" s="108"/>
      <c r="AR18" s="108"/>
      <c r="AS18" s="108"/>
      <c r="AV18" s="344"/>
      <c r="AW18" s="345"/>
      <c r="AX18" s="345"/>
      <c r="AY18" s="345"/>
      <c r="AZ18" s="345"/>
      <c r="BA18" s="345"/>
      <c r="BB18" s="345"/>
      <c r="BC18" s="345"/>
      <c r="BD18" s="345"/>
      <c r="BE18" s="345"/>
      <c r="BF18" s="346"/>
      <c r="BH18" s="340"/>
      <c r="BI18" s="340"/>
      <c r="BJ18" s="340"/>
      <c r="BK18" s="340"/>
      <c r="BL18" s="340"/>
      <c r="BM18" s="340"/>
      <c r="BN18" s="340"/>
      <c r="BO18" s="340"/>
      <c r="BP18" s="340"/>
      <c r="BQ18" s="340"/>
      <c r="BR18" s="340"/>
      <c r="BS18" s="340"/>
      <c r="BT18" s="340"/>
      <c r="BU18" s="340"/>
      <c r="BV18" s="340"/>
      <c r="BW18" s="340"/>
      <c r="BX18" s="340"/>
      <c r="BY18" s="340"/>
      <c r="BZ18" s="340"/>
      <c r="CA18" s="340"/>
      <c r="CB18" s="340"/>
      <c r="CC18" s="340"/>
      <c r="CD18" s="340"/>
      <c r="CE18" s="131"/>
      <c r="CF18" s="131"/>
      <c r="CG18" s="131"/>
      <c r="CH18" s="131"/>
      <c r="CI18" s="131"/>
    </row>
    <row r="19" spans="1:87" ht="14.1" customHeight="1">
      <c r="A19" s="105"/>
      <c r="B19" s="105"/>
      <c r="C19" s="107"/>
      <c r="D19" s="104"/>
      <c r="E19" s="104"/>
      <c r="F19" s="313"/>
      <c r="G19" s="313"/>
      <c r="H19" s="313"/>
      <c r="I19" s="313"/>
      <c r="J19" s="313"/>
      <c r="K19" s="313"/>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3"/>
      <c r="AK19" s="313"/>
      <c r="AL19" s="313"/>
      <c r="AM19" s="313"/>
      <c r="AN19" s="313"/>
      <c r="AO19" s="313"/>
      <c r="AP19" s="313"/>
      <c r="AQ19" s="108"/>
      <c r="AR19" s="108"/>
      <c r="AS19" s="108"/>
      <c r="AV19" s="344"/>
      <c r="AW19" s="345"/>
      <c r="AX19" s="345"/>
      <c r="AY19" s="345"/>
      <c r="AZ19" s="345"/>
      <c r="BA19" s="345"/>
      <c r="BB19" s="345"/>
      <c r="BC19" s="345"/>
      <c r="BD19" s="345"/>
      <c r="BE19" s="345"/>
      <c r="BF19" s="346"/>
      <c r="BH19" s="340"/>
      <c r="BI19" s="340"/>
      <c r="BJ19" s="340"/>
      <c r="BK19" s="340"/>
      <c r="BL19" s="340"/>
      <c r="BM19" s="340"/>
      <c r="BN19" s="340"/>
      <c r="BO19" s="340"/>
      <c r="BP19" s="340"/>
      <c r="BQ19" s="340"/>
      <c r="BR19" s="340"/>
      <c r="BS19" s="340"/>
      <c r="BT19" s="340"/>
      <c r="BU19" s="340"/>
      <c r="BV19" s="340"/>
      <c r="BW19" s="340"/>
      <c r="BX19" s="340"/>
      <c r="BY19" s="340"/>
      <c r="BZ19" s="340"/>
      <c r="CA19" s="340"/>
      <c r="CB19" s="340"/>
      <c r="CC19" s="340"/>
      <c r="CD19" s="340"/>
      <c r="CE19" s="131"/>
      <c r="CF19" s="131"/>
      <c r="CG19" s="131"/>
      <c r="CH19" s="131"/>
      <c r="CI19" s="131"/>
    </row>
    <row r="20" spans="1:87" ht="14.1" customHeight="1">
      <c r="A20" s="105"/>
      <c r="B20" s="105"/>
      <c r="C20" s="107"/>
      <c r="D20" s="104"/>
      <c r="E20" s="104"/>
      <c r="F20" s="313"/>
      <c r="G20" s="313"/>
      <c r="H20" s="313"/>
      <c r="I20" s="313"/>
      <c r="J20" s="313"/>
      <c r="K20" s="313"/>
      <c r="L20" s="313"/>
      <c r="M20" s="313"/>
      <c r="N20" s="313"/>
      <c r="O20" s="313"/>
      <c r="P20" s="313"/>
      <c r="Q20" s="313"/>
      <c r="R20" s="313"/>
      <c r="S20" s="313"/>
      <c r="T20" s="313"/>
      <c r="U20" s="313"/>
      <c r="V20" s="313"/>
      <c r="W20" s="313"/>
      <c r="X20" s="313"/>
      <c r="Y20" s="313"/>
      <c r="Z20" s="313"/>
      <c r="AA20" s="313"/>
      <c r="AB20" s="313"/>
      <c r="AC20" s="313"/>
      <c r="AD20" s="313"/>
      <c r="AE20" s="313"/>
      <c r="AF20" s="313"/>
      <c r="AG20" s="313"/>
      <c r="AH20" s="313"/>
      <c r="AI20" s="313"/>
      <c r="AJ20" s="313"/>
      <c r="AK20" s="313"/>
      <c r="AL20" s="313"/>
      <c r="AM20" s="313"/>
      <c r="AN20" s="313"/>
      <c r="AO20" s="313"/>
      <c r="AP20" s="313"/>
      <c r="AQ20" s="108"/>
      <c r="AR20" s="108"/>
      <c r="AS20" s="108"/>
      <c r="AV20" s="344"/>
      <c r="AW20" s="345"/>
      <c r="AX20" s="345"/>
      <c r="AY20" s="345"/>
      <c r="AZ20" s="345"/>
      <c r="BA20" s="345"/>
      <c r="BB20" s="345"/>
      <c r="BC20" s="345"/>
      <c r="BD20" s="345"/>
      <c r="BE20" s="345"/>
      <c r="BF20" s="346"/>
      <c r="BH20" s="340"/>
      <c r="BI20" s="340"/>
      <c r="BJ20" s="340"/>
      <c r="BK20" s="340"/>
      <c r="BL20" s="340"/>
      <c r="BM20" s="340"/>
      <c r="BN20" s="340"/>
      <c r="BO20" s="340"/>
      <c r="BP20" s="340"/>
      <c r="BQ20" s="340"/>
      <c r="BR20" s="340"/>
      <c r="BS20" s="340"/>
      <c r="BT20" s="340"/>
      <c r="BU20" s="340"/>
      <c r="BV20" s="340"/>
      <c r="BW20" s="340"/>
      <c r="BX20" s="340"/>
      <c r="BY20" s="340"/>
      <c r="BZ20" s="340"/>
      <c r="CA20" s="340"/>
      <c r="CB20" s="340"/>
      <c r="CC20" s="340"/>
      <c r="CD20" s="340"/>
      <c r="CE20" s="131"/>
      <c r="CF20" s="131"/>
      <c r="CG20" s="131"/>
      <c r="CH20" s="131"/>
      <c r="CI20" s="131"/>
    </row>
    <row r="21" spans="1:87" ht="25.5" customHeight="1" thickBot="1">
      <c r="A21" s="105"/>
      <c r="B21" s="105"/>
      <c r="C21" s="107"/>
      <c r="D21" s="104"/>
      <c r="E21" s="104"/>
      <c r="F21" s="313"/>
      <c r="G21" s="313"/>
      <c r="H21" s="313"/>
      <c r="I21" s="313"/>
      <c r="J21" s="313"/>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313"/>
      <c r="AM21" s="313"/>
      <c r="AN21" s="313"/>
      <c r="AO21" s="313"/>
      <c r="AP21" s="313"/>
      <c r="AQ21" s="108"/>
      <c r="AR21" s="108"/>
      <c r="AS21" s="108"/>
      <c r="AV21" s="347"/>
      <c r="AW21" s="348"/>
      <c r="AX21" s="348"/>
      <c r="AY21" s="348"/>
      <c r="AZ21" s="348"/>
      <c r="BA21" s="348"/>
      <c r="BB21" s="348"/>
      <c r="BC21" s="348"/>
      <c r="BD21" s="348"/>
      <c r="BE21" s="348"/>
      <c r="BF21" s="349"/>
      <c r="BH21" s="340"/>
      <c r="BI21" s="340"/>
      <c r="BJ21" s="340"/>
      <c r="BK21" s="340"/>
      <c r="BL21" s="340"/>
      <c r="BM21" s="340"/>
      <c r="BN21" s="340"/>
      <c r="BO21" s="340"/>
      <c r="BP21" s="340"/>
      <c r="BQ21" s="340"/>
      <c r="BR21" s="340"/>
      <c r="BS21" s="340"/>
      <c r="BT21" s="340"/>
      <c r="BU21" s="340"/>
      <c r="BV21" s="340"/>
      <c r="BW21" s="340"/>
      <c r="BX21" s="340"/>
      <c r="BY21" s="340"/>
      <c r="BZ21" s="340"/>
      <c r="CA21" s="340"/>
      <c r="CB21" s="340"/>
      <c r="CC21" s="340"/>
      <c r="CD21" s="340"/>
      <c r="CE21" s="131"/>
      <c r="CF21" s="131"/>
      <c r="CG21" s="131"/>
      <c r="CH21" s="131"/>
      <c r="CI21" s="131"/>
    </row>
    <row r="22" spans="1:87" ht="25.5" customHeight="1" thickTop="1">
      <c r="A22" s="105"/>
      <c r="B22" s="105"/>
      <c r="C22" s="107"/>
      <c r="D22" s="104"/>
      <c r="E22" s="104"/>
      <c r="F22" s="313"/>
      <c r="G22" s="313"/>
      <c r="H22" s="313"/>
      <c r="I22" s="313"/>
      <c r="J22" s="313"/>
      <c r="K22" s="313"/>
      <c r="L22" s="313"/>
      <c r="M22" s="313"/>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3"/>
      <c r="AL22" s="313"/>
      <c r="AM22" s="313"/>
      <c r="AN22" s="313"/>
      <c r="AO22" s="313"/>
      <c r="AP22" s="313"/>
      <c r="AQ22" s="108"/>
      <c r="AR22" s="108"/>
      <c r="AS22" s="108"/>
      <c r="BM22" s="109"/>
    </row>
    <row r="23" spans="1:87" ht="14.1" customHeight="1">
      <c r="A23" s="105"/>
      <c r="B23" s="105"/>
      <c r="C23" s="107"/>
      <c r="D23" s="104"/>
      <c r="E23" s="104"/>
      <c r="F23" s="313"/>
      <c r="G23" s="313"/>
      <c r="H23" s="313"/>
      <c r="I23" s="313"/>
      <c r="J23" s="313"/>
      <c r="K23" s="313"/>
      <c r="L23" s="313"/>
      <c r="M23" s="313"/>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c r="AK23" s="313"/>
      <c r="AL23" s="313"/>
      <c r="AM23" s="313"/>
      <c r="AN23" s="313"/>
      <c r="AO23" s="313"/>
      <c r="AP23" s="313"/>
      <c r="AQ23" s="108"/>
      <c r="AR23" s="108"/>
      <c r="AS23" s="108"/>
      <c r="AV23" s="294" t="s">
        <v>55</v>
      </c>
      <c r="AW23" s="295"/>
      <c r="AX23" s="295"/>
      <c r="AY23" s="295"/>
      <c r="AZ23" s="296"/>
      <c r="BA23" s="294" t="s">
        <v>57</v>
      </c>
      <c r="BB23" s="295"/>
      <c r="BC23" s="295"/>
      <c r="BD23" s="295"/>
      <c r="BE23" s="295"/>
      <c r="BF23" s="295"/>
      <c r="BG23" s="295"/>
      <c r="BH23" s="295"/>
      <c r="BI23" s="295"/>
      <c r="BJ23" s="295"/>
      <c r="BK23" s="295"/>
      <c r="BL23" s="295"/>
      <c r="BM23" s="295"/>
      <c r="BN23" s="295"/>
      <c r="BO23" s="295"/>
      <c r="BP23" s="295"/>
      <c r="BQ23" s="295"/>
      <c r="BR23" s="295"/>
      <c r="BS23" s="295"/>
      <c r="BT23" s="295"/>
      <c r="BU23" s="295"/>
      <c r="BV23" s="295"/>
      <c r="BW23" s="295"/>
      <c r="BX23" s="295"/>
      <c r="BY23" s="295"/>
      <c r="BZ23" s="295"/>
      <c r="CA23" s="295"/>
      <c r="CB23" s="295"/>
      <c r="CC23" s="295"/>
      <c r="CD23" s="296"/>
    </row>
    <row r="24" spans="1:87" ht="14.1" customHeight="1">
      <c r="A24" s="105"/>
      <c r="B24" s="105"/>
      <c r="C24" s="107"/>
      <c r="D24" s="104"/>
      <c r="E24" s="104"/>
      <c r="F24" s="313"/>
      <c r="G24" s="313"/>
      <c r="H24" s="313"/>
      <c r="I24" s="313"/>
      <c r="J24" s="313"/>
      <c r="K24" s="313"/>
      <c r="L24" s="313"/>
      <c r="M24" s="313"/>
      <c r="N24" s="313"/>
      <c r="O24" s="313"/>
      <c r="P24" s="313"/>
      <c r="Q24" s="313"/>
      <c r="R24" s="313"/>
      <c r="S24" s="313"/>
      <c r="T24" s="313"/>
      <c r="U24" s="313"/>
      <c r="V24" s="313"/>
      <c r="W24" s="313"/>
      <c r="X24" s="313"/>
      <c r="Y24" s="313"/>
      <c r="Z24" s="313"/>
      <c r="AA24" s="313"/>
      <c r="AB24" s="313"/>
      <c r="AC24" s="313"/>
      <c r="AD24" s="313"/>
      <c r="AE24" s="313"/>
      <c r="AF24" s="313"/>
      <c r="AG24" s="313"/>
      <c r="AH24" s="313"/>
      <c r="AI24" s="313"/>
      <c r="AJ24" s="313"/>
      <c r="AK24" s="313"/>
      <c r="AL24" s="313"/>
      <c r="AM24" s="313"/>
      <c r="AN24" s="313"/>
      <c r="AO24" s="313"/>
      <c r="AP24" s="313"/>
      <c r="AQ24" s="108"/>
      <c r="AR24" s="108"/>
      <c r="AS24" s="108"/>
      <c r="AV24" s="297"/>
      <c r="AW24" s="298"/>
      <c r="AX24" s="298"/>
      <c r="AY24" s="298"/>
      <c r="AZ24" s="299"/>
      <c r="BA24" s="297"/>
      <c r="BB24" s="298"/>
      <c r="BC24" s="298"/>
      <c r="BD24" s="298"/>
      <c r="BE24" s="298"/>
      <c r="BF24" s="298"/>
      <c r="BG24" s="298"/>
      <c r="BH24" s="298"/>
      <c r="BI24" s="298"/>
      <c r="BJ24" s="298"/>
      <c r="BK24" s="298"/>
      <c r="BL24" s="298"/>
      <c r="BM24" s="298"/>
      <c r="BN24" s="298"/>
      <c r="BO24" s="298"/>
      <c r="BP24" s="298"/>
      <c r="BQ24" s="298"/>
      <c r="BR24" s="298"/>
      <c r="BS24" s="298"/>
      <c r="BT24" s="298"/>
      <c r="BU24" s="298"/>
      <c r="BV24" s="298"/>
      <c r="BW24" s="298"/>
      <c r="BX24" s="298"/>
      <c r="BY24" s="298"/>
      <c r="BZ24" s="298"/>
      <c r="CA24" s="298"/>
      <c r="CB24" s="298"/>
      <c r="CC24" s="298"/>
      <c r="CD24" s="299"/>
    </row>
    <row r="25" spans="1:87" ht="14.1" customHeight="1">
      <c r="A25" s="105"/>
      <c r="B25" s="105"/>
      <c r="C25" s="107"/>
      <c r="D25" s="104"/>
      <c r="E25" s="104"/>
      <c r="F25" s="313"/>
      <c r="G25" s="313"/>
      <c r="H25" s="313"/>
      <c r="I25" s="313"/>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313"/>
      <c r="AP25" s="313"/>
      <c r="AQ25" s="108"/>
      <c r="AR25" s="108"/>
      <c r="AS25" s="108"/>
      <c r="AT25" s="108"/>
      <c r="AV25" s="300"/>
      <c r="AW25" s="301"/>
      <c r="AX25" s="301"/>
      <c r="AY25" s="301"/>
      <c r="AZ25" s="302"/>
      <c r="BA25" s="300"/>
      <c r="BB25" s="301"/>
      <c r="BC25" s="301"/>
      <c r="BD25" s="301"/>
      <c r="BE25" s="301"/>
      <c r="BF25" s="301"/>
      <c r="BG25" s="301"/>
      <c r="BH25" s="301"/>
      <c r="BI25" s="301"/>
      <c r="BJ25" s="301"/>
      <c r="BK25" s="301"/>
      <c r="BL25" s="301"/>
      <c r="BM25" s="301"/>
      <c r="BN25" s="301"/>
      <c r="BO25" s="301"/>
      <c r="BP25" s="301"/>
      <c r="BQ25" s="301"/>
      <c r="BR25" s="301"/>
      <c r="BS25" s="301"/>
      <c r="BT25" s="301"/>
      <c r="BU25" s="301"/>
      <c r="BV25" s="301"/>
      <c r="BW25" s="301"/>
      <c r="BX25" s="301"/>
      <c r="BY25" s="301"/>
      <c r="BZ25" s="301"/>
      <c r="CA25" s="301"/>
      <c r="CB25" s="301"/>
      <c r="CC25" s="301"/>
      <c r="CD25" s="302"/>
    </row>
    <row r="26" spans="1:87" ht="14.1" customHeight="1">
      <c r="A26" s="105"/>
      <c r="B26" s="105"/>
      <c r="C26" s="107"/>
      <c r="D26" s="104"/>
      <c r="E26" s="104"/>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c r="AM26" s="313"/>
      <c r="AN26" s="313"/>
      <c r="AO26" s="313"/>
      <c r="AP26" s="313"/>
      <c r="AQ26" s="108"/>
      <c r="AR26" s="108"/>
      <c r="AS26" s="108"/>
      <c r="AT26" s="108"/>
      <c r="AV26" s="314"/>
      <c r="AW26" s="315"/>
      <c r="AX26" s="315"/>
      <c r="AY26" s="315"/>
      <c r="AZ26" s="316"/>
      <c r="BA26" s="323" t="s">
        <v>78</v>
      </c>
      <c r="BB26" s="324"/>
      <c r="BC26" s="324"/>
      <c r="BD26" s="324"/>
      <c r="BE26" s="324"/>
      <c r="BF26" s="324"/>
      <c r="BG26" s="324"/>
      <c r="BH26" s="324"/>
      <c r="BI26" s="324"/>
      <c r="BJ26" s="324"/>
      <c r="BK26" s="324"/>
      <c r="BL26" s="324"/>
      <c r="BM26" s="324"/>
      <c r="BN26" s="324"/>
      <c r="BO26" s="324"/>
      <c r="BP26" s="324"/>
      <c r="BQ26" s="324"/>
      <c r="BR26" s="324"/>
      <c r="BS26" s="324"/>
      <c r="BT26" s="324"/>
      <c r="BU26" s="324"/>
      <c r="BV26" s="324"/>
      <c r="BW26" s="324"/>
      <c r="BX26" s="324"/>
      <c r="BY26" s="324"/>
      <c r="BZ26" s="324"/>
      <c r="CA26" s="324"/>
      <c r="CB26" s="324"/>
      <c r="CC26" s="324"/>
      <c r="CD26" s="325"/>
    </row>
    <row r="27" spans="1:87" ht="14.1" customHeight="1">
      <c r="A27" s="105"/>
      <c r="B27" s="105"/>
      <c r="C27" s="107"/>
      <c r="D27" s="104"/>
      <c r="E27" s="104"/>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3"/>
      <c r="AM27" s="313"/>
      <c r="AN27" s="313"/>
      <c r="AO27" s="313"/>
      <c r="AP27" s="313"/>
      <c r="AQ27" s="108"/>
      <c r="AR27" s="108"/>
      <c r="AS27" s="108"/>
      <c r="AT27" s="108"/>
      <c r="AV27" s="317"/>
      <c r="AW27" s="318"/>
      <c r="AX27" s="318"/>
      <c r="AY27" s="318"/>
      <c r="AZ27" s="319"/>
      <c r="BA27" s="326"/>
      <c r="BB27" s="327"/>
      <c r="BC27" s="327"/>
      <c r="BD27" s="327"/>
      <c r="BE27" s="327"/>
      <c r="BF27" s="327"/>
      <c r="BG27" s="327"/>
      <c r="BH27" s="327"/>
      <c r="BI27" s="327"/>
      <c r="BJ27" s="327"/>
      <c r="BK27" s="327"/>
      <c r="BL27" s="327"/>
      <c r="BM27" s="327"/>
      <c r="BN27" s="327"/>
      <c r="BO27" s="327"/>
      <c r="BP27" s="327"/>
      <c r="BQ27" s="327"/>
      <c r="BR27" s="327"/>
      <c r="BS27" s="327"/>
      <c r="BT27" s="327"/>
      <c r="BU27" s="327"/>
      <c r="BV27" s="327"/>
      <c r="BW27" s="327"/>
      <c r="BX27" s="327"/>
      <c r="BY27" s="327"/>
      <c r="BZ27" s="327"/>
      <c r="CA27" s="327"/>
      <c r="CB27" s="327"/>
      <c r="CC27" s="327"/>
      <c r="CD27" s="328"/>
    </row>
    <row r="28" spans="1:87" ht="14.1" customHeight="1">
      <c r="A28" s="105"/>
      <c r="B28" s="105"/>
      <c r="C28" s="107"/>
      <c r="D28" s="104"/>
      <c r="E28" s="104"/>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3"/>
      <c r="AM28" s="313"/>
      <c r="AN28" s="313"/>
      <c r="AO28" s="313"/>
      <c r="AP28" s="313"/>
      <c r="AQ28" s="108"/>
      <c r="AR28" s="108"/>
      <c r="AS28" s="108"/>
      <c r="AT28" s="108"/>
      <c r="AV28" s="317"/>
      <c r="AW28" s="318"/>
      <c r="AX28" s="318"/>
      <c r="AY28" s="318"/>
      <c r="AZ28" s="319"/>
      <c r="BA28" s="326"/>
      <c r="BB28" s="327"/>
      <c r="BC28" s="327"/>
      <c r="BD28" s="327"/>
      <c r="BE28" s="327"/>
      <c r="BF28" s="327"/>
      <c r="BG28" s="327"/>
      <c r="BH28" s="327"/>
      <c r="BI28" s="327"/>
      <c r="BJ28" s="327"/>
      <c r="BK28" s="327"/>
      <c r="BL28" s="327"/>
      <c r="BM28" s="327"/>
      <c r="BN28" s="327"/>
      <c r="BO28" s="327"/>
      <c r="BP28" s="327"/>
      <c r="BQ28" s="327"/>
      <c r="BR28" s="327"/>
      <c r="BS28" s="327"/>
      <c r="BT28" s="327"/>
      <c r="BU28" s="327"/>
      <c r="BV28" s="327"/>
      <c r="BW28" s="327"/>
      <c r="BX28" s="327"/>
      <c r="BY28" s="327"/>
      <c r="BZ28" s="327"/>
      <c r="CA28" s="327"/>
      <c r="CB28" s="327"/>
      <c r="CC28" s="327"/>
      <c r="CD28" s="328"/>
    </row>
    <row r="29" spans="1:87" ht="14.1" customHeight="1">
      <c r="A29" s="105"/>
      <c r="B29" s="105"/>
      <c r="C29" s="107"/>
      <c r="D29" s="104"/>
      <c r="E29" s="104"/>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3"/>
      <c r="AM29" s="313"/>
      <c r="AN29" s="313"/>
      <c r="AO29" s="313"/>
      <c r="AP29" s="313"/>
      <c r="AQ29" s="108"/>
      <c r="AR29" s="108"/>
      <c r="AS29" s="108"/>
      <c r="AT29" s="108"/>
      <c r="AV29" s="317"/>
      <c r="AW29" s="318"/>
      <c r="AX29" s="318"/>
      <c r="AY29" s="318"/>
      <c r="AZ29" s="319"/>
      <c r="BA29" s="326"/>
      <c r="BB29" s="327"/>
      <c r="BC29" s="327"/>
      <c r="BD29" s="327"/>
      <c r="BE29" s="327"/>
      <c r="BF29" s="327"/>
      <c r="BG29" s="327"/>
      <c r="BH29" s="327"/>
      <c r="BI29" s="327"/>
      <c r="BJ29" s="327"/>
      <c r="BK29" s="327"/>
      <c r="BL29" s="327"/>
      <c r="BM29" s="327"/>
      <c r="BN29" s="327"/>
      <c r="BO29" s="327"/>
      <c r="BP29" s="327"/>
      <c r="BQ29" s="327"/>
      <c r="BR29" s="327"/>
      <c r="BS29" s="327"/>
      <c r="BT29" s="327"/>
      <c r="BU29" s="327"/>
      <c r="BV29" s="327"/>
      <c r="BW29" s="327"/>
      <c r="BX29" s="327"/>
      <c r="BY29" s="327"/>
      <c r="BZ29" s="327"/>
      <c r="CA29" s="327"/>
      <c r="CB29" s="327"/>
      <c r="CC29" s="327"/>
      <c r="CD29" s="328"/>
    </row>
    <row r="30" spans="1:87" ht="14.1" customHeight="1">
      <c r="A30" s="105"/>
      <c r="B30" s="105"/>
      <c r="C30" s="107"/>
      <c r="D30" s="104"/>
      <c r="E30" s="104"/>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3"/>
      <c r="AM30" s="313"/>
      <c r="AN30" s="313"/>
      <c r="AO30" s="313"/>
      <c r="AP30" s="313"/>
      <c r="AQ30" s="108"/>
      <c r="AR30" s="108"/>
      <c r="AS30" s="108"/>
      <c r="AT30" s="108"/>
      <c r="AV30" s="317"/>
      <c r="AW30" s="318"/>
      <c r="AX30" s="318"/>
      <c r="AY30" s="318"/>
      <c r="AZ30" s="319"/>
      <c r="BA30" s="326"/>
      <c r="BB30" s="327"/>
      <c r="BC30" s="327"/>
      <c r="BD30" s="327"/>
      <c r="BE30" s="327"/>
      <c r="BF30" s="327"/>
      <c r="BG30" s="327"/>
      <c r="BH30" s="327"/>
      <c r="BI30" s="327"/>
      <c r="BJ30" s="327"/>
      <c r="BK30" s="327"/>
      <c r="BL30" s="327"/>
      <c r="BM30" s="327"/>
      <c r="BN30" s="327"/>
      <c r="BO30" s="327"/>
      <c r="BP30" s="327"/>
      <c r="BQ30" s="327"/>
      <c r="BR30" s="327"/>
      <c r="BS30" s="327"/>
      <c r="BT30" s="327"/>
      <c r="BU30" s="327"/>
      <c r="BV30" s="327"/>
      <c r="BW30" s="327"/>
      <c r="BX30" s="327"/>
      <c r="BY30" s="327"/>
      <c r="BZ30" s="327"/>
      <c r="CA30" s="327"/>
      <c r="CB30" s="327"/>
      <c r="CC30" s="327"/>
      <c r="CD30" s="328"/>
    </row>
    <row r="31" spans="1:87" ht="14.1" customHeight="1">
      <c r="A31" s="105"/>
      <c r="B31" s="105"/>
      <c r="C31" s="107"/>
      <c r="D31" s="104"/>
      <c r="E31" s="104"/>
      <c r="F31" s="313"/>
      <c r="G31" s="313"/>
      <c r="H31" s="313"/>
      <c r="I31" s="313"/>
      <c r="J31" s="313"/>
      <c r="K31" s="313"/>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3"/>
      <c r="AM31" s="313"/>
      <c r="AN31" s="313"/>
      <c r="AO31" s="313"/>
      <c r="AP31" s="313"/>
      <c r="AQ31" s="108"/>
      <c r="AR31" s="108"/>
      <c r="AS31" s="108"/>
      <c r="AT31" s="108"/>
      <c r="AV31" s="317"/>
      <c r="AW31" s="318"/>
      <c r="AX31" s="318"/>
      <c r="AY31" s="318"/>
      <c r="AZ31" s="319"/>
      <c r="BA31" s="326"/>
      <c r="BB31" s="327"/>
      <c r="BC31" s="327"/>
      <c r="BD31" s="327"/>
      <c r="BE31" s="327"/>
      <c r="BF31" s="327"/>
      <c r="BG31" s="327"/>
      <c r="BH31" s="327"/>
      <c r="BI31" s="327"/>
      <c r="BJ31" s="327"/>
      <c r="BK31" s="327"/>
      <c r="BL31" s="327"/>
      <c r="BM31" s="327"/>
      <c r="BN31" s="327"/>
      <c r="BO31" s="327"/>
      <c r="BP31" s="327"/>
      <c r="BQ31" s="327"/>
      <c r="BR31" s="327"/>
      <c r="BS31" s="327"/>
      <c r="BT31" s="327"/>
      <c r="BU31" s="327"/>
      <c r="BV31" s="327"/>
      <c r="BW31" s="327"/>
      <c r="BX31" s="327"/>
      <c r="BY31" s="327"/>
      <c r="BZ31" s="327"/>
      <c r="CA31" s="327"/>
      <c r="CB31" s="327"/>
      <c r="CC31" s="327"/>
      <c r="CD31" s="328"/>
    </row>
    <row r="32" spans="1:87" ht="14.1" customHeight="1">
      <c r="A32" s="105"/>
      <c r="B32" s="105"/>
      <c r="C32" s="107"/>
      <c r="D32" s="107"/>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3"/>
      <c r="AD32" s="313"/>
      <c r="AE32" s="313"/>
      <c r="AF32" s="313"/>
      <c r="AG32" s="313"/>
      <c r="AH32" s="313"/>
      <c r="AI32" s="313"/>
      <c r="AJ32" s="313"/>
      <c r="AK32" s="313"/>
      <c r="AL32" s="313"/>
      <c r="AM32" s="313"/>
      <c r="AN32" s="313"/>
      <c r="AO32" s="313"/>
      <c r="AP32" s="313"/>
      <c r="AQ32" s="108"/>
      <c r="AR32" s="108"/>
      <c r="AS32" s="108"/>
      <c r="AT32" s="108"/>
      <c r="AV32" s="317"/>
      <c r="AW32" s="318"/>
      <c r="AX32" s="318"/>
      <c r="AY32" s="318"/>
      <c r="AZ32" s="319"/>
      <c r="BA32" s="326"/>
      <c r="BB32" s="327"/>
      <c r="BC32" s="327"/>
      <c r="BD32" s="327"/>
      <c r="BE32" s="327"/>
      <c r="BF32" s="327"/>
      <c r="BG32" s="327"/>
      <c r="BH32" s="327"/>
      <c r="BI32" s="327"/>
      <c r="BJ32" s="327"/>
      <c r="BK32" s="327"/>
      <c r="BL32" s="327"/>
      <c r="BM32" s="327"/>
      <c r="BN32" s="327"/>
      <c r="BO32" s="327"/>
      <c r="BP32" s="327"/>
      <c r="BQ32" s="327"/>
      <c r="BR32" s="327"/>
      <c r="BS32" s="327"/>
      <c r="BT32" s="327"/>
      <c r="BU32" s="327"/>
      <c r="BV32" s="327"/>
      <c r="BW32" s="327"/>
      <c r="BX32" s="327"/>
      <c r="BY32" s="327"/>
      <c r="BZ32" s="327"/>
      <c r="CA32" s="327"/>
      <c r="CB32" s="327"/>
      <c r="CC32" s="327"/>
      <c r="CD32" s="328"/>
    </row>
    <row r="33" spans="1:88" ht="14.1" customHeight="1">
      <c r="A33" s="105"/>
      <c r="B33" s="105"/>
      <c r="C33" s="107"/>
      <c r="D33" s="107"/>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313"/>
      <c r="AM33" s="313"/>
      <c r="AN33" s="313"/>
      <c r="AO33" s="313"/>
      <c r="AP33" s="313"/>
      <c r="AQ33" s="108"/>
      <c r="AR33" s="108"/>
      <c r="AS33" s="108"/>
      <c r="AT33" s="108"/>
      <c r="AV33" s="317"/>
      <c r="AW33" s="318"/>
      <c r="AX33" s="318"/>
      <c r="AY33" s="318"/>
      <c r="AZ33" s="319"/>
      <c r="BA33" s="326"/>
      <c r="BB33" s="327"/>
      <c r="BC33" s="327"/>
      <c r="BD33" s="327"/>
      <c r="BE33" s="327"/>
      <c r="BF33" s="327"/>
      <c r="BG33" s="327"/>
      <c r="BH33" s="327"/>
      <c r="BI33" s="327"/>
      <c r="BJ33" s="327"/>
      <c r="BK33" s="327"/>
      <c r="BL33" s="327"/>
      <c r="BM33" s="327"/>
      <c r="BN33" s="327"/>
      <c r="BO33" s="327"/>
      <c r="BP33" s="327"/>
      <c r="BQ33" s="327"/>
      <c r="BR33" s="327"/>
      <c r="BS33" s="327"/>
      <c r="BT33" s="327"/>
      <c r="BU33" s="327"/>
      <c r="BV33" s="327"/>
      <c r="BW33" s="327"/>
      <c r="BX33" s="327"/>
      <c r="BY33" s="327"/>
      <c r="BZ33" s="327"/>
      <c r="CA33" s="327"/>
      <c r="CB33" s="327"/>
      <c r="CC33" s="327"/>
      <c r="CD33" s="328"/>
    </row>
    <row r="34" spans="1:88" ht="14.1" customHeight="1">
      <c r="A34" s="105"/>
      <c r="B34" s="105"/>
      <c r="C34" s="107"/>
      <c r="D34" s="107"/>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c r="AI34" s="313"/>
      <c r="AJ34" s="313"/>
      <c r="AK34" s="313"/>
      <c r="AL34" s="313"/>
      <c r="AM34" s="313"/>
      <c r="AN34" s="313"/>
      <c r="AO34" s="313"/>
      <c r="AP34" s="313"/>
      <c r="AQ34" s="108"/>
      <c r="AR34" s="108"/>
      <c r="AS34" s="108"/>
      <c r="AT34" s="108"/>
      <c r="AV34" s="317"/>
      <c r="AW34" s="318"/>
      <c r="AX34" s="318"/>
      <c r="AY34" s="318"/>
      <c r="AZ34" s="319"/>
      <c r="BA34" s="326"/>
      <c r="BB34" s="327"/>
      <c r="BC34" s="327"/>
      <c r="BD34" s="327"/>
      <c r="BE34" s="327"/>
      <c r="BF34" s="327"/>
      <c r="BG34" s="327"/>
      <c r="BH34" s="327"/>
      <c r="BI34" s="327"/>
      <c r="BJ34" s="327"/>
      <c r="BK34" s="327"/>
      <c r="BL34" s="327"/>
      <c r="BM34" s="327"/>
      <c r="BN34" s="327"/>
      <c r="BO34" s="327"/>
      <c r="BP34" s="327"/>
      <c r="BQ34" s="327"/>
      <c r="BR34" s="327"/>
      <c r="BS34" s="327"/>
      <c r="BT34" s="327"/>
      <c r="BU34" s="327"/>
      <c r="BV34" s="327"/>
      <c r="BW34" s="327"/>
      <c r="BX34" s="327"/>
      <c r="BY34" s="327"/>
      <c r="BZ34" s="327"/>
      <c r="CA34" s="327"/>
      <c r="CB34" s="327"/>
      <c r="CC34" s="327"/>
      <c r="CD34" s="328"/>
    </row>
    <row r="35" spans="1:88" ht="14.1" customHeight="1">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313"/>
      <c r="AH35" s="313"/>
      <c r="AI35" s="313"/>
      <c r="AJ35" s="313"/>
      <c r="AK35" s="313"/>
      <c r="AL35" s="313"/>
      <c r="AM35" s="313"/>
      <c r="AN35" s="313"/>
      <c r="AO35" s="313"/>
      <c r="AP35" s="313"/>
      <c r="AQ35" s="108"/>
      <c r="AR35" s="108"/>
      <c r="AS35" s="108"/>
      <c r="AT35" s="108"/>
      <c r="AV35" s="320"/>
      <c r="AW35" s="321"/>
      <c r="AX35" s="321"/>
      <c r="AY35" s="321"/>
      <c r="AZ35" s="322"/>
      <c r="BA35" s="329"/>
      <c r="BB35" s="330"/>
      <c r="BC35" s="330"/>
      <c r="BD35" s="330"/>
      <c r="BE35" s="330"/>
      <c r="BF35" s="330"/>
      <c r="BG35" s="330"/>
      <c r="BH35" s="330"/>
      <c r="BI35" s="330"/>
      <c r="BJ35" s="330"/>
      <c r="BK35" s="330"/>
      <c r="BL35" s="330"/>
      <c r="BM35" s="330"/>
      <c r="BN35" s="330"/>
      <c r="BO35" s="330"/>
      <c r="BP35" s="330"/>
      <c r="BQ35" s="330"/>
      <c r="BR35" s="330"/>
      <c r="BS35" s="330"/>
      <c r="BT35" s="330"/>
      <c r="BU35" s="330"/>
      <c r="BV35" s="330"/>
      <c r="BW35" s="330"/>
      <c r="BX35" s="330"/>
      <c r="BY35" s="330"/>
      <c r="BZ35" s="330"/>
      <c r="CA35" s="330"/>
      <c r="CB35" s="330"/>
      <c r="CC35" s="330"/>
      <c r="CD35" s="331"/>
    </row>
    <row r="36" spans="1:88" ht="14.1" customHeight="1">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c r="AN36" s="313"/>
      <c r="AO36" s="313"/>
      <c r="AP36" s="313"/>
      <c r="AQ36" s="108"/>
      <c r="AR36" s="108"/>
      <c r="AS36" s="108"/>
      <c r="AT36" s="108"/>
      <c r="AV36" s="314"/>
      <c r="AW36" s="315"/>
      <c r="AX36" s="315"/>
      <c r="AY36" s="315"/>
      <c r="AZ36" s="316"/>
      <c r="BA36" s="323" t="s">
        <v>88</v>
      </c>
      <c r="BB36" s="324"/>
      <c r="BC36" s="324"/>
      <c r="BD36" s="324"/>
      <c r="BE36" s="324"/>
      <c r="BF36" s="324"/>
      <c r="BG36" s="324"/>
      <c r="BH36" s="324"/>
      <c r="BI36" s="324"/>
      <c r="BJ36" s="324"/>
      <c r="BK36" s="324"/>
      <c r="BL36" s="324"/>
      <c r="BM36" s="324"/>
      <c r="BN36" s="324"/>
      <c r="BO36" s="324"/>
      <c r="BP36" s="324"/>
      <c r="BQ36" s="324"/>
      <c r="BR36" s="324"/>
      <c r="BS36" s="324"/>
      <c r="BT36" s="324"/>
      <c r="BU36" s="324"/>
      <c r="BV36" s="324"/>
      <c r="BW36" s="324"/>
      <c r="BX36" s="324"/>
      <c r="BY36" s="324"/>
      <c r="BZ36" s="324"/>
      <c r="CA36" s="324"/>
      <c r="CB36" s="324"/>
      <c r="CC36" s="324"/>
      <c r="CD36" s="325"/>
    </row>
    <row r="37" spans="1:88" ht="14.1" customHeight="1">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c r="AN37" s="313"/>
      <c r="AO37" s="313"/>
      <c r="AP37" s="313"/>
      <c r="AQ37" s="108"/>
      <c r="AR37" s="108"/>
      <c r="AS37" s="108"/>
      <c r="AT37" s="108"/>
      <c r="AV37" s="317"/>
      <c r="AW37" s="318"/>
      <c r="AX37" s="318"/>
      <c r="AY37" s="318"/>
      <c r="AZ37" s="319"/>
      <c r="BA37" s="326"/>
      <c r="BB37" s="327"/>
      <c r="BC37" s="327"/>
      <c r="BD37" s="327"/>
      <c r="BE37" s="327"/>
      <c r="BF37" s="327"/>
      <c r="BG37" s="327"/>
      <c r="BH37" s="327"/>
      <c r="BI37" s="327"/>
      <c r="BJ37" s="327"/>
      <c r="BK37" s="327"/>
      <c r="BL37" s="327"/>
      <c r="BM37" s="327"/>
      <c r="BN37" s="327"/>
      <c r="BO37" s="327"/>
      <c r="BP37" s="327"/>
      <c r="BQ37" s="327"/>
      <c r="BR37" s="327"/>
      <c r="BS37" s="327"/>
      <c r="BT37" s="327"/>
      <c r="BU37" s="327"/>
      <c r="BV37" s="327"/>
      <c r="BW37" s="327"/>
      <c r="BX37" s="327"/>
      <c r="BY37" s="327"/>
      <c r="BZ37" s="327"/>
      <c r="CA37" s="327"/>
      <c r="CB37" s="327"/>
      <c r="CC37" s="327"/>
      <c r="CD37" s="328"/>
    </row>
    <row r="38" spans="1:88" ht="14.1" customHeight="1">
      <c r="F38" s="313"/>
      <c r="G38" s="313"/>
      <c r="H38" s="313"/>
      <c r="I38" s="313"/>
      <c r="J38" s="313"/>
      <c r="K38" s="313"/>
      <c r="L38" s="313"/>
      <c r="M38" s="313"/>
      <c r="N38" s="313"/>
      <c r="O38" s="313"/>
      <c r="P38" s="313"/>
      <c r="Q38" s="313"/>
      <c r="R38" s="313"/>
      <c r="S38" s="313"/>
      <c r="T38" s="313"/>
      <c r="U38" s="313"/>
      <c r="V38" s="313"/>
      <c r="W38" s="313"/>
      <c r="X38" s="313"/>
      <c r="Y38" s="313"/>
      <c r="Z38" s="313"/>
      <c r="AA38" s="313"/>
      <c r="AB38" s="313"/>
      <c r="AC38" s="313"/>
      <c r="AD38" s="313"/>
      <c r="AE38" s="313"/>
      <c r="AF38" s="313"/>
      <c r="AG38" s="313"/>
      <c r="AH38" s="313"/>
      <c r="AI38" s="313"/>
      <c r="AJ38" s="313"/>
      <c r="AK38" s="313"/>
      <c r="AL38" s="313"/>
      <c r="AM38" s="313"/>
      <c r="AN38" s="313"/>
      <c r="AO38" s="313"/>
      <c r="AP38" s="313"/>
      <c r="AQ38" s="108"/>
      <c r="AR38" s="108"/>
      <c r="AS38" s="108"/>
      <c r="AT38" s="108"/>
      <c r="AV38" s="317"/>
      <c r="AW38" s="318"/>
      <c r="AX38" s="318"/>
      <c r="AY38" s="318"/>
      <c r="AZ38" s="319"/>
      <c r="BA38" s="326"/>
      <c r="BB38" s="327"/>
      <c r="BC38" s="327"/>
      <c r="BD38" s="327"/>
      <c r="BE38" s="327"/>
      <c r="BF38" s="327"/>
      <c r="BG38" s="327"/>
      <c r="BH38" s="327"/>
      <c r="BI38" s="327"/>
      <c r="BJ38" s="327"/>
      <c r="BK38" s="327"/>
      <c r="BL38" s="327"/>
      <c r="BM38" s="327"/>
      <c r="BN38" s="327"/>
      <c r="BO38" s="327"/>
      <c r="BP38" s="327"/>
      <c r="BQ38" s="327"/>
      <c r="BR38" s="327"/>
      <c r="BS38" s="327"/>
      <c r="BT38" s="327"/>
      <c r="BU38" s="327"/>
      <c r="BV38" s="327"/>
      <c r="BW38" s="327"/>
      <c r="BX38" s="327"/>
      <c r="BY38" s="327"/>
      <c r="BZ38" s="327"/>
      <c r="CA38" s="327"/>
      <c r="CB38" s="327"/>
      <c r="CC38" s="327"/>
      <c r="CD38" s="328"/>
    </row>
    <row r="39" spans="1:88" ht="14.1" customHeight="1">
      <c r="F39" s="313"/>
      <c r="G39" s="313"/>
      <c r="H39" s="313"/>
      <c r="I39" s="313"/>
      <c r="J39" s="313"/>
      <c r="K39" s="313"/>
      <c r="L39" s="313"/>
      <c r="M39" s="313"/>
      <c r="N39" s="313"/>
      <c r="O39" s="313"/>
      <c r="P39" s="313"/>
      <c r="Q39" s="313"/>
      <c r="R39" s="313"/>
      <c r="S39" s="313"/>
      <c r="T39" s="313"/>
      <c r="U39" s="313"/>
      <c r="V39" s="313"/>
      <c r="W39" s="313"/>
      <c r="X39" s="313"/>
      <c r="Y39" s="313"/>
      <c r="Z39" s="313"/>
      <c r="AA39" s="313"/>
      <c r="AB39" s="313"/>
      <c r="AC39" s="313"/>
      <c r="AD39" s="313"/>
      <c r="AE39" s="313"/>
      <c r="AF39" s="313"/>
      <c r="AG39" s="313"/>
      <c r="AH39" s="313"/>
      <c r="AI39" s="313"/>
      <c r="AJ39" s="313"/>
      <c r="AK39" s="313"/>
      <c r="AL39" s="313"/>
      <c r="AM39" s="313"/>
      <c r="AN39" s="313"/>
      <c r="AO39" s="313"/>
      <c r="AP39" s="313"/>
      <c r="AQ39" s="108"/>
      <c r="AR39" s="108"/>
      <c r="AS39" s="108"/>
      <c r="AT39" s="108"/>
      <c r="AV39" s="317"/>
      <c r="AW39" s="318"/>
      <c r="AX39" s="318"/>
      <c r="AY39" s="318"/>
      <c r="AZ39" s="319"/>
      <c r="BA39" s="326"/>
      <c r="BB39" s="327"/>
      <c r="BC39" s="327"/>
      <c r="BD39" s="327"/>
      <c r="BE39" s="327"/>
      <c r="BF39" s="327"/>
      <c r="BG39" s="327"/>
      <c r="BH39" s="327"/>
      <c r="BI39" s="327"/>
      <c r="BJ39" s="327"/>
      <c r="BK39" s="327"/>
      <c r="BL39" s="327"/>
      <c r="BM39" s="327"/>
      <c r="BN39" s="327"/>
      <c r="BO39" s="327"/>
      <c r="BP39" s="327"/>
      <c r="BQ39" s="327"/>
      <c r="BR39" s="327"/>
      <c r="BS39" s="327"/>
      <c r="BT39" s="327"/>
      <c r="BU39" s="327"/>
      <c r="BV39" s="327"/>
      <c r="BW39" s="327"/>
      <c r="BX39" s="327"/>
      <c r="BY39" s="327"/>
      <c r="BZ39" s="327"/>
      <c r="CA39" s="327"/>
      <c r="CB39" s="327"/>
      <c r="CC39" s="327"/>
      <c r="CD39" s="328"/>
    </row>
    <row r="40" spans="1:88" ht="14.1" customHeight="1">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c r="AH40" s="313"/>
      <c r="AI40" s="313"/>
      <c r="AJ40" s="313"/>
      <c r="AK40" s="313"/>
      <c r="AL40" s="313"/>
      <c r="AM40" s="313"/>
      <c r="AN40" s="313"/>
      <c r="AO40" s="313"/>
      <c r="AP40" s="313"/>
      <c r="AQ40" s="108"/>
      <c r="AR40" s="108"/>
      <c r="AS40" s="108"/>
      <c r="AT40" s="108"/>
      <c r="AV40" s="317"/>
      <c r="AW40" s="318"/>
      <c r="AX40" s="318"/>
      <c r="AY40" s="318"/>
      <c r="AZ40" s="319"/>
      <c r="BA40" s="326"/>
      <c r="BB40" s="327"/>
      <c r="BC40" s="327"/>
      <c r="BD40" s="327"/>
      <c r="BE40" s="327"/>
      <c r="BF40" s="327"/>
      <c r="BG40" s="327"/>
      <c r="BH40" s="327"/>
      <c r="BI40" s="327"/>
      <c r="BJ40" s="327"/>
      <c r="BK40" s="327"/>
      <c r="BL40" s="327"/>
      <c r="BM40" s="327"/>
      <c r="BN40" s="327"/>
      <c r="BO40" s="327"/>
      <c r="BP40" s="327"/>
      <c r="BQ40" s="327"/>
      <c r="BR40" s="327"/>
      <c r="BS40" s="327"/>
      <c r="BT40" s="327"/>
      <c r="BU40" s="327"/>
      <c r="BV40" s="327"/>
      <c r="BW40" s="327"/>
      <c r="BX40" s="327"/>
      <c r="BY40" s="327"/>
      <c r="BZ40" s="327"/>
      <c r="CA40" s="327"/>
      <c r="CB40" s="327"/>
      <c r="CC40" s="327"/>
      <c r="CD40" s="328"/>
    </row>
    <row r="41" spans="1:88" ht="14.1" customHeight="1">
      <c r="F41" s="313"/>
      <c r="G41" s="313"/>
      <c r="H41" s="313"/>
      <c r="I41" s="313"/>
      <c r="J41" s="313"/>
      <c r="K41" s="313"/>
      <c r="L41" s="313"/>
      <c r="M41" s="313"/>
      <c r="N41" s="313"/>
      <c r="O41" s="313"/>
      <c r="P41" s="313"/>
      <c r="Q41" s="313"/>
      <c r="R41" s="313"/>
      <c r="S41" s="313"/>
      <c r="T41" s="313"/>
      <c r="U41" s="313"/>
      <c r="V41" s="313"/>
      <c r="W41" s="313"/>
      <c r="X41" s="313"/>
      <c r="Y41" s="313"/>
      <c r="Z41" s="313"/>
      <c r="AA41" s="313"/>
      <c r="AB41" s="313"/>
      <c r="AC41" s="313"/>
      <c r="AD41" s="313"/>
      <c r="AE41" s="313"/>
      <c r="AF41" s="313"/>
      <c r="AG41" s="313"/>
      <c r="AH41" s="313"/>
      <c r="AI41" s="313"/>
      <c r="AJ41" s="313"/>
      <c r="AK41" s="313"/>
      <c r="AL41" s="313"/>
      <c r="AM41" s="313"/>
      <c r="AN41" s="313"/>
      <c r="AO41" s="313"/>
      <c r="AP41" s="313"/>
      <c r="AQ41" s="108"/>
      <c r="AR41" s="108"/>
      <c r="AS41" s="108"/>
      <c r="AT41" s="108"/>
      <c r="AV41" s="317"/>
      <c r="AW41" s="318"/>
      <c r="AX41" s="318"/>
      <c r="AY41" s="318"/>
      <c r="AZ41" s="319"/>
      <c r="BA41" s="326"/>
      <c r="BB41" s="327"/>
      <c r="BC41" s="327"/>
      <c r="BD41" s="327"/>
      <c r="BE41" s="327"/>
      <c r="BF41" s="327"/>
      <c r="BG41" s="327"/>
      <c r="BH41" s="327"/>
      <c r="BI41" s="327"/>
      <c r="BJ41" s="327"/>
      <c r="BK41" s="327"/>
      <c r="BL41" s="327"/>
      <c r="BM41" s="327"/>
      <c r="BN41" s="327"/>
      <c r="BO41" s="327"/>
      <c r="BP41" s="327"/>
      <c r="BQ41" s="327"/>
      <c r="BR41" s="327"/>
      <c r="BS41" s="327"/>
      <c r="BT41" s="327"/>
      <c r="BU41" s="327"/>
      <c r="BV41" s="327"/>
      <c r="BW41" s="327"/>
      <c r="BX41" s="327"/>
      <c r="BY41" s="327"/>
      <c r="BZ41" s="327"/>
      <c r="CA41" s="327"/>
      <c r="CB41" s="327"/>
      <c r="CC41" s="327"/>
      <c r="CD41" s="328"/>
      <c r="CH41" s="33"/>
      <c r="CI41" s="33"/>
      <c r="CJ41" s="33"/>
    </row>
    <row r="42" spans="1:88" ht="14.1" customHeight="1">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108"/>
      <c r="AR42" s="108"/>
      <c r="AS42" s="108"/>
      <c r="AT42" s="108"/>
      <c r="AV42" s="317"/>
      <c r="AW42" s="318"/>
      <c r="AX42" s="318"/>
      <c r="AY42" s="318"/>
      <c r="AZ42" s="319"/>
      <c r="BA42" s="326"/>
      <c r="BB42" s="327"/>
      <c r="BC42" s="327"/>
      <c r="BD42" s="327"/>
      <c r="BE42" s="327"/>
      <c r="BF42" s="327"/>
      <c r="BG42" s="327"/>
      <c r="BH42" s="327"/>
      <c r="BI42" s="327"/>
      <c r="BJ42" s="327"/>
      <c r="BK42" s="327"/>
      <c r="BL42" s="327"/>
      <c r="BM42" s="327"/>
      <c r="BN42" s="327"/>
      <c r="BO42" s="327"/>
      <c r="BP42" s="327"/>
      <c r="BQ42" s="327"/>
      <c r="BR42" s="327"/>
      <c r="BS42" s="327"/>
      <c r="BT42" s="327"/>
      <c r="BU42" s="327"/>
      <c r="BV42" s="327"/>
      <c r="BW42" s="327"/>
      <c r="BX42" s="327"/>
      <c r="BY42" s="327"/>
      <c r="BZ42" s="327"/>
      <c r="CA42" s="327"/>
      <c r="CB42" s="327"/>
      <c r="CC42" s="327"/>
      <c r="CD42" s="328"/>
      <c r="CG42" s="33"/>
      <c r="CH42" s="33"/>
      <c r="CI42" s="33"/>
      <c r="CJ42" s="33"/>
    </row>
    <row r="43" spans="1:88" ht="14.1" customHeight="1">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3"/>
      <c r="AP43" s="313"/>
      <c r="AQ43" s="108"/>
      <c r="AR43" s="108"/>
      <c r="AS43" s="108"/>
      <c r="AT43" s="108"/>
      <c r="AV43" s="317"/>
      <c r="AW43" s="318"/>
      <c r="AX43" s="318"/>
      <c r="AY43" s="318"/>
      <c r="AZ43" s="319"/>
      <c r="BA43" s="326"/>
      <c r="BB43" s="327"/>
      <c r="BC43" s="327"/>
      <c r="BD43" s="327"/>
      <c r="BE43" s="327"/>
      <c r="BF43" s="327"/>
      <c r="BG43" s="327"/>
      <c r="BH43" s="327"/>
      <c r="BI43" s="327"/>
      <c r="BJ43" s="327"/>
      <c r="BK43" s="327"/>
      <c r="BL43" s="327"/>
      <c r="BM43" s="327"/>
      <c r="BN43" s="327"/>
      <c r="BO43" s="327"/>
      <c r="BP43" s="327"/>
      <c r="BQ43" s="327"/>
      <c r="BR43" s="327"/>
      <c r="BS43" s="327"/>
      <c r="BT43" s="327"/>
      <c r="BU43" s="327"/>
      <c r="BV43" s="327"/>
      <c r="BW43" s="327"/>
      <c r="BX43" s="327"/>
      <c r="BY43" s="327"/>
      <c r="BZ43" s="327"/>
      <c r="CA43" s="327"/>
      <c r="CB43" s="327"/>
      <c r="CC43" s="327"/>
      <c r="CD43" s="328"/>
      <c r="CG43" s="33"/>
      <c r="CH43" s="33"/>
      <c r="CI43" s="33"/>
      <c r="CJ43" s="33"/>
    </row>
    <row r="44" spans="1:88" ht="14.1" customHeight="1">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3"/>
      <c r="AE44" s="313"/>
      <c r="AF44" s="313"/>
      <c r="AG44" s="313"/>
      <c r="AH44" s="313"/>
      <c r="AI44" s="313"/>
      <c r="AJ44" s="313"/>
      <c r="AK44" s="313"/>
      <c r="AL44" s="313"/>
      <c r="AM44" s="313"/>
      <c r="AN44" s="313"/>
      <c r="AO44" s="313"/>
      <c r="AP44" s="313"/>
      <c r="AQ44" s="108"/>
      <c r="AR44" s="108"/>
      <c r="AS44" s="108"/>
      <c r="AT44" s="108"/>
      <c r="AV44" s="317"/>
      <c r="AW44" s="318"/>
      <c r="AX44" s="318"/>
      <c r="AY44" s="318"/>
      <c r="AZ44" s="319"/>
      <c r="BA44" s="326"/>
      <c r="BB44" s="327"/>
      <c r="BC44" s="327"/>
      <c r="BD44" s="327"/>
      <c r="BE44" s="327"/>
      <c r="BF44" s="327"/>
      <c r="BG44" s="327"/>
      <c r="BH44" s="327"/>
      <c r="BI44" s="327"/>
      <c r="BJ44" s="327"/>
      <c r="BK44" s="327"/>
      <c r="BL44" s="327"/>
      <c r="BM44" s="327"/>
      <c r="BN44" s="327"/>
      <c r="BO44" s="327"/>
      <c r="BP44" s="327"/>
      <c r="BQ44" s="327"/>
      <c r="BR44" s="327"/>
      <c r="BS44" s="327"/>
      <c r="BT44" s="327"/>
      <c r="BU44" s="327"/>
      <c r="BV44" s="327"/>
      <c r="BW44" s="327"/>
      <c r="BX44" s="327"/>
      <c r="BY44" s="327"/>
      <c r="BZ44" s="327"/>
      <c r="CA44" s="327"/>
      <c r="CB44" s="327"/>
      <c r="CC44" s="327"/>
      <c r="CD44" s="328"/>
      <c r="CF44" s="33"/>
      <c r="CG44" s="33"/>
      <c r="CH44" s="33"/>
      <c r="CI44" s="33"/>
      <c r="CJ44" s="33"/>
    </row>
    <row r="45" spans="1:88" ht="14.1" customHeight="1">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c r="AM45" s="313"/>
      <c r="AN45" s="313"/>
      <c r="AO45" s="313"/>
      <c r="AP45" s="313"/>
      <c r="AQ45" s="108"/>
      <c r="AR45" s="108"/>
      <c r="AS45" s="108"/>
      <c r="AT45" s="108"/>
      <c r="AV45" s="320"/>
      <c r="AW45" s="321"/>
      <c r="AX45" s="321"/>
      <c r="AY45" s="321"/>
      <c r="AZ45" s="322"/>
      <c r="BA45" s="329"/>
      <c r="BB45" s="330"/>
      <c r="BC45" s="330"/>
      <c r="BD45" s="330"/>
      <c r="BE45" s="330"/>
      <c r="BF45" s="330"/>
      <c r="BG45" s="330"/>
      <c r="BH45" s="330"/>
      <c r="BI45" s="330"/>
      <c r="BJ45" s="330"/>
      <c r="BK45" s="330"/>
      <c r="BL45" s="330"/>
      <c r="BM45" s="330"/>
      <c r="BN45" s="330"/>
      <c r="BO45" s="330"/>
      <c r="BP45" s="330"/>
      <c r="BQ45" s="330"/>
      <c r="BR45" s="330"/>
      <c r="BS45" s="330"/>
      <c r="BT45" s="330"/>
      <c r="BU45" s="330"/>
      <c r="BV45" s="330"/>
      <c r="BW45" s="330"/>
      <c r="BX45" s="330"/>
      <c r="BY45" s="330"/>
      <c r="BZ45" s="330"/>
      <c r="CA45" s="330"/>
      <c r="CB45" s="330"/>
      <c r="CC45" s="330"/>
      <c r="CD45" s="331"/>
      <c r="CF45" s="33"/>
      <c r="CG45" s="33"/>
      <c r="CH45" s="33"/>
      <c r="CI45" s="33"/>
      <c r="CJ45" s="33"/>
    </row>
    <row r="46" spans="1:88" ht="14.1" customHeight="1">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3"/>
      <c r="AE46" s="313"/>
      <c r="AF46" s="313"/>
      <c r="AG46" s="313"/>
      <c r="AH46" s="313"/>
      <c r="AI46" s="313"/>
      <c r="AJ46" s="313"/>
      <c r="AK46" s="313"/>
      <c r="AL46" s="313"/>
      <c r="AM46" s="313"/>
      <c r="AN46" s="313"/>
      <c r="AO46" s="313"/>
      <c r="AP46" s="313"/>
      <c r="AQ46" s="108"/>
      <c r="AR46" s="108"/>
      <c r="AS46" s="108"/>
      <c r="AT46" s="108"/>
      <c r="AV46" s="332"/>
      <c r="AW46" s="333"/>
      <c r="AX46" s="333"/>
      <c r="AY46" s="333"/>
      <c r="AZ46" s="334"/>
      <c r="BA46" s="337" t="s">
        <v>87</v>
      </c>
      <c r="BB46" s="338"/>
      <c r="BC46" s="338"/>
      <c r="BD46" s="338"/>
      <c r="BE46" s="338"/>
      <c r="BF46" s="338"/>
      <c r="BG46" s="338"/>
      <c r="BH46" s="338"/>
      <c r="BI46" s="338"/>
      <c r="BJ46" s="338"/>
      <c r="BK46" s="338"/>
      <c r="BL46" s="338"/>
      <c r="BM46" s="338"/>
      <c r="BN46" s="338"/>
      <c r="BO46" s="338"/>
      <c r="BP46" s="338"/>
      <c r="BQ46" s="338"/>
      <c r="BR46" s="338"/>
      <c r="BS46" s="338"/>
      <c r="BT46" s="338"/>
      <c r="BU46" s="338"/>
      <c r="BV46" s="338"/>
      <c r="BW46" s="338"/>
      <c r="BX46" s="338"/>
      <c r="BY46" s="338"/>
      <c r="BZ46" s="338"/>
      <c r="CA46" s="338"/>
      <c r="CB46" s="338"/>
      <c r="CC46" s="338"/>
      <c r="CD46" s="339"/>
      <c r="CF46" s="33"/>
      <c r="CG46" s="33"/>
    </row>
    <row r="47" spans="1:88" ht="14.1" customHeight="1">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313"/>
      <c r="AK47" s="313"/>
      <c r="AL47" s="313"/>
      <c r="AM47" s="313"/>
      <c r="AN47" s="313"/>
      <c r="AO47" s="313"/>
      <c r="AP47" s="313"/>
      <c r="AQ47" s="108"/>
      <c r="AR47" s="108"/>
      <c r="AS47" s="108"/>
      <c r="AT47" s="108"/>
      <c r="AV47" s="317"/>
      <c r="AW47" s="318"/>
      <c r="AX47" s="318"/>
      <c r="AY47" s="318"/>
      <c r="AZ47" s="335"/>
      <c r="BA47" s="326"/>
      <c r="BB47" s="327"/>
      <c r="BC47" s="327"/>
      <c r="BD47" s="327"/>
      <c r="BE47" s="327"/>
      <c r="BF47" s="327"/>
      <c r="BG47" s="327"/>
      <c r="BH47" s="327"/>
      <c r="BI47" s="327"/>
      <c r="BJ47" s="327"/>
      <c r="BK47" s="327"/>
      <c r="BL47" s="327"/>
      <c r="BM47" s="327"/>
      <c r="BN47" s="327"/>
      <c r="BO47" s="327"/>
      <c r="BP47" s="327"/>
      <c r="BQ47" s="327"/>
      <c r="BR47" s="327"/>
      <c r="BS47" s="327"/>
      <c r="BT47" s="327"/>
      <c r="BU47" s="327"/>
      <c r="BV47" s="327"/>
      <c r="BW47" s="327"/>
      <c r="BX47" s="327"/>
      <c r="BY47" s="327"/>
      <c r="BZ47" s="327"/>
      <c r="CA47" s="327"/>
      <c r="CB47" s="327"/>
      <c r="CC47" s="327"/>
      <c r="CD47" s="328"/>
      <c r="CF47" s="33"/>
    </row>
    <row r="48" spans="1:88" ht="14.1" customHeight="1">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3"/>
      <c r="AK48" s="313"/>
      <c r="AL48" s="313"/>
      <c r="AM48" s="313"/>
      <c r="AN48" s="313"/>
      <c r="AO48" s="313"/>
      <c r="AP48" s="313"/>
      <c r="AQ48" s="108"/>
      <c r="AR48" s="108"/>
      <c r="AS48" s="108"/>
      <c r="AT48" s="108"/>
      <c r="AV48" s="317"/>
      <c r="AW48" s="318"/>
      <c r="AX48" s="318"/>
      <c r="AY48" s="318"/>
      <c r="AZ48" s="335"/>
      <c r="BA48" s="326"/>
      <c r="BB48" s="327"/>
      <c r="BC48" s="327"/>
      <c r="BD48" s="327"/>
      <c r="BE48" s="327"/>
      <c r="BF48" s="327"/>
      <c r="BG48" s="327"/>
      <c r="BH48" s="327"/>
      <c r="BI48" s="327"/>
      <c r="BJ48" s="327"/>
      <c r="BK48" s="327"/>
      <c r="BL48" s="327"/>
      <c r="BM48" s="327"/>
      <c r="BN48" s="327"/>
      <c r="BO48" s="327"/>
      <c r="BP48" s="327"/>
      <c r="BQ48" s="327"/>
      <c r="BR48" s="327"/>
      <c r="BS48" s="327"/>
      <c r="BT48" s="327"/>
      <c r="BU48" s="327"/>
      <c r="BV48" s="327"/>
      <c r="BW48" s="327"/>
      <c r="BX48" s="327"/>
      <c r="BY48" s="327"/>
      <c r="BZ48" s="327"/>
      <c r="CA48" s="327"/>
      <c r="CB48" s="327"/>
      <c r="CC48" s="327"/>
      <c r="CD48" s="328"/>
      <c r="CF48" s="33"/>
    </row>
    <row r="49" spans="6:83" ht="14.1" customHeight="1">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313"/>
      <c r="AE49" s="313"/>
      <c r="AF49" s="313"/>
      <c r="AG49" s="313"/>
      <c r="AH49" s="313"/>
      <c r="AI49" s="313"/>
      <c r="AJ49" s="313"/>
      <c r="AK49" s="313"/>
      <c r="AL49" s="313"/>
      <c r="AM49" s="313"/>
      <c r="AN49" s="313"/>
      <c r="AO49" s="313"/>
      <c r="AP49" s="313"/>
      <c r="AQ49" s="108"/>
      <c r="AR49" s="108"/>
      <c r="AS49" s="108"/>
      <c r="AT49" s="108"/>
      <c r="AV49" s="317"/>
      <c r="AW49" s="318"/>
      <c r="AX49" s="318"/>
      <c r="AY49" s="318"/>
      <c r="AZ49" s="335"/>
      <c r="BA49" s="326"/>
      <c r="BB49" s="327"/>
      <c r="BC49" s="327"/>
      <c r="BD49" s="327"/>
      <c r="BE49" s="327"/>
      <c r="BF49" s="327"/>
      <c r="BG49" s="327"/>
      <c r="BH49" s="327"/>
      <c r="BI49" s="327"/>
      <c r="BJ49" s="327"/>
      <c r="BK49" s="327"/>
      <c r="BL49" s="327"/>
      <c r="BM49" s="327"/>
      <c r="BN49" s="327"/>
      <c r="BO49" s="327"/>
      <c r="BP49" s="327"/>
      <c r="BQ49" s="327"/>
      <c r="BR49" s="327"/>
      <c r="BS49" s="327"/>
      <c r="BT49" s="327"/>
      <c r="BU49" s="327"/>
      <c r="BV49" s="327"/>
      <c r="BW49" s="327"/>
      <c r="BX49" s="327"/>
      <c r="BY49" s="327"/>
      <c r="BZ49" s="327"/>
      <c r="CA49" s="327"/>
      <c r="CB49" s="327"/>
      <c r="CC49" s="327"/>
      <c r="CD49" s="328"/>
      <c r="CE49" s="33"/>
    </row>
    <row r="50" spans="6:83" ht="14.1" customHeight="1">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3"/>
      <c r="AN50" s="313"/>
      <c r="AO50" s="313"/>
      <c r="AP50" s="313"/>
      <c r="AQ50" s="104"/>
      <c r="AR50" s="104"/>
      <c r="AS50" s="104"/>
      <c r="AT50" s="104"/>
      <c r="AV50" s="320"/>
      <c r="AW50" s="321"/>
      <c r="AX50" s="321"/>
      <c r="AY50" s="321"/>
      <c r="AZ50" s="336"/>
      <c r="BA50" s="329"/>
      <c r="BB50" s="330"/>
      <c r="BC50" s="330"/>
      <c r="BD50" s="330"/>
      <c r="BE50" s="330"/>
      <c r="BF50" s="330"/>
      <c r="BG50" s="330"/>
      <c r="BH50" s="330"/>
      <c r="BI50" s="330"/>
      <c r="BJ50" s="330"/>
      <c r="BK50" s="330"/>
      <c r="BL50" s="330"/>
      <c r="BM50" s="330"/>
      <c r="BN50" s="330"/>
      <c r="BO50" s="330"/>
      <c r="BP50" s="330"/>
      <c r="BQ50" s="330"/>
      <c r="BR50" s="330"/>
      <c r="BS50" s="330"/>
      <c r="BT50" s="330"/>
      <c r="BU50" s="330"/>
      <c r="BV50" s="330"/>
      <c r="BW50" s="330"/>
      <c r="BX50" s="330"/>
      <c r="BY50" s="330"/>
      <c r="BZ50" s="330"/>
      <c r="CA50" s="330"/>
      <c r="CB50" s="330"/>
      <c r="CC50" s="330"/>
      <c r="CD50" s="331"/>
      <c r="CE50" s="33"/>
    </row>
    <row r="51" spans="6:83" ht="14.1" customHeight="1">
      <c r="F51" s="354" t="s">
        <v>44</v>
      </c>
      <c r="G51" s="354"/>
      <c r="H51" s="354"/>
      <c r="I51" s="354"/>
      <c r="J51" s="354"/>
      <c r="K51" s="354"/>
      <c r="L51" s="354"/>
      <c r="M51" s="354"/>
      <c r="N51" s="354"/>
      <c r="O51" s="355" t="s">
        <v>117</v>
      </c>
      <c r="P51" s="355"/>
      <c r="Q51" s="355"/>
      <c r="R51" s="355"/>
      <c r="S51" s="355"/>
      <c r="T51" s="355"/>
      <c r="U51" s="355"/>
      <c r="V51" s="355"/>
      <c r="W51" s="355"/>
      <c r="X51" s="355"/>
      <c r="Y51" s="355"/>
      <c r="Z51" s="355"/>
      <c r="AA51" s="355"/>
      <c r="AB51" s="355"/>
      <c r="AC51" s="355"/>
      <c r="AD51" s="355"/>
      <c r="AE51" s="355"/>
      <c r="AF51" s="355"/>
      <c r="AG51" s="355"/>
      <c r="AH51" s="355"/>
      <c r="AI51" s="355"/>
      <c r="AJ51" s="355"/>
      <c r="AK51" s="355"/>
      <c r="AL51" s="355"/>
      <c r="AM51" s="355"/>
      <c r="AN51" s="355"/>
      <c r="AO51" s="355"/>
      <c r="AP51" s="355"/>
      <c r="AQ51" s="104"/>
      <c r="AR51" s="104"/>
      <c r="AS51" s="104"/>
      <c r="AT51" s="104"/>
      <c r="AV51" s="32"/>
      <c r="AW51" s="32"/>
      <c r="AX51" s="32"/>
      <c r="AY51" s="32"/>
      <c r="AZ51" s="32"/>
      <c r="BA51" s="32"/>
      <c r="BB51" s="32"/>
      <c r="BC51" s="32"/>
      <c r="BD51" s="34"/>
      <c r="BE51" s="32"/>
      <c r="BF51" s="32"/>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row>
    <row r="52" spans="6:83" ht="14.1" customHeight="1">
      <c r="F52" s="351"/>
      <c r="G52" s="351"/>
      <c r="H52" s="351"/>
      <c r="I52" s="351"/>
      <c r="J52" s="351"/>
      <c r="K52" s="351"/>
      <c r="L52" s="351"/>
      <c r="M52" s="351"/>
      <c r="N52" s="351"/>
      <c r="O52" s="356"/>
      <c r="P52" s="356"/>
      <c r="Q52" s="356"/>
      <c r="R52" s="356"/>
      <c r="S52" s="356"/>
      <c r="T52" s="356"/>
      <c r="U52" s="356"/>
      <c r="V52" s="356"/>
      <c r="W52" s="356"/>
      <c r="X52" s="356"/>
      <c r="Y52" s="356"/>
      <c r="Z52" s="356"/>
      <c r="AA52" s="356"/>
      <c r="AB52" s="356"/>
      <c r="AC52" s="356"/>
      <c r="AD52" s="356"/>
      <c r="AE52" s="356"/>
      <c r="AF52" s="356"/>
      <c r="AG52" s="356"/>
      <c r="AH52" s="356"/>
      <c r="AI52" s="356"/>
      <c r="AJ52" s="356"/>
      <c r="AK52" s="356"/>
      <c r="AL52" s="356"/>
      <c r="AM52" s="356"/>
      <c r="AN52" s="356"/>
      <c r="AO52" s="356"/>
      <c r="AP52" s="356"/>
      <c r="AQ52" s="104"/>
      <c r="AR52" s="104"/>
      <c r="AS52" s="104"/>
      <c r="AT52" s="104"/>
      <c r="AV52" s="32"/>
      <c r="AW52" s="32"/>
      <c r="AX52" s="32"/>
      <c r="AY52" s="32"/>
      <c r="AZ52" s="32"/>
      <c r="BA52" s="32"/>
      <c r="BB52" s="32"/>
      <c r="BC52" s="32"/>
      <c r="BD52" s="32"/>
      <c r="BE52" s="32"/>
      <c r="BF52" s="32"/>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row>
    <row r="53" spans="6:83" ht="14.1" customHeight="1">
      <c r="F53" s="350" t="s">
        <v>18</v>
      </c>
      <c r="G53" s="350"/>
      <c r="H53" s="350"/>
      <c r="I53" s="350"/>
      <c r="J53" s="350"/>
      <c r="K53" s="350"/>
      <c r="L53" s="350"/>
      <c r="M53" s="350"/>
      <c r="N53" s="350"/>
      <c r="O53" s="357" t="s">
        <v>118</v>
      </c>
      <c r="P53" s="357"/>
      <c r="Q53" s="357"/>
      <c r="R53" s="357"/>
      <c r="S53" s="357"/>
      <c r="T53" s="357"/>
      <c r="U53" s="357"/>
      <c r="V53" s="357"/>
      <c r="W53" s="357"/>
      <c r="X53" s="357"/>
      <c r="Y53" s="357"/>
      <c r="Z53" s="357"/>
      <c r="AA53" s="357"/>
      <c r="AB53" s="357"/>
      <c r="AC53" s="357"/>
      <c r="AD53" s="357"/>
      <c r="AE53" s="357"/>
      <c r="AF53" s="357"/>
      <c r="AG53" s="357"/>
      <c r="AH53" s="357"/>
      <c r="AI53" s="357"/>
      <c r="AJ53" s="357"/>
      <c r="AK53" s="357"/>
      <c r="AL53" s="357"/>
      <c r="AM53" s="357"/>
      <c r="AN53" s="357"/>
      <c r="AO53" s="357"/>
      <c r="AP53" s="357"/>
      <c r="AQ53" s="104"/>
      <c r="AR53" s="104"/>
      <c r="AS53" s="104"/>
      <c r="AT53" s="104"/>
      <c r="AV53" s="32"/>
      <c r="AW53" s="32"/>
      <c r="AX53" s="32"/>
      <c r="AY53" s="32"/>
      <c r="AZ53" s="32"/>
      <c r="BA53" s="32"/>
      <c r="BB53" s="32"/>
      <c r="BC53" s="32"/>
      <c r="BD53" s="32"/>
      <c r="BE53" s="32"/>
      <c r="BF53" s="32"/>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row>
    <row r="54" spans="6:83" ht="14.1" customHeight="1">
      <c r="F54" s="351"/>
      <c r="G54" s="351"/>
      <c r="H54" s="351"/>
      <c r="I54" s="351"/>
      <c r="J54" s="351"/>
      <c r="K54" s="351"/>
      <c r="L54" s="351"/>
      <c r="M54" s="351"/>
      <c r="N54" s="351"/>
      <c r="O54" s="356"/>
      <c r="P54" s="356"/>
      <c r="Q54" s="356"/>
      <c r="R54" s="356"/>
      <c r="S54" s="356"/>
      <c r="T54" s="356"/>
      <c r="U54" s="356"/>
      <c r="V54" s="356"/>
      <c r="W54" s="356"/>
      <c r="X54" s="356"/>
      <c r="Y54" s="356"/>
      <c r="Z54" s="356"/>
      <c r="AA54" s="356"/>
      <c r="AB54" s="356"/>
      <c r="AC54" s="356"/>
      <c r="AD54" s="356"/>
      <c r="AE54" s="356"/>
      <c r="AF54" s="356"/>
      <c r="AG54" s="356"/>
      <c r="AH54" s="356"/>
      <c r="AI54" s="356"/>
      <c r="AJ54" s="356"/>
      <c r="AK54" s="356"/>
      <c r="AL54" s="356"/>
      <c r="AM54" s="356"/>
      <c r="AN54" s="356"/>
      <c r="AO54" s="356"/>
      <c r="AP54" s="356"/>
      <c r="AQ54" s="104"/>
      <c r="AR54" s="104"/>
      <c r="AS54" s="104"/>
      <c r="AT54" s="104"/>
      <c r="AV54" s="32"/>
      <c r="AW54" s="32"/>
      <c r="AX54" s="32"/>
      <c r="AY54" s="32"/>
      <c r="AZ54" s="32"/>
      <c r="BA54" s="32"/>
      <c r="BB54" s="32"/>
      <c r="BC54" s="32"/>
      <c r="BD54" s="32"/>
      <c r="BE54" s="32"/>
      <c r="BF54" s="32"/>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row>
    <row r="55" spans="6:83" ht="14.1" customHeight="1">
      <c r="AQ55" s="104"/>
      <c r="AR55" s="104"/>
      <c r="AS55" s="104"/>
      <c r="AT55" s="104"/>
      <c r="AV55" s="32"/>
      <c r="AW55" s="32"/>
      <c r="AX55" s="32"/>
      <c r="AY55" s="32"/>
      <c r="AZ55" s="32"/>
      <c r="BA55" s="32"/>
      <c r="BB55" s="32"/>
      <c r="BC55" s="32"/>
      <c r="BD55" s="32"/>
      <c r="BE55" s="32"/>
      <c r="BF55" s="32"/>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row>
    <row r="56" spans="6:83" ht="14.1" customHeight="1">
      <c r="AQ56" s="104"/>
      <c r="AR56" s="104"/>
      <c r="AS56" s="104"/>
      <c r="AT56" s="104"/>
    </row>
    <row r="58" spans="6:83" ht="14.1" customHeight="1">
      <c r="F58" s="312" t="s">
        <v>86</v>
      </c>
      <c r="G58" s="313"/>
      <c r="H58" s="313"/>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13"/>
      <c r="AL58" s="313"/>
      <c r="AM58" s="313"/>
      <c r="AN58" s="313"/>
      <c r="AO58" s="313"/>
      <c r="AP58" s="313"/>
      <c r="AQ58" s="108"/>
      <c r="AR58" s="108"/>
      <c r="AS58" s="108"/>
      <c r="AT58" s="108"/>
    </row>
    <row r="59" spans="6:83" ht="14.1" customHeight="1">
      <c r="F59" s="313"/>
      <c r="G59" s="313"/>
      <c r="H59" s="313"/>
      <c r="I59" s="313"/>
      <c r="J59" s="313"/>
      <c r="K59" s="313"/>
      <c r="L59" s="313"/>
      <c r="M59" s="313"/>
      <c r="N59" s="313"/>
      <c r="O59" s="313"/>
      <c r="P59" s="313"/>
      <c r="Q59" s="313"/>
      <c r="R59" s="313"/>
      <c r="S59" s="313"/>
      <c r="T59" s="313"/>
      <c r="U59" s="313"/>
      <c r="V59" s="313"/>
      <c r="W59" s="313"/>
      <c r="X59" s="313"/>
      <c r="Y59" s="313"/>
      <c r="Z59" s="313"/>
      <c r="AA59" s="313"/>
      <c r="AB59" s="313"/>
      <c r="AC59" s="313"/>
      <c r="AD59" s="313"/>
      <c r="AE59" s="313"/>
      <c r="AF59" s="313"/>
      <c r="AG59" s="313"/>
      <c r="AH59" s="313"/>
      <c r="AI59" s="313"/>
      <c r="AJ59" s="313"/>
      <c r="AK59" s="313"/>
      <c r="AL59" s="313"/>
      <c r="AM59" s="313"/>
      <c r="AN59" s="313"/>
      <c r="AO59" s="313"/>
      <c r="AP59" s="313"/>
      <c r="AQ59" s="108"/>
      <c r="AR59" s="108"/>
      <c r="AS59" s="108"/>
      <c r="AT59" s="108"/>
    </row>
    <row r="60" spans="6:83" ht="14.1" customHeight="1">
      <c r="F60" s="313"/>
      <c r="G60" s="313"/>
      <c r="H60" s="313"/>
      <c r="I60" s="313"/>
      <c r="J60" s="313"/>
      <c r="K60" s="313"/>
      <c r="L60" s="313"/>
      <c r="M60" s="313"/>
      <c r="N60" s="313"/>
      <c r="O60" s="313"/>
      <c r="P60" s="313"/>
      <c r="Q60" s="313"/>
      <c r="R60" s="313"/>
      <c r="S60" s="313"/>
      <c r="T60" s="313"/>
      <c r="U60" s="313"/>
      <c r="V60" s="313"/>
      <c r="W60" s="313"/>
      <c r="X60" s="313"/>
      <c r="Y60" s="313"/>
      <c r="Z60" s="313"/>
      <c r="AA60" s="313"/>
      <c r="AB60" s="313"/>
      <c r="AC60" s="313"/>
      <c r="AD60" s="313"/>
      <c r="AE60" s="313"/>
      <c r="AF60" s="313"/>
      <c r="AG60" s="313"/>
      <c r="AH60" s="313"/>
      <c r="AI60" s="313"/>
      <c r="AJ60" s="313"/>
      <c r="AK60" s="313"/>
      <c r="AL60" s="313"/>
      <c r="AM60" s="313"/>
      <c r="AN60" s="313"/>
      <c r="AO60" s="313"/>
      <c r="AP60" s="313"/>
      <c r="AQ60" s="108"/>
      <c r="AR60" s="108"/>
      <c r="AS60" s="108"/>
      <c r="AT60" s="108"/>
    </row>
    <row r="61" spans="6:83" ht="14.1" customHeight="1">
      <c r="F61" s="313"/>
      <c r="G61" s="313"/>
      <c r="H61" s="313"/>
      <c r="I61" s="313"/>
      <c r="J61" s="313"/>
      <c r="K61" s="313"/>
      <c r="L61" s="313"/>
      <c r="M61" s="313"/>
      <c r="N61" s="313"/>
      <c r="O61" s="313"/>
      <c r="P61" s="313"/>
      <c r="Q61" s="313"/>
      <c r="R61" s="313"/>
      <c r="S61" s="313"/>
      <c r="T61" s="313"/>
      <c r="U61" s="313"/>
      <c r="V61" s="313"/>
      <c r="W61" s="313"/>
      <c r="X61" s="313"/>
      <c r="Y61" s="313"/>
      <c r="Z61" s="313"/>
      <c r="AA61" s="313"/>
      <c r="AB61" s="313"/>
      <c r="AC61" s="313"/>
      <c r="AD61" s="313"/>
      <c r="AE61" s="313"/>
      <c r="AF61" s="313"/>
      <c r="AG61" s="313"/>
      <c r="AH61" s="313"/>
      <c r="AI61" s="313"/>
      <c r="AJ61" s="313"/>
      <c r="AK61" s="313"/>
      <c r="AL61" s="313"/>
      <c r="AM61" s="313"/>
      <c r="AN61" s="313"/>
      <c r="AO61" s="313"/>
      <c r="AP61" s="313"/>
      <c r="AQ61" s="108"/>
      <c r="AR61" s="108"/>
      <c r="AS61" s="108"/>
      <c r="AT61" s="108"/>
    </row>
    <row r="62" spans="6:83" ht="14.1" customHeight="1">
      <c r="F62" s="313"/>
      <c r="G62" s="313"/>
      <c r="H62" s="313"/>
      <c r="I62" s="313"/>
      <c r="J62" s="313"/>
      <c r="K62" s="313"/>
      <c r="L62" s="313"/>
      <c r="M62" s="313"/>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3"/>
      <c r="AM62" s="313"/>
      <c r="AN62" s="313"/>
      <c r="AO62" s="313"/>
      <c r="AP62" s="313"/>
      <c r="AQ62" s="108"/>
      <c r="AR62" s="108"/>
      <c r="AS62" s="108"/>
      <c r="AT62" s="108"/>
    </row>
    <row r="63" spans="6:83" ht="14.1" customHeight="1">
      <c r="F63" s="313"/>
      <c r="G63" s="313"/>
      <c r="H63" s="313"/>
      <c r="I63" s="313"/>
      <c r="J63" s="313"/>
      <c r="K63" s="313"/>
      <c r="L63" s="313"/>
      <c r="M63" s="31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13"/>
      <c r="AL63" s="313"/>
      <c r="AM63" s="313"/>
      <c r="AN63" s="313"/>
      <c r="AO63" s="313"/>
      <c r="AP63" s="313"/>
      <c r="AQ63" s="108"/>
      <c r="AR63" s="108"/>
      <c r="AS63" s="108"/>
      <c r="AT63" s="108"/>
    </row>
    <row r="64" spans="6:83" ht="14.1" customHeight="1">
      <c r="F64" s="313"/>
      <c r="G64" s="313"/>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13"/>
      <c r="AL64" s="313"/>
      <c r="AM64" s="313"/>
      <c r="AN64" s="313"/>
      <c r="AO64" s="313"/>
      <c r="AP64" s="313"/>
      <c r="AQ64" s="108"/>
      <c r="AR64" s="108"/>
      <c r="AS64" s="108"/>
      <c r="AT64" s="108"/>
    </row>
    <row r="65" spans="6:46" ht="14.1" customHeight="1">
      <c r="F65" s="313"/>
      <c r="G65" s="313"/>
      <c r="H65" s="313"/>
      <c r="I65" s="313"/>
      <c r="J65" s="313"/>
      <c r="K65" s="313"/>
      <c r="L65" s="313"/>
      <c r="M65" s="313"/>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108"/>
      <c r="AR65" s="108"/>
      <c r="AS65" s="108"/>
      <c r="AT65" s="108"/>
    </row>
    <row r="66" spans="6:46" ht="14.1" customHeight="1">
      <c r="F66" s="313"/>
      <c r="G66" s="313"/>
      <c r="H66" s="313"/>
      <c r="I66" s="313"/>
      <c r="J66" s="313"/>
      <c r="K66" s="313"/>
      <c r="L66" s="313"/>
      <c r="M66" s="313"/>
      <c r="N66" s="313"/>
      <c r="O66" s="313"/>
      <c r="P66" s="313"/>
      <c r="Q66" s="313"/>
      <c r="R66" s="313"/>
      <c r="S66" s="313"/>
      <c r="T66" s="313"/>
      <c r="U66" s="313"/>
      <c r="V66" s="313"/>
      <c r="W66" s="313"/>
      <c r="X66" s="313"/>
      <c r="Y66" s="313"/>
      <c r="Z66" s="313"/>
      <c r="AA66" s="313"/>
      <c r="AB66" s="313"/>
      <c r="AC66" s="313"/>
      <c r="AD66" s="313"/>
      <c r="AE66" s="313"/>
      <c r="AF66" s="313"/>
      <c r="AG66" s="313"/>
      <c r="AH66" s="313"/>
      <c r="AI66" s="313"/>
      <c r="AJ66" s="313"/>
      <c r="AK66" s="313"/>
      <c r="AL66" s="313"/>
      <c r="AM66" s="313"/>
      <c r="AN66" s="313"/>
      <c r="AO66" s="313"/>
      <c r="AP66" s="313"/>
      <c r="AQ66" s="108"/>
      <c r="AR66" s="108"/>
      <c r="AS66" s="108"/>
      <c r="AT66" s="108"/>
    </row>
    <row r="67" spans="6:46" ht="14.1" customHeight="1">
      <c r="F67" s="313"/>
      <c r="G67" s="313"/>
      <c r="H67" s="313"/>
      <c r="I67" s="313"/>
      <c r="J67" s="313"/>
      <c r="K67" s="313"/>
      <c r="L67" s="313"/>
      <c r="M67" s="313"/>
      <c r="N67" s="313"/>
      <c r="O67" s="313"/>
      <c r="P67" s="313"/>
      <c r="Q67" s="313"/>
      <c r="R67" s="313"/>
      <c r="S67" s="313"/>
      <c r="T67" s="313"/>
      <c r="U67" s="313"/>
      <c r="V67" s="313"/>
      <c r="W67" s="313"/>
      <c r="X67" s="313"/>
      <c r="Y67" s="313"/>
      <c r="Z67" s="313"/>
      <c r="AA67" s="313"/>
      <c r="AB67" s="313"/>
      <c r="AC67" s="313"/>
      <c r="AD67" s="313"/>
      <c r="AE67" s="313"/>
      <c r="AF67" s="313"/>
      <c r="AG67" s="313"/>
      <c r="AH67" s="313"/>
      <c r="AI67" s="313"/>
      <c r="AJ67" s="313"/>
      <c r="AK67" s="313"/>
      <c r="AL67" s="313"/>
      <c r="AM67" s="313"/>
      <c r="AN67" s="313"/>
      <c r="AO67" s="313"/>
      <c r="AP67" s="313"/>
      <c r="AQ67" s="108"/>
      <c r="AR67" s="108"/>
      <c r="AS67" s="108"/>
      <c r="AT67" s="108"/>
    </row>
    <row r="68" spans="6:46" ht="14.1" customHeight="1">
      <c r="F68" s="313"/>
      <c r="G68" s="313"/>
      <c r="H68" s="313"/>
      <c r="I68" s="313"/>
      <c r="J68" s="313"/>
      <c r="K68" s="313"/>
      <c r="L68" s="313"/>
      <c r="M68" s="313"/>
      <c r="N68" s="313"/>
      <c r="O68" s="313"/>
      <c r="P68" s="313"/>
      <c r="Q68" s="313"/>
      <c r="R68" s="313"/>
      <c r="S68" s="313"/>
      <c r="T68" s="313"/>
      <c r="U68" s="313"/>
      <c r="V68" s="313"/>
      <c r="W68" s="313"/>
      <c r="X68" s="313"/>
      <c r="Y68" s="313"/>
      <c r="Z68" s="313"/>
      <c r="AA68" s="313"/>
      <c r="AB68" s="313"/>
      <c r="AC68" s="313"/>
      <c r="AD68" s="313"/>
      <c r="AE68" s="313"/>
      <c r="AF68" s="313"/>
      <c r="AG68" s="313"/>
      <c r="AH68" s="313"/>
      <c r="AI68" s="313"/>
      <c r="AJ68" s="313"/>
      <c r="AK68" s="313"/>
      <c r="AL68" s="313"/>
      <c r="AM68" s="313"/>
      <c r="AN68" s="313"/>
      <c r="AO68" s="313"/>
      <c r="AP68" s="313"/>
      <c r="AQ68" s="108"/>
      <c r="AR68" s="108"/>
      <c r="AS68" s="108"/>
      <c r="AT68" s="108"/>
    </row>
    <row r="69" spans="6:46" ht="14.1" customHeight="1">
      <c r="F69" s="313"/>
      <c r="G69" s="313"/>
      <c r="H69" s="313"/>
      <c r="I69" s="313"/>
      <c r="J69" s="313"/>
      <c r="K69" s="313"/>
      <c r="L69" s="313"/>
      <c r="M69" s="313"/>
      <c r="N69" s="313"/>
      <c r="O69" s="313"/>
      <c r="P69" s="313"/>
      <c r="Q69" s="313"/>
      <c r="R69" s="313"/>
      <c r="S69" s="313"/>
      <c r="T69" s="313"/>
      <c r="U69" s="313"/>
      <c r="V69" s="313"/>
      <c r="W69" s="313"/>
      <c r="X69" s="313"/>
      <c r="Y69" s="313"/>
      <c r="Z69" s="313"/>
      <c r="AA69" s="313"/>
      <c r="AB69" s="313"/>
      <c r="AC69" s="313"/>
      <c r="AD69" s="313"/>
      <c r="AE69" s="313"/>
      <c r="AF69" s="313"/>
      <c r="AG69" s="313"/>
      <c r="AH69" s="313"/>
      <c r="AI69" s="313"/>
      <c r="AJ69" s="313"/>
      <c r="AK69" s="313"/>
      <c r="AL69" s="313"/>
      <c r="AM69" s="313"/>
      <c r="AN69" s="313"/>
      <c r="AO69" s="313"/>
      <c r="AP69" s="313"/>
      <c r="AQ69" s="108"/>
      <c r="AR69" s="108"/>
      <c r="AS69" s="108"/>
      <c r="AT69" s="108"/>
    </row>
    <row r="70" spans="6:46" ht="14.1" customHeight="1">
      <c r="F70" s="313"/>
      <c r="G70" s="313"/>
      <c r="H70" s="313"/>
      <c r="I70" s="313"/>
      <c r="J70" s="313"/>
      <c r="K70" s="313"/>
      <c r="L70" s="313"/>
      <c r="M70" s="313"/>
      <c r="N70" s="313"/>
      <c r="O70" s="313"/>
      <c r="P70" s="313"/>
      <c r="Q70" s="313"/>
      <c r="R70" s="313"/>
      <c r="S70" s="313"/>
      <c r="T70" s="313"/>
      <c r="U70" s="313"/>
      <c r="V70" s="313"/>
      <c r="W70" s="313"/>
      <c r="X70" s="313"/>
      <c r="Y70" s="313"/>
      <c r="Z70" s="313"/>
      <c r="AA70" s="313"/>
      <c r="AB70" s="313"/>
      <c r="AC70" s="313"/>
      <c r="AD70" s="313"/>
      <c r="AE70" s="313"/>
      <c r="AF70" s="313"/>
      <c r="AG70" s="313"/>
      <c r="AH70" s="313"/>
      <c r="AI70" s="313"/>
      <c r="AJ70" s="313"/>
      <c r="AK70" s="313"/>
      <c r="AL70" s="313"/>
      <c r="AM70" s="313"/>
      <c r="AN70" s="313"/>
      <c r="AO70" s="313"/>
      <c r="AP70" s="313"/>
      <c r="AQ70" s="108"/>
      <c r="AR70" s="108"/>
      <c r="AS70" s="108"/>
      <c r="AT70" s="108"/>
    </row>
    <row r="71" spans="6:46" ht="14.1" customHeight="1">
      <c r="F71" s="313"/>
      <c r="G71" s="313"/>
      <c r="H71" s="313"/>
      <c r="I71" s="313"/>
      <c r="J71" s="313"/>
      <c r="K71" s="313"/>
      <c r="L71" s="313"/>
      <c r="M71" s="313"/>
      <c r="N71" s="313"/>
      <c r="O71" s="313"/>
      <c r="P71" s="313"/>
      <c r="Q71" s="313"/>
      <c r="R71" s="313"/>
      <c r="S71" s="313"/>
      <c r="T71" s="313"/>
      <c r="U71" s="313"/>
      <c r="V71" s="313"/>
      <c r="W71" s="313"/>
      <c r="X71" s="313"/>
      <c r="Y71" s="313"/>
      <c r="Z71" s="313"/>
      <c r="AA71" s="313"/>
      <c r="AB71" s="313"/>
      <c r="AC71" s="313"/>
      <c r="AD71" s="313"/>
      <c r="AE71" s="313"/>
      <c r="AF71" s="313"/>
      <c r="AG71" s="313"/>
      <c r="AH71" s="313"/>
      <c r="AI71" s="313"/>
      <c r="AJ71" s="313"/>
      <c r="AK71" s="313"/>
      <c r="AL71" s="313"/>
      <c r="AM71" s="313"/>
      <c r="AN71" s="313"/>
      <c r="AO71" s="313"/>
      <c r="AP71" s="313"/>
      <c r="AQ71" s="108"/>
      <c r="AR71" s="108"/>
      <c r="AS71" s="108"/>
      <c r="AT71" s="108"/>
    </row>
    <row r="72" spans="6:46" ht="14.1" customHeight="1">
      <c r="F72" s="313"/>
      <c r="G72" s="313"/>
      <c r="H72" s="313"/>
      <c r="I72" s="313"/>
      <c r="J72" s="313"/>
      <c r="K72" s="313"/>
      <c r="L72" s="313"/>
      <c r="M72" s="313"/>
      <c r="N72" s="313"/>
      <c r="O72" s="313"/>
      <c r="P72" s="313"/>
      <c r="Q72" s="313"/>
      <c r="R72" s="313"/>
      <c r="S72" s="313"/>
      <c r="T72" s="313"/>
      <c r="U72" s="313"/>
      <c r="V72" s="313"/>
      <c r="W72" s="313"/>
      <c r="X72" s="313"/>
      <c r="Y72" s="313"/>
      <c r="Z72" s="313"/>
      <c r="AA72" s="313"/>
      <c r="AB72" s="313"/>
      <c r="AC72" s="313"/>
      <c r="AD72" s="313"/>
      <c r="AE72" s="313"/>
      <c r="AF72" s="313"/>
      <c r="AG72" s="313"/>
      <c r="AH72" s="313"/>
      <c r="AI72" s="313"/>
      <c r="AJ72" s="313"/>
      <c r="AK72" s="313"/>
      <c r="AL72" s="313"/>
      <c r="AM72" s="313"/>
      <c r="AN72" s="313"/>
      <c r="AO72" s="313"/>
      <c r="AP72" s="313"/>
      <c r="AQ72" s="108"/>
      <c r="AR72" s="108"/>
      <c r="AS72" s="108"/>
      <c r="AT72" s="108"/>
    </row>
    <row r="73" spans="6:46" ht="14.1" customHeight="1">
      <c r="F73" s="313"/>
      <c r="G73" s="313"/>
      <c r="H73" s="313"/>
      <c r="I73" s="313"/>
      <c r="J73" s="313"/>
      <c r="K73" s="313"/>
      <c r="L73" s="313"/>
      <c r="M73" s="313"/>
      <c r="N73" s="313"/>
      <c r="O73" s="313"/>
      <c r="P73" s="313"/>
      <c r="Q73" s="313"/>
      <c r="R73" s="313"/>
      <c r="S73" s="313"/>
      <c r="T73" s="313"/>
      <c r="U73" s="313"/>
      <c r="V73" s="313"/>
      <c r="W73" s="313"/>
      <c r="X73" s="313"/>
      <c r="Y73" s="313"/>
      <c r="Z73" s="313"/>
      <c r="AA73" s="313"/>
      <c r="AB73" s="313"/>
      <c r="AC73" s="313"/>
      <c r="AD73" s="313"/>
      <c r="AE73" s="313"/>
      <c r="AF73" s="313"/>
      <c r="AG73" s="313"/>
      <c r="AH73" s="313"/>
      <c r="AI73" s="313"/>
      <c r="AJ73" s="313"/>
      <c r="AK73" s="313"/>
      <c r="AL73" s="313"/>
      <c r="AM73" s="313"/>
      <c r="AN73" s="313"/>
      <c r="AO73" s="313"/>
      <c r="AP73" s="313"/>
      <c r="AQ73" s="108"/>
      <c r="AR73" s="108"/>
      <c r="AS73" s="108"/>
      <c r="AT73" s="108"/>
    </row>
    <row r="74" spans="6:46" ht="14.1" customHeight="1">
      <c r="F74" s="313"/>
      <c r="G74" s="313"/>
      <c r="H74" s="313"/>
      <c r="I74" s="313"/>
      <c r="J74" s="313"/>
      <c r="K74" s="313"/>
      <c r="L74" s="313"/>
      <c r="M74" s="313"/>
      <c r="N74" s="313"/>
      <c r="O74" s="313"/>
      <c r="P74" s="313"/>
      <c r="Q74" s="313"/>
      <c r="R74" s="313"/>
      <c r="S74" s="313"/>
      <c r="T74" s="313"/>
      <c r="U74" s="313"/>
      <c r="V74" s="313"/>
      <c r="W74" s="313"/>
      <c r="X74" s="313"/>
      <c r="Y74" s="313"/>
      <c r="Z74" s="313"/>
      <c r="AA74" s="313"/>
      <c r="AB74" s="313"/>
      <c r="AC74" s="313"/>
      <c r="AD74" s="313"/>
      <c r="AE74" s="313"/>
      <c r="AF74" s="313"/>
      <c r="AG74" s="313"/>
      <c r="AH74" s="313"/>
      <c r="AI74" s="313"/>
      <c r="AJ74" s="313"/>
      <c r="AK74" s="313"/>
      <c r="AL74" s="313"/>
      <c r="AM74" s="313"/>
      <c r="AN74" s="313"/>
      <c r="AO74" s="313"/>
      <c r="AP74" s="313"/>
      <c r="AQ74" s="108"/>
      <c r="AR74" s="108"/>
      <c r="AS74" s="108"/>
      <c r="AT74" s="108"/>
    </row>
    <row r="75" spans="6:46" ht="14.1" customHeight="1">
      <c r="F75" s="313"/>
      <c r="G75" s="313"/>
      <c r="H75" s="313"/>
      <c r="I75" s="313"/>
      <c r="J75" s="313"/>
      <c r="K75" s="313"/>
      <c r="L75" s="313"/>
      <c r="M75" s="313"/>
      <c r="N75" s="313"/>
      <c r="O75" s="313"/>
      <c r="P75" s="313"/>
      <c r="Q75" s="313"/>
      <c r="R75" s="313"/>
      <c r="S75" s="313"/>
      <c r="T75" s="313"/>
      <c r="U75" s="313"/>
      <c r="V75" s="313"/>
      <c r="W75" s="313"/>
      <c r="X75" s="313"/>
      <c r="Y75" s="313"/>
      <c r="Z75" s="313"/>
      <c r="AA75" s="313"/>
      <c r="AB75" s="313"/>
      <c r="AC75" s="313"/>
      <c r="AD75" s="313"/>
      <c r="AE75" s="313"/>
      <c r="AF75" s="313"/>
      <c r="AG75" s="313"/>
      <c r="AH75" s="313"/>
      <c r="AI75" s="313"/>
      <c r="AJ75" s="313"/>
      <c r="AK75" s="313"/>
      <c r="AL75" s="313"/>
      <c r="AM75" s="313"/>
      <c r="AN75" s="313"/>
      <c r="AO75" s="313"/>
      <c r="AP75" s="313"/>
      <c r="AQ75" s="108"/>
      <c r="AR75" s="108"/>
      <c r="AS75" s="108"/>
      <c r="AT75" s="108"/>
    </row>
    <row r="76" spans="6:46" ht="14.1" customHeight="1">
      <c r="F76" s="313"/>
      <c r="G76" s="313"/>
      <c r="H76" s="313"/>
      <c r="I76" s="313"/>
      <c r="J76" s="313"/>
      <c r="K76" s="313"/>
      <c r="L76" s="313"/>
      <c r="M76" s="313"/>
      <c r="N76" s="313"/>
      <c r="O76" s="313"/>
      <c r="P76" s="313"/>
      <c r="Q76" s="313"/>
      <c r="R76" s="313"/>
      <c r="S76" s="313"/>
      <c r="T76" s="313"/>
      <c r="U76" s="313"/>
      <c r="V76" s="313"/>
      <c r="W76" s="313"/>
      <c r="X76" s="313"/>
      <c r="Y76" s="313"/>
      <c r="Z76" s="313"/>
      <c r="AA76" s="313"/>
      <c r="AB76" s="313"/>
      <c r="AC76" s="313"/>
      <c r="AD76" s="313"/>
      <c r="AE76" s="313"/>
      <c r="AF76" s="313"/>
      <c r="AG76" s="313"/>
      <c r="AH76" s="313"/>
      <c r="AI76" s="313"/>
      <c r="AJ76" s="313"/>
      <c r="AK76" s="313"/>
      <c r="AL76" s="313"/>
      <c r="AM76" s="313"/>
      <c r="AN76" s="313"/>
      <c r="AO76" s="313"/>
      <c r="AP76" s="313"/>
      <c r="AQ76" s="108"/>
      <c r="AR76" s="108"/>
      <c r="AS76" s="108"/>
      <c r="AT76" s="108"/>
    </row>
    <row r="77" spans="6:46" ht="14.1" customHeight="1">
      <c r="F77" s="313"/>
      <c r="G77" s="313"/>
      <c r="H77" s="313"/>
      <c r="I77" s="313"/>
      <c r="J77" s="313"/>
      <c r="K77" s="313"/>
      <c r="L77" s="313"/>
      <c r="M77" s="313"/>
      <c r="N77" s="313"/>
      <c r="O77" s="313"/>
      <c r="P77" s="313"/>
      <c r="Q77" s="313"/>
      <c r="R77" s="313"/>
      <c r="S77" s="313"/>
      <c r="T77" s="313"/>
      <c r="U77" s="313"/>
      <c r="V77" s="313"/>
      <c r="W77" s="313"/>
      <c r="X77" s="313"/>
      <c r="Y77" s="313"/>
      <c r="Z77" s="313"/>
      <c r="AA77" s="313"/>
      <c r="AB77" s="313"/>
      <c r="AC77" s="313"/>
      <c r="AD77" s="313"/>
      <c r="AE77" s="313"/>
      <c r="AF77" s="313"/>
      <c r="AG77" s="313"/>
      <c r="AH77" s="313"/>
      <c r="AI77" s="313"/>
      <c r="AJ77" s="313"/>
      <c r="AK77" s="313"/>
      <c r="AL77" s="313"/>
      <c r="AM77" s="313"/>
      <c r="AN77" s="313"/>
      <c r="AO77" s="313"/>
      <c r="AP77" s="313"/>
      <c r="AQ77" s="108"/>
      <c r="AR77" s="108"/>
      <c r="AS77" s="108"/>
      <c r="AT77" s="108"/>
    </row>
    <row r="78" spans="6:46" ht="14.1" customHeight="1">
      <c r="F78" s="313"/>
      <c r="G78" s="313"/>
      <c r="H78" s="313"/>
      <c r="I78" s="313"/>
      <c r="J78" s="313"/>
      <c r="K78" s="313"/>
      <c r="L78" s="313"/>
      <c r="M78" s="313"/>
      <c r="N78" s="313"/>
      <c r="O78" s="313"/>
      <c r="P78" s="313"/>
      <c r="Q78" s="313"/>
      <c r="R78" s="313"/>
      <c r="S78" s="313"/>
      <c r="T78" s="313"/>
      <c r="U78" s="313"/>
      <c r="V78" s="313"/>
      <c r="W78" s="313"/>
      <c r="X78" s="313"/>
      <c r="Y78" s="313"/>
      <c r="Z78" s="313"/>
      <c r="AA78" s="313"/>
      <c r="AB78" s="313"/>
      <c r="AC78" s="313"/>
      <c r="AD78" s="313"/>
      <c r="AE78" s="313"/>
      <c r="AF78" s="313"/>
      <c r="AG78" s="313"/>
      <c r="AH78" s="313"/>
      <c r="AI78" s="313"/>
      <c r="AJ78" s="313"/>
      <c r="AK78" s="313"/>
      <c r="AL78" s="313"/>
      <c r="AM78" s="313"/>
      <c r="AN78" s="313"/>
      <c r="AO78" s="313"/>
      <c r="AP78" s="313"/>
      <c r="AQ78" s="108"/>
      <c r="AR78" s="108"/>
      <c r="AS78" s="108"/>
      <c r="AT78" s="108"/>
    </row>
    <row r="79" spans="6:46" ht="14.1" customHeight="1">
      <c r="F79" s="313"/>
      <c r="G79" s="313"/>
      <c r="H79" s="313"/>
      <c r="I79" s="313"/>
      <c r="J79" s="313"/>
      <c r="K79" s="313"/>
      <c r="L79" s="313"/>
      <c r="M79" s="313"/>
      <c r="N79" s="313"/>
      <c r="O79" s="313"/>
      <c r="P79" s="313"/>
      <c r="Q79" s="313"/>
      <c r="R79" s="313"/>
      <c r="S79" s="313"/>
      <c r="T79" s="313"/>
      <c r="U79" s="313"/>
      <c r="V79" s="313"/>
      <c r="W79" s="313"/>
      <c r="X79" s="313"/>
      <c r="Y79" s="313"/>
      <c r="Z79" s="313"/>
      <c r="AA79" s="313"/>
      <c r="AB79" s="313"/>
      <c r="AC79" s="313"/>
      <c r="AD79" s="313"/>
      <c r="AE79" s="313"/>
      <c r="AF79" s="313"/>
      <c r="AG79" s="313"/>
      <c r="AH79" s="313"/>
      <c r="AI79" s="313"/>
      <c r="AJ79" s="313"/>
      <c r="AK79" s="313"/>
      <c r="AL79" s="313"/>
      <c r="AM79" s="313"/>
      <c r="AN79" s="313"/>
      <c r="AO79" s="313"/>
      <c r="AP79" s="313"/>
      <c r="AQ79" s="108"/>
      <c r="AR79" s="108"/>
      <c r="AS79" s="108"/>
      <c r="AT79" s="108"/>
    </row>
    <row r="80" spans="6:46" ht="14.1" customHeight="1">
      <c r="F80" s="313"/>
      <c r="G80" s="313"/>
      <c r="H80" s="313"/>
      <c r="I80" s="313"/>
      <c r="J80" s="313"/>
      <c r="K80" s="313"/>
      <c r="L80" s="313"/>
      <c r="M80" s="313"/>
      <c r="N80" s="313"/>
      <c r="O80" s="313"/>
      <c r="P80" s="313"/>
      <c r="Q80" s="313"/>
      <c r="R80" s="313"/>
      <c r="S80" s="313"/>
      <c r="T80" s="313"/>
      <c r="U80" s="313"/>
      <c r="V80" s="313"/>
      <c r="W80" s="313"/>
      <c r="X80" s="313"/>
      <c r="Y80" s="313"/>
      <c r="Z80" s="313"/>
      <c r="AA80" s="313"/>
      <c r="AB80" s="313"/>
      <c r="AC80" s="313"/>
      <c r="AD80" s="313"/>
      <c r="AE80" s="313"/>
      <c r="AF80" s="313"/>
      <c r="AG80" s="313"/>
      <c r="AH80" s="313"/>
      <c r="AI80" s="313"/>
      <c r="AJ80" s="313"/>
      <c r="AK80" s="313"/>
      <c r="AL80" s="313"/>
      <c r="AM80" s="313"/>
      <c r="AN80" s="313"/>
      <c r="AO80" s="313"/>
      <c r="AP80" s="313"/>
      <c r="AQ80" s="108"/>
      <c r="AR80" s="108"/>
      <c r="AS80" s="108"/>
      <c r="AT80" s="108"/>
    </row>
    <row r="81" spans="6:46" ht="14.1" customHeight="1">
      <c r="F81" s="313"/>
      <c r="G81" s="313"/>
      <c r="H81" s="313"/>
      <c r="I81" s="313"/>
      <c r="J81" s="313"/>
      <c r="K81" s="313"/>
      <c r="L81" s="313"/>
      <c r="M81" s="313"/>
      <c r="N81" s="313"/>
      <c r="O81" s="313"/>
      <c r="P81" s="313"/>
      <c r="Q81" s="313"/>
      <c r="R81" s="313"/>
      <c r="S81" s="313"/>
      <c r="T81" s="313"/>
      <c r="U81" s="313"/>
      <c r="V81" s="313"/>
      <c r="W81" s="313"/>
      <c r="X81" s="313"/>
      <c r="Y81" s="313"/>
      <c r="Z81" s="313"/>
      <c r="AA81" s="313"/>
      <c r="AB81" s="313"/>
      <c r="AC81" s="313"/>
      <c r="AD81" s="313"/>
      <c r="AE81" s="313"/>
      <c r="AF81" s="313"/>
      <c r="AG81" s="313"/>
      <c r="AH81" s="313"/>
      <c r="AI81" s="313"/>
      <c r="AJ81" s="313"/>
      <c r="AK81" s="313"/>
      <c r="AL81" s="313"/>
      <c r="AM81" s="313"/>
      <c r="AN81" s="313"/>
      <c r="AO81" s="313"/>
      <c r="AP81" s="313"/>
      <c r="AQ81" s="108"/>
      <c r="AR81" s="108"/>
      <c r="AS81" s="108"/>
      <c r="AT81" s="108"/>
    </row>
    <row r="82" spans="6:46" ht="14.1" customHeight="1">
      <c r="F82" s="313"/>
      <c r="G82" s="313"/>
      <c r="H82" s="313"/>
      <c r="I82" s="313"/>
      <c r="J82" s="313"/>
      <c r="K82" s="313"/>
      <c r="L82" s="313"/>
      <c r="M82" s="313"/>
      <c r="N82" s="313"/>
      <c r="O82" s="313"/>
      <c r="P82" s="313"/>
      <c r="Q82" s="313"/>
      <c r="R82" s="313"/>
      <c r="S82" s="313"/>
      <c r="T82" s="313"/>
      <c r="U82" s="313"/>
      <c r="V82" s="313"/>
      <c r="W82" s="313"/>
      <c r="X82" s="313"/>
      <c r="Y82" s="313"/>
      <c r="Z82" s="313"/>
      <c r="AA82" s="313"/>
      <c r="AB82" s="313"/>
      <c r="AC82" s="313"/>
      <c r="AD82" s="313"/>
      <c r="AE82" s="313"/>
      <c r="AF82" s="313"/>
      <c r="AG82" s="313"/>
      <c r="AH82" s="313"/>
      <c r="AI82" s="313"/>
      <c r="AJ82" s="313"/>
      <c r="AK82" s="313"/>
      <c r="AL82" s="313"/>
      <c r="AM82" s="313"/>
      <c r="AN82" s="313"/>
      <c r="AO82" s="313"/>
      <c r="AP82" s="313"/>
      <c r="AQ82" s="108"/>
      <c r="AR82" s="108"/>
      <c r="AS82" s="108"/>
      <c r="AT82" s="108"/>
    </row>
    <row r="83" spans="6:46" ht="14.1" customHeight="1">
      <c r="F83" s="313"/>
      <c r="G83" s="313"/>
      <c r="H83" s="313"/>
      <c r="I83" s="313"/>
      <c r="J83" s="313"/>
      <c r="K83" s="313"/>
      <c r="L83" s="313"/>
      <c r="M83" s="313"/>
      <c r="N83" s="313"/>
      <c r="O83" s="313"/>
      <c r="P83" s="313"/>
      <c r="Q83" s="313"/>
      <c r="R83" s="313"/>
      <c r="S83" s="313"/>
      <c r="T83" s="313"/>
      <c r="U83" s="313"/>
      <c r="V83" s="313"/>
      <c r="W83" s="313"/>
      <c r="X83" s="313"/>
      <c r="Y83" s="313"/>
      <c r="Z83" s="313"/>
      <c r="AA83" s="313"/>
      <c r="AB83" s="313"/>
      <c r="AC83" s="313"/>
      <c r="AD83" s="313"/>
      <c r="AE83" s="313"/>
      <c r="AF83" s="313"/>
      <c r="AG83" s="313"/>
      <c r="AH83" s="313"/>
      <c r="AI83" s="313"/>
      <c r="AJ83" s="313"/>
      <c r="AK83" s="313"/>
      <c r="AL83" s="313"/>
      <c r="AM83" s="313"/>
      <c r="AN83" s="313"/>
      <c r="AO83" s="313"/>
      <c r="AP83" s="313"/>
      <c r="AQ83" s="108"/>
      <c r="AR83" s="108"/>
      <c r="AS83" s="108"/>
      <c r="AT83" s="108"/>
    </row>
    <row r="84" spans="6:46" ht="14.1" customHeight="1">
      <c r="F84" s="313"/>
      <c r="G84" s="313"/>
      <c r="H84" s="313"/>
      <c r="I84" s="313"/>
      <c r="J84" s="313"/>
      <c r="K84" s="313"/>
      <c r="L84" s="313"/>
      <c r="M84" s="313"/>
      <c r="N84" s="313"/>
      <c r="O84" s="313"/>
      <c r="P84" s="313"/>
      <c r="Q84" s="313"/>
      <c r="R84" s="313"/>
      <c r="S84" s="313"/>
      <c r="T84" s="313"/>
      <c r="U84" s="313"/>
      <c r="V84" s="313"/>
      <c r="W84" s="313"/>
      <c r="X84" s="313"/>
      <c r="Y84" s="313"/>
      <c r="Z84" s="313"/>
      <c r="AA84" s="313"/>
      <c r="AB84" s="313"/>
      <c r="AC84" s="313"/>
      <c r="AD84" s="313"/>
      <c r="AE84" s="313"/>
      <c r="AF84" s="313"/>
      <c r="AG84" s="313"/>
      <c r="AH84" s="313"/>
      <c r="AI84" s="313"/>
      <c r="AJ84" s="313"/>
      <c r="AK84" s="313"/>
      <c r="AL84" s="313"/>
      <c r="AM84" s="313"/>
      <c r="AN84" s="313"/>
      <c r="AO84" s="313"/>
      <c r="AP84" s="313"/>
      <c r="AQ84" s="108"/>
      <c r="AR84" s="108"/>
      <c r="AS84" s="108"/>
      <c r="AT84" s="108"/>
    </row>
    <row r="85" spans="6:46" ht="14.1" customHeight="1">
      <c r="F85" s="313"/>
      <c r="G85" s="313"/>
      <c r="H85" s="313"/>
      <c r="I85" s="313"/>
      <c r="J85" s="313"/>
      <c r="K85" s="313"/>
      <c r="L85" s="313"/>
      <c r="M85" s="313"/>
      <c r="N85" s="313"/>
      <c r="O85" s="313"/>
      <c r="P85" s="313"/>
      <c r="Q85" s="313"/>
      <c r="R85" s="313"/>
      <c r="S85" s="313"/>
      <c r="T85" s="313"/>
      <c r="U85" s="313"/>
      <c r="V85" s="313"/>
      <c r="W85" s="313"/>
      <c r="X85" s="313"/>
      <c r="Y85" s="313"/>
      <c r="Z85" s="313"/>
      <c r="AA85" s="313"/>
      <c r="AB85" s="313"/>
      <c r="AC85" s="313"/>
      <c r="AD85" s="313"/>
      <c r="AE85" s="313"/>
      <c r="AF85" s="313"/>
      <c r="AG85" s="313"/>
      <c r="AH85" s="313"/>
      <c r="AI85" s="313"/>
      <c r="AJ85" s="313"/>
      <c r="AK85" s="313"/>
      <c r="AL85" s="313"/>
      <c r="AM85" s="313"/>
      <c r="AN85" s="313"/>
      <c r="AO85" s="313"/>
      <c r="AP85" s="313"/>
      <c r="AQ85" s="108"/>
      <c r="AR85" s="108"/>
      <c r="AS85" s="108"/>
      <c r="AT85" s="108"/>
    </row>
    <row r="86" spans="6:46" ht="14.1" customHeight="1">
      <c r="F86" s="313"/>
      <c r="G86" s="313"/>
      <c r="H86" s="313"/>
      <c r="I86" s="313"/>
      <c r="J86" s="313"/>
      <c r="K86" s="313"/>
      <c r="L86" s="313"/>
      <c r="M86" s="313"/>
      <c r="N86" s="313"/>
      <c r="O86" s="313"/>
      <c r="P86" s="313"/>
      <c r="Q86" s="313"/>
      <c r="R86" s="313"/>
      <c r="S86" s="313"/>
      <c r="T86" s="313"/>
      <c r="U86" s="313"/>
      <c r="V86" s="313"/>
      <c r="W86" s="313"/>
      <c r="X86" s="313"/>
      <c r="Y86" s="313"/>
      <c r="Z86" s="313"/>
      <c r="AA86" s="313"/>
      <c r="AB86" s="313"/>
      <c r="AC86" s="313"/>
      <c r="AD86" s="313"/>
      <c r="AE86" s="313"/>
      <c r="AF86" s="313"/>
      <c r="AG86" s="313"/>
      <c r="AH86" s="313"/>
      <c r="AI86" s="313"/>
      <c r="AJ86" s="313"/>
      <c r="AK86" s="313"/>
      <c r="AL86" s="313"/>
      <c r="AM86" s="313"/>
      <c r="AN86" s="313"/>
      <c r="AO86" s="313"/>
      <c r="AP86" s="313"/>
      <c r="AQ86" s="108"/>
      <c r="AR86" s="108"/>
      <c r="AS86" s="108"/>
      <c r="AT86" s="108"/>
    </row>
    <row r="87" spans="6:46" ht="14.1" customHeight="1">
      <c r="F87" s="313"/>
      <c r="G87" s="313"/>
      <c r="H87" s="313"/>
      <c r="I87" s="313"/>
      <c r="J87" s="313"/>
      <c r="K87" s="313"/>
      <c r="L87" s="313"/>
      <c r="M87" s="313"/>
      <c r="N87" s="313"/>
      <c r="O87" s="313"/>
      <c r="P87" s="313"/>
      <c r="Q87" s="313"/>
      <c r="R87" s="313"/>
      <c r="S87" s="313"/>
      <c r="T87" s="313"/>
      <c r="U87" s="313"/>
      <c r="V87" s="313"/>
      <c r="W87" s="313"/>
      <c r="X87" s="313"/>
      <c r="Y87" s="313"/>
      <c r="Z87" s="313"/>
      <c r="AA87" s="313"/>
      <c r="AB87" s="313"/>
      <c r="AC87" s="313"/>
      <c r="AD87" s="313"/>
      <c r="AE87" s="313"/>
      <c r="AF87" s="313"/>
      <c r="AG87" s="313"/>
      <c r="AH87" s="313"/>
      <c r="AI87" s="313"/>
      <c r="AJ87" s="313"/>
      <c r="AK87" s="313"/>
      <c r="AL87" s="313"/>
      <c r="AM87" s="313"/>
      <c r="AN87" s="313"/>
      <c r="AO87" s="313"/>
      <c r="AP87" s="313"/>
      <c r="AQ87" s="108"/>
      <c r="AR87" s="108"/>
      <c r="AS87" s="108"/>
      <c r="AT87" s="108"/>
    </row>
    <row r="88" spans="6:46" ht="14.1" customHeight="1">
      <c r="F88" s="313"/>
      <c r="G88" s="313"/>
      <c r="H88" s="313"/>
      <c r="I88" s="313"/>
      <c r="J88" s="313"/>
      <c r="K88" s="313"/>
      <c r="L88" s="313"/>
      <c r="M88" s="313"/>
      <c r="N88" s="313"/>
      <c r="O88" s="313"/>
      <c r="P88" s="313"/>
      <c r="Q88" s="313"/>
      <c r="R88" s="313"/>
      <c r="S88" s="313"/>
      <c r="T88" s="313"/>
      <c r="U88" s="313"/>
      <c r="V88" s="313"/>
      <c r="W88" s="313"/>
      <c r="X88" s="313"/>
      <c r="Y88" s="313"/>
      <c r="Z88" s="313"/>
      <c r="AA88" s="313"/>
      <c r="AB88" s="313"/>
      <c r="AC88" s="313"/>
      <c r="AD88" s="313"/>
      <c r="AE88" s="313"/>
      <c r="AF88" s="313"/>
      <c r="AG88" s="313"/>
      <c r="AH88" s="313"/>
      <c r="AI88" s="313"/>
      <c r="AJ88" s="313"/>
      <c r="AK88" s="313"/>
      <c r="AL88" s="313"/>
      <c r="AM88" s="313"/>
      <c r="AN88" s="313"/>
      <c r="AO88" s="313"/>
      <c r="AP88" s="313"/>
      <c r="AQ88" s="108"/>
      <c r="AR88" s="108"/>
      <c r="AS88" s="108"/>
      <c r="AT88" s="108"/>
    </row>
    <row r="89" spans="6:46" ht="14.1" customHeight="1">
      <c r="F89" s="313"/>
      <c r="G89" s="313"/>
      <c r="H89" s="313"/>
      <c r="I89" s="313"/>
      <c r="J89" s="313"/>
      <c r="K89" s="313"/>
      <c r="L89" s="313"/>
      <c r="M89" s="313"/>
      <c r="N89" s="313"/>
      <c r="O89" s="313"/>
      <c r="P89" s="313"/>
      <c r="Q89" s="313"/>
      <c r="R89" s="313"/>
      <c r="S89" s="313"/>
      <c r="T89" s="313"/>
      <c r="U89" s="313"/>
      <c r="V89" s="313"/>
      <c r="W89" s="313"/>
      <c r="X89" s="313"/>
      <c r="Y89" s="313"/>
      <c r="Z89" s="313"/>
      <c r="AA89" s="313"/>
      <c r="AB89" s="313"/>
      <c r="AC89" s="313"/>
      <c r="AD89" s="313"/>
      <c r="AE89" s="313"/>
      <c r="AF89" s="313"/>
      <c r="AG89" s="313"/>
      <c r="AH89" s="313"/>
      <c r="AI89" s="313"/>
      <c r="AJ89" s="313"/>
      <c r="AK89" s="313"/>
      <c r="AL89" s="313"/>
      <c r="AM89" s="313"/>
      <c r="AN89" s="313"/>
      <c r="AO89" s="313"/>
      <c r="AP89" s="313"/>
      <c r="AQ89" s="108"/>
      <c r="AR89" s="108"/>
      <c r="AS89" s="108"/>
      <c r="AT89" s="108"/>
    </row>
    <row r="90" spans="6:46" ht="14.1" customHeight="1">
      <c r="F90" s="313"/>
      <c r="G90" s="313"/>
      <c r="H90" s="313"/>
      <c r="I90" s="313"/>
      <c r="J90" s="313"/>
      <c r="K90" s="313"/>
      <c r="L90" s="313"/>
      <c r="M90" s="313"/>
      <c r="N90" s="313"/>
      <c r="O90" s="313"/>
      <c r="P90" s="313"/>
      <c r="Q90" s="313"/>
      <c r="R90" s="313"/>
      <c r="S90" s="313"/>
      <c r="T90" s="313"/>
      <c r="U90" s="313"/>
      <c r="V90" s="313"/>
      <c r="W90" s="313"/>
      <c r="X90" s="313"/>
      <c r="Y90" s="313"/>
      <c r="Z90" s="313"/>
      <c r="AA90" s="313"/>
      <c r="AB90" s="313"/>
      <c r="AC90" s="313"/>
      <c r="AD90" s="313"/>
      <c r="AE90" s="313"/>
      <c r="AF90" s="313"/>
      <c r="AG90" s="313"/>
      <c r="AH90" s="313"/>
      <c r="AI90" s="313"/>
      <c r="AJ90" s="313"/>
      <c r="AK90" s="313"/>
      <c r="AL90" s="313"/>
      <c r="AM90" s="313"/>
      <c r="AN90" s="313"/>
      <c r="AO90" s="313"/>
      <c r="AP90" s="313"/>
      <c r="AQ90" s="108"/>
      <c r="AR90" s="108"/>
      <c r="AS90" s="108"/>
      <c r="AT90" s="108"/>
    </row>
    <row r="91" spans="6:46" ht="14.1" customHeight="1">
      <c r="F91" s="313"/>
      <c r="G91" s="313"/>
      <c r="H91" s="313"/>
      <c r="I91" s="313"/>
      <c r="J91" s="313"/>
      <c r="K91" s="313"/>
      <c r="L91" s="313"/>
      <c r="M91" s="313"/>
      <c r="N91" s="313"/>
      <c r="O91" s="313"/>
      <c r="P91" s="313"/>
      <c r="Q91" s="313"/>
      <c r="R91" s="313"/>
      <c r="S91" s="313"/>
      <c r="T91" s="313"/>
      <c r="U91" s="313"/>
      <c r="V91" s="313"/>
      <c r="W91" s="313"/>
      <c r="X91" s="313"/>
      <c r="Y91" s="313"/>
      <c r="Z91" s="313"/>
      <c r="AA91" s="313"/>
      <c r="AB91" s="313"/>
      <c r="AC91" s="313"/>
      <c r="AD91" s="313"/>
      <c r="AE91" s="313"/>
      <c r="AF91" s="313"/>
      <c r="AG91" s="313"/>
      <c r="AH91" s="313"/>
      <c r="AI91" s="313"/>
      <c r="AJ91" s="313"/>
      <c r="AK91" s="313"/>
      <c r="AL91" s="313"/>
      <c r="AM91" s="313"/>
      <c r="AN91" s="313"/>
      <c r="AO91" s="313"/>
      <c r="AP91" s="313"/>
      <c r="AQ91" s="104"/>
      <c r="AR91" s="104"/>
      <c r="AS91" s="104"/>
      <c r="AT91" s="104"/>
    </row>
    <row r="92" spans="6:46" ht="14.1" customHeight="1">
      <c r="F92" s="313"/>
      <c r="G92" s="313"/>
      <c r="H92" s="313"/>
      <c r="I92" s="313"/>
      <c r="J92" s="313"/>
      <c r="K92" s="313"/>
      <c r="L92" s="313"/>
      <c r="M92" s="313"/>
      <c r="N92" s="313"/>
      <c r="O92" s="313"/>
      <c r="P92" s="313"/>
      <c r="Q92" s="313"/>
      <c r="R92" s="313"/>
      <c r="S92" s="313"/>
      <c r="T92" s="313"/>
      <c r="U92" s="313"/>
      <c r="V92" s="313"/>
      <c r="W92" s="313"/>
      <c r="X92" s="313"/>
      <c r="Y92" s="313"/>
      <c r="Z92" s="313"/>
      <c r="AA92" s="313"/>
      <c r="AB92" s="313"/>
      <c r="AC92" s="313"/>
      <c r="AD92" s="313"/>
      <c r="AE92" s="313"/>
      <c r="AF92" s="313"/>
      <c r="AG92" s="313"/>
      <c r="AH92" s="313"/>
      <c r="AI92" s="313"/>
      <c r="AJ92" s="313"/>
      <c r="AK92" s="313"/>
      <c r="AL92" s="313"/>
      <c r="AM92" s="313"/>
      <c r="AN92" s="313"/>
      <c r="AO92" s="313"/>
      <c r="AP92" s="313"/>
      <c r="AQ92" s="104"/>
      <c r="AR92" s="104"/>
      <c r="AS92" s="104"/>
      <c r="AT92" s="104"/>
    </row>
    <row r="93" spans="6:46" ht="14.1" customHeight="1">
      <c r="F93" s="354" t="s">
        <v>44</v>
      </c>
      <c r="G93" s="354"/>
      <c r="H93" s="354"/>
      <c r="I93" s="354"/>
      <c r="J93" s="354"/>
      <c r="K93" s="354"/>
      <c r="L93" s="354"/>
      <c r="M93" s="354"/>
      <c r="N93" s="354"/>
      <c r="O93" s="358"/>
      <c r="P93" s="358"/>
      <c r="Q93" s="358"/>
      <c r="R93" s="358"/>
      <c r="S93" s="358"/>
      <c r="T93" s="358"/>
      <c r="U93" s="358"/>
      <c r="V93" s="358"/>
      <c r="W93" s="358"/>
      <c r="X93" s="358"/>
      <c r="Y93" s="358"/>
      <c r="Z93" s="358"/>
      <c r="AA93" s="358"/>
      <c r="AB93" s="358"/>
      <c r="AC93" s="358"/>
      <c r="AD93" s="358"/>
      <c r="AE93" s="358"/>
      <c r="AF93" s="358"/>
      <c r="AG93" s="358"/>
      <c r="AH93" s="358"/>
      <c r="AI93" s="358"/>
      <c r="AJ93" s="358"/>
      <c r="AK93" s="358"/>
      <c r="AL93" s="358"/>
      <c r="AM93" s="358"/>
      <c r="AN93" s="358"/>
      <c r="AO93" s="358"/>
      <c r="AP93" s="358"/>
      <c r="AQ93" s="104"/>
      <c r="AR93" s="104"/>
      <c r="AS93" s="104"/>
      <c r="AT93" s="104"/>
    </row>
    <row r="94" spans="6:46" ht="14.1" customHeight="1">
      <c r="F94" s="351"/>
      <c r="G94" s="351"/>
      <c r="H94" s="351"/>
      <c r="I94" s="351"/>
      <c r="J94" s="351"/>
      <c r="K94" s="351"/>
      <c r="L94" s="351"/>
      <c r="M94" s="351"/>
      <c r="N94" s="351"/>
      <c r="O94" s="353"/>
      <c r="P94" s="353"/>
      <c r="Q94" s="353"/>
      <c r="R94" s="353"/>
      <c r="S94" s="353"/>
      <c r="T94" s="353"/>
      <c r="U94" s="353"/>
      <c r="V94" s="353"/>
      <c r="W94" s="353"/>
      <c r="X94" s="353"/>
      <c r="Y94" s="353"/>
      <c r="Z94" s="353"/>
      <c r="AA94" s="353"/>
      <c r="AB94" s="353"/>
      <c r="AC94" s="353"/>
      <c r="AD94" s="353"/>
      <c r="AE94" s="353"/>
      <c r="AF94" s="353"/>
      <c r="AG94" s="353"/>
      <c r="AH94" s="353"/>
      <c r="AI94" s="353"/>
      <c r="AJ94" s="353"/>
      <c r="AK94" s="353"/>
      <c r="AL94" s="353"/>
      <c r="AM94" s="353"/>
      <c r="AN94" s="353"/>
      <c r="AO94" s="353"/>
      <c r="AP94" s="353"/>
      <c r="AQ94" s="104"/>
      <c r="AR94" s="104"/>
      <c r="AS94" s="104"/>
      <c r="AT94" s="104"/>
    </row>
    <row r="95" spans="6:46" ht="14.1" customHeight="1">
      <c r="F95" s="350" t="s">
        <v>18</v>
      </c>
      <c r="G95" s="350"/>
      <c r="H95" s="350"/>
      <c r="I95" s="350"/>
      <c r="J95" s="350"/>
      <c r="K95" s="350"/>
      <c r="L95" s="350"/>
      <c r="M95" s="350"/>
      <c r="N95" s="350"/>
      <c r="O95" s="352"/>
      <c r="P95" s="352"/>
      <c r="Q95" s="352"/>
      <c r="R95" s="352"/>
      <c r="S95" s="352"/>
      <c r="T95" s="352"/>
      <c r="U95" s="352"/>
      <c r="V95" s="352"/>
      <c r="W95" s="352"/>
      <c r="X95" s="352"/>
      <c r="Y95" s="352"/>
      <c r="Z95" s="352"/>
      <c r="AA95" s="352"/>
      <c r="AB95" s="352"/>
      <c r="AC95" s="352"/>
      <c r="AD95" s="352"/>
      <c r="AE95" s="352"/>
      <c r="AF95" s="352"/>
      <c r="AG95" s="352"/>
      <c r="AH95" s="352"/>
      <c r="AI95" s="352"/>
      <c r="AJ95" s="352"/>
      <c r="AK95" s="352"/>
      <c r="AL95" s="352"/>
      <c r="AM95" s="352"/>
      <c r="AN95" s="352"/>
      <c r="AO95" s="352"/>
      <c r="AP95" s="352"/>
      <c r="AQ95" s="104"/>
      <c r="AR95" s="104"/>
      <c r="AS95" s="104"/>
      <c r="AT95" s="104"/>
    </row>
    <row r="96" spans="6:46" ht="14.1" customHeight="1">
      <c r="F96" s="351"/>
      <c r="G96" s="351"/>
      <c r="H96" s="351"/>
      <c r="I96" s="351"/>
      <c r="J96" s="351"/>
      <c r="K96" s="351"/>
      <c r="L96" s="351"/>
      <c r="M96" s="351"/>
      <c r="N96" s="351"/>
      <c r="O96" s="353"/>
      <c r="P96" s="353"/>
      <c r="Q96" s="353"/>
      <c r="R96" s="353"/>
      <c r="S96" s="353"/>
      <c r="T96" s="353"/>
      <c r="U96" s="353"/>
      <c r="V96" s="353"/>
      <c r="W96" s="353"/>
      <c r="X96" s="353"/>
      <c r="Y96" s="353"/>
      <c r="Z96" s="353"/>
      <c r="AA96" s="353"/>
      <c r="AB96" s="353"/>
      <c r="AC96" s="353"/>
      <c r="AD96" s="353"/>
      <c r="AE96" s="353"/>
      <c r="AF96" s="353"/>
      <c r="AG96" s="353"/>
      <c r="AH96" s="353"/>
      <c r="AI96" s="353"/>
      <c r="AJ96" s="353"/>
      <c r="AK96" s="353"/>
      <c r="AL96" s="353"/>
      <c r="AM96" s="353"/>
      <c r="AN96" s="353"/>
      <c r="AO96" s="353"/>
      <c r="AP96" s="353"/>
      <c r="AQ96" s="104"/>
      <c r="AR96" s="104"/>
      <c r="AS96" s="104"/>
      <c r="AT96" s="104"/>
    </row>
  </sheetData>
  <sheetProtection algorithmName="SHA-512" hashValue="YS0F7xIyBAyKlznB/FMtrSItpi3xa9Et2p2n/mJikOgWx3keLN2scccpMVyIQI4i9YjDhwpQRMw0f15yBBTEeA==" saltValue="m9ut82rdwDp+tdMcrPk3BQ==" spinCount="100000" sheet="1" objects="1" scenarios="1" selectLockedCells="1" selectUnlockedCells="1"/>
  <mergeCells count="26">
    <mergeCell ref="AV16:BF21"/>
    <mergeCell ref="F95:N96"/>
    <mergeCell ref="O95:AP96"/>
    <mergeCell ref="F51:N52"/>
    <mergeCell ref="O51:AP52"/>
    <mergeCell ref="F53:N54"/>
    <mergeCell ref="O53:AP54"/>
    <mergeCell ref="F58:AP92"/>
    <mergeCell ref="F93:N94"/>
    <mergeCell ref="O93:AP94"/>
    <mergeCell ref="C4:N12"/>
    <mergeCell ref="Z5:AG6"/>
    <mergeCell ref="AV23:AZ25"/>
    <mergeCell ref="BA23:CD25"/>
    <mergeCell ref="AN5:AT6"/>
    <mergeCell ref="AH5:AM6"/>
    <mergeCell ref="Z7:AG8"/>
    <mergeCell ref="AH7:AT8"/>
    <mergeCell ref="F16:AP50"/>
    <mergeCell ref="AV36:AZ45"/>
    <mergeCell ref="BA36:CD45"/>
    <mergeCell ref="AV46:AZ50"/>
    <mergeCell ref="BA46:CD50"/>
    <mergeCell ref="BA26:CD35"/>
    <mergeCell ref="AV26:AZ35"/>
    <mergeCell ref="BH16:CD21"/>
  </mergeCells>
  <phoneticPr fontId="3"/>
  <conditionalFormatting sqref="A4:A15 BA23 BG16:BH16 CK5:XFD11 CK41:XFD45 A3:AU3 A16:AU1048576 C13:AU15 AV23 O4:AU4 AV16 CH46:XFD1048576 CG47:CG1048576 CH3:XFD4 CG4:CG5 CH12:XFD15 CG13:CG15 CF49:CF1048576 CF6:CF7 CF15 CE54:CE1048576 AV56:CD1048576 CE11:CE12 AV14:CD15 CE22:CE48 AV22:CD22 BG17:BG21 O7:AU12 O5:AH5 O6:AG6 AN5 AU5:AU6 CF22:CF43 CG22:CG41 CH22:XFD40 CJ16:XFD21">
    <cfRule type="expression" dxfId="10" priority="9">
      <formula>CELL("protect",A3)=0</formula>
    </cfRule>
  </conditionalFormatting>
  <conditionalFormatting sqref="AV26">
    <cfRule type="expression" dxfId="9" priority="8">
      <formula>CELL("protect",AV26)=0</formula>
    </cfRule>
  </conditionalFormatting>
  <conditionalFormatting sqref="AV26">
    <cfRule type="expression" dxfId="8" priority="7">
      <formula>CELL("protect",AV26)=0</formula>
    </cfRule>
  </conditionalFormatting>
  <conditionalFormatting sqref="AV36">
    <cfRule type="expression" dxfId="7" priority="6">
      <formula>CELL("protect",AV36)=0</formula>
    </cfRule>
  </conditionalFormatting>
  <conditionalFormatting sqref="AV36">
    <cfRule type="expression" dxfId="6" priority="5">
      <formula>CELL("protect",AV36)=0</formula>
    </cfRule>
  </conditionalFormatting>
  <conditionalFormatting sqref="AV46">
    <cfRule type="expression" dxfId="5" priority="4">
      <formula>CELL("protect",AV46)=0</formula>
    </cfRule>
  </conditionalFormatting>
  <conditionalFormatting sqref="AV46">
    <cfRule type="expression" dxfId="4" priority="3">
      <formula>CELL("protect",AV46)=0</formula>
    </cfRule>
  </conditionalFormatting>
  <conditionalFormatting sqref="C4">
    <cfRule type="expression" dxfId="3" priority="2">
      <formula>CELL("protect",C4)=0</formula>
    </cfRule>
  </conditionalFormatting>
  <conditionalFormatting sqref="B4:B15">
    <cfRule type="expression" dxfId="2" priority="1">
      <formula>CELL("protect",B4)=0</formula>
    </cfRule>
  </conditionalFormatting>
  <printOptions horizontalCentered="1"/>
  <pageMargins left="0.39370078740157483" right="0.39370078740157483" top="0.39370078740157483" bottom="0.39370078740157483" header="0.31496062992125984" footer="0.43307086614173229"/>
  <pageSetup paperSize="9" scale="40" fitToWidth="0"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B1:CQ88"/>
  <sheetViews>
    <sheetView showGridLines="0" view="pageBreakPreview" zoomScale="70" zoomScaleNormal="55" zoomScaleSheetLayoutView="70" workbookViewId="0"/>
  </sheetViews>
  <sheetFormatPr defaultColWidth="3.109375" defaultRowHeight="14.1" customHeight="1"/>
  <cols>
    <col min="1" max="16384" width="3.109375" style="110"/>
  </cols>
  <sheetData>
    <row r="1" spans="3:95" ht="14.1" customHeight="1">
      <c r="AO1" s="91"/>
      <c r="AP1" s="398" t="s">
        <v>37</v>
      </c>
      <c r="AQ1" s="398"/>
      <c r="AR1" s="398"/>
      <c r="AS1" s="398"/>
      <c r="AT1" s="398"/>
      <c r="AU1" s="91"/>
      <c r="CH1" s="111"/>
    </row>
    <row r="2" spans="3:95" ht="14.1" customHeight="1">
      <c r="C2" s="454" t="s">
        <v>98</v>
      </c>
      <c r="D2" s="455"/>
      <c r="E2" s="455"/>
      <c r="F2" s="455"/>
      <c r="G2" s="455"/>
      <c r="H2" s="455"/>
      <c r="I2" s="455"/>
      <c r="J2" s="455"/>
      <c r="K2" s="455"/>
      <c r="L2" s="455"/>
      <c r="M2" s="455"/>
      <c r="AN2" s="91"/>
      <c r="AO2" s="91"/>
      <c r="AP2" s="398"/>
      <c r="AQ2" s="398"/>
      <c r="AR2" s="398"/>
      <c r="AS2" s="398"/>
      <c r="AT2" s="398"/>
      <c r="AU2" s="91"/>
      <c r="CH2" s="111"/>
    </row>
    <row r="3" spans="3:95" ht="14.1" customHeight="1">
      <c r="C3" s="456"/>
      <c r="D3" s="456"/>
      <c r="E3" s="455"/>
      <c r="F3" s="455"/>
      <c r="G3" s="455"/>
      <c r="H3" s="455"/>
      <c r="I3" s="455"/>
      <c r="J3" s="455"/>
      <c r="K3" s="455"/>
      <c r="L3" s="455"/>
      <c r="M3" s="455"/>
      <c r="AN3" s="91"/>
      <c r="AO3" s="91"/>
      <c r="AP3" s="399"/>
      <c r="AQ3" s="399"/>
      <c r="AR3" s="399"/>
      <c r="AS3" s="399"/>
      <c r="AT3" s="399"/>
      <c r="AU3" s="91"/>
      <c r="CH3" s="111"/>
    </row>
    <row r="4" spans="3:95" ht="14.1" customHeight="1">
      <c r="C4" s="455"/>
      <c r="D4" s="455"/>
      <c r="E4" s="455"/>
      <c r="F4" s="455"/>
      <c r="G4" s="455"/>
      <c r="H4" s="455"/>
      <c r="I4" s="455"/>
      <c r="J4" s="455"/>
      <c r="K4" s="455"/>
      <c r="L4" s="455"/>
      <c r="M4" s="455"/>
      <c r="AN4" s="91"/>
      <c r="AO4" s="91"/>
      <c r="AP4" s="399"/>
      <c r="AQ4" s="399"/>
      <c r="AR4" s="399"/>
      <c r="AS4" s="399"/>
      <c r="AT4" s="399"/>
      <c r="AU4" s="91"/>
      <c r="CH4" s="111"/>
    </row>
    <row r="5" spans="3:95" ht="14.1" customHeight="1">
      <c r="C5" s="455"/>
      <c r="D5" s="455"/>
      <c r="E5" s="455"/>
      <c r="F5" s="455"/>
      <c r="G5" s="455"/>
      <c r="H5" s="455"/>
      <c r="I5" s="455"/>
      <c r="J5" s="455"/>
      <c r="K5" s="455"/>
      <c r="L5" s="455"/>
      <c r="M5" s="455"/>
      <c r="AN5" s="91"/>
      <c r="AO5" s="91"/>
      <c r="AP5" s="399"/>
      <c r="AQ5" s="399"/>
      <c r="AR5" s="399"/>
      <c r="AS5" s="399"/>
      <c r="AT5" s="399"/>
      <c r="AU5" s="91"/>
      <c r="CH5" s="111"/>
    </row>
    <row r="6" spans="3:95" ht="14.1" customHeight="1">
      <c r="C6" s="455"/>
      <c r="D6" s="455"/>
      <c r="E6" s="455"/>
      <c r="F6" s="455"/>
      <c r="G6" s="455"/>
      <c r="H6" s="455"/>
      <c r="I6" s="455"/>
      <c r="J6" s="455"/>
      <c r="K6" s="455"/>
      <c r="L6" s="455"/>
      <c r="M6" s="455"/>
      <c r="AN6" s="91"/>
      <c r="AO6" s="91"/>
      <c r="AP6" s="399"/>
      <c r="AQ6" s="399"/>
      <c r="AR6" s="399"/>
      <c r="AS6" s="399"/>
      <c r="AT6" s="399"/>
      <c r="AU6" s="91"/>
    </row>
    <row r="7" spans="3:95" ht="14.1" customHeight="1">
      <c r="C7" s="455"/>
      <c r="D7" s="455"/>
      <c r="E7" s="455"/>
      <c r="F7" s="455"/>
      <c r="G7" s="455"/>
      <c r="H7" s="455"/>
      <c r="I7" s="455"/>
      <c r="J7" s="455"/>
      <c r="K7" s="455"/>
      <c r="L7" s="455"/>
      <c r="M7" s="455"/>
      <c r="AN7" s="91"/>
      <c r="AO7" s="91"/>
      <c r="AP7" s="399"/>
      <c r="AQ7" s="399"/>
      <c r="AR7" s="399"/>
      <c r="AS7" s="399"/>
      <c r="AT7" s="399"/>
      <c r="AU7" s="91"/>
    </row>
    <row r="8" spans="3:95" ht="14.1" customHeight="1">
      <c r="C8" s="455"/>
      <c r="D8" s="455"/>
      <c r="E8" s="455"/>
      <c r="F8" s="455"/>
      <c r="G8" s="455"/>
      <c r="H8" s="455"/>
      <c r="I8" s="455"/>
      <c r="J8" s="455"/>
      <c r="K8" s="455"/>
      <c r="L8" s="455"/>
      <c r="M8" s="455"/>
      <c r="AO8" s="112"/>
      <c r="AP8" s="399"/>
      <c r="AQ8" s="399"/>
      <c r="AR8" s="399"/>
      <c r="AS8" s="399"/>
      <c r="AT8" s="399"/>
    </row>
    <row r="9" spans="3:95" ht="14.1" customHeight="1">
      <c r="C9" s="455"/>
      <c r="D9" s="455"/>
      <c r="E9" s="455"/>
      <c r="F9" s="455"/>
      <c r="G9" s="455"/>
      <c r="H9" s="455"/>
      <c r="I9" s="455"/>
      <c r="J9" s="455"/>
      <c r="K9" s="455"/>
      <c r="L9" s="455"/>
      <c r="M9" s="455"/>
      <c r="AO9" s="112"/>
      <c r="AP9" s="113"/>
      <c r="AQ9" s="113"/>
      <c r="AR9" s="113"/>
      <c r="AS9" s="113"/>
      <c r="AT9" s="113"/>
    </row>
    <row r="10" spans="3:95" ht="14.1" customHeight="1">
      <c r="AT10" s="114" t="s">
        <v>115</v>
      </c>
      <c r="AY10" s="115"/>
    </row>
    <row r="11" spans="3:95" ht="14.1" customHeight="1">
      <c r="C11" s="361" t="s">
        <v>36</v>
      </c>
      <c r="D11" s="362"/>
      <c r="E11" s="362"/>
      <c r="F11" s="362"/>
      <c r="G11" s="362"/>
      <c r="H11" s="362"/>
      <c r="I11" s="363"/>
      <c r="J11" s="367">
        <v>1</v>
      </c>
      <c r="K11" s="368"/>
      <c r="L11" s="368"/>
      <c r="M11" s="368"/>
      <c r="N11" s="368"/>
      <c r="O11" s="369"/>
      <c r="P11" s="116"/>
      <c r="Q11" s="116"/>
      <c r="R11" s="116"/>
      <c r="S11" s="116"/>
      <c r="T11" s="116"/>
      <c r="U11" s="116"/>
      <c r="Z11" s="373" t="s">
        <v>11</v>
      </c>
      <c r="AA11" s="374"/>
      <c r="AB11" s="374"/>
      <c r="AC11" s="374"/>
      <c r="AD11" s="374"/>
      <c r="AE11" s="374"/>
      <c r="AF11" s="374"/>
      <c r="AG11" s="375"/>
      <c r="AH11" s="406" t="s">
        <v>121</v>
      </c>
      <c r="AI11" s="407"/>
      <c r="AJ11" s="407"/>
      <c r="AK11" s="407"/>
      <c r="AL11" s="407"/>
      <c r="AM11" s="407"/>
      <c r="AN11" s="410" t="s">
        <v>94</v>
      </c>
      <c r="AO11" s="410"/>
      <c r="AP11" s="410"/>
      <c r="AQ11" s="410"/>
      <c r="AR11" s="410"/>
      <c r="AS11" s="410"/>
      <c r="AT11" s="411"/>
      <c r="AU11" s="91"/>
      <c r="AV11" s="91"/>
      <c r="AY11" s="117"/>
    </row>
    <row r="12" spans="3:95" ht="14.1" customHeight="1">
      <c r="C12" s="364"/>
      <c r="D12" s="365"/>
      <c r="E12" s="365"/>
      <c r="F12" s="365"/>
      <c r="G12" s="365"/>
      <c r="H12" s="365"/>
      <c r="I12" s="366"/>
      <c r="J12" s="370"/>
      <c r="K12" s="371"/>
      <c r="L12" s="371"/>
      <c r="M12" s="371"/>
      <c r="N12" s="371"/>
      <c r="O12" s="372"/>
      <c r="P12" s="116"/>
      <c r="Q12" s="116"/>
      <c r="R12" s="116"/>
      <c r="S12" s="116"/>
      <c r="T12" s="116"/>
      <c r="U12" s="116"/>
      <c r="Z12" s="376"/>
      <c r="AA12" s="377"/>
      <c r="AB12" s="377"/>
      <c r="AC12" s="377"/>
      <c r="AD12" s="377"/>
      <c r="AE12" s="377"/>
      <c r="AF12" s="377"/>
      <c r="AG12" s="378"/>
      <c r="AH12" s="408"/>
      <c r="AI12" s="409"/>
      <c r="AJ12" s="409"/>
      <c r="AK12" s="409"/>
      <c r="AL12" s="409"/>
      <c r="AM12" s="409"/>
      <c r="AN12" s="412"/>
      <c r="AO12" s="412"/>
      <c r="AP12" s="412"/>
      <c r="AQ12" s="412"/>
      <c r="AR12" s="412"/>
      <c r="AS12" s="412"/>
      <c r="AT12" s="413"/>
      <c r="AU12" s="91"/>
      <c r="AV12" s="91"/>
      <c r="AY12" s="117"/>
    </row>
    <row r="13" spans="3:95" ht="14.1" customHeight="1">
      <c r="Z13" s="373" t="s">
        <v>6</v>
      </c>
      <c r="AA13" s="374"/>
      <c r="AB13" s="374"/>
      <c r="AC13" s="374"/>
      <c r="AD13" s="374"/>
      <c r="AE13" s="374"/>
      <c r="AF13" s="374"/>
      <c r="AG13" s="375"/>
      <c r="AH13" s="379" t="s">
        <v>45</v>
      </c>
      <c r="AI13" s="379"/>
      <c r="AJ13" s="379"/>
      <c r="AK13" s="379"/>
      <c r="AL13" s="379"/>
      <c r="AM13" s="379"/>
      <c r="AN13" s="379"/>
      <c r="AO13" s="379"/>
      <c r="AP13" s="379"/>
      <c r="AQ13" s="379"/>
      <c r="AR13" s="379"/>
      <c r="AS13" s="379"/>
      <c r="AT13" s="379"/>
      <c r="AY13" s="117"/>
    </row>
    <row r="14" spans="3:95" ht="14.1" customHeight="1" thickBot="1">
      <c r="Z14" s="376"/>
      <c r="AA14" s="377"/>
      <c r="AB14" s="377"/>
      <c r="AC14" s="377"/>
      <c r="AD14" s="377"/>
      <c r="AE14" s="377"/>
      <c r="AF14" s="377"/>
      <c r="AG14" s="378"/>
      <c r="AH14" s="379"/>
      <c r="AI14" s="379"/>
      <c r="AJ14" s="379"/>
      <c r="AK14" s="379"/>
      <c r="AL14" s="379"/>
      <c r="AM14" s="379"/>
      <c r="AN14" s="379"/>
      <c r="AO14" s="379"/>
      <c r="AP14" s="379"/>
      <c r="AQ14" s="379"/>
      <c r="AR14" s="379"/>
      <c r="AS14" s="379"/>
      <c r="AT14" s="379"/>
      <c r="AY14" s="117"/>
    </row>
    <row r="15" spans="3:95" ht="14.1" customHeight="1" thickTop="1">
      <c r="Z15" s="373" t="s">
        <v>35</v>
      </c>
      <c r="AA15" s="374"/>
      <c r="AB15" s="374"/>
      <c r="AC15" s="374"/>
      <c r="AD15" s="374"/>
      <c r="AE15" s="374"/>
      <c r="AF15" s="374"/>
      <c r="AG15" s="375"/>
      <c r="AH15" s="367" t="s">
        <v>34</v>
      </c>
      <c r="AI15" s="368"/>
      <c r="AJ15" s="368"/>
      <c r="AK15" s="368"/>
      <c r="AL15" s="368"/>
      <c r="AM15" s="368"/>
      <c r="AN15" s="368"/>
      <c r="AO15" s="368"/>
      <c r="AP15" s="368"/>
      <c r="AQ15" s="368"/>
      <c r="AR15" s="368"/>
      <c r="AS15" s="368"/>
      <c r="AT15" s="369"/>
      <c r="AW15" s="476" t="s">
        <v>99</v>
      </c>
      <c r="AX15" s="476"/>
      <c r="AY15" s="476"/>
      <c r="AZ15" s="476"/>
      <c r="BA15" s="476"/>
      <c r="BB15" s="476"/>
      <c r="BC15" s="476"/>
      <c r="BD15" s="476"/>
      <c r="BE15" s="476"/>
      <c r="BF15" s="476"/>
      <c r="BG15" s="476"/>
      <c r="BH15" s="476"/>
      <c r="BJ15" s="479" t="s">
        <v>112</v>
      </c>
      <c r="BK15" s="480"/>
      <c r="BL15" s="480"/>
      <c r="BM15" s="480"/>
      <c r="BN15" s="480"/>
      <c r="BO15" s="480"/>
      <c r="BP15" s="480"/>
      <c r="BQ15" s="480"/>
      <c r="BR15" s="480"/>
      <c r="BS15" s="480"/>
      <c r="BT15" s="480"/>
      <c r="BU15" s="480"/>
      <c r="BV15" s="480"/>
      <c r="BW15" s="480"/>
      <c r="BX15" s="480"/>
      <c r="BY15" s="480"/>
      <c r="BZ15" s="480"/>
      <c r="CA15" s="480"/>
      <c r="CB15" s="480"/>
      <c r="CC15" s="480"/>
      <c r="CD15" s="480"/>
      <c r="CE15" s="480"/>
      <c r="CF15" s="480"/>
      <c r="CG15" s="480"/>
      <c r="CH15" s="480"/>
      <c r="CI15" s="480"/>
      <c r="CJ15" s="480"/>
      <c r="CK15" s="480"/>
      <c r="CL15" s="480"/>
      <c r="CM15" s="480"/>
      <c r="CN15" s="480"/>
      <c r="CO15" s="480"/>
      <c r="CP15" s="480"/>
      <c r="CQ15" s="480"/>
    </row>
    <row r="16" spans="3:95" ht="14.1" customHeight="1">
      <c r="Z16" s="376"/>
      <c r="AA16" s="377"/>
      <c r="AB16" s="377"/>
      <c r="AC16" s="377"/>
      <c r="AD16" s="377"/>
      <c r="AE16" s="377"/>
      <c r="AF16" s="377"/>
      <c r="AG16" s="378"/>
      <c r="AH16" s="370"/>
      <c r="AI16" s="371"/>
      <c r="AJ16" s="371"/>
      <c r="AK16" s="371"/>
      <c r="AL16" s="371"/>
      <c r="AM16" s="371"/>
      <c r="AN16" s="371"/>
      <c r="AO16" s="371"/>
      <c r="AP16" s="371"/>
      <c r="AQ16" s="371"/>
      <c r="AR16" s="371"/>
      <c r="AS16" s="371"/>
      <c r="AT16" s="372"/>
      <c r="AW16" s="477"/>
      <c r="AX16" s="477"/>
      <c r="AY16" s="477"/>
      <c r="AZ16" s="477"/>
      <c r="BA16" s="477"/>
      <c r="BB16" s="477"/>
      <c r="BC16" s="477"/>
      <c r="BD16" s="477"/>
      <c r="BE16" s="477"/>
      <c r="BF16" s="477"/>
      <c r="BG16" s="477"/>
      <c r="BH16" s="477"/>
      <c r="BI16" s="118"/>
      <c r="BJ16" s="480"/>
      <c r="BK16" s="480"/>
      <c r="BL16" s="480"/>
      <c r="BM16" s="480"/>
      <c r="BN16" s="480"/>
      <c r="BO16" s="480"/>
      <c r="BP16" s="480"/>
      <c r="BQ16" s="480"/>
      <c r="BR16" s="480"/>
      <c r="BS16" s="480"/>
      <c r="BT16" s="480"/>
      <c r="BU16" s="480"/>
      <c r="BV16" s="480"/>
      <c r="BW16" s="480"/>
      <c r="BX16" s="480"/>
      <c r="BY16" s="480"/>
      <c r="BZ16" s="480"/>
      <c r="CA16" s="480"/>
      <c r="CB16" s="480"/>
      <c r="CC16" s="480"/>
      <c r="CD16" s="480"/>
      <c r="CE16" s="480"/>
      <c r="CF16" s="480"/>
      <c r="CG16" s="480"/>
      <c r="CH16" s="480"/>
      <c r="CI16" s="480"/>
      <c r="CJ16" s="480"/>
      <c r="CK16" s="480"/>
      <c r="CL16" s="480"/>
      <c r="CM16" s="480"/>
      <c r="CN16" s="480"/>
      <c r="CO16" s="480"/>
      <c r="CP16" s="480"/>
      <c r="CQ16" s="480"/>
    </row>
    <row r="17" spans="2:95" ht="14.1" customHeight="1">
      <c r="Z17" s="70"/>
      <c r="AA17" s="70"/>
      <c r="AB17" s="70"/>
      <c r="AC17" s="70"/>
      <c r="AD17" s="70"/>
      <c r="AE17" s="70"/>
      <c r="AF17" s="70"/>
      <c r="AG17" s="70"/>
      <c r="AH17" s="70"/>
      <c r="AI17" s="70"/>
      <c r="AJ17" s="70"/>
      <c r="AK17" s="70"/>
      <c r="AL17" s="70"/>
      <c r="AM17" s="70"/>
      <c r="AN17" s="70"/>
      <c r="AO17" s="70"/>
      <c r="AP17" s="70"/>
      <c r="AQ17" s="70"/>
      <c r="AR17" s="70"/>
      <c r="AS17" s="70"/>
      <c r="AT17" s="70"/>
      <c r="AW17" s="477"/>
      <c r="AX17" s="477"/>
      <c r="AY17" s="477"/>
      <c r="AZ17" s="477"/>
      <c r="BA17" s="477"/>
      <c r="BB17" s="477"/>
      <c r="BC17" s="477"/>
      <c r="BD17" s="477"/>
      <c r="BE17" s="477"/>
      <c r="BF17" s="477"/>
      <c r="BG17" s="477"/>
      <c r="BH17" s="477"/>
      <c r="BI17" s="118"/>
      <c r="BJ17" s="480"/>
      <c r="BK17" s="480"/>
      <c r="BL17" s="480"/>
      <c r="BM17" s="480"/>
      <c r="BN17" s="480"/>
      <c r="BO17" s="480"/>
      <c r="BP17" s="480"/>
      <c r="BQ17" s="480"/>
      <c r="BR17" s="480"/>
      <c r="BS17" s="480"/>
      <c r="BT17" s="480"/>
      <c r="BU17" s="480"/>
      <c r="BV17" s="480"/>
      <c r="BW17" s="480"/>
      <c r="BX17" s="480"/>
      <c r="BY17" s="480"/>
      <c r="BZ17" s="480"/>
      <c r="CA17" s="480"/>
      <c r="CB17" s="480"/>
      <c r="CC17" s="480"/>
      <c r="CD17" s="480"/>
      <c r="CE17" s="480"/>
      <c r="CF17" s="480"/>
      <c r="CG17" s="480"/>
      <c r="CH17" s="480"/>
      <c r="CI17" s="480"/>
      <c r="CJ17" s="480"/>
      <c r="CK17" s="480"/>
      <c r="CL17" s="480"/>
      <c r="CM17" s="480"/>
      <c r="CN17" s="480"/>
      <c r="CO17" s="480"/>
      <c r="CP17" s="480"/>
      <c r="CQ17" s="480"/>
    </row>
    <row r="18" spans="2:95" ht="14.1" customHeight="1">
      <c r="Z18" s="70"/>
      <c r="AA18" s="70"/>
      <c r="AB18" s="70"/>
      <c r="AC18" s="70"/>
      <c r="AD18" s="70"/>
      <c r="AE18" s="70"/>
      <c r="AF18" s="70"/>
      <c r="AG18" s="70"/>
      <c r="AH18" s="70"/>
      <c r="AI18" s="70"/>
      <c r="AJ18" s="70"/>
      <c r="AK18" s="70"/>
      <c r="AL18" s="70"/>
      <c r="AM18" s="70"/>
      <c r="AN18" s="70"/>
      <c r="AO18" s="70"/>
      <c r="AP18" s="70"/>
      <c r="AQ18" s="70"/>
      <c r="AR18" s="70"/>
      <c r="AS18" s="70"/>
      <c r="AT18" s="70"/>
      <c r="AW18" s="477"/>
      <c r="AX18" s="477"/>
      <c r="AY18" s="477"/>
      <c r="AZ18" s="477"/>
      <c r="BA18" s="477"/>
      <c r="BB18" s="477"/>
      <c r="BC18" s="477"/>
      <c r="BD18" s="477"/>
      <c r="BE18" s="477"/>
      <c r="BF18" s="477"/>
      <c r="BG18" s="477"/>
      <c r="BH18" s="477"/>
      <c r="BI18" s="118"/>
      <c r="BJ18" s="480"/>
      <c r="BK18" s="480"/>
      <c r="BL18" s="480"/>
      <c r="BM18" s="480"/>
      <c r="BN18" s="480"/>
      <c r="BO18" s="480"/>
      <c r="BP18" s="480"/>
      <c r="BQ18" s="480"/>
      <c r="BR18" s="480"/>
      <c r="BS18" s="480"/>
      <c r="BT18" s="480"/>
      <c r="BU18" s="480"/>
      <c r="BV18" s="480"/>
      <c r="BW18" s="480"/>
      <c r="BX18" s="480"/>
      <c r="BY18" s="480"/>
      <c r="BZ18" s="480"/>
      <c r="CA18" s="480"/>
      <c r="CB18" s="480"/>
      <c r="CC18" s="480"/>
      <c r="CD18" s="480"/>
      <c r="CE18" s="480"/>
      <c r="CF18" s="480"/>
      <c r="CG18" s="480"/>
      <c r="CH18" s="480"/>
      <c r="CI18" s="480"/>
      <c r="CJ18" s="480"/>
      <c r="CK18" s="480"/>
      <c r="CL18" s="480"/>
      <c r="CM18" s="480"/>
      <c r="CN18" s="480"/>
      <c r="CO18" s="480"/>
      <c r="CP18" s="480"/>
      <c r="CQ18" s="480"/>
    </row>
    <row r="19" spans="2:95" ht="14.1" customHeight="1">
      <c r="AW19" s="477"/>
      <c r="AX19" s="477"/>
      <c r="AY19" s="477"/>
      <c r="AZ19" s="477"/>
      <c r="BA19" s="477"/>
      <c r="BB19" s="477"/>
      <c r="BC19" s="477"/>
      <c r="BD19" s="477"/>
      <c r="BE19" s="477"/>
      <c r="BF19" s="477"/>
      <c r="BG19" s="477"/>
      <c r="BH19" s="477"/>
      <c r="BI19" s="118"/>
      <c r="BJ19" s="480"/>
      <c r="BK19" s="480"/>
      <c r="BL19" s="480"/>
      <c r="BM19" s="480"/>
      <c r="BN19" s="480"/>
      <c r="BO19" s="480"/>
      <c r="BP19" s="480"/>
      <c r="BQ19" s="480"/>
      <c r="BR19" s="480"/>
      <c r="BS19" s="480"/>
      <c r="BT19" s="480"/>
      <c r="BU19" s="480"/>
      <c r="BV19" s="480"/>
      <c r="BW19" s="480"/>
      <c r="BX19" s="480"/>
      <c r="BY19" s="480"/>
      <c r="BZ19" s="480"/>
      <c r="CA19" s="480"/>
      <c r="CB19" s="480"/>
      <c r="CC19" s="480"/>
      <c r="CD19" s="480"/>
      <c r="CE19" s="480"/>
      <c r="CF19" s="480"/>
      <c r="CG19" s="480"/>
      <c r="CH19" s="480"/>
      <c r="CI19" s="480"/>
      <c r="CJ19" s="480"/>
      <c r="CK19" s="480"/>
      <c r="CL19" s="480"/>
      <c r="CM19" s="480"/>
      <c r="CN19" s="480"/>
      <c r="CO19" s="480"/>
      <c r="CP19" s="480"/>
      <c r="CQ19" s="480"/>
    </row>
    <row r="20" spans="2:95" ht="14.1" customHeight="1">
      <c r="AR20" s="110" t="s">
        <v>33</v>
      </c>
      <c r="AW20" s="477"/>
      <c r="AX20" s="477"/>
      <c r="AY20" s="477"/>
      <c r="AZ20" s="477"/>
      <c r="BA20" s="477"/>
      <c r="BB20" s="477"/>
      <c r="BC20" s="477"/>
      <c r="BD20" s="477"/>
      <c r="BE20" s="477"/>
      <c r="BF20" s="477"/>
      <c r="BG20" s="477"/>
      <c r="BH20" s="477"/>
      <c r="BI20" s="118"/>
      <c r="BJ20" s="480"/>
      <c r="BK20" s="480"/>
      <c r="BL20" s="480"/>
      <c r="BM20" s="480"/>
      <c r="BN20" s="480"/>
      <c r="BO20" s="480"/>
      <c r="BP20" s="480"/>
      <c r="BQ20" s="480"/>
      <c r="BR20" s="480"/>
      <c r="BS20" s="480"/>
      <c r="BT20" s="480"/>
      <c r="BU20" s="480"/>
      <c r="BV20" s="480"/>
      <c r="BW20" s="480"/>
      <c r="BX20" s="480"/>
      <c r="BY20" s="480"/>
      <c r="BZ20" s="480"/>
      <c r="CA20" s="480"/>
      <c r="CB20" s="480"/>
      <c r="CC20" s="480"/>
      <c r="CD20" s="480"/>
      <c r="CE20" s="480"/>
      <c r="CF20" s="480"/>
      <c r="CG20" s="480"/>
      <c r="CH20" s="480"/>
      <c r="CI20" s="480"/>
      <c r="CJ20" s="480"/>
      <c r="CK20" s="480"/>
      <c r="CL20" s="480"/>
      <c r="CM20" s="480"/>
      <c r="CN20" s="480"/>
      <c r="CO20" s="480"/>
      <c r="CP20" s="480"/>
      <c r="CQ20" s="480"/>
    </row>
    <row r="21" spans="2:95" ht="14.1" customHeight="1" thickBot="1">
      <c r="B21" s="70"/>
      <c r="C21" s="70"/>
      <c r="D21" s="70"/>
      <c r="E21" s="70"/>
      <c r="F21" s="70"/>
      <c r="G21" s="70"/>
      <c r="H21" s="70"/>
      <c r="I21" s="70"/>
      <c r="J21" s="70"/>
      <c r="K21" s="70"/>
      <c r="L21" s="70"/>
      <c r="M21" s="70"/>
      <c r="N21" s="70"/>
      <c r="O21" s="70"/>
      <c r="AW21" s="478"/>
      <c r="AX21" s="478"/>
      <c r="AY21" s="478"/>
      <c r="AZ21" s="478"/>
      <c r="BA21" s="478"/>
      <c r="BB21" s="478"/>
      <c r="BC21" s="478"/>
      <c r="BD21" s="478"/>
      <c r="BE21" s="478"/>
      <c r="BF21" s="478"/>
      <c r="BG21" s="478"/>
      <c r="BH21" s="478"/>
      <c r="BJ21" s="480"/>
      <c r="BK21" s="480"/>
      <c r="BL21" s="480"/>
      <c r="BM21" s="480"/>
      <c r="BN21" s="480"/>
      <c r="BO21" s="480"/>
      <c r="BP21" s="480"/>
      <c r="BQ21" s="480"/>
      <c r="BR21" s="480"/>
      <c r="BS21" s="480"/>
      <c r="BT21" s="480"/>
      <c r="BU21" s="480"/>
      <c r="BV21" s="480"/>
      <c r="BW21" s="480"/>
      <c r="BX21" s="480"/>
      <c r="BY21" s="480"/>
      <c r="BZ21" s="480"/>
      <c r="CA21" s="480"/>
      <c r="CB21" s="480"/>
      <c r="CC21" s="480"/>
      <c r="CD21" s="480"/>
      <c r="CE21" s="480"/>
      <c r="CF21" s="480"/>
      <c r="CG21" s="480"/>
      <c r="CH21" s="480"/>
      <c r="CI21" s="480"/>
      <c r="CJ21" s="480"/>
      <c r="CK21" s="480"/>
      <c r="CL21" s="480"/>
      <c r="CM21" s="480"/>
      <c r="CN21" s="480"/>
      <c r="CO21" s="480"/>
      <c r="CP21" s="480"/>
      <c r="CQ21" s="480"/>
    </row>
    <row r="22" spans="2:95" ht="14.1" customHeight="1" thickTop="1">
      <c r="B22" s="70"/>
      <c r="C22" s="70"/>
      <c r="D22" s="70"/>
      <c r="E22" s="70"/>
      <c r="F22" s="70"/>
      <c r="G22" s="70"/>
      <c r="H22" s="70"/>
      <c r="I22" s="70"/>
      <c r="J22" s="70"/>
      <c r="K22" s="70"/>
      <c r="L22" s="70"/>
      <c r="M22" s="70"/>
      <c r="N22" s="70"/>
      <c r="O22" s="70"/>
      <c r="AY22" s="117"/>
    </row>
    <row r="23" spans="2:95" ht="14.1" customHeight="1">
      <c r="C23" s="380" t="s">
        <v>32</v>
      </c>
      <c r="D23" s="381"/>
      <c r="E23" s="381"/>
      <c r="F23" s="381"/>
      <c r="G23" s="381"/>
      <c r="H23" s="381"/>
      <c r="I23" s="381"/>
      <c r="J23" s="381"/>
      <c r="K23" s="381"/>
      <c r="L23" s="381"/>
      <c r="M23" s="382"/>
      <c r="N23" s="380" t="s">
        <v>46</v>
      </c>
      <c r="O23" s="381"/>
      <c r="P23" s="381"/>
      <c r="Q23" s="381"/>
      <c r="R23" s="381"/>
      <c r="S23" s="381"/>
      <c r="T23" s="381"/>
      <c r="U23" s="381"/>
      <c r="V23" s="381"/>
      <c r="W23" s="381"/>
      <c r="X23" s="382"/>
      <c r="Y23" s="380" t="s">
        <v>47</v>
      </c>
      <c r="Z23" s="381"/>
      <c r="AA23" s="381"/>
      <c r="AB23" s="381"/>
      <c r="AC23" s="381"/>
      <c r="AD23" s="381"/>
      <c r="AE23" s="381"/>
      <c r="AF23" s="381"/>
      <c r="AG23" s="381"/>
      <c r="AH23" s="381"/>
      <c r="AI23" s="382"/>
      <c r="AJ23" s="380" t="s">
        <v>122</v>
      </c>
      <c r="AK23" s="381"/>
      <c r="AL23" s="381"/>
      <c r="AM23" s="381"/>
      <c r="AN23" s="381"/>
      <c r="AO23" s="381"/>
      <c r="AP23" s="381"/>
      <c r="AQ23" s="381"/>
      <c r="AR23" s="381"/>
      <c r="AS23" s="381"/>
      <c r="AT23" s="382"/>
      <c r="AW23" s="445" t="s">
        <v>55</v>
      </c>
      <c r="AX23" s="446"/>
      <c r="AY23" s="446"/>
      <c r="AZ23" s="446"/>
      <c r="BA23" s="447"/>
      <c r="BB23" s="445" t="s">
        <v>56</v>
      </c>
      <c r="BC23" s="446"/>
      <c r="BD23" s="446"/>
      <c r="BE23" s="446"/>
      <c r="BF23" s="446"/>
      <c r="BG23" s="446"/>
      <c r="BH23" s="446"/>
      <c r="BI23" s="447"/>
      <c r="BJ23" s="445" t="s">
        <v>57</v>
      </c>
      <c r="BK23" s="446"/>
      <c r="BL23" s="446"/>
      <c r="BM23" s="446"/>
      <c r="BN23" s="446"/>
      <c r="BO23" s="446"/>
      <c r="BP23" s="446"/>
      <c r="BQ23" s="446"/>
      <c r="BR23" s="446"/>
      <c r="BS23" s="446"/>
      <c r="BT23" s="446"/>
      <c r="BU23" s="446"/>
      <c r="BV23" s="446"/>
      <c r="BW23" s="446"/>
      <c r="BX23" s="446"/>
      <c r="BY23" s="446"/>
      <c r="BZ23" s="446"/>
      <c r="CA23" s="446"/>
      <c r="CB23" s="446"/>
      <c r="CC23" s="446"/>
      <c r="CD23" s="446"/>
      <c r="CE23" s="446"/>
      <c r="CF23" s="446"/>
      <c r="CG23" s="446"/>
      <c r="CH23" s="446"/>
      <c r="CI23" s="446"/>
      <c r="CJ23" s="446"/>
      <c r="CK23" s="446"/>
      <c r="CL23" s="446"/>
      <c r="CM23" s="446"/>
      <c r="CN23" s="446"/>
      <c r="CO23" s="446"/>
      <c r="CP23" s="446"/>
      <c r="CQ23" s="447"/>
    </row>
    <row r="24" spans="2:95" ht="14.1" customHeight="1">
      <c r="C24" s="383"/>
      <c r="D24" s="384"/>
      <c r="E24" s="384"/>
      <c r="F24" s="384"/>
      <c r="G24" s="384"/>
      <c r="H24" s="384"/>
      <c r="I24" s="384"/>
      <c r="J24" s="384"/>
      <c r="K24" s="384"/>
      <c r="L24" s="384"/>
      <c r="M24" s="385"/>
      <c r="N24" s="383"/>
      <c r="O24" s="384"/>
      <c r="P24" s="384"/>
      <c r="Q24" s="384"/>
      <c r="R24" s="384"/>
      <c r="S24" s="384"/>
      <c r="T24" s="384"/>
      <c r="U24" s="384"/>
      <c r="V24" s="384"/>
      <c r="W24" s="384"/>
      <c r="X24" s="385"/>
      <c r="Y24" s="383"/>
      <c r="Z24" s="384"/>
      <c r="AA24" s="384"/>
      <c r="AB24" s="384"/>
      <c r="AC24" s="384"/>
      <c r="AD24" s="384"/>
      <c r="AE24" s="384"/>
      <c r="AF24" s="384"/>
      <c r="AG24" s="384"/>
      <c r="AH24" s="384"/>
      <c r="AI24" s="385"/>
      <c r="AJ24" s="383"/>
      <c r="AK24" s="384"/>
      <c r="AL24" s="384"/>
      <c r="AM24" s="384"/>
      <c r="AN24" s="384"/>
      <c r="AO24" s="384"/>
      <c r="AP24" s="384"/>
      <c r="AQ24" s="384"/>
      <c r="AR24" s="384"/>
      <c r="AS24" s="384"/>
      <c r="AT24" s="385"/>
      <c r="AW24" s="448"/>
      <c r="AX24" s="449"/>
      <c r="AY24" s="449"/>
      <c r="AZ24" s="449"/>
      <c r="BA24" s="450"/>
      <c r="BB24" s="448"/>
      <c r="BC24" s="449"/>
      <c r="BD24" s="449"/>
      <c r="BE24" s="449"/>
      <c r="BF24" s="449"/>
      <c r="BG24" s="449"/>
      <c r="BH24" s="449"/>
      <c r="BI24" s="450"/>
      <c r="BJ24" s="448"/>
      <c r="BK24" s="449"/>
      <c r="BL24" s="449"/>
      <c r="BM24" s="449"/>
      <c r="BN24" s="449"/>
      <c r="BO24" s="449"/>
      <c r="BP24" s="449"/>
      <c r="BQ24" s="449"/>
      <c r="BR24" s="449"/>
      <c r="BS24" s="449"/>
      <c r="BT24" s="449"/>
      <c r="BU24" s="449"/>
      <c r="BV24" s="449"/>
      <c r="BW24" s="449"/>
      <c r="BX24" s="449"/>
      <c r="BY24" s="449"/>
      <c r="BZ24" s="449"/>
      <c r="CA24" s="449"/>
      <c r="CB24" s="449"/>
      <c r="CC24" s="449"/>
      <c r="CD24" s="449"/>
      <c r="CE24" s="449"/>
      <c r="CF24" s="449"/>
      <c r="CG24" s="449"/>
      <c r="CH24" s="449"/>
      <c r="CI24" s="449"/>
      <c r="CJ24" s="449"/>
      <c r="CK24" s="449"/>
      <c r="CL24" s="449"/>
      <c r="CM24" s="449"/>
      <c r="CN24" s="449"/>
      <c r="CO24" s="449"/>
      <c r="CP24" s="449"/>
      <c r="CQ24" s="450"/>
    </row>
    <row r="25" spans="2:95" ht="14.1" customHeight="1">
      <c r="C25" s="386">
        <v>45017</v>
      </c>
      <c r="D25" s="387"/>
      <c r="E25" s="387"/>
      <c r="F25" s="387"/>
      <c r="G25" s="387"/>
      <c r="H25" s="387"/>
      <c r="I25" s="387"/>
      <c r="J25" s="387"/>
      <c r="K25" s="387"/>
      <c r="L25" s="387"/>
      <c r="M25" s="388"/>
      <c r="N25" s="392"/>
      <c r="O25" s="393"/>
      <c r="P25" s="393"/>
      <c r="Q25" s="393"/>
      <c r="R25" s="393"/>
      <c r="S25" s="393"/>
      <c r="T25" s="393"/>
      <c r="U25" s="393"/>
      <c r="V25" s="393"/>
      <c r="W25" s="393"/>
      <c r="X25" s="394"/>
      <c r="Y25" s="392"/>
      <c r="Z25" s="393"/>
      <c r="AA25" s="393"/>
      <c r="AB25" s="393"/>
      <c r="AC25" s="393"/>
      <c r="AD25" s="393"/>
      <c r="AE25" s="393"/>
      <c r="AF25" s="393"/>
      <c r="AG25" s="393"/>
      <c r="AH25" s="393"/>
      <c r="AI25" s="394"/>
      <c r="AJ25" s="400" t="str">
        <f>IF(OR(N25="",Y25=""),"",(Y25-N25)*24)</f>
        <v/>
      </c>
      <c r="AK25" s="401"/>
      <c r="AL25" s="401"/>
      <c r="AM25" s="401"/>
      <c r="AN25" s="401"/>
      <c r="AO25" s="401"/>
      <c r="AP25" s="401"/>
      <c r="AQ25" s="401"/>
      <c r="AR25" s="401"/>
      <c r="AS25" s="401"/>
      <c r="AT25" s="402"/>
      <c r="AW25" s="451"/>
      <c r="AX25" s="452"/>
      <c r="AY25" s="452"/>
      <c r="AZ25" s="452"/>
      <c r="BA25" s="453"/>
      <c r="BB25" s="451"/>
      <c r="BC25" s="452"/>
      <c r="BD25" s="452"/>
      <c r="BE25" s="452"/>
      <c r="BF25" s="452"/>
      <c r="BG25" s="452"/>
      <c r="BH25" s="452"/>
      <c r="BI25" s="453"/>
      <c r="BJ25" s="451"/>
      <c r="BK25" s="452"/>
      <c r="BL25" s="452"/>
      <c r="BM25" s="452"/>
      <c r="BN25" s="452"/>
      <c r="BO25" s="452"/>
      <c r="BP25" s="452"/>
      <c r="BQ25" s="452"/>
      <c r="BR25" s="452"/>
      <c r="BS25" s="452"/>
      <c r="BT25" s="452"/>
      <c r="BU25" s="452"/>
      <c r="BV25" s="452"/>
      <c r="BW25" s="452"/>
      <c r="BX25" s="452"/>
      <c r="BY25" s="452"/>
      <c r="BZ25" s="452"/>
      <c r="CA25" s="452"/>
      <c r="CB25" s="452"/>
      <c r="CC25" s="452"/>
      <c r="CD25" s="452"/>
      <c r="CE25" s="452"/>
      <c r="CF25" s="452"/>
      <c r="CG25" s="452"/>
      <c r="CH25" s="452"/>
      <c r="CI25" s="452"/>
      <c r="CJ25" s="452"/>
      <c r="CK25" s="452"/>
      <c r="CL25" s="452"/>
      <c r="CM25" s="452"/>
      <c r="CN25" s="452"/>
      <c r="CO25" s="452"/>
      <c r="CP25" s="452"/>
      <c r="CQ25" s="453"/>
    </row>
    <row r="26" spans="2:95" ht="14.1" customHeight="1">
      <c r="C26" s="389"/>
      <c r="D26" s="390"/>
      <c r="E26" s="390"/>
      <c r="F26" s="390"/>
      <c r="G26" s="390"/>
      <c r="H26" s="390"/>
      <c r="I26" s="390"/>
      <c r="J26" s="390"/>
      <c r="K26" s="390"/>
      <c r="L26" s="390"/>
      <c r="M26" s="391"/>
      <c r="N26" s="395"/>
      <c r="O26" s="396"/>
      <c r="P26" s="396"/>
      <c r="Q26" s="396"/>
      <c r="R26" s="396"/>
      <c r="S26" s="396"/>
      <c r="T26" s="396"/>
      <c r="U26" s="396"/>
      <c r="V26" s="396"/>
      <c r="W26" s="396"/>
      <c r="X26" s="397"/>
      <c r="Y26" s="395"/>
      <c r="Z26" s="396"/>
      <c r="AA26" s="396"/>
      <c r="AB26" s="396"/>
      <c r="AC26" s="396"/>
      <c r="AD26" s="396"/>
      <c r="AE26" s="396"/>
      <c r="AF26" s="396"/>
      <c r="AG26" s="396"/>
      <c r="AH26" s="396"/>
      <c r="AI26" s="397"/>
      <c r="AJ26" s="403"/>
      <c r="AK26" s="404"/>
      <c r="AL26" s="404"/>
      <c r="AM26" s="404"/>
      <c r="AN26" s="404"/>
      <c r="AO26" s="404"/>
      <c r="AP26" s="404"/>
      <c r="AQ26" s="404"/>
      <c r="AR26" s="404"/>
      <c r="AS26" s="404"/>
      <c r="AT26" s="405"/>
      <c r="AW26" s="467"/>
      <c r="AX26" s="468"/>
      <c r="AY26" s="468"/>
      <c r="AZ26" s="468"/>
      <c r="BA26" s="469"/>
      <c r="BB26" s="435" t="s">
        <v>60</v>
      </c>
      <c r="BC26" s="436"/>
      <c r="BD26" s="436"/>
      <c r="BE26" s="436"/>
      <c r="BF26" s="436"/>
      <c r="BG26" s="436"/>
      <c r="BH26" s="436"/>
      <c r="BI26" s="437"/>
      <c r="BJ26" s="458" t="s">
        <v>110</v>
      </c>
      <c r="BK26" s="459"/>
      <c r="BL26" s="459"/>
      <c r="BM26" s="459"/>
      <c r="BN26" s="459"/>
      <c r="BO26" s="459"/>
      <c r="BP26" s="459"/>
      <c r="BQ26" s="459"/>
      <c r="BR26" s="459"/>
      <c r="BS26" s="459"/>
      <c r="BT26" s="459"/>
      <c r="BU26" s="459"/>
      <c r="BV26" s="459"/>
      <c r="BW26" s="459"/>
      <c r="BX26" s="459"/>
      <c r="BY26" s="459"/>
      <c r="BZ26" s="459"/>
      <c r="CA26" s="459"/>
      <c r="CB26" s="459"/>
      <c r="CC26" s="459"/>
      <c r="CD26" s="459"/>
      <c r="CE26" s="459"/>
      <c r="CF26" s="459"/>
      <c r="CG26" s="459"/>
      <c r="CH26" s="459"/>
      <c r="CI26" s="459"/>
      <c r="CJ26" s="459"/>
      <c r="CK26" s="459"/>
      <c r="CL26" s="459"/>
      <c r="CM26" s="459"/>
      <c r="CN26" s="459"/>
      <c r="CO26" s="459"/>
      <c r="CP26" s="459"/>
      <c r="CQ26" s="460"/>
    </row>
    <row r="27" spans="2:95" ht="14.1" customHeight="1">
      <c r="C27" s="386">
        <v>45018</v>
      </c>
      <c r="D27" s="387"/>
      <c r="E27" s="387"/>
      <c r="F27" s="387"/>
      <c r="G27" s="387"/>
      <c r="H27" s="387"/>
      <c r="I27" s="387"/>
      <c r="J27" s="387"/>
      <c r="K27" s="387"/>
      <c r="L27" s="387"/>
      <c r="M27" s="388"/>
      <c r="N27" s="392"/>
      <c r="O27" s="393"/>
      <c r="P27" s="393"/>
      <c r="Q27" s="393"/>
      <c r="R27" s="393"/>
      <c r="S27" s="393"/>
      <c r="T27" s="393"/>
      <c r="U27" s="393"/>
      <c r="V27" s="393"/>
      <c r="W27" s="393"/>
      <c r="X27" s="394"/>
      <c r="Y27" s="392"/>
      <c r="Z27" s="393"/>
      <c r="AA27" s="393"/>
      <c r="AB27" s="393"/>
      <c r="AC27" s="393"/>
      <c r="AD27" s="393"/>
      <c r="AE27" s="393"/>
      <c r="AF27" s="393"/>
      <c r="AG27" s="393"/>
      <c r="AH27" s="393"/>
      <c r="AI27" s="394"/>
      <c r="AJ27" s="400" t="str">
        <f>IF(OR(N27="",Y27=""),"",(Y27-N27)*24)</f>
        <v/>
      </c>
      <c r="AK27" s="401"/>
      <c r="AL27" s="401"/>
      <c r="AM27" s="401"/>
      <c r="AN27" s="401"/>
      <c r="AO27" s="401"/>
      <c r="AP27" s="401"/>
      <c r="AQ27" s="401"/>
      <c r="AR27" s="401"/>
      <c r="AS27" s="401"/>
      <c r="AT27" s="402"/>
      <c r="AW27" s="470"/>
      <c r="AX27" s="471"/>
      <c r="AY27" s="471"/>
      <c r="AZ27" s="471"/>
      <c r="BA27" s="472"/>
      <c r="BB27" s="438"/>
      <c r="BC27" s="439"/>
      <c r="BD27" s="439"/>
      <c r="BE27" s="439"/>
      <c r="BF27" s="439"/>
      <c r="BG27" s="439"/>
      <c r="BH27" s="439"/>
      <c r="BI27" s="440"/>
      <c r="BJ27" s="461"/>
      <c r="BK27" s="462"/>
      <c r="BL27" s="462"/>
      <c r="BM27" s="462"/>
      <c r="BN27" s="462"/>
      <c r="BO27" s="462"/>
      <c r="BP27" s="462"/>
      <c r="BQ27" s="462"/>
      <c r="BR27" s="462"/>
      <c r="BS27" s="462"/>
      <c r="BT27" s="462"/>
      <c r="BU27" s="462"/>
      <c r="BV27" s="462"/>
      <c r="BW27" s="462"/>
      <c r="BX27" s="462"/>
      <c r="BY27" s="462"/>
      <c r="BZ27" s="462"/>
      <c r="CA27" s="462"/>
      <c r="CB27" s="462"/>
      <c r="CC27" s="462"/>
      <c r="CD27" s="462"/>
      <c r="CE27" s="462"/>
      <c r="CF27" s="462"/>
      <c r="CG27" s="462"/>
      <c r="CH27" s="462"/>
      <c r="CI27" s="462"/>
      <c r="CJ27" s="462"/>
      <c r="CK27" s="462"/>
      <c r="CL27" s="462"/>
      <c r="CM27" s="462"/>
      <c r="CN27" s="462"/>
      <c r="CO27" s="462"/>
      <c r="CP27" s="462"/>
      <c r="CQ27" s="463"/>
    </row>
    <row r="28" spans="2:95" ht="14.1" customHeight="1">
      <c r="C28" s="389"/>
      <c r="D28" s="390"/>
      <c r="E28" s="390"/>
      <c r="F28" s="390"/>
      <c r="G28" s="390"/>
      <c r="H28" s="390"/>
      <c r="I28" s="390"/>
      <c r="J28" s="390"/>
      <c r="K28" s="390"/>
      <c r="L28" s="390"/>
      <c r="M28" s="391"/>
      <c r="N28" s="395"/>
      <c r="O28" s="396"/>
      <c r="P28" s="396"/>
      <c r="Q28" s="396"/>
      <c r="R28" s="396"/>
      <c r="S28" s="396"/>
      <c r="T28" s="396"/>
      <c r="U28" s="396"/>
      <c r="V28" s="396"/>
      <c r="W28" s="396"/>
      <c r="X28" s="397"/>
      <c r="Y28" s="395"/>
      <c r="Z28" s="396"/>
      <c r="AA28" s="396"/>
      <c r="AB28" s="396"/>
      <c r="AC28" s="396"/>
      <c r="AD28" s="396"/>
      <c r="AE28" s="396"/>
      <c r="AF28" s="396"/>
      <c r="AG28" s="396"/>
      <c r="AH28" s="396"/>
      <c r="AI28" s="397"/>
      <c r="AJ28" s="403"/>
      <c r="AK28" s="404"/>
      <c r="AL28" s="404"/>
      <c r="AM28" s="404"/>
      <c r="AN28" s="404"/>
      <c r="AO28" s="404"/>
      <c r="AP28" s="404"/>
      <c r="AQ28" s="404"/>
      <c r="AR28" s="404"/>
      <c r="AS28" s="404"/>
      <c r="AT28" s="405"/>
      <c r="AW28" s="470"/>
      <c r="AX28" s="471"/>
      <c r="AY28" s="471"/>
      <c r="AZ28" s="471"/>
      <c r="BA28" s="472"/>
      <c r="BB28" s="438"/>
      <c r="BC28" s="439"/>
      <c r="BD28" s="439"/>
      <c r="BE28" s="439"/>
      <c r="BF28" s="439"/>
      <c r="BG28" s="439"/>
      <c r="BH28" s="439"/>
      <c r="BI28" s="440"/>
      <c r="BJ28" s="461"/>
      <c r="BK28" s="462"/>
      <c r="BL28" s="462"/>
      <c r="BM28" s="462"/>
      <c r="BN28" s="462"/>
      <c r="BO28" s="462"/>
      <c r="BP28" s="462"/>
      <c r="BQ28" s="462"/>
      <c r="BR28" s="462"/>
      <c r="BS28" s="462"/>
      <c r="BT28" s="462"/>
      <c r="BU28" s="462"/>
      <c r="BV28" s="462"/>
      <c r="BW28" s="462"/>
      <c r="BX28" s="462"/>
      <c r="BY28" s="462"/>
      <c r="BZ28" s="462"/>
      <c r="CA28" s="462"/>
      <c r="CB28" s="462"/>
      <c r="CC28" s="462"/>
      <c r="CD28" s="462"/>
      <c r="CE28" s="462"/>
      <c r="CF28" s="462"/>
      <c r="CG28" s="462"/>
      <c r="CH28" s="462"/>
      <c r="CI28" s="462"/>
      <c r="CJ28" s="462"/>
      <c r="CK28" s="462"/>
      <c r="CL28" s="462"/>
      <c r="CM28" s="462"/>
      <c r="CN28" s="462"/>
      <c r="CO28" s="462"/>
      <c r="CP28" s="462"/>
      <c r="CQ28" s="463"/>
    </row>
    <row r="29" spans="2:95" ht="14.1" customHeight="1">
      <c r="C29" s="386">
        <v>45019</v>
      </c>
      <c r="D29" s="387"/>
      <c r="E29" s="387"/>
      <c r="F29" s="387"/>
      <c r="G29" s="387"/>
      <c r="H29" s="387"/>
      <c r="I29" s="387"/>
      <c r="J29" s="387"/>
      <c r="K29" s="387"/>
      <c r="L29" s="387"/>
      <c r="M29" s="388"/>
      <c r="N29" s="392">
        <v>0.33333333333333331</v>
      </c>
      <c r="O29" s="393"/>
      <c r="P29" s="393"/>
      <c r="Q29" s="393"/>
      <c r="R29" s="393"/>
      <c r="S29" s="393"/>
      <c r="T29" s="393"/>
      <c r="U29" s="393"/>
      <c r="V29" s="393"/>
      <c r="W29" s="393"/>
      <c r="X29" s="394"/>
      <c r="Y29" s="392">
        <v>0.75</v>
      </c>
      <c r="Z29" s="393"/>
      <c r="AA29" s="393"/>
      <c r="AB29" s="393"/>
      <c r="AC29" s="393"/>
      <c r="AD29" s="393"/>
      <c r="AE29" s="393"/>
      <c r="AF29" s="393"/>
      <c r="AG29" s="393"/>
      <c r="AH29" s="393"/>
      <c r="AI29" s="394"/>
      <c r="AJ29" s="400">
        <f>IF(OR(N29="",Y29=""),"",(Y29-N29)*24)</f>
        <v>10</v>
      </c>
      <c r="AK29" s="401"/>
      <c r="AL29" s="401"/>
      <c r="AM29" s="401"/>
      <c r="AN29" s="401"/>
      <c r="AO29" s="401"/>
      <c r="AP29" s="401"/>
      <c r="AQ29" s="401"/>
      <c r="AR29" s="401"/>
      <c r="AS29" s="401"/>
      <c r="AT29" s="402"/>
      <c r="AW29" s="470"/>
      <c r="AX29" s="471"/>
      <c r="AY29" s="471"/>
      <c r="AZ29" s="471"/>
      <c r="BA29" s="472"/>
      <c r="BB29" s="438"/>
      <c r="BC29" s="439"/>
      <c r="BD29" s="439"/>
      <c r="BE29" s="439"/>
      <c r="BF29" s="439"/>
      <c r="BG29" s="439"/>
      <c r="BH29" s="439"/>
      <c r="BI29" s="440"/>
      <c r="BJ29" s="461"/>
      <c r="BK29" s="462"/>
      <c r="BL29" s="462"/>
      <c r="BM29" s="462"/>
      <c r="BN29" s="462"/>
      <c r="BO29" s="462"/>
      <c r="BP29" s="462"/>
      <c r="BQ29" s="462"/>
      <c r="BR29" s="462"/>
      <c r="BS29" s="462"/>
      <c r="BT29" s="462"/>
      <c r="BU29" s="462"/>
      <c r="BV29" s="462"/>
      <c r="BW29" s="462"/>
      <c r="BX29" s="462"/>
      <c r="BY29" s="462"/>
      <c r="BZ29" s="462"/>
      <c r="CA29" s="462"/>
      <c r="CB29" s="462"/>
      <c r="CC29" s="462"/>
      <c r="CD29" s="462"/>
      <c r="CE29" s="462"/>
      <c r="CF29" s="462"/>
      <c r="CG29" s="462"/>
      <c r="CH29" s="462"/>
      <c r="CI29" s="462"/>
      <c r="CJ29" s="462"/>
      <c r="CK29" s="462"/>
      <c r="CL29" s="462"/>
      <c r="CM29" s="462"/>
      <c r="CN29" s="462"/>
      <c r="CO29" s="462"/>
      <c r="CP29" s="462"/>
      <c r="CQ29" s="463"/>
    </row>
    <row r="30" spans="2:95" ht="14.1" customHeight="1">
      <c r="C30" s="389"/>
      <c r="D30" s="390"/>
      <c r="E30" s="390"/>
      <c r="F30" s="390"/>
      <c r="G30" s="390"/>
      <c r="H30" s="390"/>
      <c r="I30" s="390"/>
      <c r="J30" s="390"/>
      <c r="K30" s="390"/>
      <c r="L30" s="390"/>
      <c r="M30" s="391"/>
      <c r="N30" s="395"/>
      <c r="O30" s="396"/>
      <c r="P30" s="396"/>
      <c r="Q30" s="396"/>
      <c r="R30" s="396"/>
      <c r="S30" s="396"/>
      <c r="T30" s="396"/>
      <c r="U30" s="396"/>
      <c r="V30" s="396"/>
      <c r="W30" s="396"/>
      <c r="X30" s="397"/>
      <c r="Y30" s="395"/>
      <c r="Z30" s="396"/>
      <c r="AA30" s="396"/>
      <c r="AB30" s="396"/>
      <c r="AC30" s="396"/>
      <c r="AD30" s="396"/>
      <c r="AE30" s="396"/>
      <c r="AF30" s="396"/>
      <c r="AG30" s="396"/>
      <c r="AH30" s="396"/>
      <c r="AI30" s="397"/>
      <c r="AJ30" s="403"/>
      <c r="AK30" s="404"/>
      <c r="AL30" s="404"/>
      <c r="AM30" s="404"/>
      <c r="AN30" s="404"/>
      <c r="AO30" s="404"/>
      <c r="AP30" s="404"/>
      <c r="AQ30" s="404"/>
      <c r="AR30" s="404"/>
      <c r="AS30" s="404"/>
      <c r="AT30" s="405"/>
      <c r="AW30" s="470"/>
      <c r="AX30" s="471"/>
      <c r="AY30" s="471"/>
      <c r="AZ30" s="471"/>
      <c r="BA30" s="472"/>
      <c r="BB30" s="438"/>
      <c r="BC30" s="439"/>
      <c r="BD30" s="439"/>
      <c r="BE30" s="439"/>
      <c r="BF30" s="439"/>
      <c r="BG30" s="439"/>
      <c r="BH30" s="439"/>
      <c r="BI30" s="440"/>
      <c r="BJ30" s="461"/>
      <c r="BK30" s="462"/>
      <c r="BL30" s="462"/>
      <c r="BM30" s="462"/>
      <c r="BN30" s="462"/>
      <c r="BO30" s="462"/>
      <c r="BP30" s="462"/>
      <c r="BQ30" s="462"/>
      <c r="BR30" s="462"/>
      <c r="BS30" s="462"/>
      <c r="BT30" s="462"/>
      <c r="BU30" s="462"/>
      <c r="BV30" s="462"/>
      <c r="BW30" s="462"/>
      <c r="BX30" s="462"/>
      <c r="BY30" s="462"/>
      <c r="BZ30" s="462"/>
      <c r="CA30" s="462"/>
      <c r="CB30" s="462"/>
      <c r="CC30" s="462"/>
      <c r="CD30" s="462"/>
      <c r="CE30" s="462"/>
      <c r="CF30" s="462"/>
      <c r="CG30" s="462"/>
      <c r="CH30" s="462"/>
      <c r="CI30" s="462"/>
      <c r="CJ30" s="462"/>
      <c r="CK30" s="462"/>
      <c r="CL30" s="462"/>
      <c r="CM30" s="462"/>
      <c r="CN30" s="462"/>
      <c r="CO30" s="462"/>
      <c r="CP30" s="462"/>
      <c r="CQ30" s="463"/>
    </row>
    <row r="31" spans="2:95" ht="14.1" customHeight="1">
      <c r="C31" s="386">
        <v>45020</v>
      </c>
      <c r="D31" s="387"/>
      <c r="E31" s="387"/>
      <c r="F31" s="387"/>
      <c r="G31" s="387"/>
      <c r="H31" s="387"/>
      <c r="I31" s="387"/>
      <c r="J31" s="387"/>
      <c r="K31" s="387"/>
      <c r="L31" s="387"/>
      <c r="M31" s="388"/>
      <c r="N31" s="392">
        <v>0.33333333333333331</v>
      </c>
      <c r="O31" s="393"/>
      <c r="P31" s="393"/>
      <c r="Q31" s="393"/>
      <c r="R31" s="393"/>
      <c r="S31" s="393"/>
      <c r="T31" s="393"/>
      <c r="U31" s="393"/>
      <c r="V31" s="393"/>
      <c r="W31" s="393"/>
      <c r="X31" s="394"/>
      <c r="Y31" s="392">
        <v>0.75</v>
      </c>
      <c r="Z31" s="393"/>
      <c r="AA31" s="393"/>
      <c r="AB31" s="393"/>
      <c r="AC31" s="393"/>
      <c r="AD31" s="393"/>
      <c r="AE31" s="393"/>
      <c r="AF31" s="393"/>
      <c r="AG31" s="393"/>
      <c r="AH31" s="393"/>
      <c r="AI31" s="394"/>
      <c r="AJ31" s="400">
        <f>IF(OR(N31="",Y31=""),"",(Y31-N31)*24)</f>
        <v>10</v>
      </c>
      <c r="AK31" s="401"/>
      <c r="AL31" s="401"/>
      <c r="AM31" s="401"/>
      <c r="AN31" s="401"/>
      <c r="AO31" s="401"/>
      <c r="AP31" s="401"/>
      <c r="AQ31" s="401"/>
      <c r="AR31" s="401"/>
      <c r="AS31" s="401"/>
      <c r="AT31" s="402"/>
      <c r="AW31" s="470"/>
      <c r="AX31" s="471"/>
      <c r="AY31" s="471"/>
      <c r="AZ31" s="471"/>
      <c r="BA31" s="472"/>
      <c r="BB31" s="438"/>
      <c r="BC31" s="439"/>
      <c r="BD31" s="439"/>
      <c r="BE31" s="439"/>
      <c r="BF31" s="439"/>
      <c r="BG31" s="439"/>
      <c r="BH31" s="439"/>
      <c r="BI31" s="440"/>
      <c r="BJ31" s="461"/>
      <c r="BK31" s="462"/>
      <c r="BL31" s="462"/>
      <c r="BM31" s="462"/>
      <c r="BN31" s="462"/>
      <c r="BO31" s="462"/>
      <c r="BP31" s="462"/>
      <c r="BQ31" s="462"/>
      <c r="BR31" s="462"/>
      <c r="BS31" s="462"/>
      <c r="BT31" s="462"/>
      <c r="BU31" s="462"/>
      <c r="BV31" s="462"/>
      <c r="BW31" s="462"/>
      <c r="BX31" s="462"/>
      <c r="BY31" s="462"/>
      <c r="BZ31" s="462"/>
      <c r="CA31" s="462"/>
      <c r="CB31" s="462"/>
      <c r="CC31" s="462"/>
      <c r="CD31" s="462"/>
      <c r="CE31" s="462"/>
      <c r="CF31" s="462"/>
      <c r="CG31" s="462"/>
      <c r="CH31" s="462"/>
      <c r="CI31" s="462"/>
      <c r="CJ31" s="462"/>
      <c r="CK31" s="462"/>
      <c r="CL31" s="462"/>
      <c r="CM31" s="462"/>
      <c r="CN31" s="462"/>
      <c r="CO31" s="462"/>
      <c r="CP31" s="462"/>
      <c r="CQ31" s="463"/>
    </row>
    <row r="32" spans="2:95" ht="14.1" customHeight="1">
      <c r="C32" s="389"/>
      <c r="D32" s="390"/>
      <c r="E32" s="390"/>
      <c r="F32" s="390"/>
      <c r="G32" s="390"/>
      <c r="H32" s="390"/>
      <c r="I32" s="390"/>
      <c r="J32" s="390"/>
      <c r="K32" s="390"/>
      <c r="L32" s="390"/>
      <c r="M32" s="391"/>
      <c r="N32" s="395"/>
      <c r="O32" s="396"/>
      <c r="P32" s="396"/>
      <c r="Q32" s="396"/>
      <c r="R32" s="396"/>
      <c r="S32" s="396"/>
      <c r="T32" s="396"/>
      <c r="U32" s="396"/>
      <c r="V32" s="396"/>
      <c r="W32" s="396"/>
      <c r="X32" s="397"/>
      <c r="Y32" s="395"/>
      <c r="Z32" s="396"/>
      <c r="AA32" s="396"/>
      <c r="AB32" s="396"/>
      <c r="AC32" s="396"/>
      <c r="AD32" s="396"/>
      <c r="AE32" s="396"/>
      <c r="AF32" s="396"/>
      <c r="AG32" s="396"/>
      <c r="AH32" s="396"/>
      <c r="AI32" s="397"/>
      <c r="AJ32" s="403"/>
      <c r="AK32" s="404"/>
      <c r="AL32" s="404"/>
      <c r="AM32" s="404"/>
      <c r="AN32" s="404"/>
      <c r="AO32" s="404"/>
      <c r="AP32" s="404"/>
      <c r="AQ32" s="404"/>
      <c r="AR32" s="404"/>
      <c r="AS32" s="404"/>
      <c r="AT32" s="405"/>
      <c r="AW32" s="473"/>
      <c r="AX32" s="474"/>
      <c r="AY32" s="474"/>
      <c r="AZ32" s="474"/>
      <c r="BA32" s="475"/>
      <c r="BB32" s="441"/>
      <c r="BC32" s="442"/>
      <c r="BD32" s="442"/>
      <c r="BE32" s="442"/>
      <c r="BF32" s="442"/>
      <c r="BG32" s="442"/>
      <c r="BH32" s="442"/>
      <c r="BI32" s="443"/>
      <c r="BJ32" s="464"/>
      <c r="BK32" s="465"/>
      <c r="BL32" s="465"/>
      <c r="BM32" s="465"/>
      <c r="BN32" s="465"/>
      <c r="BO32" s="465"/>
      <c r="BP32" s="465"/>
      <c r="BQ32" s="465"/>
      <c r="BR32" s="465"/>
      <c r="BS32" s="465"/>
      <c r="BT32" s="465"/>
      <c r="BU32" s="465"/>
      <c r="BV32" s="465"/>
      <c r="BW32" s="465"/>
      <c r="BX32" s="465"/>
      <c r="BY32" s="465"/>
      <c r="BZ32" s="465"/>
      <c r="CA32" s="465"/>
      <c r="CB32" s="465"/>
      <c r="CC32" s="465"/>
      <c r="CD32" s="465"/>
      <c r="CE32" s="465"/>
      <c r="CF32" s="465"/>
      <c r="CG32" s="465"/>
      <c r="CH32" s="465"/>
      <c r="CI32" s="465"/>
      <c r="CJ32" s="465"/>
      <c r="CK32" s="465"/>
      <c r="CL32" s="465"/>
      <c r="CM32" s="465"/>
      <c r="CN32" s="465"/>
      <c r="CO32" s="465"/>
      <c r="CP32" s="465"/>
      <c r="CQ32" s="466"/>
    </row>
    <row r="33" spans="3:95" ht="14.1" customHeight="1">
      <c r="C33" s="386">
        <v>45021</v>
      </c>
      <c r="D33" s="387"/>
      <c r="E33" s="387"/>
      <c r="F33" s="387"/>
      <c r="G33" s="387"/>
      <c r="H33" s="387"/>
      <c r="I33" s="387"/>
      <c r="J33" s="387"/>
      <c r="K33" s="387"/>
      <c r="L33" s="387"/>
      <c r="M33" s="388"/>
      <c r="N33" s="392">
        <v>0.33333333333333331</v>
      </c>
      <c r="O33" s="393"/>
      <c r="P33" s="393"/>
      <c r="Q33" s="393"/>
      <c r="R33" s="393"/>
      <c r="S33" s="393"/>
      <c r="T33" s="393"/>
      <c r="U33" s="393"/>
      <c r="V33" s="393"/>
      <c r="W33" s="393"/>
      <c r="X33" s="394"/>
      <c r="Y33" s="392">
        <v>0.75</v>
      </c>
      <c r="Z33" s="393"/>
      <c r="AA33" s="393"/>
      <c r="AB33" s="393"/>
      <c r="AC33" s="393"/>
      <c r="AD33" s="393"/>
      <c r="AE33" s="393"/>
      <c r="AF33" s="393"/>
      <c r="AG33" s="393"/>
      <c r="AH33" s="393"/>
      <c r="AI33" s="394"/>
      <c r="AJ33" s="400">
        <f>IF(OR(N33="",Y33=""),"",(Y33-N33)*24)</f>
        <v>10</v>
      </c>
      <c r="AK33" s="401"/>
      <c r="AL33" s="401"/>
      <c r="AM33" s="401"/>
      <c r="AN33" s="401"/>
      <c r="AO33" s="401"/>
      <c r="AP33" s="401"/>
      <c r="AQ33" s="401"/>
      <c r="AR33" s="401"/>
      <c r="AS33" s="401"/>
      <c r="AT33" s="402"/>
      <c r="AW33" s="359"/>
      <c r="AX33" s="359"/>
      <c r="AY33" s="359"/>
      <c r="AZ33" s="359"/>
      <c r="BA33" s="359"/>
      <c r="BB33" s="435" t="s">
        <v>67</v>
      </c>
      <c r="BC33" s="436"/>
      <c r="BD33" s="436"/>
      <c r="BE33" s="436"/>
      <c r="BF33" s="436"/>
      <c r="BG33" s="436"/>
      <c r="BH33" s="436"/>
      <c r="BI33" s="437"/>
      <c r="BJ33" s="360" t="s">
        <v>50</v>
      </c>
      <c r="BK33" s="360"/>
      <c r="BL33" s="360"/>
      <c r="BM33" s="360"/>
      <c r="BN33" s="360"/>
      <c r="BO33" s="360"/>
      <c r="BP33" s="360"/>
      <c r="BQ33" s="360"/>
      <c r="BR33" s="360"/>
      <c r="BS33" s="360"/>
      <c r="BT33" s="360"/>
      <c r="BU33" s="360"/>
      <c r="BV33" s="360"/>
      <c r="BW33" s="360"/>
      <c r="BX33" s="360"/>
      <c r="BY33" s="360"/>
      <c r="BZ33" s="360"/>
      <c r="CA33" s="360"/>
      <c r="CB33" s="360"/>
      <c r="CC33" s="360"/>
      <c r="CD33" s="360"/>
      <c r="CE33" s="360"/>
      <c r="CF33" s="360"/>
      <c r="CG33" s="360"/>
      <c r="CH33" s="360"/>
      <c r="CI33" s="360"/>
      <c r="CJ33" s="360"/>
      <c r="CK33" s="360"/>
      <c r="CL33" s="360"/>
      <c r="CM33" s="360"/>
      <c r="CN33" s="360"/>
      <c r="CO33" s="360"/>
      <c r="CP33" s="360"/>
      <c r="CQ33" s="360"/>
    </row>
    <row r="34" spans="3:95" ht="14.1" customHeight="1">
      <c r="C34" s="389"/>
      <c r="D34" s="390"/>
      <c r="E34" s="390"/>
      <c r="F34" s="390"/>
      <c r="G34" s="390"/>
      <c r="H34" s="390"/>
      <c r="I34" s="390"/>
      <c r="J34" s="390"/>
      <c r="K34" s="390"/>
      <c r="L34" s="390"/>
      <c r="M34" s="391"/>
      <c r="N34" s="395"/>
      <c r="O34" s="396"/>
      <c r="P34" s="396"/>
      <c r="Q34" s="396"/>
      <c r="R34" s="396"/>
      <c r="S34" s="396"/>
      <c r="T34" s="396"/>
      <c r="U34" s="396"/>
      <c r="V34" s="396"/>
      <c r="W34" s="396"/>
      <c r="X34" s="397"/>
      <c r="Y34" s="395"/>
      <c r="Z34" s="396"/>
      <c r="AA34" s="396"/>
      <c r="AB34" s="396"/>
      <c r="AC34" s="396"/>
      <c r="AD34" s="396"/>
      <c r="AE34" s="396"/>
      <c r="AF34" s="396"/>
      <c r="AG34" s="396"/>
      <c r="AH34" s="396"/>
      <c r="AI34" s="397"/>
      <c r="AJ34" s="403"/>
      <c r="AK34" s="404"/>
      <c r="AL34" s="404"/>
      <c r="AM34" s="404"/>
      <c r="AN34" s="404"/>
      <c r="AO34" s="404"/>
      <c r="AP34" s="404"/>
      <c r="AQ34" s="404"/>
      <c r="AR34" s="404"/>
      <c r="AS34" s="404"/>
      <c r="AT34" s="405"/>
      <c r="AW34" s="359"/>
      <c r="AX34" s="359"/>
      <c r="AY34" s="359"/>
      <c r="AZ34" s="359"/>
      <c r="BA34" s="359"/>
      <c r="BB34" s="438"/>
      <c r="BC34" s="439"/>
      <c r="BD34" s="439"/>
      <c r="BE34" s="439"/>
      <c r="BF34" s="439"/>
      <c r="BG34" s="439"/>
      <c r="BH34" s="439"/>
      <c r="BI34" s="440"/>
      <c r="BJ34" s="360"/>
      <c r="BK34" s="360"/>
      <c r="BL34" s="360"/>
      <c r="BM34" s="360"/>
      <c r="BN34" s="360"/>
      <c r="BO34" s="360"/>
      <c r="BP34" s="360"/>
      <c r="BQ34" s="360"/>
      <c r="BR34" s="360"/>
      <c r="BS34" s="360"/>
      <c r="BT34" s="360"/>
      <c r="BU34" s="360"/>
      <c r="BV34" s="360"/>
      <c r="BW34" s="360"/>
      <c r="BX34" s="360"/>
      <c r="BY34" s="360"/>
      <c r="BZ34" s="360"/>
      <c r="CA34" s="360"/>
      <c r="CB34" s="360"/>
      <c r="CC34" s="360"/>
      <c r="CD34" s="360"/>
      <c r="CE34" s="360"/>
      <c r="CF34" s="360"/>
      <c r="CG34" s="360"/>
      <c r="CH34" s="360"/>
      <c r="CI34" s="360"/>
      <c r="CJ34" s="360"/>
      <c r="CK34" s="360"/>
      <c r="CL34" s="360"/>
      <c r="CM34" s="360"/>
      <c r="CN34" s="360"/>
      <c r="CO34" s="360"/>
      <c r="CP34" s="360"/>
      <c r="CQ34" s="360"/>
    </row>
    <row r="35" spans="3:95" ht="14.1" customHeight="1">
      <c r="C35" s="386">
        <v>45022</v>
      </c>
      <c r="D35" s="387"/>
      <c r="E35" s="387"/>
      <c r="F35" s="387"/>
      <c r="G35" s="387"/>
      <c r="H35" s="387"/>
      <c r="I35" s="387"/>
      <c r="J35" s="387"/>
      <c r="K35" s="387"/>
      <c r="L35" s="387"/>
      <c r="M35" s="388"/>
      <c r="N35" s="392">
        <v>0.33333333333333331</v>
      </c>
      <c r="O35" s="393"/>
      <c r="P35" s="393"/>
      <c r="Q35" s="393"/>
      <c r="R35" s="393"/>
      <c r="S35" s="393"/>
      <c r="T35" s="393"/>
      <c r="U35" s="393"/>
      <c r="V35" s="393"/>
      <c r="W35" s="393"/>
      <c r="X35" s="394"/>
      <c r="Y35" s="392">
        <v>0.75</v>
      </c>
      <c r="Z35" s="393"/>
      <c r="AA35" s="393"/>
      <c r="AB35" s="393"/>
      <c r="AC35" s="393"/>
      <c r="AD35" s="393"/>
      <c r="AE35" s="393"/>
      <c r="AF35" s="393"/>
      <c r="AG35" s="393"/>
      <c r="AH35" s="393"/>
      <c r="AI35" s="394"/>
      <c r="AJ35" s="400">
        <f>IF(OR(N35="",Y35=""),"",(Y35-N35)*24)</f>
        <v>10</v>
      </c>
      <c r="AK35" s="401"/>
      <c r="AL35" s="401"/>
      <c r="AM35" s="401"/>
      <c r="AN35" s="401"/>
      <c r="AO35" s="401"/>
      <c r="AP35" s="401"/>
      <c r="AQ35" s="401"/>
      <c r="AR35" s="401"/>
      <c r="AS35" s="401"/>
      <c r="AT35" s="402"/>
      <c r="AW35" s="359"/>
      <c r="AX35" s="359"/>
      <c r="AY35" s="359"/>
      <c r="AZ35" s="359"/>
      <c r="BA35" s="359"/>
      <c r="BB35" s="438"/>
      <c r="BC35" s="439"/>
      <c r="BD35" s="439"/>
      <c r="BE35" s="439"/>
      <c r="BF35" s="439"/>
      <c r="BG35" s="439"/>
      <c r="BH35" s="439"/>
      <c r="BI35" s="440"/>
      <c r="BJ35" s="360"/>
      <c r="BK35" s="360"/>
      <c r="BL35" s="360"/>
      <c r="BM35" s="360"/>
      <c r="BN35" s="360"/>
      <c r="BO35" s="360"/>
      <c r="BP35" s="360"/>
      <c r="BQ35" s="360"/>
      <c r="BR35" s="360"/>
      <c r="BS35" s="360"/>
      <c r="BT35" s="360"/>
      <c r="BU35" s="360"/>
      <c r="BV35" s="360"/>
      <c r="BW35" s="360"/>
      <c r="BX35" s="360"/>
      <c r="BY35" s="360"/>
      <c r="BZ35" s="360"/>
      <c r="CA35" s="360"/>
      <c r="CB35" s="360"/>
      <c r="CC35" s="360"/>
      <c r="CD35" s="360"/>
      <c r="CE35" s="360"/>
      <c r="CF35" s="360"/>
      <c r="CG35" s="360"/>
      <c r="CH35" s="360"/>
      <c r="CI35" s="360"/>
      <c r="CJ35" s="360"/>
      <c r="CK35" s="360"/>
      <c r="CL35" s="360"/>
      <c r="CM35" s="360"/>
      <c r="CN35" s="360"/>
      <c r="CO35" s="360"/>
      <c r="CP35" s="360"/>
      <c r="CQ35" s="360"/>
    </row>
    <row r="36" spans="3:95" ht="14.1" customHeight="1">
      <c r="C36" s="389"/>
      <c r="D36" s="390"/>
      <c r="E36" s="390"/>
      <c r="F36" s="390"/>
      <c r="G36" s="390"/>
      <c r="H36" s="390"/>
      <c r="I36" s="390"/>
      <c r="J36" s="390"/>
      <c r="K36" s="390"/>
      <c r="L36" s="390"/>
      <c r="M36" s="391"/>
      <c r="N36" s="395"/>
      <c r="O36" s="396"/>
      <c r="P36" s="396"/>
      <c r="Q36" s="396"/>
      <c r="R36" s="396"/>
      <c r="S36" s="396"/>
      <c r="T36" s="396"/>
      <c r="U36" s="396"/>
      <c r="V36" s="396"/>
      <c r="W36" s="396"/>
      <c r="X36" s="397"/>
      <c r="Y36" s="395"/>
      <c r="Z36" s="396"/>
      <c r="AA36" s="396"/>
      <c r="AB36" s="396"/>
      <c r="AC36" s="396"/>
      <c r="AD36" s="396"/>
      <c r="AE36" s="396"/>
      <c r="AF36" s="396"/>
      <c r="AG36" s="396"/>
      <c r="AH36" s="396"/>
      <c r="AI36" s="397"/>
      <c r="AJ36" s="403"/>
      <c r="AK36" s="404"/>
      <c r="AL36" s="404"/>
      <c r="AM36" s="404"/>
      <c r="AN36" s="404"/>
      <c r="AO36" s="404"/>
      <c r="AP36" s="404"/>
      <c r="AQ36" s="404"/>
      <c r="AR36" s="404"/>
      <c r="AS36" s="404"/>
      <c r="AT36" s="405"/>
      <c r="AW36" s="359"/>
      <c r="AX36" s="359"/>
      <c r="AY36" s="359"/>
      <c r="AZ36" s="359"/>
      <c r="BA36" s="359"/>
      <c r="BB36" s="438"/>
      <c r="BC36" s="439"/>
      <c r="BD36" s="439"/>
      <c r="BE36" s="439"/>
      <c r="BF36" s="439"/>
      <c r="BG36" s="439"/>
      <c r="BH36" s="439"/>
      <c r="BI36" s="440"/>
      <c r="BJ36" s="360"/>
      <c r="BK36" s="360"/>
      <c r="BL36" s="360"/>
      <c r="BM36" s="360"/>
      <c r="BN36" s="360"/>
      <c r="BO36" s="360"/>
      <c r="BP36" s="360"/>
      <c r="BQ36" s="360"/>
      <c r="BR36" s="360"/>
      <c r="BS36" s="360"/>
      <c r="BT36" s="360"/>
      <c r="BU36" s="360"/>
      <c r="BV36" s="360"/>
      <c r="BW36" s="360"/>
      <c r="BX36" s="360"/>
      <c r="BY36" s="360"/>
      <c r="BZ36" s="360"/>
      <c r="CA36" s="360"/>
      <c r="CB36" s="360"/>
      <c r="CC36" s="360"/>
      <c r="CD36" s="360"/>
      <c r="CE36" s="360"/>
      <c r="CF36" s="360"/>
      <c r="CG36" s="360"/>
      <c r="CH36" s="360"/>
      <c r="CI36" s="360"/>
      <c r="CJ36" s="360"/>
      <c r="CK36" s="360"/>
      <c r="CL36" s="360"/>
      <c r="CM36" s="360"/>
      <c r="CN36" s="360"/>
      <c r="CO36" s="360"/>
      <c r="CP36" s="360"/>
      <c r="CQ36" s="360"/>
    </row>
    <row r="37" spans="3:95" ht="14.1" customHeight="1">
      <c r="C37" s="386">
        <v>45023</v>
      </c>
      <c r="D37" s="387"/>
      <c r="E37" s="387"/>
      <c r="F37" s="387"/>
      <c r="G37" s="387"/>
      <c r="H37" s="387"/>
      <c r="I37" s="387"/>
      <c r="J37" s="387"/>
      <c r="K37" s="387"/>
      <c r="L37" s="387"/>
      <c r="M37" s="388"/>
      <c r="N37" s="392">
        <v>0.33333333333333331</v>
      </c>
      <c r="O37" s="393"/>
      <c r="P37" s="393"/>
      <c r="Q37" s="393"/>
      <c r="R37" s="393"/>
      <c r="S37" s="393"/>
      <c r="T37" s="393"/>
      <c r="U37" s="393"/>
      <c r="V37" s="393"/>
      <c r="W37" s="393"/>
      <c r="X37" s="394"/>
      <c r="Y37" s="392">
        <v>0.75</v>
      </c>
      <c r="Z37" s="393"/>
      <c r="AA37" s="393"/>
      <c r="AB37" s="393"/>
      <c r="AC37" s="393"/>
      <c r="AD37" s="393"/>
      <c r="AE37" s="393"/>
      <c r="AF37" s="393"/>
      <c r="AG37" s="393"/>
      <c r="AH37" s="393"/>
      <c r="AI37" s="394"/>
      <c r="AJ37" s="400">
        <f>IF(OR(N37="",Y37=""),"",(Y37-N37)*24)</f>
        <v>10</v>
      </c>
      <c r="AK37" s="401"/>
      <c r="AL37" s="401"/>
      <c r="AM37" s="401"/>
      <c r="AN37" s="401"/>
      <c r="AO37" s="401"/>
      <c r="AP37" s="401"/>
      <c r="AQ37" s="401"/>
      <c r="AR37" s="401"/>
      <c r="AS37" s="401"/>
      <c r="AT37" s="402"/>
      <c r="AW37" s="359"/>
      <c r="AX37" s="359"/>
      <c r="AY37" s="359"/>
      <c r="AZ37" s="359"/>
      <c r="BA37" s="359"/>
      <c r="BB37" s="441"/>
      <c r="BC37" s="442"/>
      <c r="BD37" s="442"/>
      <c r="BE37" s="442"/>
      <c r="BF37" s="442"/>
      <c r="BG37" s="442"/>
      <c r="BH37" s="442"/>
      <c r="BI37" s="443"/>
      <c r="BJ37" s="360"/>
      <c r="BK37" s="360"/>
      <c r="BL37" s="360"/>
      <c r="BM37" s="360"/>
      <c r="BN37" s="360"/>
      <c r="BO37" s="360"/>
      <c r="BP37" s="360"/>
      <c r="BQ37" s="360"/>
      <c r="BR37" s="360"/>
      <c r="BS37" s="360"/>
      <c r="BT37" s="360"/>
      <c r="BU37" s="360"/>
      <c r="BV37" s="360"/>
      <c r="BW37" s="360"/>
      <c r="BX37" s="360"/>
      <c r="BY37" s="360"/>
      <c r="BZ37" s="360"/>
      <c r="CA37" s="360"/>
      <c r="CB37" s="360"/>
      <c r="CC37" s="360"/>
      <c r="CD37" s="360"/>
      <c r="CE37" s="360"/>
      <c r="CF37" s="360"/>
      <c r="CG37" s="360"/>
      <c r="CH37" s="360"/>
      <c r="CI37" s="360"/>
      <c r="CJ37" s="360"/>
      <c r="CK37" s="360"/>
      <c r="CL37" s="360"/>
      <c r="CM37" s="360"/>
      <c r="CN37" s="360"/>
      <c r="CO37" s="360"/>
      <c r="CP37" s="360"/>
      <c r="CQ37" s="360"/>
    </row>
    <row r="38" spans="3:95" ht="14.1" customHeight="1">
      <c r="C38" s="389"/>
      <c r="D38" s="390"/>
      <c r="E38" s="390"/>
      <c r="F38" s="390"/>
      <c r="G38" s="390"/>
      <c r="H38" s="390"/>
      <c r="I38" s="390"/>
      <c r="J38" s="390"/>
      <c r="K38" s="390"/>
      <c r="L38" s="390"/>
      <c r="M38" s="391"/>
      <c r="N38" s="395"/>
      <c r="O38" s="396"/>
      <c r="P38" s="396"/>
      <c r="Q38" s="396"/>
      <c r="R38" s="396"/>
      <c r="S38" s="396"/>
      <c r="T38" s="396"/>
      <c r="U38" s="396"/>
      <c r="V38" s="396"/>
      <c r="W38" s="396"/>
      <c r="X38" s="397"/>
      <c r="Y38" s="395"/>
      <c r="Z38" s="396"/>
      <c r="AA38" s="396"/>
      <c r="AB38" s="396"/>
      <c r="AC38" s="396"/>
      <c r="AD38" s="396"/>
      <c r="AE38" s="396"/>
      <c r="AF38" s="396"/>
      <c r="AG38" s="396"/>
      <c r="AH38" s="396"/>
      <c r="AI38" s="397"/>
      <c r="AJ38" s="403"/>
      <c r="AK38" s="404"/>
      <c r="AL38" s="404"/>
      <c r="AM38" s="404"/>
      <c r="AN38" s="404"/>
      <c r="AO38" s="404"/>
      <c r="AP38" s="404"/>
      <c r="AQ38" s="404"/>
      <c r="AR38" s="404"/>
      <c r="AS38" s="404"/>
      <c r="AT38" s="405"/>
      <c r="AW38" s="359"/>
      <c r="AX38" s="359"/>
      <c r="AY38" s="359"/>
      <c r="AZ38" s="359"/>
      <c r="BA38" s="359"/>
      <c r="BB38" s="444" t="s">
        <v>68</v>
      </c>
      <c r="BC38" s="436"/>
      <c r="BD38" s="436"/>
      <c r="BE38" s="436"/>
      <c r="BF38" s="436"/>
      <c r="BG38" s="436"/>
      <c r="BH38" s="436"/>
      <c r="BI38" s="437"/>
      <c r="BJ38" s="457" t="s">
        <v>89</v>
      </c>
      <c r="BK38" s="457"/>
      <c r="BL38" s="457"/>
      <c r="BM38" s="457"/>
      <c r="BN38" s="457"/>
      <c r="BO38" s="457"/>
      <c r="BP38" s="457"/>
      <c r="BQ38" s="457"/>
      <c r="BR38" s="457"/>
      <c r="BS38" s="457"/>
      <c r="BT38" s="457"/>
      <c r="BU38" s="457"/>
      <c r="BV38" s="457"/>
      <c r="BW38" s="457"/>
      <c r="BX38" s="457"/>
      <c r="BY38" s="457"/>
      <c r="BZ38" s="457"/>
      <c r="CA38" s="457"/>
      <c r="CB38" s="457"/>
      <c r="CC38" s="457"/>
      <c r="CD38" s="457"/>
      <c r="CE38" s="457"/>
      <c r="CF38" s="457"/>
      <c r="CG38" s="457"/>
      <c r="CH38" s="457"/>
      <c r="CI38" s="457"/>
      <c r="CJ38" s="457"/>
      <c r="CK38" s="457"/>
      <c r="CL38" s="457"/>
      <c r="CM38" s="457"/>
      <c r="CN38" s="457"/>
      <c r="CO38" s="457"/>
      <c r="CP38" s="457"/>
      <c r="CQ38" s="457"/>
    </row>
    <row r="39" spans="3:95" ht="14.1" customHeight="1">
      <c r="C39" s="386">
        <v>45024</v>
      </c>
      <c r="D39" s="387"/>
      <c r="E39" s="387"/>
      <c r="F39" s="387"/>
      <c r="G39" s="387"/>
      <c r="H39" s="387"/>
      <c r="I39" s="387"/>
      <c r="J39" s="387"/>
      <c r="K39" s="387"/>
      <c r="L39" s="387"/>
      <c r="M39" s="388"/>
      <c r="N39" s="392"/>
      <c r="O39" s="393"/>
      <c r="P39" s="393"/>
      <c r="Q39" s="393"/>
      <c r="R39" s="393"/>
      <c r="S39" s="393"/>
      <c r="T39" s="393"/>
      <c r="U39" s="393"/>
      <c r="V39" s="393"/>
      <c r="W39" s="393"/>
      <c r="X39" s="394"/>
      <c r="Y39" s="392"/>
      <c r="Z39" s="393"/>
      <c r="AA39" s="393"/>
      <c r="AB39" s="393"/>
      <c r="AC39" s="393"/>
      <c r="AD39" s="393"/>
      <c r="AE39" s="393"/>
      <c r="AF39" s="393"/>
      <c r="AG39" s="393"/>
      <c r="AH39" s="393"/>
      <c r="AI39" s="394"/>
      <c r="AJ39" s="400" t="str">
        <f>IF(OR(N39="",Y39=""),"",(Y39-N39)*24)</f>
        <v/>
      </c>
      <c r="AK39" s="401"/>
      <c r="AL39" s="401"/>
      <c r="AM39" s="401"/>
      <c r="AN39" s="401"/>
      <c r="AO39" s="401"/>
      <c r="AP39" s="401"/>
      <c r="AQ39" s="401"/>
      <c r="AR39" s="401"/>
      <c r="AS39" s="401"/>
      <c r="AT39" s="402"/>
      <c r="AW39" s="359"/>
      <c r="AX39" s="359"/>
      <c r="AY39" s="359"/>
      <c r="AZ39" s="359"/>
      <c r="BA39" s="359"/>
      <c r="BB39" s="438"/>
      <c r="BC39" s="439"/>
      <c r="BD39" s="439"/>
      <c r="BE39" s="439"/>
      <c r="BF39" s="439"/>
      <c r="BG39" s="439"/>
      <c r="BH39" s="439"/>
      <c r="BI39" s="440"/>
      <c r="BJ39" s="457"/>
      <c r="BK39" s="457"/>
      <c r="BL39" s="457"/>
      <c r="BM39" s="457"/>
      <c r="BN39" s="457"/>
      <c r="BO39" s="457"/>
      <c r="BP39" s="457"/>
      <c r="BQ39" s="457"/>
      <c r="BR39" s="457"/>
      <c r="BS39" s="457"/>
      <c r="BT39" s="457"/>
      <c r="BU39" s="457"/>
      <c r="BV39" s="457"/>
      <c r="BW39" s="457"/>
      <c r="BX39" s="457"/>
      <c r="BY39" s="457"/>
      <c r="BZ39" s="457"/>
      <c r="CA39" s="457"/>
      <c r="CB39" s="457"/>
      <c r="CC39" s="457"/>
      <c r="CD39" s="457"/>
      <c r="CE39" s="457"/>
      <c r="CF39" s="457"/>
      <c r="CG39" s="457"/>
      <c r="CH39" s="457"/>
      <c r="CI39" s="457"/>
      <c r="CJ39" s="457"/>
      <c r="CK39" s="457"/>
      <c r="CL39" s="457"/>
      <c r="CM39" s="457"/>
      <c r="CN39" s="457"/>
      <c r="CO39" s="457"/>
      <c r="CP39" s="457"/>
      <c r="CQ39" s="457"/>
    </row>
    <row r="40" spans="3:95" ht="14.1" customHeight="1">
      <c r="C40" s="389"/>
      <c r="D40" s="390"/>
      <c r="E40" s="390"/>
      <c r="F40" s="390"/>
      <c r="G40" s="390"/>
      <c r="H40" s="390"/>
      <c r="I40" s="390"/>
      <c r="J40" s="390"/>
      <c r="K40" s="390"/>
      <c r="L40" s="390"/>
      <c r="M40" s="391"/>
      <c r="N40" s="395"/>
      <c r="O40" s="396"/>
      <c r="P40" s="396"/>
      <c r="Q40" s="396"/>
      <c r="R40" s="396"/>
      <c r="S40" s="396"/>
      <c r="T40" s="396"/>
      <c r="U40" s="396"/>
      <c r="V40" s="396"/>
      <c r="W40" s="396"/>
      <c r="X40" s="397"/>
      <c r="Y40" s="395"/>
      <c r="Z40" s="396"/>
      <c r="AA40" s="396"/>
      <c r="AB40" s="396"/>
      <c r="AC40" s="396"/>
      <c r="AD40" s="396"/>
      <c r="AE40" s="396"/>
      <c r="AF40" s="396"/>
      <c r="AG40" s="396"/>
      <c r="AH40" s="396"/>
      <c r="AI40" s="397"/>
      <c r="AJ40" s="403"/>
      <c r="AK40" s="404"/>
      <c r="AL40" s="404"/>
      <c r="AM40" s="404"/>
      <c r="AN40" s="404"/>
      <c r="AO40" s="404"/>
      <c r="AP40" s="404"/>
      <c r="AQ40" s="404"/>
      <c r="AR40" s="404"/>
      <c r="AS40" s="404"/>
      <c r="AT40" s="405"/>
      <c r="AW40" s="359"/>
      <c r="AX40" s="359"/>
      <c r="AY40" s="359"/>
      <c r="AZ40" s="359"/>
      <c r="BA40" s="359"/>
      <c r="BB40" s="438"/>
      <c r="BC40" s="439"/>
      <c r="BD40" s="439"/>
      <c r="BE40" s="439"/>
      <c r="BF40" s="439"/>
      <c r="BG40" s="439"/>
      <c r="BH40" s="439"/>
      <c r="BI40" s="440"/>
      <c r="BJ40" s="457"/>
      <c r="BK40" s="457"/>
      <c r="BL40" s="457"/>
      <c r="BM40" s="457"/>
      <c r="BN40" s="457"/>
      <c r="BO40" s="457"/>
      <c r="BP40" s="457"/>
      <c r="BQ40" s="457"/>
      <c r="BR40" s="457"/>
      <c r="BS40" s="457"/>
      <c r="BT40" s="457"/>
      <c r="BU40" s="457"/>
      <c r="BV40" s="457"/>
      <c r="BW40" s="457"/>
      <c r="BX40" s="457"/>
      <c r="BY40" s="457"/>
      <c r="BZ40" s="457"/>
      <c r="CA40" s="457"/>
      <c r="CB40" s="457"/>
      <c r="CC40" s="457"/>
      <c r="CD40" s="457"/>
      <c r="CE40" s="457"/>
      <c r="CF40" s="457"/>
      <c r="CG40" s="457"/>
      <c r="CH40" s="457"/>
      <c r="CI40" s="457"/>
      <c r="CJ40" s="457"/>
      <c r="CK40" s="457"/>
      <c r="CL40" s="457"/>
      <c r="CM40" s="457"/>
      <c r="CN40" s="457"/>
      <c r="CO40" s="457"/>
      <c r="CP40" s="457"/>
      <c r="CQ40" s="457"/>
    </row>
    <row r="41" spans="3:95" ht="14.1" customHeight="1">
      <c r="C41" s="386">
        <v>45025</v>
      </c>
      <c r="D41" s="387"/>
      <c r="E41" s="387"/>
      <c r="F41" s="387"/>
      <c r="G41" s="387"/>
      <c r="H41" s="387"/>
      <c r="I41" s="387"/>
      <c r="J41" s="387"/>
      <c r="K41" s="387"/>
      <c r="L41" s="387"/>
      <c r="M41" s="388"/>
      <c r="N41" s="392"/>
      <c r="O41" s="393"/>
      <c r="P41" s="393"/>
      <c r="Q41" s="393"/>
      <c r="R41" s="393"/>
      <c r="S41" s="393"/>
      <c r="T41" s="393"/>
      <c r="U41" s="393"/>
      <c r="V41" s="393"/>
      <c r="W41" s="393"/>
      <c r="X41" s="394"/>
      <c r="Y41" s="392"/>
      <c r="Z41" s="393"/>
      <c r="AA41" s="393"/>
      <c r="AB41" s="393"/>
      <c r="AC41" s="393"/>
      <c r="AD41" s="393"/>
      <c r="AE41" s="393"/>
      <c r="AF41" s="393"/>
      <c r="AG41" s="393"/>
      <c r="AH41" s="393"/>
      <c r="AI41" s="394"/>
      <c r="AJ41" s="400" t="str">
        <f>IF(OR(N41="",Y41=""),"",(Y41-N41)*24)</f>
        <v/>
      </c>
      <c r="AK41" s="401"/>
      <c r="AL41" s="401"/>
      <c r="AM41" s="401"/>
      <c r="AN41" s="401"/>
      <c r="AO41" s="401"/>
      <c r="AP41" s="401"/>
      <c r="AQ41" s="401"/>
      <c r="AR41" s="401"/>
      <c r="AS41" s="401"/>
      <c r="AT41" s="402"/>
      <c r="AW41" s="359"/>
      <c r="AX41" s="359"/>
      <c r="AY41" s="359"/>
      <c r="AZ41" s="359"/>
      <c r="BA41" s="359"/>
      <c r="BB41" s="438"/>
      <c r="BC41" s="439"/>
      <c r="BD41" s="439"/>
      <c r="BE41" s="439"/>
      <c r="BF41" s="439"/>
      <c r="BG41" s="439"/>
      <c r="BH41" s="439"/>
      <c r="BI41" s="440"/>
      <c r="BJ41" s="457"/>
      <c r="BK41" s="457"/>
      <c r="BL41" s="457"/>
      <c r="BM41" s="457"/>
      <c r="BN41" s="457"/>
      <c r="BO41" s="457"/>
      <c r="BP41" s="457"/>
      <c r="BQ41" s="457"/>
      <c r="BR41" s="457"/>
      <c r="BS41" s="457"/>
      <c r="BT41" s="457"/>
      <c r="BU41" s="457"/>
      <c r="BV41" s="457"/>
      <c r="BW41" s="457"/>
      <c r="BX41" s="457"/>
      <c r="BY41" s="457"/>
      <c r="BZ41" s="457"/>
      <c r="CA41" s="457"/>
      <c r="CB41" s="457"/>
      <c r="CC41" s="457"/>
      <c r="CD41" s="457"/>
      <c r="CE41" s="457"/>
      <c r="CF41" s="457"/>
      <c r="CG41" s="457"/>
      <c r="CH41" s="457"/>
      <c r="CI41" s="457"/>
      <c r="CJ41" s="457"/>
      <c r="CK41" s="457"/>
      <c r="CL41" s="457"/>
      <c r="CM41" s="457"/>
      <c r="CN41" s="457"/>
      <c r="CO41" s="457"/>
      <c r="CP41" s="457"/>
      <c r="CQ41" s="457"/>
    </row>
    <row r="42" spans="3:95" ht="14.1" customHeight="1">
      <c r="C42" s="389"/>
      <c r="D42" s="390"/>
      <c r="E42" s="390"/>
      <c r="F42" s="390"/>
      <c r="G42" s="390"/>
      <c r="H42" s="390"/>
      <c r="I42" s="390"/>
      <c r="J42" s="390"/>
      <c r="K42" s="390"/>
      <c r="L42" s="390"/>
      <c r="M42" s="391"/>
      <c r="N42" s="395"/>
      <c r="O42" s="396"/>
      <c r="P42" s="396"/>
      <c r="Q42" s="396"/>
      <c r="R42" s="396"/>
      <c r="S42" s="396"/>
      <c r="T42" s="396"/>
      <c r="U42" s="396"/>
      <c r="V42" s="396"/>
      <c r="W42" s="396"/>
      <c r="X42" s="397"/>
      <c r="Y42" s="395"/>
      <c r="Z42" s="396"/>
      <c r="AA42" s="396"/>
      <c r="AB42" s="396"/>
      <c r="AC42" s="396"/>
      <c r="AD42" s="396"/>
      <c r="AE42" s="396"/>
      <c r="AF42" s="396"/>
      <c r="AG42" s="396"/>
      <c r="AH42" s="396"/>
      <c r="AI42" s="397"/>
      <c r="AJ42" s="403"/>
      <c r="AK42" s="404"/>
      <c r="AL42" s="404"/>
      <c r="AM42" s="404"/>
      <c r="AN42" s="404"/>
      <c r="AO42" s="404"/>
      <c r="AP42" s="404"/>
      <c r="AQ42" s="404"/>
      <c r="AR42" s="404"/>
      <c r="AS42" s="404"/>
      <c r="AT42" s="405"/>
      <c r="AW42" s="359"/>
      <c r="AX42" s="359"/>
      <c r="AY42" s="359"/>
      <c r="AZ42" s="359"/>
      <c r="BA42" s="359"/>
      <c r="BB42" s="438"/>
      <c r="BC42" s="439"/>
      <c r="BD42" s="439"/>
      <c r="BE42" s="439"/>
      <c r="BF42" s="439"/>
      <c r="BG42" s="439"/>
      <c r="BH42" s="439"/>
      <c r="BI42" s="440"/>
      <c r="BJ42" s="457"/>
      <c r="BK42" s="457"/>
      <c r="BL42" s="457"/>
      <c r="BM42" s="457"/>
      <c r="BN42" s="457"/>
      <c r="BO42" s="457"/>
      <c r="BP42" s="457"/>
      <c r="BQ42" s="457"/>
      <c r="BR42" s="457"/>
      <c r="BS42" s="457"/>
      <c r="BT42" s="457"/>
      <c r="BU42" s="457"/>
      <c r="BV42" s="457"/>
      <c r="BW42" s="457"/>
      <c r="BX42" s="457"/>
      <c r="BY42" s="457"/>
      <c r="BZ42" s="457"/>
      <c r="CA42" s="457"/>
      <c r="CB42" s="457"/>
      <c r="CC42" s="457"/>
      <c r="CD42" s="457"/>
      <c r="CE42" s="457"/>
      <c r="CF42" s="457"/>
      <c r="CG42" s="457"/>
      <c r="CH42" s="457"/>
      <c r="CI42" s="457"/>
      <c r="CJ42" s="457"/>
      <c r="CK42" s="457"/>
      <c r="CL42" s="457"/>
      <c r="CM42" s="457"/>
      <c r="CN42" s="457"/>
      <c r="CO42" s="457"/>
      <c r="CP42" s="457"/>
      <c r="CQ42" s="457"/>
    </row>
    <row r="43" spans="3:95" ht="14.1" customHeight="1">
      <c r="C43" s="386">
        <v>45026</v>
      </c>
      <c r="D43" s="387"/>
      <c r="E43" s="387"/>
      <c r="F43" s="387"/>
      <c r="G43" s="387"/>
      <c r="H43" s="387"/>
      <c r="I43" s="387"/>
      <c r="J43" s="387"/>
      <c r="K43" s="387"/>
      <c r="L43" s="387"/>
      <c r="M43" s="388"/>
      <c r="N43" s="392">
        <v>0.33333333333333331</v>
      </c>
      <c r="O43" s="393"/>
      <c r="P43" s="393"/>
      <c r="Q43" s="393"/>
      <c r="R43" s="393"/>
      <c r="S43" s="393"/>
      <c r="T43" s="393"/>
      <c r="U43" s="393"/>
      <c r="V43" s="393"/>
      <c r="W43" s="393"/>
      <c r="X43" s="394"/>
      <c r="Y43" s="392">
        <v>0.75</v>
      </c>
      <c r="Z43" s="393"/>
      <c r="AA43" s="393"/>
      <c r="AB43" s="393"/>
      <c r="AC43" s="393"/>
      <c r="AD43" s="393"/>
      <c r="AE43" s="393"/>
      <c r="AF43" s="393"/>
      <c r="AG43" s="393"/>
      <c r="AH43" s="393"/>
      <c r="AI43" s="394"/>
      <c r="AJ43" s="400">
        <f>IF(OR(N43="",Y43=""),"",(Y43-N43)*24)</f>
        <v>10</v>
      </c>
      <c r="AK43" s="401"/>
      <c r="AL43" s="401"/>
      <c r="AM43" s="401"/>
      <c r="AN43" s="401"/>
      <c r="AO43" s="401"/>
      <c r="AP43" s="401"/>
      <c r="AQ43" s="401"/>
      <c r="AR43" s="401"/>
      <c r="AS43" s="401"/>
      <c r="AT43" s="402"/>
      <c r="AW43" s="359"/>
      <c r="AX43" s="359"/>
      <c r="AY43" s="359"/>
      <c r="AZ43" s="359"/>
      <c r="BA43" s="359"/>
      <c r="BB43" s="438"/>
      <c r="BC43" s="439"/>
      <c r="BD43" s="439"/>
      <c r="BE43" s="439"/>
      <c r="BF43" s="439"/>
      <c r="BG43" s="439"/>
      <c r="BH43" s="439"/>
      <c r="BI43" s="440"/>
      <c r="BJ43" s="457"/>
      <c r="BK43" s="457"/>
      <c r="BL43" s="457"/>
      <c r="BM43" s="457"/>
      <c r="BN43" s="457"/>
      <c r="BO43" s="457"/>
      <c r="BP43" s="457"/>
      <c r="BQ43" s="457"/>
      <c r="BR43" s="457"/>
      <c r="BS43" s="457"/>
      <c r="BT43" s="457"/>
      <c r="BU43" s="457"/>
      <c r="BV43" s="457"/>
      <c r="BW43" s="457"/>
      <c r="BX43" s="457"/>
      <c r="BY43" s="457"/>
      <c r="BZ43" s="457"/>
      <c r="CA43" s="457"/>
      <c r="CB43" s="457"/>
      <c r="CC43" s="457"/>
      <c r="CD43" s="457"/>
      <c r="CE43" s="457"/>
      <c r="CF43" s="457"/>
      <c r="CG43" s="457"/>
      <c r="CH43" s="457"/>
      <c r="CI43" s="457"/>
      <c r="CJ43" s="457"/>
      <c r="CK43" s="457"/>
      <c r="CL43" s="457"/>
      <c r="CM43" s="457"/>
      <c r="CN43" s="457"/>
      <c r="CO43" s="457"/>
      <c r="CP43" s="457"/>
      <c r="CQ43" s="457"/>
    </row>
    <row r="44" spans="3:95" ht="14.1" customHeight="1">
      <c r="C44" s="389"/>
      <c r="D44" s="390"/>
      <c r="E44" s="390"/>
      <c r="F44" s="390"/>
      <c r="G44" s="390"/>
      <c r="H44" s="390"/>
      <c r="I44" s="390"/>
      <c r="J44" s="390"/>
      <c r="K44" s="390"/>
      <c r="L44" s="390"/>
      <c r="M44" s="391"/>
      <c r="N44" s="395"/>
      <c r="O44" s="396"/>
      <c r="P44" s="396"/>
      <c r="Q44" s="396"/>
      <c r="R44" s="396"/>
      <c r="S44" s="396"/>
      <c r="T44" s="396"/>
      <c r="U44" s="396"/>
      <c r="V44" s="396"/>
      <c r="W44" s="396"/>
      <c r="X44" s="397"/>
      <c r="Y44" s="395"/>
      <c r="Z44" s="396"/>
      <c r="AA44" s="396"/>
      <c r="AB44" s="396"/>
      <c r="AC44" s="396"/>
      <c r="AD44" s="396"/>
      <c r="AE44" s="396"/>
      <c r="AF44" s="396"/>
      <c r="AG44" s="396"/>
      <c r="AH44" s="396"/>
      <c r="AI44" s="397"/>
      <c r="AJ44" s="403"/>
      <c r="AK44" s="404"/>
      <c r="AL44" s="404"/>
      <c r="AM44" s="404"/>
      <c r="AN44" s="404"/>
      <c r="AO44" s="404"/>
      <c r="AP44" s="404"/>
      <c r="AQ44" s="404"/>
      <c r="AR44" s="404"/>
      <c r="AS44" s="404"/>
      <c r="AT44" s="405"/>
      <c r="AW44" s="359"/>
      <c r="AX44" s="359"/>
      <c r="AY44" s="359"/>
      <c r="AZ44" s="359"/>
      <c r="BA44" s="359"/>
      <c r="BB44" s="438"/>
      <c r="BC44" s="439"/>
      <c r="BD44" s="439"/>
      <c r="BE44" s="439"/>
      <c r="BF44" s="439"/>
      <c r="BG44" s="439"/>
      <c r="BH44" s="439"/>
      <c r="BI44" s="440"/>
      <c r="BJ44" s="457"/>
      <c r="BK44" s="457"/>
      <c r="BL44" s="457"/>
      <c r="BM44" s="457"/>
      <c r="BN44" s="457"/>
      <c r="BO44" s="457"/>
      <c r="BP44" s="457"/>
      <c r="BQ44" s="457"/>
      <c r="BR44" s="457"/>
      <c r="BS44" s="457"/>
      <c r="BT44" s="457"/>
      <c r="BU44" s="457"/>
      <c r="BV44" s="457"/>
      <c r="BW44" s="457"/>
      <c r="BX44" s="457"/>
      <c r="BY44" s="457"/>
      <c r="BZ44" s="457"/>
      <c r="CA44" s="457"/>
      <c r="CB44" s="457"/>
      <c r="CC44" s="457"/>
      <c r="CD44" s="457"/>
      <c r="CE44" s="457"/>
      <c r="CF44" s="457"/>
      <c r="CG44" s="457"/>
      <c r="CH44" s="457"/>
      <c r="CI44" s="457"/>
      <c r="CJ44" s="457"/>
      <c r="CK44" s="457"/>
      <c r="CL44" s="457"/>
      <c r="CM44" s="457"/>
      <c r="CN44" s="457"/>
      <c r="CO44" s="457"/>
      <c r="CP44" s="457"/>
      <c r="CQ44" s="457"/>
    </row>
    <row r="45" spans="3:95" ht="14.1" customHeight="1">
      <c r="C45" s="386">
        <v>45027</v>
      </c>
      <c r="D45" s="387"/>
      <c r="E45" s="387"/>
      <c r="F45" s="387"/>
      <c r="G45" s="387"/>
      <c r="H45" s="387"/>
      <c r="I45" s="387"/>
      <c r="J45" s="387"/>
      <c r="K45" s="387"/>
      <c r="L45" s="387"/>
      <c r="M45" s="388"/>
      <c r="N45" s="392">
        <v>0.33333333333333331</v>
      </c>
      <c r="O45" s="393"/>
      <c r="P45" s="393"/>
      <c r="Q45" s="393"/>
      <c r="R45" s="393"/>
      <c r="S45" s="393"/>
      <c r="T45" s="393"/>
      <c r="U45" s="393"/>
      <c r="V45" s="393"/>
      <c r="W45" s="393"/>
      <c r="X45" s="394"/>
      <c r="Y45" s="392">
        <v>0.75</v>
      </c>
      <c r="Z45" s="393"/>
      <c r="AA45" s="393"/>
      <c r="AB45" s="393"/>
      <c r="AC45" s="393"/>
      <c r="AD45" s="393"/>
      <c r="AE45" s="393"/>
      <c r="AF45" s="393"/>
      <c r="AG45" s="393"/>
      <c r="AH45" s="393"/>
      <c r="AI45" s="394"/>
      <c r="AJ45" s="400">
        <f>IF(OR(N45="",Y45=""),"",(Y45-N45)*24)</f>
        <v>10</v>
      </c>
      <c r="AK45" s="401"/>
      <c r="AL45" s="401"/>
      <c r="AM45" s="401"/>
      <c r="AN45" s="401"/>
      <c r="AO45" s="401"/>
      <c r="AP45" s="401"/>
      <c r="AQ45" s="401"/>
      <c r="AR45" s="401"/>
      <c r="AS45" s="401"/>
      <c r="AT45" s="402"/>
      <c r="AW45" s="359"/>
      <c r="AX45" s="359"/>
      <c r="AY45" s="359"/>
      <c r="AZ45" s="359"/>
      <c r="BA45" s="359"/>
      <c r="BB45" s="438"/>
      <c r="BC45" s="439"/>
      <c r="BD45" s="439"/>
      <c r="BE45" s="439"/>
      <c r="BF45" s="439"/>
      <c r="BG45" s="439"/>
      <c r="BH45" s="439"/>
      <c r="BI45" s="440"/>
      <c r="BJ45" s="457"/>
      <c r="BK45" s="457"/>
      <c r="BL45" s="457"/>
      <c r="BM45" s="457"/>
      <c r="BN45" s="457"/>
      <c r="BO45" s="457"/>
      <c r="BP45" s="457"/>
      <c r="BQ45" s="457"/>
      <c r="BR45" s="457"/>
      <c r="BS45" s="457"/>
      <c r="BT45" s="457"/>
      <c r="BU45" s="457"/>
      <c r="BV45" s="457"/>
      <c r="BW45" s="457"/>
      <c r="BX45" s="457"/>
      <c r="BY45" s="457"/>
      <c r="BZ45" s="457"/>
      <c r="CA45" s="457"/>
      <c r="CB45" s="457"/>
      <c r="CC45" s="457"/>
      <c r="CD45" s="457"/>
      <c r="CE45" s="457"/>
      <c r="CF45" s="457"/>
      <c r="CG45" s="457"/>
      <c r="CH45" s="457"/>
      <c r="CI45" s="457"/>
      <c r="CJ45" s="457"/>
      <c r="CK45" s="457"/>
      <c r="CL45" s="457"/>
      <c r="CM45" s="457"/>
      <c r="CN45" s="457"/>
      <c r="CO45" s="457"/>
      <c r="CP45" s="457"/>
      <c r="CQ45" s="457"/>
    </row>
    <row r="46" spans="3:95" ht="14.1" customHeight="1">
      <c r="C46" s="389"/>
      <c r="D46" s="390"/>
      <c r="E46" s="390"/>
      <c r="F46" s="390"/>
      <c r="G46" s="390"/>
      <c r="H46" s="390"/>
      <c r="I46" s="390"/>
      <c r="J46" s="390"/>
      <c r="K46" s="390"/>
      <c r="L46" s="390"/>
      <c r="M46" s="391"/>
      <c r="N46" s="395"/>
      <c r="O46" s="396"/>
      <c r="P46" s="396"/>
      <c r="Q46" s="396"/>
      <c r="R46" s="396"/>
      <c r="S46" s="396"/>
      <c r="T46" s="396"/>
      <c r="U46" s="396"/>
      <c r="V46" s="396"/>
      <c r="W46" s="396"/>
      <c r="X46" s="397"/>
      <c r="Y46" s="395"/>
      <c r="Z46" s="396"/>
      <c r="AA46" s="396"/>
      <c r="AB46" s="396"/>
      <c r="AC46" s="396"/>
      <c r="AD46" s="396"/>
      <c r="AE46" s="396"/>
      <c r="AF46" s="396"/>
      <c r="AG46" s="396"/>
      <c r="AH46" s="396"/>
      <c r="AI46" s="397"/>
      <c r="AJ46" s="403"/>
      <c r="AK46" s="404"/>
      <c r="AL46" s="404"/>
      <c r="AM46" s="404"/>
      <c r="AN46" s="404"/>
      <c r="AO46" s="404"/>
      <c r="AP46" s="404"/>
      <c r="AQ46" s="404"/>
      <c r="AR46" s="404"/>
      <c r="AS46" s="404"/>
      <c r="AT46" s="405"/>
      <c r="AW46" s="359"/>
      <c r="AX46" s="359"/>
      <c r="AY46" s="359"/>
      <c r="AZ46" s="359"/>
      <c r="BA46" s="359"/>
      <c r="BB46" s="438"/>
      <c r="BC46" s="439"/>
      <c r="BD46" s="439"/>
      <c r="BE46" s="439"/>
      <c r="BF46" s="439"/>
      <c r="BG46" s="439"/>
      <c r="BH46" s="439"/>
      <c r="BI46" s="440"/>
      <c r="BJ46" s="457"/>
      <c r="BK46" s="457"/>
      <c r="BL46" s="457"/>
      <c r="BM46" s="457"/>
      <c r="BN46" s="457"/>
      <c r="BO46" s="457"/>
      <c r="BP46" s="457"/>
      <c r="BQ46" s="457"/>
      <c r="BR46" s="457"/>
      <c r="BS46" s="457"/>
      <c r="BT46" s="457"/>
      <c r="BU46" s="457"/>
      <c r="BV46" s="457"/>
      <c r="BW46" s="457"/>
      <c r="BX46" s="457"/>
      <c r="BY46" s="457"/>
      <c r="BZ46" s="457"/>
      <c r="CA46" s="457"/>
      <c r="CB46" s="457"/>
      <c r="CC46" s="457"/>
      <c r="CD46" s="457"/>
      <c r="CE46" s="457"/>
      <c r="CF46" s="457"/>
      <c r="CG46" s="457"/>
      <c r="CH46" s="457"/>
      <c r="CI46" s="457"/>
      <c r="CJ46" s="457"/>
      <c r="CK46" s="457"/>
      <c r="CL46" s="457"/>
      <c r="CM46" s="457"/>
      <c r="CN46" s="457"/>
      <c r="CO46" s="457"/>
      <c r="CP46" s="457"/>
      <c r="CQ46" s="457"/>
    </row>
    <row r="47" spans="3:95" ht="14.1" customHeight="1">
      <c r="C47" s="386">
        <v>45028</v>
      </c>
      <c r="D47" s="387"/>
      <c r="E47" s="387"/>
      <c r="F47" s="387"/>
      <c r="G47" s="387"/>
      <c r="H47" s="387"/>
      <c r="I47" s="387"/>
      <c r="J47" s="387"/>
      <c r="K47" s="387"/>
      <c r="L47" s="387"/>
      <c r="M47" s="388"/>
      <c r="N47" s="392">
        <v>0.33333333333333331</v>
      </c>
      <c r="O47" s="393"/>
      <c r="P47" s="393"/>
      <c r="Q47" s="393"/>
      <c r="R47" s="393"/>
      <c r="S47" s="393"/>
      <c r="T47" s="393"/>
      <c r="U47" s="393"/>
      <c r="V47" s="393"/>
      <c r="W47" s="393"/>
      <c r="X47" s="394"/>
      <c r="Y47" s="392">
        <v>0.75</v>
      </c>
      <c r="Z47" s="393"/>
      <c r="AA47" s="393"/>
      <c r="AB47" s="393"/>
      <c r="AC47" s="393"/>
      <c r="AD47" s="393"/>
      <c r="AE47" s="393"/>
      <c r="AF47" s="393"/>
      <c r="AG47" s="393"/>
      <c r="AH47" s="393"/>
      <c r="AI47" s="394"/>
      <c r="AJ47" s="400">
        <f>IF(OR(N47="",Y47=""),"",(Y47-N47)*24)</f>
        <v>10</v>
      </c>
      <c r="AK47" s="401"/>
      <c r="AL47" s="401"/>
      <c r="AM47" s="401"/>
      <c r="AN47" s="401"/>
      <c r="AO47" s="401"/>
      <c r="AP47" s="401"/>
      <c r="AQ47" s="401"/>
      <c r="AR47" s="401"/>
      <c r="AS47" s="401"/>
      <c r="AT47" s="402"/>
      <c r="AW47" s="359"/>
      <c r="AX47" s="359"/>
      <c r="AY47" s="359"/>
      <c r="AZ47" s="359"/>
      <c r="BA47" s="359"/>
      <c r="BB47" s="438"/>
      <c r="BC47" s="439"/>
      <c r="BD47" s="439"/>
      <c r="BE47" s="439"/>
      <c r="BF47" s="439"/>
      <c r="BG47" s="439"/>
      <c r="BH47" s="439"/>
      <c r="BI47" s="440"/>
      <c r="BJ47" s="457"/>
      <c r="BK47" s="457"/>
      <c r="BL47" s="457"/>
      <c r="BM47" s="457"/>
      <c r="BN47" s="457"/>
      <c r="BO47" s="457"/>
      <c r="BP47" s="457"/>
      <c r="BQ47" s="457"/>
      <c r="BR47" s="457"/>
      <c r="BS47" s="457"/>
      <c r="BT47" s="457"/>
      <c r="BU47" s="457"/>
      <c r="BV47" s="457"/>
      <c r="BW47" s="457"/>
      <c r="BX47" s="457"/>
      <c r="BY47" s="457"/>
      <c r="BZ47" s="457"/>
      <c r="CA47" s="457"/>
      <c r="CB47" s="457"/>
      <c r="CC47" s="457"/>
      <c r="CD47" s="457"/>
      <c r="CE47" s="457"/>
      <c r="CF47" s="457"/>
      <c r="CG47" s="457"/>
      <c r="CH47" s="457"/>
      <c r="CI47" s="457"/>
      <c r="CJ47" s="457"/>
      <c r="CK47" s="457"/>
      <c r="CL47" s="457"/>
      <c r="CM47" s="457"/>
      <c r="CN47" s="457"/>
      <c r="CO47" s="457"/>
      <c r="CP47" s="457"/>
      <c r="CQ47" s="457"/>
    </row>
    <row r="48" spans="3:95" ht="14.1" customHeight="1">
      <c r="C48" s="389"/>
      <c r="D48" s="390"/>
      <c r="E48" s="390"/>
      <c r="F48" s="390"/>
      <c r="G48" s="390"/>
      <c r="H48" s="390"/>
      <c r="I48" s="390"/>
      <c r="J48" s="390"/>
      <c r="K48" s="390"/>
      <c r="L48" s="390"/>
      <c r="M48" s="391"/>
      <c r="N48" s="395"/>
      <c r="O48" s="396"/>
      <c r="P48" s="396"/>
      <c r="Q48" s="396"/>
      <c r="R48" s="396"/>
      <c r="S48" s="396"/>
      <c r="T48" s="396"/>
      <c r="U48" s="396"/>
      <c r="V48" s="396"/>
      <c r="W48" s="396"/>
      <c r="X48" s="397"/>
      <c r="Y48" s="395"/>
      <c r="Z48" s="396"/>
      <c r="AA48" s="396"/>
      <c r="AB48" s="396"/>
      <c r="AC48" s="396"/>
      <c r="AD48" s="396"/>
      <c r="AE48" s="396"/>
      <c r="AF48" s="396"/>
      <c r="AG48" s="396"/>
      <c r="AH48" s="396"/>
      <c r="AI48" s="397"/>
      <c r="AJ48" s="403"/>
      <c r="AK48" s="404"/>
      <c r="AL48" s="404"/>
      <c r="AM48" s="404"/>
      <c r="AN48" s="404"/>
      <c r="AO48" s="404"/>
      <c r="AP48" s="404"/>
      <c r="AQ48" s="404"/>
      <c r="AR48" s="404"/>
      <c r="AS48" s="404"/>
      <c r="AT48" s="405"/>
      <c r="AW48" s="359"/>
      <c r="AX48" s="359"/>
      <c r="AY48" s="359"/>
      <c r="AZ48" s="359"/>
      <c r="BA48" s="359"/>
      <c r="BB48" s="438"/>
      <c r="BC48" s="439"/>
      <c r="BD48" s="439"/>
      <c r="BE48" s="439"/>
      <c r="BF48" s="439"/>
      <c r="BG48" s="439"/>
      <c r="BH48" s="439"/>
      <c r="BI48" s="440"/>
      <c r="BJ48" s="457"/>
      <c r="BK48" s="457"/>
      <c r="BL48" s="457"/>
      <c r="BM48" s="457"/>
      <c r="BN48" s="457"/>
      <c r="BO48" s="457"/>
      <c r="BP48" s="457"/>
      <c r="BQ48" s="457"/>
      <c r="BR48" s="457"/>
      <c r="BS48" s="457"/>
      <c r="BT48" s="457"/>
      <c r="BU48" s="457"/>
      <c r="BV48" s="457"/>
      <c r="BW48" s="457"/>
      <c r="BX48" s="457"/>
      <c r="BY48" s="457"/>
      <c r="BZ48" s="457"/>
      <c r="CA48" s="457"/>
      <c r="CB48" s="457"/>
      <c r="CC48" s="457"/>
      <c r="CD48" s="457"/>
      <c r="CE48" s="457"/>
      <c r="CF48" s="457"/>
      <c r="CG48" s="457"/>
      <c r="CH48" s="457"/>
      <c r="CI48" s="457"/>
      <c r="CJ48" s="457"/>
      <c r="CK48" s="457"/>
      <c r="CL48" s="457"/>
      <c r="CM48" s="457"/>
      <c r="CN48" s="457"/>
      <c r="CO48" s="457"/>
      <c r="CP48" s="457"/>
      <c r="CQ48" s="457"/>
    </row>
    <row r="49" spans="3:95" ht="14.1" customHeight="1">
      <c r="C49" s="386">
        <v>45029</v>
      </c>
      <c r="D49" s="387"/>
      <c r="E49" s="387"/>
      <c r="F49" s="387"/>
      <c r="G49" s="387"/>
      <c r="H49" s="387"/>
      <c r="I49" s="387"/>
      <c r="J49" s="387"/>
      <c r="K49" s="387"/>
      <c r="L49" s="387"/>
      <c r="M49" s="388"/>
      <c r="N49" s="392">
        <v>0.33333333333333331</v>
      </c>
      <c r="O49" s="393"/>
      <c r="P49" s="393"/>
      <c r="Q49" s="393"/>
      <c r="R49" s="393"/>
      <c r="S49" s="393"/>
      <c r="T49" s="393"/>
      <c r="U49" s="393"/>
      <c r="V49" s="393"/>
      <c r="W49" s="393"/>
      <c r="X49" s="394"/>
      <c r="Y49" s="392">
        <v>0.75</v>
      </c>
      <c r="Z49" s="393"/>
      <c r="AA49" s="393"/>
      <c r="AB49" s="393"/>
      <c r="AC49" s="393"/>
      <c r="AD49" s="393"/>
      <c r="AE49" s="393"/>
      <c r="AF49" s="393"/>
      <c r="AG49" s="393"/>
      <c r="AH49" s="393"/>
      <c r="AI49" s="394"/>
      <c r="AJ49" s="400">
        <f>IF(OR(N49="",Y49=""),"",(Y49-N49)*24)</f>
        <v>10</v>
      </c>
      <c r="AK49" s="401"/>
      <c r="AL49" s="401"/>
      <c r="AM49" s="401"/>
      <c r="AN49" s="401"/>
      <c r="AO49" s="401"/>
      <c r="AP49" s="401"/>
      <c r="AQ49" s="401"/>
      <c r="AR49" s="401"/>
      <c r="AS49" s="401"/>
      <c r="AT49" s="402"/>
      <c r="AW49" s="359"/>
      <c r="AX49" s="359"/>
      <c r="AY49" s="359"/>
      <c r="AZ49" s="359"/>
      <c r="BA49" s="359"/>
      <c r="BB49" s="438"/>
      <c r="BC49" s="439"/>
      <c r="BD49" s="439"/>
      <c r="BE49" s="439"/>
      <c r="BF49" s="439"/>
      <c r="BG49" s="439"/>
      <c r="BH49" s="439"/>
      <c r="BI49" s="440"/>
      <c r="BJ49" s="457"/>
      <c r="BK49" s="457"/>
      <c r="BL49" s="457"/>
      <c r="BM49" s="457"/>
      <c r="BN49" s="457"/>
      <c r="BO49" s="457"/>
      <c r="BP49" s="457"/>
      <c r="BQ49" s="457"/>
      <c r="BR49" s="457"/>
      <c r="BS49" s="457"/>
      <c r="BT49" s="457"/>
      <c r="BU49" s="457"/>
      <c r="BV49" s="457"/>
      <c r="BW49" s="457"/>
      <c r="BX49" s="457"/>
      <c r="BY49" s="457"/>
      <c r="BZ49" s="457"/>
      <c r="CA49" s="457"/>
      <c r="CB49" s="457"/>
      <c r="CC49" s="457"/>
      <c r="CD49" s="457"/>
      <c r="CE49" s="457"/>
      <c r="CF49" s="457"/>
      <c r="CG49" s="457"/>
      <c r="CH49" s="457"/>
      <c r="CI49" s="457"/>
      <c r="CJ49" s="457"/>
      <c r="CK49" s="457"/>
      <c r="CL49" s="457"/>
      <c r="CM49" s="457"/>
      <c r="CN49" s="457"/>
      <c r="CO49" s="457"/>
      <c r="CP49" s="457"/>
      <c r="CQ49" s="457"/>
    </row>
    <row r="50" spans="3:95" ht="14.1" customHeight="1">
      <c r="C50" s="389"/>
      <c r="D50" s="390"/>
      <c r="E50" s="390"/>
      <c r="F50" s="390"/>
      <c r="G50" s="390"/>
      <c r="H50" s="390"/>
      <c r="I50" s="390"/>
      <c r="J50" s="390"/>
      <c r="K50" s="390"/>
      <c r="L50" s="390"/>
      <c r="M50" s="391"/>
      <c r="N50" s="395"/>
      <c r="O50" s="396"/>
      <c r="P50" s="396"/>
      <c r="Q50" s="396"/>
      <c r="R50" s="396"/>
      <c r="S50" s="396"/>
      <c r="T50" s="396"/>
      <c r="U50" s="396"/>
      <c r="V50" s="396"/>
      <c r="W50" s="396"/>
      <c r="X50" s="397"/>
      <c r="Y50" s="395"/>
      <c r="Z50" s="396"/>
      <c r="AA50" s="396"/>
      <c r="AB50" s="396"/>
      <c r="AC50" s="396"/>
      <c r="AD50" s="396"/>
      <c r="AE50" s="396"/>
      <c r="AF50" s="396"/>
      <c r="AG50" s="396"/>
      <c r="AH50" s="396"/>
      <c r="AI50" s="397"/>
      <c r="AJ50" s="403"/>
      <c r="AK50" s="404"/>
      <c r="AL50" s="404"/>
      <c r="AM50" s="404"/>
      <c r="AN50" s="404"/>
      <c r="AO50" s="404"/>
      <c r="AP50" s="404"/>
      <c r="AQ50" s="404"/>
      <c r="AR50" s="404"/>
      <c r="AS50" s="404"/>
      <c r="AT50" s="405"/>
      <c r="AW50" s="359"/>
      <c r="AX50" s="359"/>
      <c r="AY50" s="359"/>
      <c r="AZ50" s="359"/>
      <c r="BA50" s="359"/>
      <c r="BB50" s="438"/>
      <c r="BC50" s="439"/>
      <c r="BD50" s="439"/>
      <c r="BE50" s="439"/>
      <c r="BF50" s="439"/>
      <c r="BG50" s="439"/>
      <c r="BH50" s="439"/>
      <c r="BI50" s="440"/>
      <c r="BJ50" s="457"/>
      <c r="BK50" s="457"/>
      <c r="BL50" s="457"/>
      <c r="BM50" s="457"/>
      <c r="BN50" s="457"/>
      <c r="BO50" s="457"/>
      <c r="BP50" s="457"/>
      <c r="BQ50" s="457"/>
      <c r="BR50" s="457"/>
      <c r="BS50" s="457"/>
      <c r="BT50" s="457"/>
      <c r="BU50" s="457"/>
      <c r="BV50" s="457"/>
      <c r="BW50" s="457"/>
      <c r="BX50" s="457"/>
      <c r="BY50" s="457"/>
      <c r="BZ50" s="457"/>
      <c r="CA50" s="457"/>
      <c r="CB50" s="457"/>
      <c r="CC50" s="457"/>
      <c r="CD50" s="457"/>
      <c r="CE50" s="457"/>
      <c r="CF50" s="457"/>
      <c r="CG50" s="457"/>
      <c r="CH50" s="457"/>
      <c r="CI50" s="457"/>
      <c r="CJ50" s="457"/>
      <c r="CK50" s="457"/>
      <c r="CL50" s="457"/>
      <c r="CM50" s="457"/>
      <c r="CN50" s="457"/>
      <c r="CO50" s="457"/>
      <c r="CP50" s="457"/>
      <c r="CQ50" s="457"/>
    </row>
    <row r="51" spans="3:95" ht="14.1" customHeight="1">
      <c r="C51" s="386">
        <v>45030</v>
      </c>
      <c r="D51" s="387"/>
      <c r="E51" s="387"/>
      <c r="F51" s="387"/>
      <c r="G51" s="387"/>
      <c r="H51" s="387"/>
      <c r="I51" s="387"/>
      <c r="J51" s="387"/>
      <c r="K51" s="387"/>
      <c r="L51" s="387"/>
      <c r="M51" s="388"/>
      <c r="N51" s="392">
        <v>0.33333333333333331</v>
      </c>
      <c r="O51" s="393"/>
      <c r="P51" s="393"/>
      <c r="Q51" s="393"/>
      <c r="R51" s="393"/>
      <c r="S51" s="393"/>
      <c r="T51" s="393"/>
      <c r="U51" s="393"/>
      <c r="V51" s="393"/>
      <c r="W51" s="393"/>
      <c r="X51" s="394"/>
      <c r="Y51" s="392">
        <v>0.75</v>
      </c>
      <c r="Z51" s="393"/>
      <c r="AA51" s="393"/>
      <c r="AB51" s="393"/>
      <c r="AC51" s="393"/>
      <c r="AD51" s="393"/>
      <c r="AE51" s="393"/>
      <c r="AF51" s="393"/>
      <c r="AG51" s="393"/>
      <c r="AH51" s="393"/>
      <c r="AI51" s="394"/>
      <c r="AJ51" s="400">
        <f>IF(OR(N51="",Y51=""),"",(Y51-N51)*24)</f>
        <v>10</v>
      </c>
      <c r="AK51" s="401"/>
      <c r="AL51" s="401"/>
      <c r="AM51" s="401"/>
      <c r="AN51" s="401"/>
      <c r="AO51" s="401"/>
      <c r="AP51" s="401"/>
      <c r="AQ51" s="401"/>
      <c r="AR51" s="401"/>
      <c r="AS51" s="401"/>
      <c r="AT51" s="402"/>
      <c r="AW51" s="359"/>
      <c r="AX51" s="359"/>
      <c r="AY51" s="359"/>
      <c r="AZ51" s="359"/>
      <c r="BA51" s="359"/>
      <c r="BB51" s="438"/>
      <c r="BC51" s="439"/>
      <c r="BD51" s="439"/>
      <c r="BE51" s="439"/>
      <c r="BF51" s="439"/>
      <c r="BG51" s="439"/>
      <c r="BH51" s="439"/>
      <c r="BI51" s="440"/>
      <c r="BJ51" s="457"/>
      <c r="BK51" s="457"/>
      <c r="BL51" s="457"/>
      <c r="BM51" s="457"/>
      <c r="BN51" s="457"/>
      <c r="BO51" s="457"/>
      <c r="BP51" s="457"/>
      <c r="BQ51" s="457"/>
      <c r="BR51" s="457"/>
      <c r="BS51" s="457"/>
      <c r="BT51" s="457"/>
      <c r="BU51" s="457"/>
      <c r="BV51" s="457"/>
      <c r="BW51" s="457"/>
      <c r="BX51" s="457"/>
      <c r="BY51" s="457"/>
      <c r="BZ51" s="457"/>
      <c r="CA51" s="457"/>
      <c r="CB51" s="457"/>
      <c r="CC51" s="457"/>
      <c r="CD51" s="457"/>
      <c r="CE51" s="457"/>
      <c r="CF51" s="457"/>
      <c r="CG51" s="457"/>
      <c r="CH51" s="457"/>
      <c r="CI51" s="457"/>
      <c r="CJ51" s="457"/>
      <c r="CK51" s="457"/>
      <c r="CL51" s="457"/>
      <c r="CM51" s="457"/>
      <c r="CN51" s="457"/>
      <c r="CO51" s="457"/>
      <c r="CP51" s="457"/>
      <c r="CQ51" s="457"/>
    </row>
    <row r="52" spans="3:95" ht="14.1" customHeight="1">
      <c r="C52" s="389"/>
      <c r="D52" s="390"/>
      <c r="E52" s="390"/>
      <c r="F52" s="390"/>
      <c r="G52" s="390"/>
      <c r="H52" s="390"/>
      <c r="I52" s="390"/>
      <c r="J52" s="390"/>
      <c r="K52" s="390"/>
      <c r="L52" s="390"/>
      <c r="M52" s="391"/>
      <c r="N52" s="395"/>
      <c r="O52" s="396"/>
      <c r="P52" s="396"/>
      <c r="Q52" s="396"/>
      <c r="R52" s="396"/>
      <c r="S52" s="396"/>
      <c r="T52" s="396"/>
      <c r="U52" s="396"/>
      <c r="V52" s="396"/>
      <c r="W52" s="396"/>
      <c r="X52" s="397"/>
      <c r="Y52" s="395"/>
      <c r="Z52" s="396"/>
      <c r="AA52" s="396"/>
      <c r="AB52" s="396"/>
      <c r="AC52" s="396"/>
      <c r="AD52" s="396"/>
      <c r="AE52" s="396"/>
      <c r="AF52" s="396"/>
      <c r="AG52" s="396"/>
      <c r="AH52" s="396"/>
      <c r="AI52" s="397"/>
      <c r="AJ52" s="403"/>
      <c r="AK52" s="404"/>
      <c r="AL52" s="404"/>
      <c r="AM52" s="404"/>
      <c r="AN52" s="404"/>
      <c r="AO52" s="404"/>
      <c r="AP52" s="404"/>
      <c r="AQ52" s="404"/>
      <c r="AR52" s="404"/>
      <c r="AS52" s="404"/>
      <c r="AT52" s="405"/>
      <c r="AW52" s="359"/>
      <c r="AX52" s="359"/>
      <c r="AY52" s="359"/>
      <c r="AZ52" s="359"/>
      <c r="BA52" s="359"/>
      <c r="BB52" s="438"/>
      <c r="BC52" s="439"/>
      <c r="BD52" s="439"/>
      <c r="BE52" s="439"/>
      <c r="BF52" s="439"/>
      <c r="BG52" s="439"/>
      <c r="BH52" s="439"/>
      <c r="BI52" s="440"/>
      <c r="BJ52" s="457"/>
      <c r="BK52" s="457"/>
      <c r="BL52" s="457"/>
      <c r="BM52" s="457"/>
      <c r="BN52" s="457"/>
      <c r="BO52" s="457"/>
      <c r="BP52" s="457"/>
      <c r="BQ52" s="457"/>
      <c r="BR52" s="457"/>
      <c r="BS52" s="457"/>
      <c r="BT52" s="457"/>
      <c r="BU52" s="457"/>
      <c r="BV52" s="457"/>
      <c r="BW52" s="457"/>
      <c r="BX52" s="457"/>
      <c r="BY52" s="457"/>
      <c r="BZ52" s="457"/>
      <c r="CA52" s="457"/>
      <c r="CB52" s="457"/>
      <c r="CC52" s="457"/>
      <c r="CD52" s="457"/>
      <c r="CE52" s="457"/>
      <c r="CF52" s="457"/>
      <c r="CG52" s="457"/>
      <c r="CH52" s="457"/>
      <c r="CI52" s="457"/>
      <c r="CJ52" s="457"/>
      <c r="CK52" s="457"/>
      <c r="CL52" s="457"/>
      <c r="CM52" s="457"/>
      <c r="CN52" s="457"/>
      <c r="CO52" s="457"/>
      <c r="CP52" s="457"/>
      <c r="CQ52" s="457"/>
    </row>
    <row r="53" spans="3:95" ht="14.1" customHeight="1">
      <c r="C53" s="386">
        <v>45031</v>
      </c>
      <c r="D53" s="387"/>
      <c r="E53" s="387"/>
      <c r="F53" s="387"/>
      <c r="G53" s="387"/>
      <c r="H53" s="387"/>
      <c r="I53" s="387"/>
      <c r="J53" s="387"/>
      <c r="K53" s="387"/>
      <c r="L53" s="387"/>
      <c r="M53" s="388"/>
      <c r="N53" s="392"/>
      <c r="O53" s="393"/>
      <c r="P53" s="393"/>
      <c r="Q53" s="393"/>
      <c r="R53" s="393"/>
      <c r="S53" s="393"/>
      <c r="T53" s="393"/>
      <c r="U53" s="393"/>
      <c r="V53" s="393"/>
      <c r="W53" s="393"/>
      <c r="X53" s="394"/>
      <c r="Y53" s="392"/>
      <c r="Z53" s="393"/>
      <c r="AA53" s="393"/>
      <c r="AB53" s="393"/>
      <c r="AC53" s="393"/>
      <c r="AD53" s="393"/>
      <c r="AE53" s="393"/>
      <c r="AF53" s="393"/>
      <c r="AG53" s="393"/>
      <c r="AH53" s="393"/>
      <c r="AI53" s="394"/>
      <c r="AJ53" s="400" t="str">
        <f>IF(OR(N53="",Y53=""),"",(Y53-N53)*24)</f>
        <v/>
      </c>
      <c r="AK53" s="401"/>
      <c r="AL53" s="401"/>
      <c r="AM53" s="401"/>
      <c r="AN53" s="401"/>
      <c r="AO53" s="401"/>
      <c r="AP53" s="401"/>
      <c r="AQ53" s="401"/>
      <c r="AR53" s="401"/>
      <c r="AS53" s="401"/>
      <c r="AT53" s="402"/>
      <c r="AW53" s="359"/>
      <c r="AX53" s="359"/>
      <c r="AY53" s="359"/>
      <c r="AZ53" s="359"/>
      <c r="BA53" s="359"/>
      <c r="BB53" s="438"/>
      <c r="BC53" s="439"/>
      <c r="BD53" s="439"/>
      <c r="BE53" s="439"/>
      <c r="BF53" s="439"/>
      <c r="BG53" s="439"/>
      <c r="BH53" s="439"/>
      <c r="BI53" s="440"/>
      <c r="BJ53" s="457"/>
      <c r="BK53" s="457"/>
      <c r="BL53" s="457"/>
      <c r="BM53" s="457"/>
      <c r="BN53" s="457"/>
      <c r="BO53" s="457"/>
      <c r="BP53" s="457"/>
      <c r="BQ53" s="457"/>
      <c r="BR53" s="457"/>
      <c r="BS53" s="457"/>
      <c r="BT53" s="457"/>
      <c r="BU53" s="457"/>
      <c r="BV53" s="457"/>
      <c r="BW53" s="457"/>
      <c r="BX53" s="457"/>
      <c r="BY53" s="457"/>
      <c r="BZ53" s="457"/>
      <c r="CA53" s="457"/>
      <c r="CB53" s="457"/>
      <c r="CC53" s="457"/>
      <c r="CD53" s="457"/>
      <c r="CE53" s="457"/>
      <c r="CF53" s="457"/>
      <c r="CG53" s="457"/>
      <c r="CH53" s="457"/>
      <c r="CI53" s="457"/>
      <c r="CJ53" s="457"/>
      <c r="CK53" s="457"/>
      <c r="CL53" s="457"/>
      <c r="CM53" s="457"/>
      <c r="CN53" s="457"/>
      <c r="CO53" s="457"/>
      <c r="CP53" s="457"/>
      <c r="CQ53" s="457"/>
    </row>
    <row r="54" spans="3:95" ht="14.1" customHeight="1">
      <c r="C54" s="389"/>
      <c r="D54" s="390"/>
      <c r="E54" s="390"/>
      <c r="F54" s="390"/>
      <c r="G54" s="390"/>
      <c r="H54" s="390"/>
      <c r="I54" s="390"/>
      <c r="J54" s="390"/>
      <c r="K54" s="390"/>
      <c r="L54" s="390"/>
      <c r="M54" s="391"/>
      <c r="N54" s="395"/>
      <c r="O54" s="396"/>
      <c r="P54" s="396"/>
      <c r="Q54" s="396"/>
      <c r="R54" s="396"/>
      <c r="S54" s="396"/>
      <c r="T54" s="396"/>
      <c r="U54" s="396"/>
      <c r="V54" s="396"/>
      <c r="W54" s="396"/>
      <c r="X54" s="397"/>
      <c r="Y54" s="395"/>
      <c r="Z54" s="396"/>
      <c r="AA54" s="396"/>
      <c r="AB54" s="396"/>
      <c r="AC54" s="396"/>
      <c r="AD54" s="396"/>
      <c r="AE54" s="396"/>
      <c r="AF54" s="396"/>
      <c r="AG54" s="396"/>
      <c r="AH54" s="396"/>
      <c r="AI54" s="397"/>
      <c r="AJ54" s="403"/>
      <c r="AK54" s="404"/>
      <c r="AL54" s="404"/>
      <c r="AM54" s="404"/>
      <c r="AN54" s="404"/>
      <c r="AO54" s="404"/>
      <c r="AP54" s="404"/>
      <c r="AQ54" s="404"/>
      <c r="AR54" s="404"/>
      <c r="AS54" s="404"/>
      <c r="AT54" s="405"/>
      <c r="AW54" s="359"/>
      <c r="AX54" s="359"/>
      <c r="AY54" s="359"/>
      <c r="AZ54" s="359"/>
      <c r="BA54" s="359"/>
      <c r="BB54" s="438"/>
      <c r="BC54" s="439"/>
      <c r="BD54" s="439"/>
      <c r="BE54" s="439"/>
      <c r="BF54" s="439"/>
      <c r="BG54" s="439"/>
      <c r="BH54" s="439"/>
      <c r="BI54" s="440"/>
      <c r="BJ54" s="457"/>
      <c r="BK54" s="457"/>
      <c r="BL54" s="457"/>
      <c r="BM54" s="457"/>
      <c r="BN54" s="457"/>
      <c r="BO54" s="457"/>
      <c r="BP54" s="457"/>
      <c r="BQ54" s="457"/>
      <c r="BR54" s="457"/>
      <c r="BS54" s="457"/>
      <c r="BT54" s="457"/>
      <c r="BU54" s="457"/>
      <c r="BV54" s="457"/>
      <c r="BW54" s="457"/>
      <c r="BX54" s="457"/>
      <c r="BY54" s="457"/>
      <c r="BZ54" s="457"/>
      <c r="CA54" s="457"/>
      <c r="CB54" s="457"/>
      <c r="CC54" s="457"/>
      <c r="CD54" s="457"/>
      <c r="CE54" s="457"/>
      <c r="CF54" s="457"/>
      <c r="CG54" s="457"/>
      <c r="CH54" s="457"/>
      <c r="CI54" s="457"/>
      <c r="CJ54" s="457"/>
      <c r="CK54" s="457"/>
      <c r="CL54" s="457"/>
      <c r="CM54" s="457"/>
      <c r="CN54" s="457"/>
      <c r="CO54" s="457"/>
      <c r="CP54" s="457"/>
      <c r="CQ54" s="457"/>
    </row>
    <row r="55" spans="3:95" ht="14.1" customHeight="1">
      <c r="C55" s="386">
        <v>45032</v>
      </c>
      <c r="D55" s="387"/>
      <c r="E55" s="387"/>
      <c r="F55" s="387"/>
      <c r="G55" s="387"/>
      <c r="H55" s="387"/>
      <c r="I55" s="387"/>
      <c r="J55" s="387"/>
      <c r="K55" s="387"/>
      <c r="L55" s="387"/>
      <c r="M55" s="388"/>
      <c r="N55" s="392"/>
      <c r="O55" s="393"/>
      <c r="P55" s="393"/>
      <c r="Q55" s="393"/>
      <c r="R55" s="393"/>
      <c r="S55" s="393"/>
      <c r="T55" s="393"/>
      <c r="U55" s="393"/>
      <c r="V55" s="393"/>
      <c r="W55" s="393"/>
      <c r="X55" s="394"/>
      <c r="Y55" s="392"/>
      <c r="Z55" s="393"/>
      <c r="AA55" s="393"/>
      <c r="AB55" s="393"/>
      <c r="AC55" s="393"/>
      <c r="AD55" s="393"/>
      <c r="AE55" s="393"/>
      <c r="AF55" s="393"/>
      <c r="AG55" s="393"/>
      <c r="AH55" s="393"/>
      <c r="AI55" s="394"/>
      <c r="AJ55" s="400" t="str">
        <f>IF(OR(N55="",Y55=""),"",(Y55-N55)*24)</f>
        <v/>
      </c>
      <c r="AK55" s="401"/>
      <c r="AL55" s="401"/>
      <c r="AM55" s="401"/>
      <c r="AN55" s="401"/>
      <c r="AO55" s="401"/>
      <c r="AP55" s="401"/>
      <c r="AQ55" s="401"/>
      <c r="AR55" s="401"/>
      <c r="AS55" s="401"/>
      <c r="AT55" s="402"/>
      <c r="AW55" s="359"/>
      <c r="AX55" s="359"/>
      <c r="AY55" s="359"/>
      <c r="AZ55" s="359"/>
      <c r="BA55" s="359"/>
      <c r="BB55" s="438"/>
      <c r="BC55" s="439"/>
      <c r="BD55" s="439"/>
      <c r="BE55" s="439"/>
      <c r="BF55" s="439"/>
      <c r="BG55" s="439"/>
      <c r="BH55" s="439"/>
      <c r="BI55" s="440"/>
      <c r="BJ55" s="457"/>
      <c r="BK55" s="457"/>
      <c r="BL55" s="457"/>
      <c r="BM55" s="457"/>
      <c r="BN55" s="457"/>
      <c r="BO55" s="457"/>
      <c r="BP55" s="457"/>
      <c r="BQ55" s="457"/>
      <c r="BR55" s="457"/>
      <c r="BS55" s="457"/>
      <c r="BT55" s="457"/>
      <c r="BU55" s="457"/>
      <c r="BV55" s="457"/>
      <c r="BW55" s="457"/>
      <c r="BX55" s="457"/>
      <c r="BY55" s="457"/>
      <c r="BZ55" s="457"/>
      <c r="CA55" s="457"/>
      <c r="CB55" s="457"/>
      <c r="CC55" s="457"/>
      <c r="CD55" s="457"/>
      <c r="CE55" s="457"/>
      <c r="CF55" s="457"/>
      <c r="CG55" s="457"/>
      <c r="CH55" s="457"/>
      <c r="CI55" s="457"/>
      <c r="CJ55" s="457"/>
      <c r="CK55" s="457"/>
      <c r="CL55" s="457"/>
      <c r="CM55" s="457"/>
      <c r="CN55" s="457"/>
      <c r="CO55" s="457"/>
      <c r="CP55" s="457"/>
      <c r="CQ55" s="457"/>
    </row>
    <row r="56" spans="3:95" ht="14.1" customHeight="1">
      <c r="C56" s="389"/>
      <c r="D56" s="390"/>
      <c r="E56" s="390"/>
      <c r="F56" s="390"/>
      <c r="G56" s="390"/>
      <c r="H56" s="390"/>
      <c r="I56" s="390"/>
      <c r="J56" s="390"/>
      <c r="K56" s="390"/>
      <c r="L56" s="390"/>
      <c r="M56" s="391"/>
      <c r="N56" s="395"/>
      <c r="O56" s="396"/>
      <c r="P56" s="396"/>
      <c r="Q56" s="396"/>
      <c r="R56" s="396"/>
      <c r="S56" s="396"/>
      <c r="T56" s="396"/>
      <c r="U56" s="396"/>
      <c r="V56" s="396"/>
      <c r="W56" s="396"/>
      <c r="X56" s="397"/>
      <c r="Y56" s="395"/>
      <c r="Z56" s="396"/>
      <c r="AA56" s="396"/>
      <c r="AB56" s="396"/>
      <c r="AC56" s="396"/>
      <c r="AD56" s="396"/>
      <c r="AE56" s="396"/>
      <c r="AF56" s="396"/>
      <c r="AG56" s="396"/>
      <c r="AH56" s="396"/>
      <c r="AI56" s="397"/>
      <c r="AJ56" s="403"/>
      <c r="AK56" s="404"/>
      <c r="AL56" s="404"/>
      <c r="AM56" s="404"/>
      <c r="AN56" s="404"/>
      <c r="AO56" s="404"/>
      <c r="AP56" s="404"/>
      <c r="AQ56" s="404"/>
      <c r="AR56" s="404"/>
      <c r="AS56" s="404"/>
      <c r="AT56" s="405"/>
      <c r="AW56" s="359"/>
      <c r="AX56" s="359"/>
      <c r="AY56" s="359"/>
      <c r="AZ56" s="359"/>
      <c r="BA56" s="359"/>
      <c r="BB56" s="441"/>
      <c r="BC56" s="442"/>
      <c r="BD56" s="442"/>
      <c r="BE56" s="442"/>
      <c r="BF56" s="442"/>
      <c r="BG56" s="442"/>
      <c r="BH56" s="442"/>
      <c r="BI56" s="443"/>
      <c r="BJ56" s="457"/>
      <c r="BK56" s="457"/>
      <c r="BL56" s="457"/>
      <c r="BM56" s="457"/>
      <c r="BN56" s="457"/>
      <c r="BO56" s="457"/>
      <c r="BP56" s="457"/>
      <c r="BQ56" s="457"/>
      <c r="BR56" s="457"/>
      <c r="BS56" s="457"/>
      <c r="BT56" s="457"/>
      <c r="BU56" s="457"/>
      <c r="BV56" s="457"/>
      <c r="BW56" s="457"/>
      <c r="BX56" s="457"/>
      <c r="BY56" s="457"/>
      <c r="BZ56" s="457"/>
      <c r="CA56" s="457"/>
      <c r="CB56" s="457"/>
      <c r="CC56" s="457"/>
      <c r="CD56" s="457"/>
      <c r="CE56" s="457"/>
      <c r="CF56" s="457"/>
      <c r="CG56" s="457"/>
      <c r="CH56" s="457"/>
      <c r="CI56" s="457"/>
      <c r="CJ56" s="457"/>
      <c r="CK56" s="457"/>
      <c r="CL56" s="457"/>
      <c r="CM56" s="457"/>
      <c r="CN56" s="457"/>
      <c r="CO56" s="457"/>
      <c r="CP56" s="457"/>
      <c r="CQ56" s="457"/>
    </row>
    <row r="57" spans="3:95" ht="14.1" customHeight="1">
      <c r="C57" s="386">
        <v>45033</v>
      </c>
      <c r="D57" s="387"/>
      <c r="E57" s="387"/>
      <c r="F57" s="387"/>
      <c r="G57" s="387"/>
      <c r="H57" s="387"/>
      <c r="I57" s="387"/>
      <c r="J57" s="387"/>
      <c r="K57" s="387"/>
      <c r="L57" s="387"/>
      <c r="M57" s="388"/>
      <c r="N57" s="392">
        <v>0.33333333333333331</v>
      </c>
      <c r="O57" s="393"/>
      <c r="P57" s="393"/>
      <c r="Q57" s="393"/>
      <c r="R57" s="393"/>
      <c r="S57" s="393"/>
      <c r="T57" s="393"/>
      <c r="U57" s="393"/>
      <c r="V57" s="393"/>
      <c r="W57" s="393"/>
      <c r="X57" s="394"/>
      <c r="Y57" s="392">
        <v>0.75</v>
      </c>
      <c r="Z57" s="393"/>
      <c r="AA57" s="393"/>
      <c r="AB57" s="393"/>
      <c r="AC57" s="393"/>
      <c r="AD57" s="393"/>
      <c r="AE57" s="393"/>
      <c r="AF57" s="393"/>
      <c r="AG57" s="393"/>
      <c r="AH57" s="393"/>
      <c r="AI57" s="394"/>
      <c r="AJ57" s="400">
        <f>IF(OR(N57="",Y57=""),"",(Y57-N57)*24)</f>
        <v>10</v>
      </c>
      <c r="AK57" s="401"/>
      <c r="AL57" s="401"/>
      <c r="AM57" s="401"/>
      <c r="AN57" s="401"/>
      <c r="AO57" s="401"/>
      <c r="AP57" s="401"/>
      <c r="AQ57" s="401"/>
      <c r="AR57" s="401"/>
      <c r="AS57" s="401"/>
      <c r="AT57" s="402"/>
      <c r="AW57" s="359"/>
      <c r="AX57" s="359"/>
      <c r="AY57" s="359"/>
      <c r="AZ57" s="359"/>
      <c r="BA57" s="359"/>
      <c r="BB57" s="444" t="s">
        <v>69</v>
      </c>
      <c r="BC57" s="436"/>
      <c r="BD57" s="436"/>
      <c r="BE57" s="436"/>
      <c r="BF57" s="436"/>
      <c r="BG57" s="436"/>
      <c r="BH57" s="436"/>
      <c r="BI57" s="437"/>
      <c r="BJ57" s="360" t="s">
        <v>111</v>
      </c>
      <c r="BK57" s="360"/>
      <c r="BL57" s="360"/>
      <c r="BM57" s="360"/>
      <c r="BN57" s="360"/>
      <c r="BO57" s="360"/>
      <c r="BP57" s="360"/>
      <c r="BQ57" s="360"/>
      <c r="BR57" s="360"/>
      <c r="BS57" s="360"/>
      <c r="BT57" s="360"/>
      <c r="BU57" s="360"/>
      <c r="BV57" s="360"/>
      <c r="BW57" s="360"/>
      <c r="BX57" s="360"/>
      <c r="BY57" s="360"/>
      <c r="BZ57" s="360"/>
      <c r="CA57" s="360"/>
      <c r="CB57" s="360"/>
      <c r="CC57" s="360"/>
      <c r="CD57" s="360"/>
      <c r="CE57" s="360"/>
      <c r="CF57" s="360"/>
      <c r="CG57" s="360"/>
      <c r="CH57" s="360"/>
      <c r="CI57" s="360"/>
      <c r="CJ57" s="360"/>
      <c r="CK57" s="360"/>
      <c r="CL57" s="360"/>
      <c r="CM57" s="360"/>
      <c r="CN57" s="360"/>
      <c r="CO57" s="360"/>
      <c r="CP57" s="360"/>
      <c r="CQ57" s="360"/>
    </row>
    <row r="58" spans="3:95" ht="14.1" customHeight="1">
      <c r="C58" s="389"/>
      <c r="D58" s="390"/>
      <c r="E58" s="390"/>
      <c r="F58" s="390"/>
      <c r="G58" s="390"/>
      <c r="H58" s="390"/>
      <c r="I58" s="390"/>
      <c r="J58" s="390"/>
      <c r="K58" s="390"/>
      <c r="L58" s="390"/>
      <c r="M58" s="391"/>
      <c r="N58" s="395"/>
      <c r="O58" s="396"/>
      <c r="P58" s="396"/>
      <c r="Q58" s="396"/>
      <c r="R58" s="396"/>
      <c r="S58" s="396"/>
      <c r="T58" s="396"/>
      <c r="U58" s="396"/>
      <c r="V58" s="396"/>
      <c r="W58" s="396"/>
      <c r="X58" s="397"/>
      <c r="Y58" s="395"/>
      <c r="Z58" s="396"/>
      <c r="AA58" s="396"/>
      <c r="AB58" s="396"/>
      <c r="AC58" s="396"/>
      <c r="AD58" s="396"/>
      <c r="AE58" s="396"/>
      <c r="AF58" s="396"/>
      <c r="AG58" s="396"/>
      <c r="AH58" s="396"/>
      <c r="AI58" s="397"/>
      <c r="AJ58" s="403"/>
      <c r="AK58" s="404"/>
      <c r="AL58" s="404"/>
      <c r="AM58" s="404"/>
      <c r="AN58" s="404"/>
      <c r="AO58" s="404"/>
      <c r="AP58" s="404"/>
      <c r="AQ58" s="404"/>
      <c r="AR58" s="404"/>
      <c r="AS58" s="404"/>
      <c r="AT58" s="405"/>
      <c r="AW58" s="359"/>
      <c r="AX58" s="359"/>
      <c r="AY58" s="359"/>
      <c r="AZ58" s="359"/>
      <c r="BA58" s="359"/>
      <c r="BB58" s="438"/>
      <c r="BC58" s="439"/>
      <c r="BD58" s="439"/>
      <c r="BE58" s="439"/>
      <c r="BF58" s="439"/>
      <c r="BG58" s="439"/>
      <c r="BH58" s="439"/>
      <c r="BI58" s="440"/>
      <c r="BJ58" s="360"/>
      <c r="BK58" s="360"/>
      <c r="BL58" s="360"/>
      <c r="BM58" s="360"/>
      <c r="BN58" s="360"/>
      <c r="BO58" s="360"/>
      <c r="BP58" s="360"/>
      <c r="BQ58" s="360"/>
      <c r="BR58" s="360"/>
      <c r="BS58" s="360"/>
      <c r="BT58" s="360"/>
      <c r="BU58" s="360"/>
      <c r="BV58" s="360"/>
      <c r="BW58" s="360"/>
      <c r="BX58" s="360"/>
      <c r="BY58" s="360"/>
      <c r="BZ58" s="360"/>
      <c r="CA58" s="360"/>
      <c r="CB58" s="360"/>
      <c r="CC58" s="360"/>
      <c r="CD58" s="360"/>
      <c r="CE58" s="360"/>
      <c r="CF58" s="360"/>
      <c r="CG58" s="360"/>
      <c r="CH58" s="360"/>
      <c r="CI58" s="360"/>
      <c r="CJ58" s="360"/>
      <c r="CK58" s="360"/>
      <c r="CL58" s="360"/>
      <c r="CM58" s="360"/>
      <c r="CN58" s="360"/>
      <c r="CO58" s="360"/>
      <c r="CP58" s="360"/>
      <c r="CQ58" s="360"/>
    </row>
    <row r="59" spans="3:95" ht="14.1" customHeight="1">
      <c r="C59" s="386">
        <v>45034</v>
      </c>
      <c r="D59" s="387"/>
      <c r="E59" s="387"/>
      <c r="F59" s="387"/>
      <c r="G59" s="387"/>
      <c r="H59" s="387"/>
      <c r="I59" s="387"/>
      <c r="J59" s="387"/>
      <c r="K59" s="387"/>
      <c r="L59" s="387"/>
      <c r="M59" s="388"/>
      <c r="N59" s="392">
        <v>0.33333333333333331</v>
      </c>
      <c r="O59" s="393"/>
      <c r="P59" s="393"/>
      <c r="Q59" s="393"/>
      <c r="R59" s="393"/>
      <c r="S59" s="393"/>
      <c r="T59" s="393"/>
      <c r="U59" s="393"/>
      <c r="V59" s="393"/>
      <c r="W59" s="393"/>
      <c r="X59" s="394"/>
      <c r="Y59" s="392">
        <v>0.75</v>
      </c>
      <c r="Z59" s="393"/>
      <c r="AA59" s="393"/>
      <c r="AB59" s="393"/>
      <c r="AC59" s="393"/>
      <c r="AD59" s="393"/>
      <c r="AE59" s="393"/>
      <c r="AF59" s="393"/>
      <c r="AG59" s="393"/>
      <c r="AH59" s="393"/>
      <c r="AI59" s="394"/>
      <c r="AJ59" s="400">
        <f>IF(OR(N59="",Y59=""),"",(Y59-N59)*24)</f>
        <v>10</v>
      </c>
      <c r="AK59" s="401"/>
      <c r="AL59" s="401"/>
      <c r="AM59" s="401"/>
      <c r="AN59" s="401"/>
      <c r="AO59" s="401"/>
      <c r="AP59" s="401"/>
      <c r="AQ59" s="401"/>
      <c r="AR59" s="401"/>
      <c r="AS59" s="401"/>
      <c r="AT59" s="402"/>
      <c r="AW59" s="359"/>
      <c r="AX59" s="359"/>
      <c r="AY59" s="359"/>
      <c r="AZ59" s="359"/>
      <c r="BA59" s="359"/>
      <c r="BB59" s="438"/>
      <c r="BC59" s="439"/>
      <c r="BD59" s="439"/>
      <c r="BE59" s="439"/>
      <c r="BF59" s="439"/>
      <c r="BG59" s="439"/>
      <c r="BH59" s="439"/>
      <c r="BI59" s="440"/>
      <c r="BJ59" s="360"/>
      <c r="BK59" s="360"/>
      <c r="BL59" s="360"/>
      <c r="BM59" s="360"/>
      <c r="BN59" s="360"/>
      <c r="BO59" s="360"/>
      <c r="BP59" s="360"/>
      <c r="BQ59" s="360"/>
      <c r="BR59" s="360"/>
      <c r="BS59" s="360"/>
      <c r="BT59" s="360"/>
      <c r="BU59" s="360"/>
      <c r="BV59" s="360"/>
      <c r="BW59" s="360"/>
      <c r="BX59" s="360"/>
      <c r="BY59" s="360"/>
      <c r="BZ59" s="360"/>
      <c r="CA59" s="360"/>
      <c r="CB59" s="360"/>
      <c r="CC59" s="360"/>
      <c r="CD59" s="360"/>
      <c r="CE59" s="360"/>
      <c r="CF59" s="360"/>
      <c r="CG59" s="360"/>
      <c r="CH59" s="360"/>
      <c r="CI59" s="360"/>
      <c r="CJ59" s="360"/>
      <c r="CK59" s="360"/>
      <c r="CL59" s="360"/>
      <c r="CM59" s="360"/>
      <c r="CN59" s="360"/>
      <c r="CO59" s="360"/>
      <c r="CP59" s="360"/>
      <c r="CQ59" s="360"/>
    </row>
    <row r="60" spans="3:95" ht="14.1" customHeight="1">
      <c r="C60" s="389"/>
      <c r="D60" s="390"/>
      <c r="E60" s="390"/>
      <c r="F60" s="390"/>
      <c r="G60" s="390"/>
      <c r="H60" s="390"/>
      <c r="I60" s="390"/>
      <c r="J60" s="390"/>
      <c r="K60" s="390"/>
      <c r="L60" s="390"/>
      <c r="M60" s="391"/>
      <c r="N60" s="395"/>
      <c r="O60" s="396"/>
      <c r="P60" s="396"/>
      <c r="Q60" s="396"/>
      <c r="R60" s="396"/>
      <c r="S60" s="396"/>
      <c r="T60" s="396"/>
      <c r="U60" s="396"/>
      <c r="V60" s="396"/>
      <c r="W60" s="396"/>
      <c r="X60" s="397"/>
      <c r="Y60" s="395"/>
      <c r="Z60" s="396"/>
      <c r="AA60" s="396"/>
      <c r="AB60" s="396"/>
      <c r="AC60" s="396"/>
      <c r="AD60" s="396"/>
      <c r="AE60" s="396"/>
      <c r="AF60" s="396"/>
      <c r="AG60" s="396"/>
      <c r="AH60" s="396"/>
      <c r="AI60" s="397"/>
      <c r="AJ60" s="403"/>
      <c r="AK60" s="404"/>
      <c r="AL60" s="404"/>
      <c r="AM60" s="404"/>
      <c r="AN60" s="404"/>
      <c r="AO60" s="404"/>
      <c r="AP60" s="404"/>
      <c r="AQ60" s="404"/>
      <c r="AR60" s="404"/>
      <c r="AS60" s="404"/>
      <c r="AT60" s="405"/>
      <c r="AW60" s="359"/>
      <c r="AX60" s="359"/>
      <c r="AY60" s="359"/>
      <c r="AZ60" s="359"/>
      <c r="BA60" s="359"/>
      <c r="BB60" s="438"/>
      <c r="BC60" s="439"/>
      <c r="BD60" s="439"/>
      <c r="BE60" s="439"/>
      <c r="BF60" s="439"/>
      <c r="BG60" s="439"/>
      <c r="BH60" s="439"/>
      <c r="BI60" s="440"/>
      <c r="BJ60" s="360"/>
      <c r="BK60" s="360"/>
      <c r="BL60" s="360"/>
      <c r="BM60" s="360"/>
      <c r="BN60" s="360"/>
      <c r="BO60" s="360"/>
      <c r="BP60" s="360"/>
      <c r="BQ60" s="360"/>
      <c r="BR60" s="360"/>
      <c r="BS60" s="360"/>
      <c r="BT60" s="360"/>
      <c r="BU60" s="360"/>
      <c r="BV60" s="360"/>
      <c r="BW60" s="360"/>
      <c r="BX60" s="360"/>
      <c r="BY60" s="360"/>
      <c r="BZ60" s="360"/>
      <c r="CA60" s="360"/>
      <c r="CB60" s="360"/>
      <c r="CC60" s="360"/>
      <c r="CD60" s="360"/>
      <c r="CE60" s="360"/>
      <c r="CF60" s="360"/>
      <c r="CG60" s="360"/>
      <c r="CH60" s="360"/>
      <c r="CI60" s="360"/>
      <c r="CJ60" s="360"/>
      <c r="CK60" s="360"/>
      <c r="CL60" s="360"/>
      <c r="CM60" s="360"/>
      <c r="CN60" s="360"/>
      <c r="CO60" s="360"/>
      <c r="CP60" s="360"/>
      <c r="CQ60" s="360"/>
    </row>
    <row r="61" spans="3:95" ht="14.1" customHeight="1">
      <c r="C61" s="386">
        <v>45035</v>
      </c>
      <c r="D61" s="387"/>
      <c r="E61" s="387"/>
      <c r="F61" s="387"/>
      <c r="G61" s="387"/>
      <c r="H61" s="387"/>
      <c r="I61" s="387"/>
      <c r="J61" s="387"/>
      <c r="K61" s="387"/>
      <c r="L61" s="387"/>
      <c r="M61" s="388"/>
      <c r="N61" s="392">
        <v>0.33333333333333331</v>
      </c>
      <c r="O61" s="393"/>
      <c r="P61" s="393"/>
      <c r="Q61" s="393"/>
      <c r="R61" s="393"/>
      <c r="S61" s="393"/>
      <c r="T61" s="393"/>
      <c r="U61" s="393"/>
      <c r="V61" s="393"/>
      <c r="W61" s="393"/>
      <c r="X61" s="394"/>
      <c r="Y61" s="392">
        <v>0.75</v>
      </c>
      <c r="Z61" s="393"/>
      <c r="AA61" s="393"/>
      <c r="AB61" s="393"/>
      <c r="AC61" s="393"/>
      <c r="AD61" s="393"/>
      <c r="AE61" s="393"/>
      <c r="AF61" s="393"/>
      <c r="AG61" s="393"/>
      <c r="AH61" s="393"/>
      <c r="AI61" s="394"/>
      <c r="AJ61" s="400">
        <f>IF(OR(N61="",Y61=""),"",(Y61-N61)*24)</f>
        <v>10</v>
      </c>
      <c r="AK61" s="401"/>
      <c r="AL61" s="401"/>
      <c r="AM61" s="401"/>
      <c r="AN61" s="401"/>
      <c r="AO61" s="401"/>
      <c r="AP61" s="401"/>
      <c r="AQ61" s="401"/>
      <c r="AR61" s="401"/>
      <c r="AS61" s="401"/>
      <c r="AT61" s="402"/>
      <c r="AW61" s="359"/>
      <c r="AX61" s="359"/>
      <c r="AY61" s="359"/>
      <c r="AZ61" s="359"/>
      <c r="BA61" s="359"/>
      <c r="BB61" s="438"/>
      <c r="BC61" s="439"/>
      <c r="BD61" s="439"/>
      <c r="BE61" s="439"/>
      <c r="BF61" s="439"/>
      <c r="BG61" s="439"/>
      <c r="BH61" s="439"/>
      <c r="BI61" s="440"/>
      <c r="BJ61" s="360"/>
      <c r="BK61" s="360"/>
      <c r="BL61" s="360"/>
      <c r="BM61" s="360"/>
      <c r="BN61" s="360"/>
      <c r="BO61" s="360"/>
      <c r="BP61" s="360"/>
      <c r="BQ61" s="360"/>
      <c r="BR61" s="360"/>
      <c r="BS61" s="360"/>
      <c r="BT61" s="360"/>
      <c r="BU61" s="360"/>
      <c r="BV61" s="360"/>
      <c r="BW61" s="360"/>
      <c r="BX61" s="360"/>
      <c r="BY61" s="360"/>
      <c r="BZ61" s="360"/>
      <c r="CA61" s="360"/>
      <c r="CB61" s="360"/>
      <c r="CC61" s="360"/>
      <c r="CD61" s="360"/>
      <c r="CE61" s="360"/>
      <c r="CF61" s="360"/>
      <c r="CG61" s="360"/>
      <c r="CH61" s="360"/>
      <c r="CI61" s="360"/>
      <c r="CJ61" s="360"/>
      <c r="CK61" s="360"/>
      <c r="CL61" s="360"/>
      <c r="CM61" s="360"/>
      <c r="CN61" s="360"/>
      <c r="CO61" s="360"/>
      <c r="CP61" s="360"/>
      <c r="CQ61" s="360"/>
    </row>
    <row r="62" spans="3:95" ht="14.1" customHeight="1">
      <c r="C62" s="389"/>
      <c r="D62" s="390"/>
      <c r="E62" s="390"/>
      <c r="F62" s="390"/>
      <c r="G62" s="390"/>
      <c r="H62" s="390"/>
      <c r="I62" s="390"/>
      <c r="J62" s="390"/>
      <c r="K62" s="390"/>
      <c r="L62" s="390"/>
      <c r="M62" s="391"/>
      <c r="N62" s="395"/>
      <c r="O62" s="396"/>
      <c r="P62" s="396"/>
      <c r="Q62" s="396"/>
      <c r="R62" s="396"/>
      <c r="S62" s="396"/>
      <c r="T62" s="396"/>
      <c r="U62" s="396"/>
      <c r="V62" s="396"/>
      <c r="W62" s="396"/>
      <c r="X62" s="397"/>
      <c r="Y62" s="395"/>
      <c r="Z62" s="396"/>
      <c r="AA62" s="396"/>
      <c r="AB62" s="396"/>
      <c r="AC62" s="396"/>
      <c r="AD62" s="396"/>
      <c r="AE62" s="396"/>
      <c r="AF62" s="396"/>
      <c r="AG62" s="396"/>
      <c r="AH62" s="396"/>
      <c r="AI62" s="397"/>
      <c r="AJ62" s="403"/>
      <c r="AK62" s="404"/>
      <c r="AL62" s="404"/>
      <c r="AM62" s="404"/>
      <c r="AN62" s="404"/>
      <c r="AO62" s="404"/>
      <c r="AP62" s="404"/>
      <c r="AQ62" s="404"/>
      <c r="AR62" s="404"/>
      <c r="AS62" s="404"/>
      <c r="AT62" s="405"/>
      <c r="AW62" s="359"/>
      <c r="AX62" s="359"/>
      <c r="AY62" s="359"/>
      <c r="AZ62" s="359"/>
      <c r="BA62" s="359"/>
      <c r="BB62" s="441"/>
      <c r="BC62" s="442"/>
      <c r="BD62" s="442"/>
      <c r="BE62" s="442"/>
      <c r="BF62" s="442"/>
      <c r="BG62" s="442"/>
      <c r="BH62" s="442"/>
      <c r="BI62" s="443"/>
      <c r="BJ62" s="360"/>
      <c r="BK62" s="360"/>
      <c r="BL62" s="360"/>
      <c r="BM62" s="360"/>
      <c r="BN62" s="360"/>
      <c r="BO62" s="360"/>
      <c r="BP62" s="360"/>
      <c r="BQ62" s="360"/>
      <c r="BR62" s="360"/>
      <c r="BS62" s="360"/>
      <c r="BT62" s="360"/>
      <c r="BU62" s="360"/>
      <c r="BV62" s="360"/>
      <c r="BW62" s="360"/>
      <c r="BX62" s="360"/>
      <c r="BY62" s="360"/>
      <c r="BZ62" s="360"/>
      <c r="CA62" s="360"/>
      <c r="CB62" s="360"/>
      <c r="CC62" s="360"/>
      <c r="CD62" s="360"/>
      <c r="CE62" s="360"/>
      <c r="CF62" s="360"/>
      <c r="CG62" s="360"/>
      <c r="CH62" s="360"/>
      <c r="CI62" s="360"/>
      <c r="CJ62" s="360"/>
      <c r="CK62" s="360"/>
      <c r="CL62" s="360"/>
      <c r="CM62" s="360"/>
      <c r="CN62" s="360"/>
      <c r="CO62" s="360"/>
      <c r="CP62" s="360"/>
      <c r="CQ62" s="360"/>
    </row>
    <row r="63" spans="3:95" ht="14.1" customHeight="1">
      <c r="C63" s="386">
        <v>45036</v>
      </c>
      <c r="D63" s="387"/>
      <c r="E63" s="387"/>
      <c r="F63" s="387"/>
      <c r="G63" s="387"/>
      <c r="H63" s="387"/>
      <c r="I63" s="387"/>
      <c r="J63" s="387"/>
      <c r="K63" s="387"/>
      <c r="L63" s="387"/>
      <c r="M63" s="388"/>
      <c r="N63" s="392">
        <v>0.33333333333333331</v>
      </c>
      <c r="O63" s="393"/>
      <c r="P63" s="393"/>
      <c r="Q63" s="393"/>
      <c r="R63" s="393"/>
      <c r="S63" s="393"/>
      <c r="T63" s="393"/>
      <c r="U63" s="393"/>
      <c r="V63" s="393"/>
      <c r="W63" s="393"/>
      <c r="X63" s="394"/>
      <c r="Y63" s="392">
        <v>0.75</v>
      </c>
      <c r="Z63" s="393"/>
      <c r="AA63" s="393"/>
      <c r="AB63" s="393"/>
      <c r="AC63" s="393"/>
      <c r="AD63" s="393"/>
      <c r="AE63" s="393"/>
      <c r="AF63" s="393"/>
      <c r="AG63" s="393"/>
      <c r="AH63" s="393"/>
      <c r="AI63" s="394"/>
      <c r="AJ63" s="400">
        <f>IF(OR(N63="",Y63=""),"",(Y63-N63)*24)</f>
        <v>10</v>
      </c>
      <c r="AK63" s="401"/>
      <c r="AL63" s="401"/>
      <c r="AM63" s="401"/>
      <c r="AN63" s="401"/>
      <c r="AO63" s="401"/>
      <c r="AP63" s="401"/>
      <c r="AQ63" s="401"/>
      <c r="AR63" s="401"/>
      <c r="AS63" s="401"/>
      <c r="AT63" s="402"/>
      <c r="AW63" s="359"/>
      <c r="AX63" s="359"/>
      <c r="AY63" s="359"/>
      <c r="AZ63" s="359"/>
      <c r="BA63" s="359"/>
      <c r="BB63" s="435" t="s">
        <v>70</v>
      </c>
      <c r="BC63" s="436"/>
      <c r="BD63" s="436"/>
      <c r="BE63" s="436"/>
      <c r="BF63" s="436"/>
      <c r="BG63" s="436"/>
      <c r="BH63" s="436"/>
      <c r="BI63" s="437"/>
      <c r="BJ63" s="360" t="s">
        <v>95</v>
      </c>
      <c r="BK63" s="360"/>
      <c r="BL63" s="360"/>
      <c r="BM63" s="360"/>
      <c r="BN63" s="360"/>
      <c r="BO63" s="360"/>
      <c r="BP63" s="360"/>
      <c r="BQ63" s="360"/>
      <c r="BR63" s="360"/>
      <c r="BS63" s="360"/>
      <c r="BT63" s="360"/>
      <c r="BU63" s="360"/>
      <c r="BV63" s="360"/>
      <c r="BW63" s="360"/>
      <c r="BX63" s="360"/>
      <c r="BY63" s="360"/>
      <c r="BZ63" s="360"/>
      <c r="CA63" s="360"/>
      <c r="CB63" s="360"/>
      <c r="CC63" s="360"/>
      <c r="CD63" s="360"/>
      <c r="CE63" s="360"/>
      <c r="CF63" s="360"/>
      <c r="CG63" s="360"/>
      <c r="CH63" s="360"/>
      <c r="CI63" s="360"/>
      <c r="CJ63" s="360"/>
      <c r="CK63" s="360"/>
      <c r="CL63" s="360"/>
      <c r="CM63" s="360"/>
      <c r="CN63" s="360"/>
      <c r="CO63" s="360"/>
      <c r="CP63" s="360"/>
      <c r="CQ63" s="360"/>
    </row>
    <row r="64" spans="3:95" ht="14.1" customHeight="1">
      <c r="C64" s="389"/>
      <c r="D64" s="390"/>
      <c r="E64" s="390"/>
      <c r="F64" s="390"/>
      <c r="G64" s="390"/>
      <c r="H64" s="390"/>
      <c r="I64" s="390"/>
      <c r="J64" s="390"/>
      <c r="K64" s="390"/>
      <c r="L64" s="390"/>
      <c r="M64" s="391"/>
      <c r="N64" s="395"/>
      <c r="O64" s="396"/>
      <c r="P64" s="396"/>
      <c r="Q64" s="396"/>
      <c r="R64" s="396"/>
      <c r="S64" s="396"/>
      <c r="T64" s="396"/>
      <c r="U64" s="396"/>
      <c r="V64" s="396"/>
      <c r="W64" s="396"/>
      <c r="X64" s="397"/>
      <c r="Y64" s="395"/>
      <c r="Z64" s="396"/>
      <c r="AA64" s="396"/>
      <c r="AB64" s="396"/>
      <c r="AC64" s="396"/>
      <c r="AD64" s="396"/>
      <c r="AE64" s="396"/>
      <c r="AF64" s="396"/>
      <c r="AG64" s="396"/>
      <c r="AH64" s="396"/>
      <c r="AI64" s="397"/>
      <c r="AJ64" s="403"/>
      <c r="AK64" s="404"/>
      <c r="AL64" s="404"/>
      <c r="AM64" s="404"/>
      <c r="AN64" s="404"/>
      <c r="AO64" s="404"/>
      <c r="AP64" s="404"/>
      <c r="AQ64" s="404"/>
      <c r="AR64" s="404"/>
      <c r="AS64" s="404"/>
      <c r="AT64" s="405"/>
      <c r="AW64" s="359"/>
      <c r="AX64" s="359"/>
      <c r="AY64" s="359"/>
      <c r="AZ64" s="359"/>
      <c r="BA64" s="359"/>
      <c r="BB64" s="438"/>
      <c r="BC64" s="439"/>
      <c r="BD64" s="439"/>
      <c r="BE64" s="439"/>
      <c r="BF64" s="439"/>
      <c r="BG64" s="439"/>
      <c r="BH64" s="439"/>
      <c r="BI64" s="440"/>
      <c r="BJ64" s="360"/>
      <c r="BK64" s="360"/>
      <c r="BL64" s="360"/>
      <c r="BM64" s="360"/>
      <c r="BN64" s="360"/>
      <c r="BO64" s="360"/>
      <c r="BP64" s="360"/>
      <c r="BQ64" s="360"/>
      <c r="BR64" s="360"/>
      <c r="BS64" s="360"/>
      <c r="BT64" s="360"/>
      <c r="BU64" s="360"/>
      <c r="BV64" s="360"/>
      <c r="BW64" s="360"/>
      <c r="BX64" s="360"/>
      <c r="BY64" s="360"/>
      <c r="BZ64" s="360"/>
      <c r="CA64" s="360"/>
      <c r="CB64" s="360"/>
      <c r="CC64" s="360"/>
      <c r="CD64" s="360"/>
      <c r="CE64" s="360"/>
      <c r="CF64" s="360"/>
      <c r="CG64" s="360"/>
      <c r="CH64" s="360"/>
      <c r="CI64" s="360"/>
      <c r="CJ64" s="360"/>
      <c r="CK64" s="360"/>
      <c r="CL64" s="360"/>
      <c r="CM64" s="360"/>
      <c r="CN64" s="360"/>
      <c r="CO64" s="360"/>
      <c r="CP64" s="360"/>
      <c r="CQ64" s="360"/>
    </row>
    <row r="65" spans="3:95" ht="14.1" customHeight="1">
      <c r="C65" s="386">
        <v>45037</v>
      </c>
      <c r="D65" s="387"/>
      <c r="E65" s="387"/>
      <c r="F65" s="387"/>
      <c r="G65" s="387"/>
      <c r="H65" s="387"/>
      <c r="I65" s="387"/>
      <c r="J65" s="387"/>
      <c r="K65" s="387"/>
      <c r="L65" s="387"/>
      <c r="M65" s="388"/>
      <c r="N65" s="392">
        <v>0.33333333333333331</v>
      </c>
      <c r="O65" s="393"/>
      <c r="P65" s="393"/>
      <c r="Q65" s="393"/>
      <c r="R65" s="393"/>
      <c r="S65" s="393"/>
      <c r="T65" s="393"/>
      <c r="U65" s="393"/>
      <c r="V65" s="393"/>
      <c r="W65" s="393"/>
      <c r="X65" s="394"/>
      <c r="Y65" s="392">
        <v>0.75</v>
      </c>
      <c r="Z65" s="393"/>
      <c r="AA65" s="393"/>
      <c r="AB65" s="393"/>
      <c r="AC65" s="393"/>
      <c r="AD65" s="393"/>
      <c r="AE65" s="393"/>
      <c r="AF65" s="393"/>
      <c r="AG65" s="393"/>
      <c r="AH65" s="393"/>
      <c r="AI65" s="394"/>
      <c r="AJ65" s="400">
        <f>IF(OR(N65="",Y65=""),"",(Y65-N65)*24)</f>
        <v>10</v>
      </c>
      <c r="AK65" s="401"/>
      <c r="AL65" s="401"/>
      <c r="AM65" s="401"/>
      <c r="AN65" s="401"/>
      <c r="AO65" s="401"/>
      <c r="AP65" s="401"/>
      <c r="AQ65" s="401"/>
      <c r="AR65" s="401"/>
      <c r="AS65" s="401"/>
      <c r="AT65" s="402"/>
      <c r="AW65" s="359"/>
      <c r="AX65" s="359"/>
      <c r="AY65" s="359"/>
      <c r="AZ65" s="359"/>
      <c r="BA65" s="359"/>
      <c r="BB65" s="438"/>
      <c r="BC65" s="439"/>
      <c r="BD65" s="439"/>
      <c r="BE65" s="439"/>
      <c r="BF65" s="439"/>
      <c r="BG65" s="439"/>
      <c r="BH65" s="439"/>
      <c r="BI65" s="440"/>
      <c r="BJ65" s="360"/>
      <c r="BK65" s="360"/>
      <c r="BL65" s="360"/>
      <c r="BM65" s="360"/>
      <c r="BN65" s="360"/>
      <c r="BO65" s="360"/>
      <c r="BP65" s="360"/>
      <c r="BQ65" s="360"/>
      <c r="BR65" s="360"/>
      <c r="BS65" s="360"/>
      <c r="BT65" s="360"/>
      <c r="BU65" s="360"/>
      <c r="BV65" s="360"/>
      <c r="BW65" s="360"/>
      <c r="BX65" s="360"/>
      <c r="BY65" s="360"/>
      <c r="BZ65" s="360"/>
      <c r="CA65" s="360"/>
      <c r="CB65" s="360"/>
      <c r="CC65" s="360"/>
      <c r="CD65" s="360"/>
      <c r="CE65" s="360"/>
      <c r="CF65" s="360"/>
      <c r="CG65" s="360"/>
      <c r="CH65" s="360"/>
      <c r="CI65" s="360"/>
      <c r="CJ65" s="360"/>
      <c r="CK65" s="360"/>
      <c r="CL65" s="360"/>
      <c r="CM65" s="360"/>
      <c r="CN65" s="360"/>
      <c r="CO65" s="360"/>
      <c r="CP65" s="360"/>
      <c r="CQ65" s="360"/>
    </row>
    <row r="66" spans="3:95" ht="14.1" customHeight="1">
      <c r="C66" s="389"/>
      <c r="D66" s="390"/>
      <c r="E66" s="390"/>
      <c r="F66" s="390"/>
      <c r="G66" s="390"/>
      <c r="H66" s="390"/>
      <c r="I66" s="390"/>
      <c r="J66" s="390"/>
      <c r="K66" s="390"/>
      <c r="L66" s="390"/>
      <c r="M66" s="391"/>
      <c r="N66" s="395"/>
      <c r="O66" s="396"/>
      <c r="P66" s="396"/>
      <c r="Q66" s="396"/>
      <c r="R66" s="396"/>
      <c r="S66" s="396"/>
      <c r="T66" s="396"/>
      <c r="U66" s="396"/>
      <c r="V66" s="396"/>
      <c r="W66" s="396"/>
      <c r="X66" s="397"/>
      <c r="Y66" s="395"/>
      <c r="Z66" s="396"/>
      <c r="AA66" s="396"/>
      <c r="AB66" s="396"/>
      <c r="AC66" s="396"/>
      <c r="AD66" s="396"/>
      <c r="AE66" s="396"/>
      <c r="AF66" s="396"/>
      <c r="AG66" s="396"/>
      <c r="AH66" s="396"/>
      <c r="AI66" s="397"/>
      <c r="AJ66" s="403"/>
      <c r="AK66" s="404"/>
      <c r="AL66" s="404"/>
      <c r="AM66" s="404"/>
      <c r="AN66" s="404"/>
      <c r="AO66" s="404"/>
      <c r="AP66" s="404"/>
      <c r="AQ66" s="404"/>
      <c r="AR66" s="404"/>
      <c r="AS66" s="404"/>
      <c r="AT66" s="405"/>
      <c r="AW66" s="359"/>
      <c r="AX66" s="359"/>
      <c r="AY66" s="359"/>
      <c r="AZ66" s="359"/>
      <c r="BA66" s="359"/>
      <c r="BB66" s="438"/>
      <c r="BC66" s="439"/>
      <c r="BD66" s="439"/>
      <c r="BE66" s="439"/>
      <c r="BF66" s="439"/>
      <c r="BG66" s="439"/>
      <c r="BH66" s="439"/>
      <c r="BI66" s="440"/>
      <c r="BJ66" s="360"/>
      <c r="BK66" s="360"/>
      <c r="BL66" s="360"/>
      <c r="BM66" s="360"/>
      <c r="BN66" s="360"/>
      <c r="BO66" s="360"/>
      <c r="BP66" s="360"/>
      <c r="BQ66" s="360"/>
      <c r="BR66" s="360"/>
      <c r="BS66" s="360"/>
      <c r="BT66" s="360"/>
      <c r="BU66" s="360"/>
      <c r="BV66" s="360"/>
      <c r="BW66" s="360"/>
      <c r="BX66" s="360"/>
      <c r="BY66" s="360"/>
      <c r="BZ66" s="360"/>
      <c r="CA66" s="360"/>
      <c r="CB66" s="360"/>
      <c r="CC66" s="360"/>
      <c r="CD66" s="360"/>
      <c r="CE66" s="360"/>
      <c r="CF66" s="360"/>
      <c r="CG66" s="360"/>
      <c r="CH66" s="360"/>
      <c r="CI66" s="360"/>
      <c r="CJ66" s="360"/>
      <c r="CK66" s="360"/>
      <c r="CL66" s="360"/>
      <c r="CM66" s="360"/>
      <c r="CN66" s="360"/>
      <c r="CO66" s="360"/>
      <c r="CP66" s="360"/>
      <c r="CQ66" s="360"/>
    </row>
    <row r="67" spans="3:95" ht="14.1" customHeight="1">
      <c r="C67" s="386">
        <v>45038</v>
      </c>
      <c r="D67" s="387"/>
      <c r="E67" s="387"/>
      <c r="F67" s="387"/>
      <c r="G67" s="387"/>
      <c r="H67" s="387"/>
      <c r="I67" s="387"/>
      <c r="J67" s="387"/>
      <c r="K67" s="387"/>
      <c r="L67" s="387"/>
      <c r="M67" s="388"/>
      <c r="N67" s="392"/>
      <c r="O67" s="393"/>
      <c r="P67" s="393"/>
      <c r="Q67" s="393"/>
      <c r="R67" s="393"/>
      <c r="S67" s="393"/>
      <c r="T67" s="393"/>
      <c r="U67" s="393"/>
      <c r="V67" s="393"/>
      <c r="W67" s="393"/>
      <c r="X67" s="394"/>
      <c r="Y67" s="392"/>
      <c r="Z67" s="393"/>
      <c r="AA67" s="393"/>
      <c r="AB67" s="393"/>
      <c r="AC67" s="393"/>
      <c r="AD67" s="393"/>
      <c r="AE67" s="393"/>
      <c r="AF67" s="393"/>
      <c r="AG67" s="393"/>
      <c r="AH67" s="393"/>
      <c r="AI67" s="394"/>
      <c r="AJ67" s="400" t="str">
        <f>IF(OR(N67="",Y67=""),"",(Y67-N67)*24)</f>
        <v/>
      </c>
      <c r="AK67" s="401"/>
      <c r="AL67" s="401"/>
      <c r="AM67" s="401"/>
      <c r="AN67" s="401"/>
      <c r="AO67" s="401"/>
      <c r="AP67" s="401"/>
      <c r="AQ67" s="401"/>
      <c r="AR67" s="401"/>
      <c r="AS67" s="401"/>
      <c r="AT67" s="402"/>
      <c r="AW67" s="359"/>
      <c r="AX67" s="359"/>
      <c r="AY67" s="359"/>
      <c r="AZ67" s="359"/>
      <c r="BA67" s="359"/>
      <c r="BB67" s="438"/>
      <c r="BC67" s="439"/>
      <c r="BD67" s="439"/>
      <c r="BE67" s="439"/>
      <c r="BF67" s="439"/>
      <c r="BG67" s="439"/>
      <c r="BH67" s="439"/>
      <c r="BI67" s="440"/>
      <c r="BJ67" s="360"/>
      <c r="BK67" s="360"/>
      <c r="BL67" s="360"/>
      <c r="BM67" s="360"/>
      <c r="BN67" s="360"/>
      <c r="BO67" s="360"/>
      <c r="BP67" s="360"/>
      <c r="BQ67" s="360"/>
      <c r="BR67" s="360"/>
      <c r="BS67" s="360"/>
      <c r="BT67" s="360"/>
      <c r="BU67" s="360"/>
      <c r="BV67" s="360"/>
      <c r="BW67" s="360"/>
      <c r="BX67" s="360"/>
      <c r="BY67" s="360"/>
      <c r="BZ67" s="360"/>
      <c r="CA67" s="360"/>
      <c r="CB67" s="360"/>
      <c r="CC67" s="360"/>
      <c r="CD67" s="360"/>
      <c r="CE67" s="360"/>
      <c r="CF67" s="360"/>
      <c r="CG67" s="360"/>
      <c r="CH67" s="360"/>
      <c r="CI67" s="360"/>
      <c r="CJ67" s="360"/>
      <c r="CK67" s="360"/>
      <c r="CL67" s="360"/>
      <c r="CM67" s="360"/>
      <c r="CN67" s="360"/>
      <c r="CO67" s="360"/>
      <c r="CP67" s="360"/>
      <c r="CQ67" s="360"/>
    </row>
    <row r="68" spans="3:95" ht="14.1" customHeight="1">
      <c r="C68" s="389"/>
      <c r="D68" s="390"/>
      <c r="E68" s="390"/>
      <c r="F68" s="390"/>
      <c r="G68" s="390"/>
      <c r="H68" s="390"/>
      <c r="I68" s="390"/>
      <c r="J68" s="390"/>
      <c r="K68" s="390"/>
      <c r="L68" s="390"/>
      <c r="M68" s="391"/>
      <c r="N68" s="395"/>
      <c r="O68" s="396"/>
      <c r="P68" s="396"/>
      <c r="Q68" s="396"/>
      <c r="R68" s="396"/>
      <c r="S68" s="396"/>
      <c r="T68" s="396"/>
      <c r="U68" s="396"/>
      <c r="V68" s="396"/>
      <c r="W68" s="396"/>
      <c r="X68" s="397"/>
      <c r="Y68" s="395"/>
      <c r="Z68" s="396"/>
      <c r="AA68" s="396"/>
      <c r="AB68" s="396"/>
      <c r="AC68" s="396"/>
      <c r="AD68" s="396"/>
      <c r="AE68" s="396"/>
      <c r="AF68" s="396"/>
      <c r="AG68" s="396"/>
      <c r="AH68" s="396"/>
      <c r="AI68" s="397"/>
      <c r="AJ68" s="403"/>
      <c r="AK68" s="404"/>
      <c r="AL68" s="404"/>
      <c r="AM68" s="404"/>
      <c r="AN68" s="404"/>
      <c r="AO68" s="404"/>
      <c r="AP68" s="404"/>
      <c r="AQ68" s="404"/>
      <c r="AR68" s="404"/>
      <c r="AS68" s="404"/>
      <c r="AT68" s="405"/>
      <c r="AW68" s="359"/>
      <c r="AX68" s="359"/>
      <c r="AY68" s="359"/>
      <c r="AZ68" s="359"/>
      <c r="BA68" s="359"/>
      <c r="BB68" s="441"/>
      <c r="BC68" s="442"/>
      <c r="BD68" s="442"/>
      <c r="BE68" s="442"/>
      <c r="BF68" s="442"/>
      <c r="BG68" s="442"/>
      <c r="BH68" s="442"/>
      <c r="BI68" s="443"/>
      <c r="BJ68" s="360"/>
      <c r="BK68" s="360"/>
      <c r="BL68" s="360"/>
      <c r="BM68" s="360"/>
      <c r="BN68" s="360"/>
      <c r="BO68" s="360"/>
      <c r="BP68" s="360"/>
      <c r="BQ68" s="360"/>
      <c r="BR68" s="360"/>
      <c r="BS68" s="360"/>
      <c r="BT68" s="360"/>
      <c r="BU68" s="360"/>
      <c r="BV68" s="360"/>
      <c r="BW68" s="360"/>
      <c r="BX68" s="360"/>
      <c r="BY68" s="360"/>
      <c r="BZ68" s="360"/>
      <c r="CA68" s="360"/>
      <c r="CB68" s="360"/>
      <c r="CC68" s="360"/>
      <c r="CD68" s="360"/>
      <c r="CE68" s="360"/>
      <c r="CF68" s="360"/>
      <c r="CG68" s="360"/>
      <c r="CH68" s="360"/>
      <c r="CI68" s="360"/>
      <c r="CJ68" s="360"/>
      <c r="CK68" s="360"/>
      <c r="CL68" s="360"/>
      <c r="CM68" s="360"/>
      <c r="CN68" s="360"/>
      <c r="CO68" s="360"/>
      <c r="CP68" s="360"/>
      <c r="CQ68" s="360"/>
    </row>
    <row r="69" spans="3:95" ht="14.1" customHeight="1">
      <c r="C69" s="386">
        <v>45039</v>
      </c>
      <c r="D69" s="387"/>
      <c r="E69" s="387"/>
      <c r="F69" s="387"/>
      <c r="G69" s="387"/>
      <c r="H69" s="387"/>
      <c r="I69" s="387"/>
      <c r="J69" s="387"/>
      <c r="K69" s="387"/>
      <c r="L69" s="387"/>
      <c r="M69" s="388"/>
      <c r="N69" s="392"/>
      <c r="O69" s="393"/>
      <c r="P69" s="393"/>
      <c r="Q69" s="393"/>
      <c r="R69" s="393"/>
      <c r="S69" s="393"/>
      <c r="T69" s="393"/>
      <c r="U69" s="393"/>
      <c r="V69" s="393"/>
      <c r="W69" s="393"/>
      <c r="X69" s="394"/>
      <c r="Y69" s="392"/>
      <c r="Z69" s="393"/>
      <c r="AA69" s="393"/>
      <c r="AB69" s="393"/>
      <c r="AC69" s="393"/>
      <c r="AD69" s="393"/>
      <c r="AE69" s="393"/>
      <c r="AF69" s="393"/>
      <c r="AG69" s="393"/>
      <c r="AH69" s="393"/>
      <c r="AI69" s="394"/>
      <c r="AJ69" s="400" t="str">
        <f>IF(OR(N69="",Y69=""),"",(Y69-N69)*24)</f>
        <v/>
      </c>
      <c r="AK69" s="401"/>
      <c r="AL69" s="401"/>
      <c r="AM69" s="401"/>
      <c r="AN69" s="401"/>
      <c r="AO69" s="401"/>
      <c r="AP69" s="401"/>
      <c r="AQ69" s="401"/>
      <c r="AR69" s="401"/>
      <c r="AS69" s="401"/>
      <c r="AT69" s="402"/>
      <c r="AW69" s="359"/>
      <c r="AX69" s="359"/>
      <c r="AY69" s="359"/>
      <c r="AZ69" s="359"/>
      <c r="BA69" s="359"/>
      <c r="BB69" s="444" t="s">
        <v>71</v>
      </c>
      <c r="BC69" s="436"/>
      <c r="BD69" s="436"/>
      <c r="BE69" s="436"/>
      <c r="BF69" s="436"/>
      <c r="BG69" s="436"/>
      <c r="BH69" s="436"/>
      <c r="BI69" s="437"/>
      <c r="BJ69" s="360" t="s">
        <v>84</v>
      </c>
      <c r="BK69" s="360"/>
      <c r="BL69" s="360"/>
      <c r="BM69" s="360"/>
      <c r="BN69" s="360"/>
      <c r="BO69" s="360"/>
      <c r="BP69" s="360"/>
      <c r="BQ69" s="360"/>
      <c r="BR69" s="360"/>
      <c r="BS69" s="360"/>
      <c r="BT69" s="360"/>
      <c r="BU69" s="360"/>
      <c r="BV69" s="360"/>
      <c r="BW69" s="360"/>
      <c r="BX69" s="360"/>
      <c r="BY69" s="360"/>
      <c r="BZ69" s="360"/>
      <c r="CA69" s="360"/>
      <c r="CB69" s="360"/>
      <c r="CC69" s="360"/>
      <c r="CD69" s="360"/>
      <c r="CE69" s="360"/>
      <c r="CF69" s="360"/>
      <c r="CG69" s="360"/>
      <c r="CH69" s="360"/>
      <c r="CI69" s="360"/>
      <c r="CJ69" s="360"/>
      <c r="CK69" s="360"/>
      <c r="CL69" s="360"/>
      <c r="CM69" s="360"/>
      <c r="CN69" s="360"/>
      <c r="CO69" s="360"/>
      <c r="CP69" s="360"/>
      <c r="CQ69" s="360"/>
    </row>
    <row r="70" spans="3:95" ht="14.1" customHeight="1">
      <c r="C70" s="389"/>
      <c r="D70" s="390"/>
      <c r="E70" s="390"/>
      <c r="F70" s="390"/>
      <c r="G70" s="390"/>
      <c r="H70" s="390"/>
      <c r="I70" s="390"/>
      <c r="J70" s="390"/>
      <c r="K70" s="390"/>
      <c r="L70" s="390"/>
      <c r="M70" s="391"/>
      <c r="N70" s="395"/>
      <c r="O70" s="396"/>
      <c r="P70" s="396"/>
      <c r="Q70" s="396"/>
      <c r="R70" s="396"/>
      <c r="S70" s="396"/>
      <c r="T70" s="396"/>
      <c r="U70" s="396"/>
      <c r="V70" s="396"/>
      <c r="W70" s="396"/>
      <c r="X70" s="397"/>
      <c r="Y70" s="395"/>
      <c r="Z70" s="396"/>
      <c r="AA70" s="396"/>
      <c r="AB70" s="396"/>
      <c r="AC70" s="396"/>
      <c r="AD70" s="396"/>
      <c r="AE70" s="396"/>
      <c r="AF70" s="396"/>
      <c r="AG70" s="396"/>
      <c r="AH70" s="396"/>
      <c r="AI70" s="397"/>
      <c r="AJ70" s="403"/>
      <c r="AK70" s="404"/>
      <c r="AL70" s="404"/>
      <c r="AM70" s="404"/>
      <c r="AN70" s="404"/>
      <c r="AO70" s="404"/>
      <c r="AP70" s="404"/>
      <c r="AQ70" s="404"/>
      <c r="AR70" s="404"/>
      <c r="AS70" s="404"/>
      <c r="AT70" s="405"/>
      <c r="AW70" s="359"/>
      <c r="AX70" s="359"/>
      <c r="AY70" s="359"/>
      <c r="AZ70" s="359"/>
      <c r="BA70" s="359"/>
      <c r="BB70" s="438"/>
      <c r="BC70" s="439"/>
      <c r="BD70" s="439"/>
      <c r="BE70" s="439"/>
      <c r="BF70" s="439"/>
      <c r="BG70" s="439"/>
      <c r="BH70" s="439"/>
      <c r="BI70" s="440"/>
      <c r="BJ70" s="360"/>
      <c r="BK70" s="360"/>
      <c r="BL70" s="360"/>
      <c r="BM70" s="360"/>
      <c r="BN70" s="360"/>
      <c r="BO70" s="360"/>
      <c r="BP70" s="360"/>
      <c r="BQ70" s="360"/>
      <c r="BR70" s="360"/>
      <c r="BS70" s="360"/>
      <c r="BT70" s="360"/>
      <c r="BU70" s="360"/>
      <c r="BV70" s="360"/>
      <c r="BW70" s="360"/>
      <c r="BX70" s="360"/>
      <c r="BY70" s="360"/>
      <c r="BZ70" s="360"/>
      <c r="CA70" s="360"/>
      <c r="CB70" s="360"/>
      <c r="CC70" s="360"/>
      <c r="CD70" s="360"/>
      <c r="CE70" s="360"/>
      <c r="CF70" s="360"/>
      <c r="CG70" s="360"/>
      <c r="CH70" s="360"/>
      <c r="CI70" s="360"/>
      <c r="CJ70" s="360"/>
      <c r="CK70" s="360"/>
      <c r="CL70" s="360"/>
      <c r="CM70" s="360"/>
      <c r="CN70" s="360"/>
      <c r="CO70" s="360"/>
      <c r="CP70" s="360"/>
      <c r="CQ70" s="360"/>
    </row>
    <row r="71" spans="3:95" ht="14.1" customHeight="1">
      <c r="C71" s="386">
        <v>45040</v>
      </c>
      <c r="D71" s="387"/>
      <c r="E71" s="387"/>
      <c r="F71" s="387"/>
      <c r="G71" s="387"/>
      <c r="H71" s="387"/>
      <c r="I71" s="387"/>
      <c r="J71" s="387"/>
      <c r="K71" s="387"/>
      <c r="L71" s="387"/>
      <c r="M71" s="388"/>
      <c r="N71" s="392">
        <v>0.33333333333333331</v>
      </c>
      <c r="O71" s="393"/>
      <c r="P71" s="393"/>
      <c r="Q71" s="393"/>
      <c r="R71" s="393"/>
      <c r="S71" s="393"/>
      <c r="T71" s="393"/>
      <c r="U71" s="393"/>
      <c r="V71" s="393"/>
      <c r="W71" s="393"/>
      <c r="X71" s="394"/>
      <c r="Y71" s="392">
        <v>0.75</v>
      </c>
      <c r="Z71" s="393"/>
      <c r="AA71" s="393"/>
      <c r="AB71" s="393"/>
      <c r="AC71" s="393"/>
      <c r="AD71" s="393"/>
      <c r="AE71" s="393"/>
      <c r="AF71" s="393"/>
      <c r="AG71" s="393"/>
      <c r="AH71" s="393"/>
      <c r="AI71" s="394"/>
      <c r="AJ71" s="400">
        <f>IF(OR(N71="",Y71=""),"",(Y71-N71)*24)</f>
        <v>10</v>
      </c>
      <c r="AK71" s="401"/>
      <c r="AL71" s="401"/>
      <c r="AM71" s="401"/>
      <c r="AN71" s="401"/>
      <c r="AO71" s="401"/>
      <c r="AP71" s="401"/>
      <c r="AQ71" s="401"/>
      <c r="AR71" s="401"/>
      <c r="AS71" s="401"/>
      <c r="AT71" s="402"/>
      <c r="AW71" s="359"/>
      <c r="AX71" s="359"/>
      <c r="AY71" s="359"/>
      <c r="AZ71" s="359"/>
      <c r="BA71" s="359"/>
      <c r="BB71" s="438"/>
      <c r="BC71" s="439"/>
      <c r="BD71" s="439"/>
      <c r="BE71" s="439"/>
      <c r="BF71" s="439"/>
      <c r="BG71" s="439"/>
      <c r="BH71" s="439"/>
      <c r="BI71" s="440"/>
      <c r="BJ71" s="360"/>
      <c r="BK71" s="360"/>
      <c r="BL71" s="360"/>
      <c r="BM71" s="360"/>
      <c r="BN71" s="360"/>
      <c r="BO71" s="360"/>
      <c r="BP71" s="360"/>
      <c r="BQ71" s="360"/>
      <c r="BR71" s="360"/>
      <c r="BS71" s="360"/>
      <c r="BT71" s="360"/>
      <c r="BU71" s="360"/>
      <c r="BV71" s="360"/>
      <c r="BW71" s="360"/>
      <c r="BX71" s="360"/>
      <c r="BY71" s="360"/>
      <c r="BZ71" s="360"/>
      <c r="CA71" s="360"/>
      <c r="CB71" s="360"/>
      <c r="CC71" s="360"/>
      <c r="CD71" s="360"/>
      <c r="CE71" s="360"/>
      <c r="CF71" s="360"/>
      <c r="CG71" s="360"/>
      <c r="CH71" s="360"/>
      <c r="CI71" s="360"/>
      <c r="CJ71" s="360"/>
      <c r="CK71" s="360"/>
      <c r="CL71" s="360"/>
      <c r="CM71" s="360"/>
      <c r="CN71" s="360"/>
      <c r="CO71" s="360"/>
      <c r="CP71" s="360"/>
      <c r="CQ71" s="360"/>
    </row>
    <row r="72" spans="3:95" ht="14.1" customHeight="1">
      <c r="C72" s="389"/>
      <c r="D72" s="390"/>
      <c r="E72" s="390"/>
      <c r="F72" s="390"/>
      <c r="G72" s="390"/>
      <c r="H72" s="390"/>
      <c r="I72" s="390"/>
      <c r="J72" s="390"/>
      <c r="K72" s="390"/>
      <c r="L72" s="390"/>
      <c r="M72" s="391"/>
      <c r="N72" s="395"/>
      <c r="O72" s="396"/>
      <c r="P72" s="396"/>
      <c r="Q72" s="396"/>
      <c r="R72" s="396"/>
      <c r="S72" s="396"/>
      <c r="T72" s="396"/>
      <c r="U72" s="396"/>
      <c r="V72" s="396"/>
      <c r="W72" s="396"/>
      <c r="X72" s="397"/>
      <c r="Y72" s="395"/>
      <c r="Z72" s="396"/>
      <c r="AA72" s="396"/>
      <c r="AB72" s="396"/>
      <c r="AC72" s="396"/>
      <c r="AD72" s="396"/>
      <c r="AE72" s="396"/>
      <c r="AF72" s="396"/>
      <c r="AG72" s="396"/>
      <c r="AH72" s="396"/>
      <c r="AI72" s="397"/>
      <c r="AJ72" s="403"/>
      <c r="AK72" s="404"/>
      <c r="AL72" s="404"/>
      <c r="AM72" s="404"/>
      <c r="AN72" s="404"/>
      <c r="AO72" s="404"/>
      <c r="AP72" s="404"/>
      <c r="AQ72" s="404"/>
      <c r="AR72" s="404"/>
      <c r="AS72" s="404"/>
      <c r="AT72" s="405"/>
      <c r="AW72" s="359"/>
      <c r="AX72" s="359"/>
      <c r="AY72" s="359"/>
      <c r="AZ72" s="359"/>
      <c r="BA72" s="359"/>
      <c r="BB72" s="438"/>
      <c r="BC72" s="439"/>
      <c r="BD72" s="439"/>
      <c r="BE72" s="439"/>
      <c r="BF72" s="439"/>
      <c r="BG72" s="439"/>
      <c r="BH72" s="439"/>
      <c r="BI72" s="440"/>
      <c r="BJ72" s="360"/>
      <c r="BK72" s="360"/>
      <c r="BL72" s="360"/>
      <c r="BM72" s="360"/>
      <c r="BN72" s="360"/>
      <c r="BO72" s="360"/>
      <c r="BP72" s="360"/>
      <c r="BQ72" s="360"/>
      <c r="BR72" s="360"/>
      <c r="BS72" s="360"/>
      <c r="BT72" s="360"/>
      <c r="BU72" s="360"/>
      <c r="BV72" s="360"/>
      <c r="BW72" s="360"/>
      <c r="BX72" s="360"/>
      <c r="BY72" s="360"/>
      <c r="BZ72" s="360"/>
      <c r="CA72" s="360"/>
      <c r="CB72" s="360"/>
      <c r="CC72" s="360"/>
      <c r="CD72" s="360"/>
      <c r="CE72" s="360"/>
      <c r="CF72" s="360"/>
      <c r="CG72" s="360"/>
      <c r="CH72" s="360"/>
      <c r="CI72" s="360"/>
      <c r="CJ72" s="360"/>
      <c r="CK72" s="360"/>
      <c r="CL72" s="360"/>
      <c r="CM72" s="360"/>
      <c r="CN72" s="360"/>
      <c r="CO72" s="360"/>
      <c r="CP72" s="360"/>
      <c r="CQ72" s="360"/>
    </row>
    <row r="73" spans="3:95" ht="14.1" customHeight="1">
      <c r="C73" s="386">
        <v>45041</v>
      </c>
      <c r="D73" s="387"/>
      <c r="E73" s="387"/>
      <c r="F73" s="387"/>
      <c r="G73" s="387"/>
      <c r="H73" s="387"/>
      <c r="I73" s="387"/>
      <c r="J73" s="387"/>
      <c r="K73" s="387"/>
      <c r="L73" s="387"/>
      <c r="M73" s="388"/>
      <c r="N73" s="392">
        <v>0.33333333333333331</v>
      </c>
      <c r="O73" s="393"/>
      <c r="P73" s="393"/>
      <c r="Q73" s="393"/>
      <c r="R73" s="393"/>
      <c r="S73" s="393"/>
      <c r="T73" s="393"/>
      <c r="U73" s="393"/>
      <c r="V73" s="393"/>
      <c r="W73" s="393"/>
      <c r="X73" s="394"/>
      <c r="Y73" s="392">
        <v>0.75</v>
      </c>
      <c r="Z73" s="393"/>
      <c r="AA73" s="393"/>
      <c r="AB73" s="393"/>
      <c r="AC73" s="393"/>
      <c r="AD73" s="393"/>
      <c r="AE73" s="393"/>
      <c r="AF73" s="393"/>
      <c r="AG73" s="393"/>
      <c r="AH73" s="393"/>
      <c r="AI73" s="394"/>
      <c r="AJ73" s="400">
        <f>IF(OR(N73="",Y73=""),"",(Y73-N73)*24)</f>
        <v>10</v>
      </c>
      <c r="AK73" s="401"/>
      <c r="AL73" s="401"/>
      <c r="AM73" s="401"/>
      <c r="AN73" s="401"/>
      <c r="AO73" s="401"/>
      <c r="AP73" s="401"/>
      <c r="AQ73" s="401"/>
      <c r="AR73" s="401"/>
      <c r="AS73" s="401"/>
      <c r="AT73" s="402"/>
      <c r="AW73" s="359"/>
      <c r="AX73" s="359"/>
      <c r="AY73" s="359"/>
      <c r="AZ73" s="359"/>
      <c r="BA73" s="359"/>
      <c r="BB73" s="438"/>
      <c r="BC73" s="439"/>
      <c r="BD73" s="439"/>
      <c r="BE73" s="439"/>
      <c r="BF73" s="439"/>
      <c r="BG73" s="439"/>
      <c r="BH73" s="439"/>
      <c r="BI73" s="440"/>
      <c r="BJ73" s="360"/>
      <c r="BK73" s="360"/>
      <c r="BL73" s="360"/>
      <c r="BM73" s="360"/>
      <c r="BN73" s="360"/>
      <c r="BO73" s="360"/>
      <c r="BP73" s="360"/>
      <c r="BQ73" s="360"/>
      <c r="BR73" s="360"/>
      <c r="BS73" s="360"/>
      <c r="BT73" s="360"/>
      <c r="BU73" s="360"/>
      <c r="BV73" s="360"/>
      <c r="BW73" s="360"/>
      <c r="BX73" s="360"/>
      <c r="BY73" s="360"/>
      <c r="BZ73" s="360"/>
      <c r="CA73" s="360"/>
      <c r="CB73" s="360"/>
      <c r="CC73" s="360"/>
      <c r="CD73" s="360"/>
      <c r="CE73" s="360"/>
      <c r="CF73" s="360"/>
      <c r="CG73" s="360"/>
      <c r="CH73" s="360"/>
      <c r="CI73" s="360"/>
      <c r="CJ73" s="360"/>
      <c r="CK73" s="360"/>
      <c r="CL73" s="360"/>
      <c r="CM73" s="360"/>
      <c r="CN73" s="360"/>
      <c r="CO73" s="360"/>
      <c r="CP73" s="360"/>
      <c r="CQ73" s="360"/>
    </row>
    <row r="74" spans="3:95" ht="14.1" customHeight="1">
      <c r="C74" s="389"/>
      <c r="D74" s="390"/>
      <c r="E74" s="390"/>
      <c r="F74" s="390"/>
      <c r="G74" s="390"/>
      <c r="H74" s="390"/>
      <c r="I74" s="390"/>
      <c r="J74" s="390"/>
      <c r="K74" s="390"/>
      <c r="L74" s="390"/>
      <c r="M74" s="391"/>
      <c r="N74" s="395"/>
      <c r="O74" s="396"/>
      <c r="P74" s="396"/>
      <c r="Q74" s="396"/>
      <c r="R74" s="396"/>
      <c r="S74" s="396"/>
      <c r="T74" s="396"/>
      <c r="U74" s="396"/>
      <c r="V74" s="396"/>
      <c r="W74" s="396"/>
      <c r="X74" s="397"/>
      <c r="Y74" s="395"/>
      <c r="Z74" s="396"/>
      <c r="AA74" s="396"/>
      <c r="AB74" s="396"/>
      <c r="AC74" s="396"/>
      <c r="AD74" s="396"/>
      <c r="AE74" s="396"/>
      <c r="AF74" s="396"/>
      <c r="AG74" s="396"/>
      <c r="AH74" s="396"/>
      <c r="AI74" s="397"/>
      <c r="AJ74" s="403"/>
      <c r="AK74" s="404"/>
      <c r="AL74" s="404"/>
      <c r="AM74" s="404"/>
      <c r="AN74" s="404"/>
      <c r="AO74" s="404"/>
      <c r="AP74" s="404"/>
      <c r="AQ74" s="404"/>
      <c r="AR74" s="404"/>
      <c r="AS74" s="404"/>
      <c r="AT74" s="405"/>
      <c r="AW74" s="359"/>
      <c r="AX74" s="359"/>
      <c r="AY74" s="359"/>
      <c r="AZ74" s="359"/>
      <c r="BA74" s="359"/>
      <c r="BB74" s="438"/>
      <c r="BC74" s="439"/>
      <c r="BD74" s="439"/>
      <c r="BE74" s="439"/>
      <c r="BF74" s="439"/>
      <c r="BG74" s="439"/>
      <c r="BH74" s="439"/>
      <c r="BI74" s="440"/>
      <c r="BJ74" s="360"/>
      <c r="BK74" s="360"/>
      <c r="BL74" s="360"/>
      <c r="BM74" s="360"/>
      <c r="BN74" s="360"/>
      <c r="BO74" s="360"/>
      <c r="BP74" s="360"/>
      <c r="BQ74" s="360"/>
      <c r="BR74" s="360"/>
      <c r="BS74" s="360"/>
      <c r="BT74" s="360"/>
      <c r="BU74" s="360"/>
      <c r="BV74" s="360"/>
      <c r="BW74" s="360"/>
      <c r="BX74" s="360"/>
      <c r="BY74" s="360"/>
      <c r="BZ74" s="360"/>
      <c r="CA74" s="360"/>
      <c r="CB74" s="360"/>
      <c r="CC74" s="360"/>
      <c r="CD74" s="360"/>
      <c r="CE74" s="360"/>
      <c r="CF74" s="360"/>
      <c r="CG74" s="360"/>
      <c r="CH74" s="360"/>
      <c r="CI74" s="360"/>
      <c r="CJ74" s="360"/>
      <c r="CK74" s="360"/>
      <c r="CL74" s="360"/>
      <c r="CM74" s="360"/>
      <c r="CN74" s="360"/>
      <c r="CO74" s="360"/>
      <c r="CP74" s="360"/>
      <c r="CQ74" s="360"/>
    </row>
    <row r="75" spans="3:95" ht="14.1" customHeight="1">
      <c r="C75" s="386">
        <v>45042</v>
      </c>
      <c r="D75" s="387"/>
      <c r="E75" s="387"/>
      <c r="F75" s="387"/>
      <c r="G75" s="387"/>
      <c r="H75" s="387"/>
      <c r="I75" s="387"/>
      <c r="J75" s="387"/>
      <c r="K75" s="387"/>
      <c r="L75" s="387"/>
      <c r="M75" s="388"/>
      <c r="N75" s="392">
        <v>0.33333333333333331</v>
      </c>
      <c r="O75" s="393"/>
      <c r="P75" s="393"/>
      <c r="Q75" s="393"/>
      <c r="R75" s="393"/>
      <c r="S75" s="393"/>
      <c r="T75" s="393"/>
      <c r="U75" s="393"/>
      <c r="V75" s="393"/>
      <c r="W75" s="393"/>
      <c r="X75" s="394"/>
      <c r="Y75" s="392">
        <v>0.75</v>
      </c>
      <c r="Z75" s="393"/>
      <c r="AA75" s="393"/>
      <c r="AB75" s="393"/>
      <c r="AC75" s="393"/>
      <c r="AD75" s="393"/>
      <c r="AE75" s="393"/>
      <c r="AF75" s="393"/>
      <c r="AG75" s="393"/>
      <c r="AH75" s="393"/>
      <c r="AI75" s="394"/>
      <c r="AJ75" s="400">
        <f>IF(OR(N75="",Y75=""),"",(Y75-N75)*24)</f>
        <v>10</v>
      </c>
      <c r="AK75" s="401"/>
      <c r="AL75" s="401"/>
      <c r="AM75" s="401"/>
      <c r="AN75" s="401"/>
      <c r="AO75" s="401"/>
      <c r="AP75" s="401"/>
      <c r="AQ75" s="401"/>
      <c r="AR75" s="401"/>
      <c r="AS75" s="401"/>
      <c r="AT75" s="402"/>
      <c r="AW75" s="359"/>
      <c r="AX75" s="359"/>
      <c r="AY75" s="359"/>
      <c r="AZ75" s="359"/>
      <c r="BA75" s="359"/>
      <c r="BB75" s="438"/>
      <c r="BC75" s="439"/>
      <c r="BD75" s="439"/>
      <c r="BE75" s="439"/>
      <c r="BF75" s="439"/>
      <c r="BG75" s="439"/>
      <c r="BH75" s="439"/>
      <c r="BI75" s="440"/>
      <c r="BJ75" s="360"/>
      <c r="BK75" s="360"/>
      <c r="BL75" s="360"/>
      <c r="BM75" s="360"/>
      <c r="BN75" s="360"/>
      <c r="BO75" s="360"/>
      <c r="BP75" s="360"/>
      <c r="BQ75" s="360"/>
      <c r="BR75" s="360"/>
      <c r="BS75" s="360"/>
      <c r="BT75" s="360"/>
      <c r="BU75" s="360"/>
      <c r="BV75" s="360"/>
      <c r="BW75" s="360"/>
      <c r="BX75" s="360"/>
      <c r="BY75" s="360"/>
      <c r="BZ75" s="360"/>
      <c r="CA75" s="360"/>
      <c r="CB75" s="360"/>
      <c r="CC75" s="360"/>
      <c r="CD75" s="360"/>
      <c r="CE75" s="360"/>
      <c r="CF75" s="360"/>
      <c r="CG75" s="360"/>
      <c r="CH75" s="360"/>
      <c r="CI75" s="360"/>
      <c r="CJ75" s="360"/>
      <c r="CK75" s="360"/>
      <c r="CL75" s="360"/>
      <c r="CM75" s="360"/>
      <c r="CN75" s="360"/>
      <c r="CO75" s="360"/>
      <c r="CP75" s="360"/>
      <c r="CQ75" s="360"/>
    </row>
    <row r="76" spans="3:95" ht="14.1" customHeight="1">
      <c r="C76" s="389"/>
      <c r="D76" s="390"/>
      <c r="E76" s="390"/>
      <c r="F76" s="390"/>
      <c r="G76" s="390"/>
      <c r="H76" s="390"/>
      <c r="I76" s="390"/>
      <c r="J76" s="390"/>
      <c r="K76" s="390"/>
      <c r="L76" s="390"/>
      <c r="M76" s="391"/>
      <c r="N76" s="395"/>
      <c r="O76" s="396"/>
      <c r="P76" s="396"/>
      <c r="Q76" s="396"/>
      <c r="R76" s="396"/>
      <c r="S76" s="396"/>
      <c r="T76" s="396"/>
      <c r="U76" s="396"/>
      <c r="V76" s="396"/>
      <c r="W76" s="396"/>
      <c r="X76" s="397"/>
      <c r="Y76" s="395"/>
      <c r="Z76" s="396"/>
      <c r="AA76" s="396"/>
      <c r="AB76" s="396"/>
      <c r="AC76" s="396"/>
      <c r="AD76" s="396"/>
      <c r="AE76" s="396"/>
      <c r="AF76" s="396"/>
      <c r="AG76" s="396"/>
      <c r="AH76" s="396"/>
      <c r="AI76" s="397"/>
      <c r="AJ76" s="403"/>
      <c r="AK76" s="404"/>
      <c r="AL76" s="404"/>
      <c r="AM76" s="404"/>
      <c r="AN76" s="404"/>
      <c r="AO76" s="404"/>
      <c r="AP76" s="404"/>
      <c r="AQ76" s="404"/>
      <c r="AR76" s="404"/>
      <c r="AS76" s="404"/>
      <c r="AT76" s="405"/>
      <c r="AW76" s="359"/>
      <c r="AX76" s="359"/>
      <c r="AY76" s="359"/>
      <c r="AZ76" s="359"/>
      <c r="BA76" s="359"/>
      <c r="BB76" s="441"/>
      <c r="BC76" s="442"/>
      <c r="BD76" s="442"/>
      <c r="BE76" s="442"/>
      <c r="BF76" s="442"/>
      <c r="BG76" s="442"/>
      <c r="BH76" s="442"/>
      <c r="BI76" s="443"/>
      <c r="BJ76" s="360"/>
      <c r="BK76" s="360"/>
      <c r="BL76" s="360"/>
      <c r="BM76" s="360"/>
      <c r="BN76" s="360"/>
      <c r="BO76" s="360"/>
      <c r="BP76" s="360"/>
      <c r="BQ76" s="360"/>
      <c r="BR76" s="360"/>
      <c r="BS76" s="360"/>
      <c r="BT76" s="360"/>
      <c r="BU76" s="360"/>
      <c r="BV76" s="360"/>
      <c r="BW76" s="360"/>
      <c r="BX76" s="360"/>
      <c r="BY76" s="360"/>
      <c r="BZ76" s="360"/>
      <c r="CA76" s="360"/>
      <c r="CB76" s="360"/>
      <c r="CC76" s="360"/>
      <c r="CD76" s="360"/>
      <c r="CE76" s="360"/>
      <c r="CF76" s="360"/>
      <c r="CG76" s="360"/>
      <c r="CH76" s="360"/>
      <c r="CI76" s="360"/>
      <c r="CJ76" s="360"/>
      <c r="CK76" s="360"/>
      <c r="CL76" s="360"/>
      <c r="CM76" s="360"/>
      <c r="CN76" s="360"/>
      <c r="CO76" s="360"/>
      <c r="CP76" s="360"/>
      <c r="CQ76" s="360"/>
    </row>
    <row r="77" spans="3:95" ht="14.1" customHeight="1">
      <c r="C77" s="386">
        <v>45043</v>
      </c>
      <c r="D77" s="387"/>
      <c r="E77" s="387"/>
      <c r="F77" s="387"/>
      <c r="G77" s="387"/>
      <c r="H77" s="387"/>
      <c r="I77" s="387"/>
      <c r="J77" s="387"/>
      <c r="K77" s="387"/>
      <c r="L77" s="387"/>
      <c r="M77" s="388"/>
      <c r="N77" s="392">
        <v>0.33333333333333331</v>
      </c>
      <c r="O77" s="393"/>
      <c r="P77" s="393"/>
      <c r="Q77" s="393"/>
      <c r="R77" s="393"/>
      <c r="S77" s="393"/>
      <c r="T77" s="393"/>
      <c r="U77" s="393"/>
      <c r="V77" s="393"/>
      <c r="W77" s="393"/>
      <c r="X77" s="394"/>
      <c r="Y77" s="392">
        <v>0.75</v>
      </c>
      <c r="Z77" s="393"/>
      <c r="AA77" s="393"/>
      <c r="AB77" s="393"/>
      <c r="AC77" s="393"/>
      <c r="AD77" s="393"/>
      <c r="AE77" s="393"/>
      <c r="AF77" s="393"/>
      <c r="AG77" s="393"/>
      <c r="AH77" s="393"/>
      <c r="AI77" s="394"/>
      <c r="AJ77" s="400">
        <f>IF(OR(N77="",Y77=""),"",(Y77-N77)*24)</f>
        <v>10</v>
      </c>
      <c r="AK77" s="401"/>
      <c r="AL77" s="401"/>
      <c r="AM77" s="401"/>
      <c r="AN77" s="401"/>
      <c r="AO77" s="401"/>
      <c r="AP77" s="401"/>
      <c r="AQ77" s="401"/>
      <c r="AR77" s="401"/>
      <c r="AS77" s="401"/>
      <c r="AT77" s="402"/>
      <c r="AW77" s="359"/>
      <c r="AX77" s="359"/>
      <c r="AY77" s="359"/>
      <c r="AZ77" s="359"/>
      <c r="BA77" s="359"/>
      <c r="BB77" s="435" t="s">
        <v>90</v>
      </c>
      <c r="BC77" s="436"/>
      <c r="BD77" s="436"/>
      <c r="BE77" s="436"/>
      <c r="BF77" s="436"/>
      <c r="BG77" s="436"/>
      <c r="BH77" s="436"/>
      <c r="BI77" s="437"/>
      <c r="BJ77" s="360" t="s">
        <v>102</v>
      </c>
      <c r="BK77" s="360"/>
      <c r="BL77" s="360"/>
      <c r="BM77" s="360"/>
      <c r="BN77" s="360"/>
      <c r="BO77" s="360"/>
      <c r="BP77" s="360"/>
      <c r="BQ77" s="360"/>
      <c r="BR77" s="360"/>
      <c r="BS77" s="360"/>
      <c r="BT77" s="360"/>
      <c r="BU77" s="360"/>
      <c r="BV77" s="360"/>
      <c r="BW77" s="360"/>
      <c r="BX77" s="360"/>
      <c r="BY77" s="360"/>
      <c r="BZ77" s="360"/>
      <c r="CA77" s="360"/>
      <c r="CB77" s="360"/>
      <c r="CC77" s="360"/>
      <c r="CD77" s="360"/>
      <c r="CE77" s="360"/>
      <c r="CF77" s="360"/>
      <c r="CG77" s="360"/>
      <c r="CH77" s="360"/>
      <c r="CI77" s="360"/>
      <c r="CJ77" s="360"/>
      <c r="CK77" s="360"/>
      <c r="CL77" s="360"/>
      <c r="CM77" s="360"/>
      <c r="CN77" s="360"/>
      <c r="CO77" s="360"/>
      <c r="CP77" s="360"/>
      <c r="CQ77" s="360"/>
    </row>
    <row r="78" spans="3:95" ht="14.1" customHeight="1">
      <c r="C78" s="389"/>
      <c r="D78" s="390"/>
      <c r="E78" s="390"/>
      <c r="F78" s="390"/>
      <c r="G78" s="390"/>
      <c r="H78" s="390"/>
      <c r="I78" s="390"/>
      <c r="J78" s="390"/>
      <c r="K78" s="390"/>
      <c r="L78" s="390"/>
      <c r="M78" s="391"/>
      <c r="N78" s="395"/>
      <c r="O78" s="396"/>
      <c r="P78" s="396"/>
      <c r="Q78" s="396"/>
      <c r="R78" s="396"/>
      <c r="S78" s="396"/>
      <c r="T78" s="396"/>
      <c r="U78" s="396"/>
      <c r="V78" s="396"/>
      <c r="W78" s="396"/>
      <c r="X78" s="397"/>
      <c r="Y78" s="395"/>
      <c r="Z78" s="396"/>
      <c r="AA78" s="396"/>
      <c r="AB78" s="396"/>
      <c r="AC78" s="396"/>
      <c r="AD78" s="396"/>
      <c r="AE78" s="396"/>
      <c r="AF78" s="396"/>
      <c r="AG78" s="396"/>
      <c r="AH78" s="396"/>
      <c r="AI78" s="397"/>
      <c r="AJ78" s="403"/>
      <c r="AK78" s="404"/>
      <c r="AL78" s="404"/>
      <c r="AM78" s="404"/>
      <c r="AN78" s="404"/>
      <c r="AO78" s="404"/>
      <c r="AP78" s="404"/>
      <c r="AQ78" s="404"/>
      <c r="AR78" s="404"/>
      <c r="AS78" s="404"/>
      <c r="AT78" s="405"/>
      <c r="AW78" s="359"/>
      <c r="AX78" s="359"/>
      <c r="AY78" s="359"/>
      <c r="AZ78" s="359"/>
      <c r="BA78" s="359"/>
      <c r="BB78" s="438"/>
      <c r="BC78" s="439"/>
      <c r="BD78" s="439"/>
      <c r="BE78" s="439"/>
      <c r="BF78" s="439"/>
      <c r="BG78" s="439"/>
      <c r="BH78" s="439"/>
      <c r="BI78" s="440"/>
      <c r="BJ78" s="360"/>
      <c r="BK78" s="360"/>
      <c r="BL78" s="360"/>
      <c r="BM78" s="360"/>
      <c r="BN78" s="360"/>
      <c r="BO78" s="360"/>
      <c r="BP78" s="360"/>
      <c r="BQ78" s="360"/>
      <c r="BR78" s="360"/>
      <c r="BS78" s="360"/>
      <c r="BT78" s="360"/>
      <c r="BU78" s="360"/>
      <c r="BV78" s="360"/>
      <c r="BW78" s="360"/>
      <c r="BX78" s="360"/>
      <c r="BY78" s="360"/>
      <c r="BZ78" s="360"/>
      <c r="CA78" s="360"/>
      <c r="CB78" s="360"/>
      <c r="CC78" s="360"/>
      <c r="CD78" s="360"/>
      <c r="CE78" s="360"/>
      <c r="CF78" s="360"/>
      <c r="CG78" s="360"/>
      <c r="CH78" s="360"/>
      <c r="CI78" s="360"/>
      <c r="CJ78" s="360"/>
      <c r="CK78" s="360"/>
      <c r="CL78" s="360"/>
      <c r="CM78" s="360"/>
      <c r="CN78" s="360"/>
      <c r="CO78" s="360"/>
      <c r="CP78" s="360"/>
      <c r="CQ78" s="360"/>
    </row>
    <row r="79" spans="3:95" ht="14.1" customHeight="1">
      <c r="C79" s="386">
        <v>45044</v>
      </c>
      <c r="D79" s="387"/>
      <c r="E79" s="387"/>
      <c r="F79" s="387"/>
      <c r="G79" s="387"/>
      <c r="H79" s="387"/>
      <c r="I79" s="387"/>
      <c r="J79" s="387"/>
      <c r="K79" s="387"/>
      <c r="L79" s="387"/>
      <c r="M79" s="388"/>
      <c r="N79" s="392">
        <v>0.33333333333333331</v>
      </c>
      <c r="O79" s="393"/>
      <c r="P79" s="393"/>
      <c r="Q79" s="393"/>
      <c r="R79" s="393"/>
      <c r="S79" s="393"/>
      <c r="T79" s="393"/>
      <c r="U79" s="393"/>
      <c r="V79" s="393"/>
      <c r="W79" s="393"/>
      <c r="X79" s="394"/>
      <c r="Y79" s="392">
        <v>0.75</v>
      </c>
      <c r="Z79" s="393"/>
      <c r="AA79" s="393"/>
      <c r="AB79" s="393"/>
      <c r="AC79" s="393"/>
      <c r="AD79" s="393"/>
      <c r="AE79" s="393"/>
      <c r="AF79" s="393"/>
      <c r="AG79" s="393"/>
      <c r="AH79" s="393"/>
      <c r="AI79" s="394"/>
      <c r="AJ79" s="400">
        <f>IF(OR(N79="",Y79=""),"",(Y79-N79)*24)</f>
        <v>10</v>
      </c>
      <c r="AK79" s="401"/>
      <c r="AL79" s="401"/>
      <c r="AM79" s="401"/>
      <c r="AN79" s="401"/>
      <c r="AO79" s="401"/>
      <c r="AP79" s="401"/>
      <c r="AQ79" s="401"/>
      <c r="AR79" s="401"/>
      <c r="AS79" s="401"/>
      <c r="AT79" s="402"/>
      <c r="AW79" s="359"/>
      <c r="AX79" s="359"/>
      <c r="AY79" s="359"/>
      <c r="AZ79" s="359"/>
      <c r="BA79" s="359"/>
      <c r="BB79" s="438"/>
      <c r="BC79" s="439"/>
      <c r="BD79" s="439"/>
      <c r="BE79" s="439"/>
      <c r="BF79" s="439"/>
      <c r="BG79" s="439"/>
      <c r="BH79" s="439"/>
      <c r="BI79" s="440"/>
      <c r="BJ79" s="360"/>
      <c r="BK79" s="360"/>
      <c r="BL79" s="360"/>
      <c r="BM79" s="360"/>
      <c r="BN79" s="360"/>
      <c r="BO79" s="360"/>
      <c r="BP79" s="360"/>
      <c r="BQ79" s="360"/>
      <c r="BR79" s="360"/>
      <c r="BS79" s="360"/>
      <c r="BT79" s="360"/>
      <c r="BU79" s="360"/>
      <c r="BV79" s="360"/>
      <c r="BW79" s="360"/>
      <c r="BX79" s="360"/>
      <c r="BY79" s="360"/>
      <c r="BZ79" s="360"/>
      <c r="CA79" s="360"/>
      <c r="CB79" s="360"/>
      <c r="CC79" s="360"/>
      <c r="CD79" s="360"/>
      <c r="CE79" s="360"/>
      <c r="CF79" s="360"/>
      <c r="CG79" s="360"/>
      <c r="CH79" s="360"/>
      <c r="CI79" s="360"/>
      <c r="CJ79" s="360"/>
      <c r="CK79" s="360"/>
      <c r="CL79" s="360"/>
      <c r="CM79" s="360"/>
      <c r="CN79" s="360"/>
      <c r="CO79" s="360"/>
      <c r="CP79" s="360"/>
      <c r="CQ79" s="360"/>
    </row>
    <row r="80" spans="3:95" ht="14.1" customHeight="1">
      <c r="C80" s="389"/>
      <c r="D80" s="390"/>
      <c r="E80" s="390"/>
      <c r="F80" s="390"/>
      <c r="G80" s="390"/>
      <c r="H80" s="390"/>
      <c r="I80" s="390"/>
      <c r="J80" s="390"/>
      <c r="K80" s="390"/>
      <c r="L80" s="390"/>
      <c r="M80" s="391"/>
      <c r="N80" s="395"/>
      <c r="O80" s="396"/>
      <c r="P80" s="396"/>
      <c r="Q80" s="396"/>
      <c r="R80" s="396"/>
      <c r="S80" s="396"/>
      <c r="T80" s="396"/>
      <c r="U80" s="396"/>
      <c r="V80" s="396"/>
      <c r="W80" s="396"/>
      <c r="X80" s="397"/>
      <c r="Y80" s="395"/>
      <c r="Z80" s="396"/>
      <c r="AA80" s="396"/>
      <c r="AB80" s="396"/>
      <c r="AC80" s="396"/>
      <c r="AD80" s="396"/>
      <c r="AE80" s="396"/>
      <c r="AF80" s="396"/>
      <c r="AG80" s="396"/>
      <c r="AH80" s="396"/>
      <c r="AI80" s="397"/>
      <c r="AJ80" s="403"/>
      <c r="AK80" s="404"/>
      <c r="AL80" s="404"/>
      <c r="AM80" s="404"/>
      <c r="AN80" s="404"/>
      <c r="AO80" s="404"/>
      <c r="AP80" s="404"/>
      <c r="AQ80" s="404"/>
      <c r="AR80" s="404"/>
      <c r="AS80" s="404"/>
      <c r="AT80" s="405"/>
      <c r="AW80" s="359"/>
      <c r="AX80" s="359"/>
      <c r="AY80" s="359"/>
      <c r="AZ80" s="359"/>
      <c r="BA80" s="359"/>
      <c r="BB80" s="438"/>
      <c r="BC80" s="439"/>
      <c r="BD80" s="439"/>
      <c r="BE80" s="439"/>
      <c r="BF80" s="439"/>
      <c r="BG80" s="439"/>
      <c r="BH80" s="439"/>
      <c r="BI80" s="440"/>
      <c r="BJ80" s="360"/>
      <c r="BK80" s="360"/>
      <c r="BL80" s="360"/>
      <c r="BM80" s="360"/>
      <c r="BN80" s="360"/>
      <c r="BO80" s="360"/>
      <c r="BP80" s="360"/>
      <c r="BQ80" s="360"/>
      <c r="BR80" s="360"/>
      <c r="BS80" s="360"/>
      <c r="BT80" s="360"/>
      <c r="BU80" s="360"/>
      <c r="BV80" s="360"/>
      <c r="BW80" s="360"/>
      <c r="BX80" s="360"/>
      <c r="BY80" s="360"/>
      <c r="BZ80" s="360"/>
      <c r="CA80" s="360"/>
      <c r="CB80" s="360"/>
      <c r="CC80" s="360"/>
      <c r="CD80" s="360"/>
      <c r="CE80" s="360"/>
      <c r="CF80" s="360"/>
      <c r="CG80" s="360"/>
      <c r="CH80" s="360"/>
      <c r="CI80" s="360"/>
      <c r="CJ80" s="360"/>
      <c r="CK80" s="360"/>
      <c r="CL80" s="360"/>
      <c r="CM80" s="360"/>
      <c r="CN80" s="360"/>
      <c r="CO80" s="360"/>
      <c r="CP80" s="360"/>
      <c r="CQ80" s="360"/>
    </row>
    <row r="81" spans="3:95" ht="14.1" customHeight="1">
      <c r="C81" s="386">
        <v>45045</v>
      </c>
      <c r="D81" s="387"/>
      <c r="E81" s="387"/>
      <c r="F81" s="387"/>
      <c r="G81" s="387"/>
      <c r="H81" s="387"/>
      <c r="I81" s="387"/>
      <c r="J81" s="387"/>
      <c r="K81" s="387"/>
      <c r="L81" s="387"/>
      <c r="M81" s="388"/>
      <c r="N81" s="392"/>
      <c r="O81" s="393"/>
      <c r="P81" s="393"/>
      <c r="Q81" s="393"/>
      <c r="R81" s="393"/>
      <c r="S81" s="393"/>
      <c r="T81" s="393"/>
      <c r="U81" s="393"/>
      <c r="V81" s="393"/>
      <c r="W81" s="393"/>
      <c r="X81" s="394"/>
      <c r="Y81" s="392"/>
      <c r="Z81" s="393"/>
      <c r="AA81" s="393"/>
      <c r="AB81" s="393"/>
      <c r="AC81" s="393"/>
      <c r="AD81" s="393"/>
      <c r="AE81" s="393"/>
      <c r="AF81" s="393"/>
      <c r="AG81" s="393"/>
      <c r="AH81" s="393"/>
      <c r="AI81" s="394"/>
      <c r="AJ81" s="400" t="str">
        <f>IF(OR(N81="",Y81=""),"",(Y81-N81)*24)</f>
        <v/>
      </c>
      <c r="AK81" s="401"/>
      <c r="AL81" s="401"/>
      <c r="AM81" s="401"/>
      <c r="AN81" s="401"/>
      <c r="AO81" s="401"/>
      <c r="AP81" s="401"/>
      <c r="AQ81" s="401"/>
      <c r="AR81" s="401"/>
      <c r="AS81" s="401"/>
      <c r="AT81" s="402"/>
      <c r="AW81" s="359"/>
      <c r="AX81" s="359"/>
      <c r="AY81" s="359"/>
      <c r="AZ81" s="359"/>
      <c r="BA81" s="359"/>
      <c r="BB81" s="441"/>
      <c r="BC81" s="442"/>
      <c r="BD81" s="442"/>
      <c r="BE81" s="442"/>
      <c r="BF81" s="442"/>
      <c r="BG81" s="442"/>
      <c r="BH81" s="442"/>
      <c r="BI81" s="443"/>
      <c r="BJ81" s="360"/>
      <c r="BK81" s="360"/>
      <c r="BL81" s="360"/>
      <c r="BM81" s="360"/>
      <c r="BN81" s="360"/>
      <c r="BO81" s="360"/>
      <c r="BP81" s="360"/>
      <c r="BQ81" s="360"/>
      <c r="BR81" s="360"/>
      <c r="BS81" s="360"/>
      <c r="BT81" s="360"/>
      <c r="BU81" s="360"/>
      <c r="BV81" s="360"/>
      <c r="BW81" s="360"/>
      <c r="BX81" s="360"/>
      <c r="BY81" s="360"/>
      <c r="BZ81" s="360"/>
      <c r="CA81" s="360"/>
      <c r="CB81" s="360"/>
      <c r="CC81" s="360"/>
      <c r="CD81" s="360"/>
      <c r="CE81" s="360"/>
      <c r="CF81" s="360"/>
      <c r="CG81" s="360"/>
      <c r="CH81" s="360"/>
      <c r="CI81" s="360"/>
      <c r="CJ81" s="360"/>
      <c r="CK81" s="360"/>
      <c r="CL81" s="360"/>
      <c r="CM81" s="360"/>
      <c r="CN81" s="360"/>
      <c r="CO81" s="360"/>
      <c r="CP81" s="360"/>
      <c r="CQ81" s="360"/>
    </row>
    <row r="82" spans="3:95" ht="14.1" customHeight="1">
      <c r="C82" s="389"/>
      <c r="D82" s="390"/>
      <c r="E82" s="390"/>
      <c r="F82" s="390"/>
      <c r="G82" s="390"/>
      <c r="H82" s="390"/>
      <c r="I82" s="390"/>
      <c r="J82" s="390"/>
      <c r="K82" s="390"/>
      <c r="L82" s="390"/>
      <c r="M82" s="391"/>
      <c r="N82" s="395"/>
      <c r="O82" s="396"/>
      <c r="P82" s="396"/>
      <c r="Q82" s="396"/>
      <c r="R82" s="396"/>
      <c r="S82" s="396"/>
      <c r="T82" s="396"/>
      <c r="U82" s="396"/>
      <c r="V82" s="396"/>
      <c r="W82" s="396"/>
      <c r="X82" s="397"/>
      <c r="Y82" s="395"/>
      <c r="Z82" s="396"/>
      <c r="AA82" s="396"/>
      <c r="AB82" s="396"/>
      <c r="AC82" s="396"/>
      <c r="AD82" s="396"/>
      <c r="AE82" s="396"/>
      <c r="AF82" s="396"/>
      <c r="AG82" s="396"/>
      <c r="AH82" s="396"/>
      <c r="AI82" s="397"/>
      <c r="AJ82" s="403"/>
      <c r="AK82" s="404"/>
      <c r="AL82" s="404"/>
      <c r="AM82" s="404"/>
      <c r="AN82" s="404"/>
      <c r="AO82" s="404"/>
      <c r="AP82" s="404"/>
      <c r="AQ82" s="404"/>
      <c r="AR82" s="404"/>
      <c r="AS82" s="404"/>
      <c r="AT82" s="405"/>
    </row>
    <row r="83" spans="3:95" ht="14.1" customHeight="1">
      <c r="C83" s="386">
        <v>45046</v>
      </c>
      <c r="D83" s="387"/>
      <c r="E83" s="387"/>
      <c r="F83" s="387"/>
      <c r="G83" s="387"/>
      <c r="H83" s="387"/>
      <c r="I83" s="387"/>
      <c r="J83" s="387"/>
      <c r="K83" s="387"/>
      <c r="L83" s="387"/>
      <c r="M83" s="388"/>
      <c r="N83" s="414"/>
      <c r="O83" s="415"/>
      <c r="P83" s="415"/>
      <c r="Q83" s="415"/>
      <c r="R83" s="415"/>
      <c r="S83" s="415"/>
      <c r="T83" s="415"/>
      <c r="U83" s="415"/>
      <c r="V83" s="415"/>
      <c r="W83" s="415"/>
      <c r="X83" s="416"/>
      <c r="Y83" s="414"/>
      <c r="Z83" s="415"/>
      <c r="AA83" s="415"/>
      <c r="AB83" s="415"/>
      <c r="AC83" s="415"/>
      <c r="AD83" s="415"/>
      <c r="AE83" s="415"/>
      <c r="AF83" s="415"/>
      <c r="AG83" s="415"/>
      <c r="AH83" s="415"/>
      <c r="AI83" s="416"/>
      <c r="AJ83" s="400" t="str">
        <f>IF(OR(N83="",Y83=""),"",(Y83-N83)*24)</f>
        <v/>
      </c>
      <c r="AK83" s="401"/>
      <c r="AL83" s="401"/>
      <c r="AM83" s="401"/>
      <c r="AN83" s="401"/>
      <c r="AO83" s="401"/>
      <c r="AP83" s="401"/>
      <c r="AQ83" s="401"/>
      <c r="AR83" s="401"/>
      <c r="AS83" s="401"/>
      <c r="AT83" s="402"/>
    </row>
    <row r="84" spans="3:95" ht="14.1" customHeight="1">
      <c r="C84" s="389"/>
      <c r="D84" s="390"/>
      <c r="E84" s="390"/>
      <c r="F84" s="390"/>
      <c r="G84" s="390"/>
      <c r="H84" s="390"/>
      <c r="I84" s="390"/>
      <c r="J84" s="390"/>
      <c r="K84" s="390"/>
      <c r="L84" s="390"/>
      <c r="M84" s="391"/>
      <c r="N84" s="432"/>
      <c r="O84" s="433"/>
      <c r="P84" s="433"/>
      <c r="Q84" s="433"/>
      <c r="R84" s="433"/>
      <c r="S84" s="433"/>
      <c r="T84" s="433"/>
      <c r="U84" s="433"/>
      <c r="V84" s="433"/>
      <c r="W84" s="433"/>
      <c r="X84" s="434"/>
      <c r="Y84" s="432"/>
      <c r="Z84" s="433"/>
      <c r="AA84" s="433"/>
      <c r="AB84" s="433"/>
      <c r="AC84" s="433"/>
      <c r="AD84" s="433"/>
      <c r="AE84" s="433"/>
      <c r="AF84" s="433"/>
      <c r="AG84" s="433"/>
      <c r="AH84" s="433"/>
      <c r="AI84" s="434"/>
      <c r="AJ84" s="403"/>
      <c r="AK84" s="404"/>
      <c r="AL84" s="404"/>
      <c r="AM84" s="404"/>
      <c r="AN84" s="404"/>
      <c r="AO84" s="404"/>
      <c r="AP84" s="404"/>
      <c r="AQ84" s="404"/>
      <c r="AR84" s="404"/>
      <c r="AS84" s="404"/>
      <c r="AT84" s="405"/>
    </row>
    <row r="85" spans="3:95" ht="14.1" customHeight="1">
      <c r="C85" s="386"/>
      <c r="D85" s="387"/>
      <c r="E85" s="387"/>
      <c r="F85" s="387"/>
      <c r="G85" s="387"/>
      <c r="H85" s="387"/>
      <c r="I85" s="387"/>
      <c r="J85" s="387"/>
      <c r="K85" s="387"/>
      <c r="L85" s="387"/>
      <c r="M85" s="388"/>
      <c r="N85" s="414"/>
      <c r="O85" s="415"/>
      <c r="P85" s="415"/>
      <c r="Q85" s="415"/>
      <c r="R85" s="415"/>
      <c r="S85" s="415"/>
      <c r="T85" s="415"/>
      <c r="U85" s="415"/>
      <c r="V85" s="415"/>
      <c r="W85" s="415"/>
      <c r="X85" s="416"/>
      <c r="Y85" s="414"/>
      <c r="Z85" s="415"/>
      <c r="AA85" s="415"/>
      <c r="AB85" s="415"/>
      <c r="AC85" s="415"/>
      <c r="AD85" s="415"/>
      <c r="AE85" s="415"/>
      <c r="AF85" s="415"/>
      <c r="AG85" s="415"/>
      <c r="AH85" s="415"/>
      <c r="AI85" s="416"/>
      <c r="AJ85" s="400" t="str">
        <f>IF(OR(N85="",Y85=""),"",(Y85-N85)*24)</f>
        <v/>
      </c>
      <c r="AK85" s="401"/>
      <c r="AL85" s="401"/>
      <c r="AM85" s="401"/>
      <c r="AN85" s="401"/>
      <c r="AO85" s="401"/>
      <c r="AP85" s="401"/>
      <c r="AQ85" s="401"/>
      <c r="AR85" s="401"/>
      <c r="AS85" s="401"/>
      <c r="AT85" s="402"/>
    </row>
    <row r="86" spans="3:95" ht="14.1" customHeight="1" thickBot="1">
      <c r="C86" s="389"/>
      <c r="D86" s="390"/>
      <c r="E86" s="390"/>
      <c r="F86" s="390"/>
      <c r="G86" s="390"/>
      <c r="H86" s="390"/>
      <c r="I86" s="390"/>
      <c r="J86" s="390"/>
      <c r="K86" s="390"/>
      <c r="L86" s="390"/>
      <c r="M86" s="391"/>
      <c r="N86" s="417"/>
      <c r="O86" s="418"/>
      <c r="P86" s="418"/>
      <c r="Q86" s="418"/>
      <c r="R86" s="418"/>
      <c r="S86" s="418"/>
      <c r="T86" s="418"/>
      <c r="U86" s="418"/>
      <c r="V86" s="418"/>
      <c r="W86" s="418"/>
      <c r="X86" s="419"/>
      <c r="Y86" s="417"/>
      <c r="Z86" s="418"/>
      <c r="AA86" s="418"/>
      <c r="AB86" s="418"/>
      <c r="AC86" s="418"/>
      <c r="AD86" s="418"/>
      <c r="AE86" s="418"/>
      <c r="AF86" s="418"/>
      <c r="AG86" s="418"/>
      <c r="AH86" s="418"/>
      <c r="AI86" s="419"/>
      <c r="AJ86" s="403"/>
      <c r="AK86" s="404"/>
      <c r="AL86" s="404"/>
      <c r="AM86" s="404"/>
      <c r="AN86" s="404"/>
      <c r="AO86" s="404"/>
      <c r="AP86" s="404"/>
      <c r="AQ86" s="404"/>
      <c r="AR86" s="404"/>
      <c r="AS86" s="404"/>
      <c r="AT86" s="405"/>
    </row>
    <row r="87" spans="3:95" ht="14.1" customHeight="1" thickTop="1">
      <c r="C87" s="420" t="s">
        <v>31</v>
      </c>
      <c r="D87" s="421"/>
      <c r="E87" s="421"/>
      <c r="F87" s="421"/>
      <c r="G87" s="421"/>
      <c r="H87" s="421"/>
      <c r="I87" s="421"/>
      <c r="J87" s="421"/>
      <c r="K87" s="421"/>
      <c r="L87" s="421"/>
      <c r="M87" s="421"/>
      <c r="N87" s="421"/>
      <c r="O87" s="421"/>
      <c r="P87" s="421"/>
      <c r="Q87" s="421"/>
      <c r="R87" s="421"/>
      <c r="S87" s="421"/>
      <c r="T87" s="421"/>
      <c r="U87" s="421"/>
      <c r="V87" s="421"/>
      <c r="W87" s="421"/>
      <c r="X87" s="421"/>
      <c r="Y87" s="421"/>
      <c r="Z87" s="421"/>
      <c r="AA87" s="421"/>
      <c r="AB87" s="421"/>
      <c r="AC87" s="421"/>
      <c r="AD87" s="421"/>
      <c r="AE87" s="421"/>
      <c r="AF87" s="421"/>
      <c r="AG87" s="421"/>
      <c r="AH87" s="421"/>
      <c r="AI87" s="422"/>
      <c r="AJ87" s="426">
        <f>IF(SUM(AJ25:AT86),SUM(AJ25:AT86),"")</f>
        <v>200</v>
      </c>
      <c r="AK87" s="427"/>
      <c r="AL87" s="427"/>
      <c r="AM87" s="427"/>
      <c r="AN87" s="427"/>
      <c r="AO87" s="427"/>
      <c r="AP87" s="427"/>
      <c r="AQ87" s="427"/>
      <c r="AR87" s="427"/>
      <c r="AS87" s="427"/>
      <c r="AT87" s="428"/>
    </row>
    <row r="88" spans="3:95" ht="14.1" customHeight="1">
      <c r="C88" s="423"/>
      <c r="D88" s="424"/>
      <c r="E88" s="424"/>
      <c r="F88" s="424"/>
      <c r="G88" s="424"/>
      <c r="H88" s="424"/>
      <c r="I88" s="424"/>
      <c r="J88" s="424"/>
      <c r="K88" s="424"/>
      <c r="L88" s="424"/>
      <c r="M88" s="424"/>
      <c r="N88" s="424"/>
      <c r="O88" s="424"/>
      <c r="P88" s="424"/>
      <c r="Q88" s="424"/>
      <c r="R88" s="424"/>
      <c r="S88" s="424"/>
      <c r="T88" s="424"/>
      <c r="U88" s="424"/>
      <c r="V88" s="424"/>
      <c r="W88" s="424"/>
      <c r="X88" s="424"/>
      <c r="Y88" s="424"/>
      <c r="Z88" s="424"/>
      <c r="AA88" s="424"/>
      <c r="AB88" s="424"/>
      <c r="AC88" s="424"/>
      <c r="AD88" s="424"/>
      <c r="AE88" s="424"/>
      <c r="AF88" s="424"/>
      <c r="AG88" s="424"/>
      <c r="AH88" s="424"/>
      <c r="AI88" s="425"/>
      <c r="AJ88" s="429"/>
      <c r="AK88" s="430"/>
      <c r="AL88" s="430"/>
      <c r="AM88" s="430"/>
      <c r="AN88" s="430"/>
      <c r="AO88" s="430"/>
      <c r="AP88" s="430"/>
      <c r="AQ88" s="430"/>
      <c r="AR88" s="430"/>
      <c r="AS88" s="430"/>
      <c r="AT88" s="431"/>
    </row>
  </sheetData>
  <sheetProtection algorithmName="SHA-512" hashValue="RUu63hB2n5InBSJx6euB/NArwCEix1bQJWswlKuWk9QLd0pdCxCOJ7ciblZSI5jpQ+t8yDUkkHmgx1s/o8zwwQ==" saltValue="8m5tr9QGBtuEEjifxe+2aA==" spinCount="100000" sheet="1" objects="1" scenarios="1" selectLockedCells="1" selectUnlockedCells="1"/>
  <mergeCells count="168">
    <mergeCell ref="BJ23:CQ25"/>
    <mergeCell ref="BJ26:CQ32"/>
    <mergeCell ref="AW26:BA32"/>
    <mergeCell ref="BB26:BI32"/>
    <mergeCell ref="AW15:BH21"/>
    <mergeCell ref="BJ15:CQ21"/>
    <mergeCell ref="BB33:BI37"/>
    <mergeCell ref="BB38:BI56"/>
    <mergeCell ref="BB57:BI62"/>
    <mergeCell ref="BB63:BI68"/>
    <mergeCell ref="BB69:BI76"/>
    <mergeCell ref="BB77:BI81"/>
    <mergeCell ref="AW23:BA25"/>
    <mergeCell ref="BB23:BI25"/>
    <mergeCell ref="C2:M9"/>
    <mergeCell ref="AW69:BA76"/>
    <mergeCell ref="BJ69:CQ76"/>
    <mergeCell ref="AW38:BA56"/>
    <mergeCell ref="BJ38:CQ56"/>
    <mergeCell ref="AW33:BA37"/>
    <mergeCell ref="BJ33:CQ37"/>
    <mergeCell ref="AW57:BA62"/>
    <mergeCell ref="BJ57:CQ62"/>
    <mergeCell ref="AW63:BA68"/>
    <mergeCell ref="BJ63:CQ68"/>
    <mergeCell ref="C63:M64"/>
    <mergeCell ref="N63:X64"/>
    <mergeCell ref="Y63:AI64"/>
    <mergeCell ref="AJ63:AT64"/>
    <mergeCell ref="C51:M52"/>
    <mergeCell ref="N51:X52"/>
    <mergeCell ref="Y51:AI52"/>
    <mergeCell ref="AJ51:AT52"/>
    <mergeCell ref="C85:M86"/>
    <mergeCell ref="N85:X86"/>
    <mergeCell ref="Y85:AI86"/>
    <mergeCell ref="AJ85:AT86"/>
    <mergeCell ref="C87:AI88"/>
    <mergeCell ref="AJ87:AT88"/>
    <mergeCell ref="C77:M78"/>
    <mergeCell ref="N77:X78"/>
    <mergeCell ref="Y77:AI78"/>
    <mergeCell ref="AJ77:AT78"/>
    <mergeCell ref="C79:M80"/>
    <mergeCell ref="N79:X80"/>
    <mergeCell ref="Y79:AI80"/>
    <mergeCell ref="AJ79:AT80"/>
    <mergeCell ref="C81:M82"/>
    <mergeCell ref="N81:X82"/>
    <mergeCell ref="Y81:AI82"/>
    <mergeCell ref="AJ81:AT82"/>
    <mergeCell ref="C83:M84"/>
    <mergeCell ref="N83:X84"/>
    <mergeCell ref="Y83:AI84"/>
    <mergeCell ref="AJ83:AT84"/>
    <mergeCell ref="C75:M76"/>
    <mergeCell ref="N75:X76"/>
    <mergeCell ref="Y75:AI76"/>
    <mergeCell ref="AJ75:AT76"/>
    <mergeCell ref="C65:M66"/>
    <mergeCell ref="N65:X66"/>
    <mergeCell ref="Y65:AI66"/>
    <mergeCell ref="AJ65:AT66"/>
    <mergeCell ref="C67:M68"/>
    <mergeCell ref="N67:X68"/>
    <mergeCell ref="Y67:AI68"/>
    <mergeCell ref="AJ67:AT68"/>
    <mergeCell ref="C69:M70"/>
    <mergeCell ref="N69:X70"/>
    <mergeCell ref="Y69:AI70"/>
    <mergeCell ref="AJ69:AT70"/>
    <mergeCell ref="C71:M72"/>
    <mergeCell ref="N71:X72"/>
    <mergeCell ref="Y71:AI72"/>
    <mergeCell ref="AJ71:AT72"/>
    <mergeCell ref="C73:M74"/>
    <mergeCell ref="N73:X74"/>
    <mergeCell ref="Y73:AI74"/>
    <mergeCell ref="AJ73:AT74"/>
    <mergeCell ref="C57:M58"/>
    <mergeCell ref="N57:X58"/>
    <mergeCell ref="Y57:AI58"/>
    <mergeCell ref="AJ57:AT58"/>
    <mergeCell ref="C59:M60"/>
    <mergeCell ref="N59:X60"/>
    <mergeCell ref="Y59:AI60"/>
    <mergeCell ref="AJ59:AT60"/>
    <mergeCell ref="C61:M62"/>
    <mergeCell ref="N61:X62"/>
    <mergeCell ref="Y61:AI62"/>
    <mergeCell ref="AJ61:AT62"/>
    <mergeCell ref="AJ53:AT54"/>
    <mergeCell ref="C55:M56"/>
    <mergeCell ref="N55:X56"/>
    <mergeCell ref="Y55:AI56"/>
    <mergeCell ref="AJ55:AT56"/>
    <mergeCell ref="C45:M46"/>
    <mergeCell ref="N45:X46"/>
    <mergeCell ref="Y45:AI46"/>
    <mergeCell ref="AJ45:AT46"/>
    <mergeCell ref="C47:M48"/>
    <mergeCell ref="N47:X48"/>
    <mergeCell ref="Y47:AI48"/>
    <mergeCell ref="AJ47:AT48"/>
    <mergeCell ref="C49:M50"/>
    <mergeCell ref="N49:X50"/>
    <mergeCell ref="Y49:AI50"/>
    <mergeCell ref="AJ49:AT50"/>
    <mergeCell ref="C53:M54"/>
    <mergeCell ref="N53:X54"/>
    <mergeCell ref="Y53:AI54"/>
    <mergeCell ref="Y43:AI44"/>
    <mergeCell ref="AJ43:AT44"/>
    <mergeCell ref="C37:M38"/>
    <mergeCell ref="N37:X38"/>
    <mergeCell ref="Y37:AI38"/>
    <mergeCell ref="AJ37:AT38"/>
    <mergeCell ref="C39:M40"/>
    <mergeCell ref="N39:X40"/>
    <mergeCell ref="C41:M42"/>
    <mergeCell ref="N41:X42"/>
    <mergeCell ref="Y41:AI42"/>
    <mergeCell ref="AJ41:AT42"/>
    <mergeCell ref="Y39:AI40"/>
    <mergeCell ref="AJ39:AT40"/>
    <mergeCell ref="AP1:AT2"/>
    <mergeCell ref="AP3:AT8"/>
    <mergeCell ref="Z11:AG12"/>
    <mergeCell ref="Z15:AG16"/>
    <mergeCell ref="AH15:AT16"/>
    <mergeCell ref="Y35:AI36"/>
    <mergeCell ref="AJ35:AT36"/>
    <mergeCell ref="Y31:AI32"/>
    <mergeCell ref="AJ31:AT32"/>
    <mergeCell ref="Y25:AI26"/>
    <mergeCell ref="AJ25:AT26"/>
    <mergeCell ref="Y29:AI30"/>
    <mergeCell ref="AJ29:AT30"/>
    <mergeCell ref="Y33:AI34"/>
    <mergeCell ref="AJ33:AT34"/>
    <mergeCell ref="Y27:AI28"/>
    <mergeCell ref="AJ27:AT28"/>
    <mergeCell ref="AH11:AM12"/>
    <mergeCell ref="AN11:AT12"/>
    <mergeCell ref="AW77:BA81"/>
    <mergeCell ref="BJ77:CQ81"/>
    <mergeCell ref="C11:I12"/>
    <mergeCell ref="J11:O12"/>
    <mergeCell ref="Z13:AG14"/>
    <mergeCell ref="AH13:AT14"/>
    <mergeCell ref="C23:M24"/>
    <mergeCell ref="N23:X24"/>
    <mergeCell ref="Y23:AI24"/>
    <mergeCell ref="AJ23:AT24"/>
    <mergeCell ref="C31:M32"/>
    <mergeCell ref="N31:X32"/>
    <mergeCell ref="C25:M26"/>
    <mergeCell ref="N25:X26"/>
    <mergeCell ref="C33:M34"/>
    <mergeCell ref="N33:X34"/>
    <mergeCell ref="C29:M30"/>
    <mergeCell ref="N29:X30"/>
    <mergeCell ref="C35:M36"/>
    <mergeCell ref="N35:X36"/>
    <mergeCell ref="C27:M28"/>
    <mergeCell ref="N27:X28"/>
    <mergeCell ref="C43:M44"/>
    <mergeCell ref="N43:X44"/>
  </mergeCells>
  <phoneticPr fontId="3"/>
  <printOptions horizontalCentered="1"/>
  <pageMargins left="0.39370078740157483" right="0.39370078740157483" top="0.39370078740157483" bottom="0.39370078740157483" header="0.31496062992125984" footer="0.43307086614173229"/>
  <pageSetup paperSize="9" scale="4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4"/>
  </sheetPr>
  <dimension ref="A1:CV119"/>
  <sheetViews>
    <sheetView showGridLines="0" view="pageBreakPreview" zoomScale="55" zoomScaleNormal="40" zoomScaleSheetLayoutView="55" workbookViewId="0">
      <selection activeCell="BI2" sqref="BI2:BK2"/>
    </sheetView>
  </sheetViews>
  <sheetFormatPr defaultColWidth="9" defaultRowHeight="13.2"/>
  <cols>
    <col min="1" max="1" width="9.33203125" customWidth="1"/>
    <col min="2" max="41" width="3.6640625" customWidth="1"/>
    <col min="42" max="42" width="4.44140625" customWidth="1"/>
    <col min="43" max="43" width="2.44140625" customWidth="1"/>
    <col min="44" max="59" width="3.6640625" customWidth="1"/>
    <col min="60" max="60" width="4.44140625" customWidth="1"/>
    <col min="61" max="73" width="3.6640625" customWidth="1"/>
    <col min="74" max="74" width="3.6640625" style="19" customWidth="1"/>
    <col min="75" max="75" width="0.88671875" customWidth="1"/>
    <col min="76" max="76" width="9" style="26" customWidth="1"/>
    <col min="81" max="81" width="14.88671875" customWidth="1"/>
  </cols>
  <sheetData>
    <row r="1" spans="1:100" ht="23.25" customHeight="1">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47"/>
      <c r="BK1" s="47"/>
      <c r="BL1" s="38"/>
      <c r="BM1" s="38"/>
      <c r="BN1" s="47"/>
      <c r="BO1" s="47"/>
      <c r="BP1" s="38"/>
      <c r="BQ1" s="38"/>
      <c r="BR1" s="48"/>
      <c r="BS1" s="48"/>
      <c r="BT1" s="49" t="s">
        <v>115</v>
      </c>
      <c r="BU1" s="38"/>
      <c r="BV1" s="50"/>
    </row>
    <row r="2" spans="1:100" ht="21.75" customHeight="1">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51"/>
      <c r="BA2" s="51"/>
      <c r="BB2" s="51"/>
      <c r="BC2" s="51"/>
      <c r="BD2" s="51"/>
      <c r="BE2" s="51"/>
      <c r="BF2" s="52" t="s">
        <v>0</v>
      </c>
      <c r="BG2" s="53" t="s">
        <v>43</v>
      </c>
      <c r="BH2" s="48"/>
      <c r="BI2" s="490"/>
      <c r="BJ2" s="490"/>
      <c r="BK2" s="490"/>
      <c r="BL2" s="491" t="s">
        <v>1</v>
      </c>
      <c r="BM2" s="492"/>
      <c r="BN2" s="493"/>
      <c r="BO2" s="494"/>
      <c r="BP2" s="491" t="s">
        <v>2</v>
      </c>
      <c r="BQ2" s="492"/>
      <c r="BR2" s="493"/>
      <c r="BS2" s="494"/>
      <c r="BT2" s="51" t="s">
        <v>3</v>
      </c>
      <c r="BU2" s="48"/>
      <c r="BV2" s="50"/>
      <c r="BZ2" s="536"/>
      <c r="CA2" s="536"/>
    </row>
    <row r="3" spans="1:100" s="20" customFormat="1" ht="21.75" customHeight="1">
      <c r="A3" s="54"/>
      <c r="B3" s="54"/>
      <c r="C3" s="124" t="s">
        <v>104</v>
      </c>
      <c r="D3" s="124"/>
      <c r="E3" s="55" t="s">
        <v>103</v>
      </c>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1"/>
      <c r="BA3" s="51"/>
      <c r="BB3" s="51"/>
      <c r="BC3" s="51"/>
      <c r="BD3" s="51"/>
      <c r="BE3" s="51"/>
      <c r="BF3" s="52" t="s">
        <v>4</v>
      </c>
      <c r="BG3" s="582" t="s">
        <v>121</v>
      </c>
      <c r="BH3" s="582"/>
      <c r="BI3" s="582"/>
      <c r="BJ3" s="582"/>
      <c r="BK3" s="582"/>
      <c r="BL3" s="583"/>
      <c r="BM3" s="584"/>
      <c r="BN3" s="585"/>
      <c r="BO3" s="585"/>
      <c r="BP3" s="585"/>
      <c r="BQ3" s="585"/>
      <c r="BR3" s="585"/>
      <c r="BS3" s="585"/>
      <c r="BT3" s="586"/>
      <c r="BU3" s="48"/>
      <c r="BV3" s="56"/>
      <c r="BX3" s="27"/>
    </row>
    <row r="4" spans="1:100" ht="25.5" customHeight="1">
      <c r="A4" s="38"/>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556"/>
      <c r="AF4" s="556"/>
      <c r="AG4" s="556"/>
      <c r="AH4" s="556"/>
      <c r="AI4" s="556"/>
      <c r="AJ4" s="556"/>
      <c r="AK4" s="556"/>
      <c r="AL4" s="556"/>
      <c r="AM4" s="556"/>
      <c r="AN4" s="556"/>
      <c r="AO4" s="556"/>
      <c r="AP4" s="556"/>
      <c r="AQ4" s="556"/>
      <c r="AR4" s="556"/>
      <c r="AS4" s="556"/>
      <c r="AT4" s="556"/>
      <c r="AU4" s="556"/>
      <c r="AV4" s="556"/>
      <c r="AW4" s="38"/>
      <c r="AX4" s="38"/>
      <c r="AY4" s="38"/>
      <c r="AZ4" s="51"/>
      <c r="BA4" s="51"/>
      <c r="BB4" s="51"/>
      <c r="BC4" s="51"/>
      <c r="BD4" s="51"/>
      <c r="BE4" s="51"/>
      <c r="BF4" s="51"/>
      <c r="BG4" s="51"/>
      <c r="BH4" s="48"/>
      <c r="BI4" s="48"/>
      <c r="BJ4" s="48"/>
      <c r="BK4" s="48"/>
      <c r="BL4" s="52"/>
      <c r="BM4" s="57"/>
      <c r="BN4" s="58"/>
      <c r="BO4" s="59"/>
      <c r="BP4" s="557"/>
      <c r="BQ4" s="557"/>
      <c r="BR4" s="59"/>
      <c r="BS4" s="557"/>
      <c r="BT4" s="557"/>
      <c r="BU4" s="59"/>
      <c r="BV4" s="50"/>
    </row>
    <row r="5" spans="1:100" ht="17.25" customHeight="1">
      <c r="A5" s="38"/>
      <c r="B5" s="60"/>
      <c r="C5" s="60"/>
      <c r="D5" s="60"/>
      <c r="E5" s="60"/>
      <c r="F5" s="60"/>
      <c r="G5" s="60"/>
      <c r="H5" s="60"/>
      <c r="I5" s="61"/>
      <c r="J5" s="61"/>
      <c r="K5" s="61"/>
      <c r="L5" s="61"/>
      <c r="M5" s="61"/>
      <c r="N5" s="61"/>
      <c r="O5" s="61"/>
      <c r="P5" s="61"/>
      <c r="Q5" s="61"/>
      <c r="R5" s="61"/>
      <c r="S5" s="61"/>
      <c r="T5" s="61"/>
      <c r="U5" s="61"/>
      <c r="V5" s="61"/>
      <c r="W5" s="61"/>
      <c r="X5" s="61"/>
      <c r="Y5" s="61"/>
      <c r="Z5" s="61"/>
      <c r="AA5" s="61"/>
      <c r="AB5" s="61"/>
      <c r="AC5" s="61"/>
      <c r="AD5" s="61"/>
      <c r="AE5" s="61"/>
      <c r="AF5" s="61"/>
      <c r="AG5" s="62"/>
      <c r="AH5" s="61"/>
      <c r="AI5" s="61"/>
      <c r="AJ5" s="61"/>
      <c r="AK5" s="61"/>
      <c r="AL5" s="61"/>
      <c r="AM5" s="62"/>
      <c r="AN5" s="61"/>
      <c r="AO5" s="61"/>
      <c r="AP5" s="61"/>
      <c r="AQ5" s="61"/>
      <c r="AR5" s="61"/>
      <c r="AS5" s="62"/>
      <c r="AT5" s="61"/>
      <c r="AU5" s="61"/>
      <c r="AV5" s="61"/>
      <c r="AW5" s="61"/>
      <c r="AX5" s="61"/>
      <c r="AY5" s="61"/>
      <c r="AZ5" s="61"/>
      <c r="BA5" s="61"/>
      <c r="BB5" s="62"/>
      <c r="BC5" s="61"/>
      <c r="BD5" s="61"/>
      <c r="BE5" s="61"/>
      <c r="BF5" s="61"/>
      <c r="BG5" s="61"/>
      <c r="BH5" s="62"/>
      <c r="BI5" s="61"/>
      <c r="BJ5" s="558" t="s">
        <v>30</v>
      </c>
      <c r="BK5" s="559"/>
      <c r="BL5" s="559"/>
      <c r="BM5" s="559"/>
      <c r="BN5" s="559"/>
      <c r="BO5" s="560"/>
      <c r="BP5" s="561">
        <f>SUM(BV25:BV114)</f>
        <v>0</v>
      </c>
      <c r="BQ5" s="562"/>
      <c r="BR5" s="562"/>
      <c r="BS5" s="562"/>
      <c r="BT5" s="563"/>
      <c r="BU5" s="61"/>
      <c r="BV5" s="50"/>
      <c r="BX5" s="28"/>
      <c r="BY5" s="21"/>
      <c r="BZ5" s="21"/>
      <c r="CA5" s="21"/>
      <c r="CB5" s="21"/>
      <c r="CC5" s="21"/>
    </row>
    <row r="6" spans="1:100" ht="14.1" customHeight="1">
      <c r="A6" s="38"/>
      <c r="B6" s="60"/>
      <c r="C6" s="60"/>
      <c r="D6" s="60"/>
      <c r="E6" s="60"/>
      <c r="F6" s="60"/>
      <c r="G6" s="60"/>
      <c r="H6" s="60"/>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57"/>
      <c r="BW6" s="22"/>
      <c r="BX6" s="29"/>
      <c r="BY6" s="22"/>
      <c r="BZ6" s="22"/>
      <c r="CA6" s="22"/>
      <c r="CB6" s="22"/>
      <c r="CC6" s="22"/>
      <c r="CD6" s="19"/>
    </row>
    <row r="7" spans="1:100" ht="14.1" customHeight="1" thickBot="1">
      <c r="A7" s="38"/>
      <c r="B7" s="60"/>
      <c r="C7" s="60"/>
      <c r="D7" s="60"/>
      <c r="E7" s="60"/>
      <c r="F7" s="60"/>
      <c r="G7" s="60"/>
      <c r="H7" s="60"/>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57"/>
      <c r="BW7" s="22"/>
      <c r="BX7" s="29"/>
      <c r="BY7" s="22"/>
      <c r="BZ7" s="22"/>
      <c r="CA7" s="22"/>
      <c r="CB7" s="22"/>
      <c r="CC7" s="22"/>
      <c r="CD7" s="23"/>
      <c r="CE7" s="23"/>
      <c r="CF7" s="23"/>
      <c r="CG7" s="23"/>
      <c r="CH7" s="23"/>
      <c r="CI7" s="23"/>
      <c r="CJ7" s="23"/>
      <c r="CK7" s="23"/>
      <c r="CL7" s="23"/>
      <c r="CM7" s="23"/>
      <c r="CN7" s="23"/>
      <c r="CO7" s="23"/>
      <c r="CP7" s="23"/>
      <c r="CQ7" s="23"/>
      <c r="CR7" s="23"/>
      <c r="CS7" s="23"/>
      <c r="CT7" s="23"/>
      <c r="CU7" s="23"/>
      <c r="CV7" s="23"/>
    </row>
    <row r="8" spans="1:100" s="2" customFormat="1" ht="17.850000000000001" customHeight="1">
      <c r="A8" s="43"/>
      <c r="B8" s="537" t="s">
        <v>5</v>
      </c>
      <c r="C8" s="537"/>
      <c r="D8" s="537"/>
      <c r="E8" s="537"/>
      <c r="F8" s="537"/>
      <c r="G8" s="537"/>
      <c r="H8" s="537"/>
      <c r="I8" s="537"/>
      <c r="J8" s="537"/>
      <c r="K8" s="537"/>
      <c r="L8" s="537"/>
      <c r="M8" s="537"/>
      <c r="N8" s="570"/>
      <c r="O8" s="571"/>
      <c r="P8" s="571"/>
      <c r="Q8" s="571"/>
      <c r="R8" s="571"/>
      <c r="S8" s="571"/>
      <c r="T8" s="571"/>
      <c r="U8" s="571"/>
      <c r="V8" s="571"/>
      <c r="W8" s="571"/>
      <c r="X8" s="571"/>
      <c r="Y8" s="571"/>
      <c r="Z8" s="571"/>
      <c r="AA8" s="571"/>
      <c r="AB8" s="571"/>
      <c r="AC8" s="571"/>
      <c r="AD8" s="571"/>
      <c r="AE8" s="571"/>
      <c r="AF8" s="571"/>
      <c r="AG8" s="571"/>
      <c r="AH8" s="571"/>
      <c r="AI8" s="571"/>
      <c r="AJ8" s="571"/>
      <c r="AK8" s="571"/>
      <c r="AL8" s="571"/>
      <c r="AM8" s="571"/>
      <c r="AN8" s="571"/>
      <c r="AO8" s="571"/>
      <c r="AP8" s="571"/>
      <c r="AQ8" s="572"/>
      <c r="AR8" s="43"/>
      <c r="AS8" s="43"/>
      <c r="AT8" s="43"/>
      <c r="AU8" s="43"/>
      <c r="AV8" s="538" t="s">
        <v>51</v>
      </c>
      <c r="AW8" s="539"/>
      <c r="AX8" s="539"/>
      <c r="AY8" s="539"/>
      <c r="AZ8" s="539"/>
      <c r="BA8" s="539"/>
      <c r="BB8" s="539"/>
      <c r="BC8" s="539"/>
      <c r="BD8" s="539"/>
      <c r="BE8" s="539"/>
      <c r="BF8" s="539"/>
      <c r="BG8" s="539"/>
      <c r="BH8" s="539"/>
      <c r="BI8" s="539"/>
      <c r="BJ8" s="539"/>
      <c r="BK8" s="539"/>
      <c r="BL8" s="539"/>
      <c r="BM8" s="539"/>
      <c r="BN8" s="539"/>
      <c r="BO8" s="539"/>
      <c r="BP8" s="539"/>
      <c r="BQ8" s="539"/>
      <c r="BR8" s="539"/>
      <c r="BS8" s="539"/>
      <c r="BT8" s="539"/>
      <c r="BU8" s="540"/>
      <c r="BV8" s="63"/>
      <c r="BX8" s="30"/>
    </row>
    <row r="9" spans="1:100" s="2" customFormat="1" ht="17.850000000000001" customHeight="1">
      <c r="A9" s="43"/>
      <c r="B9" s="537"/>
      <c r="C9" s="537"/>
      <c r="D9" s="537"/>
      <c r="E9" s="537"/>
      <c r="F9" s="537"/>
      <c r="G9" s="537"/>
      <c r="H9" s="537"/>
      <c r="I9" s="537"/>
      <c r="J9" s="537"/>
      <c r="K9" s="537"/>
      <c r="L9" s="537"/>
      <c r="M9" s="537"/>
      <c r="N9" s="573"/>
      <c r="O9" s="574"/>
      <c r="P9" s="574"/>
      <c r="Q9" s="574"/>
      <c r="R9" s="574"/>
      <c r="S9" s="574"/>
      <c r="T9" s="574"/>
      <c r="U9" s="574"/>
      <c r="V9" s="574"/>
      <c r="W9" s="574"/>
      <c r="X9" s="574"/>
      <c r="Y9" s="574"/>
      <c r="Z9" s="574"/>
      <c r="AA9" s="574"/>
      <c r="AB9" s="574"/>
      <c r="AC9" s="574"/>
      <c r="AD9" s="574"/>
      <c r="AE9" s="574"/>
      <c r="AF9" s="574"/>
      <c r="AG9" s="574"/>
      <c r="AH9" s="574"/>
      <c r="AI9" s="574"/>
      <c r="AJ9" s="574"/>
      <c r="AK9" s="574"/>
      <c r="AL9" s="574"/>
      <c r="AM9" s="574"/>
      <c r="AN9" s="574"/>
      <c r="AO9" s="574"/>
      <c r="AP9" s="574"/>
      <c r="AQ9" s="575"/>
      <c r="AR9" s="43"/>
      <c r="AS9" s="43"/>
      <c r="AT9" s="43"/>
      <c r="AU9" s="43"/>
      <c r="AV9" s="541"/>
      <c r="AW9" s="542"/>
      <c r="AX9" s="542"/>
      <c r="AY9" s="542"/>
      <c r="AZ9" s="542"/>
      <c r="BA9" s="542"/>
      <c r="BB9" s="542"/>
      <c r="BC9" s="542"/>
      <c r="BD9" s="542"/>
      <c r="BE9" s="542"/>
      <c r="BF9" s="542"/>
      <c r="BG9" s="542"/>
      <c r="BH9" s="542"/>
      <c r="BI9" s="542"/>
      <c r="BJ9" s="542"/>
      <c r="BK9" s="542"/>
      <c r="BL9" s="542"/>
      <c r="BM9" s="542"/>
      <c r="BN9" s="542"/>
      <c r="BO9" s="542"/>
      <c r="BP9" s="542"/>
      <c r="BQ9" s="542"/>
      <c r="BR9" s="542"/>
      <c r="BS9" s="542"/>
      <c r="BT9" s="542"/>
      <c r="BU9" s="543"/>
      <c r="BV9" s="63"/>
      <c r="BX9" s="30"/>
    </row>
    <row r="10" spans="1:100" ht="17.850000000000001" customHeight="1">
      <c r="A10" s="38"/>
      <c r="B10" s="537" t="s">
        <v>6</v>
      </c>
      <c r="C10" s="537"/>
      <c r="D10" s="537"/>
      <c r="E10" s="537"/>
      <c r="F10" s="537"/>
      <c r="G10" s="537"/>
      <c r="H10" s="537"/>
      <c r="I10" s="537"/>
      <c r="J10" s="537"/>
      <c r="K10" s="537"/>
      <c r="L10" s="537"/>
      <c r="M10" s="537"/>
      <c r="N10" s="576" t="s">
        <v>9</v>
      </c>
      <c r="O10" s="577"/>
      <c r="P10" s="577"/>
      <c r="Q10" s="577"/>
      <c r="R10" s="577"/>
      <c r="S10" s="577"/>
      <c r="T10" s="577"/>
      <c r="U10" s="577"/>
      <c r="V10" s="577"/>
      <c r="W10" s="577"/>
      <c r="X10" s="577"/>
      <c r="Y10" s="577"/>
      <c r="Z10" s="577"/>
      <c r="AA10" s="577"/>
      <c r="AB10" s="577"/>
      <c r="AC10" s="577"/>
      <c r="AD10" s="577"/>
      <c r="AE10" s="577"/>
      <c r="AF10" s="577"/>
      <c r="AG10" s="577"/>
      <c r="AH10" s="577"/>
      <c r="AI10" s="577"/>
      <c r="AJ10" s="577"/>
      <c r="AK10" s="577"/>
      <c r="AL10" s="577"/>
      <c r="AM10" s="577"/>
      <c r="AN10" s="577"/>
      <c r="AO10" s="577"/>
      <c r="AP10" s="577"/>
      <c r="AQ10" s="578"/>
      <c r="AR10" s="43"/>
      <c r="AS10" s="43"/>
      <c r="AT10" s="43"/>
      <c r="AU10" s="43"/>
      <c r="AV10" s="550">
        <f>SUM(BM22:BU114)</f>
        <v>0</v>
      </c>
      <c r="AW10" s="551"/>
      <c r="AX10" s="551"/>
      <c r="AY10" s="551"/>
      <c r="AZ10" s="551"/>
      <c r="BA10" s="551"/>
      <c r="BB10" s="551"/>
      <c r="BC10" s="551"/>
      <c r="BD10" s="551"/>
      <c r="BE10" s="551"/>
      <c r="BF10" s="551"/>
      <c r="BG10" s="551"/>
      <c r="BH10" s="551"/>
      <c r="BI10" s="551"/>
      <c r="BJ10" s="551"/>
      <c r="BK10" s="551"/>
      <c r="BL10" s="551"/>
      <c r="BM10" s="551"/>
      <c r="BN10" s="551"/>
      <c r="BO10" s="551"/>
      <c r="BP10" s="551"/>
      <c r="BQ10" s="564" t="s">
        <v>19</v>
      </c>
      <c r="BR10" s="564"/>
      <c r="BS10" s="564"/>
      <c r="BT10" s="564"/>
      <c r="BU10" s="565"/>
      <c r="BV10" s="50"/>
    </row>
    <row r="11" spans="1:100" ht="17.850000000000001" customHeight="1">
      <c r="A11" s="38"/>
      <c r="B11" s="537"/>
      <c r="C11" s="537"/>
      <c r="D11" s="537"/>
      <c r="E11" s="537"/>
      <c r="F11" s="537"/>
      <c r="G11" s="537"/>
      <c r="H11" s="537"/>
      <c r="I11" s="537"/>
      <c r="J11" s="537"/>
      <c r="K11" s="537"/>
      <c r="L11" s="537"/>
      <c r="M11" s="537"/>
      <c r="N11" s="579"/>
      <c r="O11" s="580"/>
      <c r="P11" s="580"/>
      <c r="Q11" s="580"/>
      <c r="R11" s="580"/>
      <c r="S11" s="580"/>
      <c r="T11" s="580"/>
      <c r="U11" s="580"/>
      <c r="V11" s="580"/>
      <c r="W11" s="580"/>
      <c r="X11" s="580"/>
      <c r="Y11" s="580"/>
      <c r="Z11" s="580"/>
      <c r="AA11" s="580"/>
      <c r="AB11" s="580"/>
      <c r="AC11" s="580"/>
      <c r="AD11" s="580"/>
      <c r="AE11" s="580"/>
      <c r="AF11" s="580"/>
      <c r="AG11" s="580"/>
      <c r="AH11" s="580"/>
      <c r="AI11" s="580"/>
      <c r="AJ11" s="580"/>
      <c r="AK11" s="580"/>
      <c r="AL11" s="580"/>
      <c r="AM11" s="580"/>
      <c r="AN11" s="580"/>
      <c r="AO11" s="580"/>
      <c r="AP11" s="580"/>
      <c r="AQ11" s="581"/>
      <c r="AR11" s="43"/>
      <c r="AS11" s="43"/>
      <c r="AT11" s="43"/>
      <c r="AU11" s="43"/>
      <c r="AV11" s="552"/>
      <c r="AW11" s="553"/>
      <c r="AX11" s="553"/>
      <c r="AY11" s="553"/>
      <c r="AZ11" s="553"/>
      <c r="BA11" s="553"/>
      <c r="BB11" s="553"/>
      <c r="BC11" s="553"/>
      <c r="BD11" s="553"/>
      <c r="BE11" s="553"/>
      <c r="BF11" s="553"/>
      <c r="BG11" s="553"/>
      <c r="BH11" s="553"/>
      <c r="BI11" s="553"/>
      <c r="BJ11" s="553"/>
      <c r="BK11" s="553"/>
      <c r="BL11" s="553"/>
      <c r="BM11" s="553"/>
      <c r="BN11" s="553"/>
      <c r="BO11" s="553"/>
      <c r="BP11" s="553"/>
      <c r="BQ11" s="566"/>
      <c r="BR11" s="566"/>
      <c r="BS11" s="566"/>
      <c r="BT11" s="566"/>
      <c r="BU11" s="567"/>
      <c r="BV11" s="50"/>
    </row>
    <row r="12" spans="1:100" ht="7.5" customHeight="1">
      <c r="A12" s="38"/>
      <c r="B12" s="64"/>
      <c r="C12" s="64"/>
      <c r="D12" s="64"/>
      <c r="E12" s="64"/>
      <c r="F12" s="64"/>
      <c r="G12" s="64"/>
      <c r="H12" s="64"/>
      <c r="I12" s="64"/>
      <c r="J12" s="64"/>
      <c r="K12" s="64"/>
      <c r="L12" s="64"/>
      <c r="M12" s="64"/>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43"/>
      <c r="AR12" s="43"/>
      <c r="AS12" s="43"/>
      <c r="AT12" s="43"/>
      <c r="AU12" s="43"/>
      <c r="AV12" s="552"/>
      <c r="AW12" s="553"/>
      <c r="AX12" s="553"/>
      <c r="AY12" s="553"/>
      <c r="AZ12" s="553"/>
      <c r="BA12" s="553"/>
      <c r="BB12" s="553"/>
      <c r="BC12" s="553"/>
      <c r="BD12" s="553"/>
      <c r="BE12" s="553"/>
      <c r="BF12" s="553"/>
      <c r="BG12" s="553"/>
      <c r="BH12" s="553"/>
      <c r="BI12" s="553"/>
      <c r="BJ12" s="553"/>
      <c r="BK12" s="553"/>
      <c r="BL12" s="553"/>
      <c r="BM12" s="553"/>
      <c r="BN12" s="553"/>
      <c r="BO12" s="553"/>
      <c r="BP12" s="553"/>
      <c r="BQ12" s="566"/>
      <c r="BR12" s="566"/>
      <c r="BS12" s="566"/>
      <c r="BT12" s="566"/>
      <c r="BU12" s="567"/>
      <c r="BV12" s="50"/>
    </row>
    <row r="13" spans="1:100" ht="7.5" customHeight="1" thickBot="1">
      <c r="A13" s="38"/>
      <c r="B13" s="64"/>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43"/>
      <c r="AU13" s="43"/>
      <c r="AV13" s="552"/>
      <c r="AW13" s="553"/>
      <c r="AX13" s="553"/>
      <c r="AY13" s="553"/>
      <c r="AZ13" s="553"/>
      <c r="BA13" s="553"/>
      <c r="BB13" s="553"/>
      <c r="BC13" s="553"/>
      <c r="BD13" s="553"/>
      <c r="BE13" s="553"/>
      <c r="BF13" s="553"/>
      <c r="BG13" s="553"/>
      <c r="BH13" s="553"/>
      <c r="BI13" s="553"/>
      <c r="BJ13" s="553"/>
      <c r="BK13" s="553"/>
      <c r="BL13" s="553"/>
      <c r="BM13" s="553"/>
      <c r="BN13" s="553"/>
      <c r="BO13" s="553"/>
      <c r="BP13" s="553"/>
      <c r="BQ13" s="566"/>
      <c r="BR13" s="566"/>
      <c r="BS13" s="566"/>
      <c r="BT13" s="566"/>
      <c r="BU13" s="567"/>
      <c r="BV13" s="50"/>
    </row>
    <row r="14" spans="1:100" ht="46.5" customHeight="1" thickBot="1">
      <c r="A14" s="38"/>
      <c r="B14" s="66" t="s">
        <v>114</v>
      </c>
      <c r="C14" s="38"/>
      <c r="D14" s="38"/>
      <c r="E14" s="38"/>
      <c r="F14" s="38"/>
      <c r="G14" s="38"/>
      <c r="H14" s="38"/>
      <c r="I14" s="67"/>
      <c r="J14" s="38"/>
      <c r="K14" s="38"/>
      <c r="L14" s="65"/>
      <c r="M14" s="65"/>
      <c r="N14" s="65"/>
      <c r="O14" s="65"/>
      <c r="P14" s="65"/>
      <c r="Q14" s="65"/>
      <c r="R14" s="544" t="s">
        <v>7</v>
      </c>
      <c r="S14" s="545"/>
      <c r="T14" s="545"/>
      <c r="U14" s="545"/>
      <c r="V14" s="545"/>
      <c r="W14" s="546"/>
      <c r="X14" s="547"/>
      <c r="Y14" s="548"/>
      <c r="Z14" s="548"/>
      <c r="AA14" s="548"/>
      <c r="AB14" s="548"/>
      <c r="AC14" s="548"/>
      <c r="AD14" s="548"/>
      <c r="AE14" s="548"/>
      <c r="AF14" s="548"/>
      <c r="AG14" s="548"/>
      <c r="AH14" s="548"/>
      <c r="AI14" s="548"/>
      <c r="AJ14" s="548"/>
      <c r="AK14" s="548"/>
      <c r="AL14" s="548"/>
      <c r="AM14" s="548"/>
      <c r="AN14" s="548"/>
      <c r="AO14" s="548"/>
      <c r="AP14" s="548"/>
      <c r="AQ14" s="549"/>
      <c r="AR14" s="68"/>
      <c r="AS14" s="68"/>
      <c r="AT14" s="43"/>
      <c r="AU14" s="43"/>
      <c r="AV14" s="554"/>
      <c r="AW14" s="555"/>
      <c r="AX14" s="555"/>
      <c r="AY14" s="555"/>
      <c r="AZ14" s="555"/>
      <c r="BA14" s="555"/>
      <c r="BB14" s="555"/>
      <c r="BC14" s="555"/>
      <c r="BD14" s="555"/>
      <c r="BE14" s="555"/>
      <c r="BF14" s="555"/>
      <c r="BG14" s="555"/>
      <c r="BH14" s="555"/>
      <c r="BI14" s="555"/>
      <c r="BJ14" s="555"/>
      <c r="BK14" s="555"/>
      <c r="BL14" s="555"/>
      <c r="BM14" s="555"/>
      <c r="BN14" s="555"/>
      <c r="BO14" s="555"/>
      <c r="BP14" s="555"/>
      <c r="BQ14" s="568"/>
      <c r="BR14" s="568"/>
      <c r="BS14" s="568"/>
      <c r="BT14" s="568"/>
      <c r="BU14" s="569"/>
      <c r="BV14" s="50"/>
    </row>
    <row r="15" spans="1:100" ht="14.1" customHeight="1">
      <c r="A15" s="38"/>
      <c r="B15" s="60"/>
      <c r="C15" s="60"/>
      <c r="D15" s="60"/>
      <c r="E15" s="60"/>
      <c r="F15" s="60"/>
      <c r="G15" s="60"/>
      <c r="H15" s="60"/>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2"/>
      <c r="AH15" s="61"/>
      <c r="AI15" s="61"/>
      <c r="AJ15" s="61"/>
      <c r="AK15" s="61"/>
      <c r="AL15" s="61"/>
      <c r="AM15" s="62"/>
      <c r="AN15" s="61"/>
      <c r="AO15" s="61"/>
      <c r="AP15" s="61"/>
      <c r="AQ15" s="61"/>
      <c r="AR15" s="61"/>
      <c r="AS15" s="62"/>
      <c r="AT15" s="61"/>
      <c r="AU15" s="61"/>
      <c r="AV15" s="61"/>
      <c r="AW15" s="61"/>
      <c r="AX15" s="61"/>
      <c r="AY15" s="61"/>
      <c r="AZ15" s="61"/>
      <c r="BA15" s="61"/>
      <c r="BB15" s="62"/>
      <c r="BC15" s="61"/>
      <c r="BD15" s="61"/>
      <c r="BE15" s="61"/>
      <c r="BF15" s="61"/>
      <c r="BG15" s="61"/>
      <c r="BH15" s="62"/>
      <c r="BI15" s="61"/>
      <c r="BJ15" s="61"/>
      <c r="BK15" s="61"/>
      <c r="BL15" s="61"/>
      <c r="BM15" s="61"/>
      <c r="BN15" s="62"/>
      <c r="BO15" s="61"/>
      <c r="BP15" s="61"/>
      <c r="BQ15" s="61"/>
      <c r="BR15" s="61"/>
      <c r="BS15" s="61"/>
      <c r="BT15" s="61"/>
      <c r="BU15" s="61"/>
      <c r="BV15" s="50"/>
      <c r="BX15" s="28"/>
      <c r="BY15" s="21"/>
      <c r="BZ15" s="21"/>
      <c r="CA15" s="21"/>
      <c r="CB15" s="21"/>
      <c r="CC15" s="21"/>
    </row>
    <row r="16" spans="1:100" ht="14.1" customHeight="1">
      <c r="A16" s="38"/>
      <c r="B16" s="60"/>
      <c r="C16" s="60"/>
      <c r="D16" s="60"/>
      <c r="E16" s="60"/>
      <c r="F16" s="60"/>
      <c r="G16" s="60"/>
      <c r="H16" s="60"/>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57"/>
      <c r="BW16" s="22"/>
      <c r="BX16" s="29"/>
      <c r="BY16" s="22"/>
      <c r="BZ16" s="22"/>
      <c r="CA16" s="22"/>
      <c r="CB16" s="22"/>
      <c r="CC16" s="22"/>
      <c r="CD16" s="19"/>
    </row>
    <row r="17" spans="1:80" ht="11.25" customHeight="1">
      <c r="A17" s="38"/>
      <c r="B17" s="38"/>
      <c r="C17" s="38"/>
      <c r="D17" s="38"/>
      <c r="E17" s="38"/>
      <c r="F17" s="38"/>
      <c r="G17" s="38"/>
      <c r="H17" s="38"/>
      <c r="I17" s="69"/>
      <c r="J17" s="69"/>
      <c r="K17" s="69"/>
      <c r="L17" s="69"/>
      <c r="M17" s="69"/>
      <c r="N17" s="69"/>
      <c r="O17" s="69"/>
      <c r="P17" s="69"/>
      <c r="Q17" s="69"/>
      <c r="R17" s="69"/>
      <c r="S17" s="69"/>
      <c r="T17" s="69"/>
      <c r="U17" s="69"/>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50"/>
      <c r="BX17" s="28"/>
    </row>
    <row r="18" spans="1:80" ht="11.25" customHeight="1">
      <c r="A18" s="38"/>
      <c r="B18" s="38"/>
      <c r="C18" s="38"/>
      <c r="D18" s="38"/>
      <c r="E18" s="38"/>
      <c r="F18" s="38"/>
      <c r="G18" s="38"/>
      <c r="H18" s="38"/>
      <c r="I18" s="69"/>
      <c r="J18" s="69"/>
      <c r="K18" s="69"/>
      <c r="L18" s="69"/>
      <c r="M18" s="69"/>
      <c r="N18" s="69"/>
      <c r="O18" s="69"/>
      <c r="P18" s="69"/>
      <c r="Q18" s="69"/>
      <c r="R18" s="69"/>
      <c r="S18" s="69"/>
      <c r="T18" s="69"/>
      <c r="U18" s="69"/>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50"/>
    </row>
    <row r="19" spans="1:80" ht="14.1" customHeight="1">
      <c r="A19" s="38"/>
      <c r="B19" s="495" t="s">
        <v>75</v>
      </c>
      <c r="C19" s="496"/>
      <c r="D19" s="496"/>
      <c r="E19" s="496"/>
      <c r="F19" s="496"/>
      <c r="G19" s="496"/>
      <c r="H19" s="496"/>
      <c r="I19" s="496"/>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496"/>
      <c r="AH19" s="496"/>
      <c r="AI19" s="496"/>
      <c r="AJ19" s="496"/>
      <c r="AK19" s="496"/>
      <c r="AL19" s="496"/>
      <c r="AM19" s="496"/>
      <c r="AN19" s="496"/>
      <c r="AO19" s="496"/>
      <c r="AP19" s="496"/>
      <c r="AQ19" s="496"/>
      <c r="AR19" s="496"/>
      <c r="AS19" s="496"/>
      <c r="AT19" s="496"/>
      <c r="AU19" s="496"/>
      <c r="AV19" s="496"/>
      <c r="AW19" s="496"/>
      <c r="AX19" s="496"/>
      <c r="AY19" s="496"/>
      <c r="AZ19" s="496"/>
      <c r="BA19" s="496"/>
      <c r="BB19" s="496"/>
      <c r="BC19" s="496"/>
      <c r="BD19" s="496"/>
      <c r="BE19" s="496"/>
      <c r="BF19" s="496"/>
      <c r="BG19" s="496"/>
      <c r="BH19" s="496"/>
      <c r="BI19" s="496"/>
      <c r="BJ19" s="496"/>
      <c r="BK19" s="496"/>
      <c r="BL19" s="496"/>
      <c r="BM19" s="496"/>
      <c r="BN19" s="496"/>
      <c r="BO19" s="496"/>
      <c r="BP19" s="496"/>
      <c r="BQ19" s="496"/>
      <c r="BR19" s="496"/>
      <c r="BS19" s="496"/>
      <c r="BT19" s="496"/>
      <c r="BU19" s="497"/>
      <c r="BV19" s="50"/>
    </row>
    <row r="20" spans="1:80" ht="14.1" customHeight="1">
      <c r="A20" s="38"/>
      <c r="B20" s="498"/>
      <c r="C20" s="499"/>
      <c r="D20" s="499"/>
      <c r="E20" s="499"/>
      <c r="F20" s="499"/>
      <c r="G20" s="499"/>
      <c r="H20" s="499"/>
      <c r="I20" s="499"/>
      <c r="J20" s="499"/>
      <c r="K20" s="499"/>
      <c r="L20" s="499"/>
      <c r="M20" s="499"/>
      <c r="N20" s="499"/>
      <c r="O20" s="499"/>
      <c r="P20" s="499"/>
      <c r="Q20" s="499"/>
      <c r="R20" s="499"/>
      <c r="S20" s="499"/>
      <c r="T20" s="499"/>
      <c r="U20" s="499"/>
      <c r="V20" s="499"/>
      <c r="W20" s="499"/>
      <c r="X20" s="499"/>
      <c r="Y20" s="499"/>
      <c r="Z20" s="499"/>
      <c r="AA20" s="499"/>
      <c r="AB20" s="499"/>
      <c r="AC20" s="499"/>
      <c r="AD20" s="499"/>
      <c r="AE20" s="499"/>
      <c r="AF20" s="499"/>
      <c r="AG20" s="499"/>
      <c r="AH20" s="499"/>
      <c r="AI20" s="499"/>
      <c r="AJ20" s="499"/>
      <c r="AK20" s="499"/>
      <c r="AL20" s="499"/>
      <c r="AM20" s="499"/>
      <c r="AN20" s="499"/>
      <c r="AO20" s="499"/>
      <c r="AP20" s="499"/>
      <c r="AQ20" s="499"/>
      <c r="AR20" s="499"/>
      <c r="AS20" s="499"/>
      <c r="AT20" s="499"/>
      <c r="AU20" s="499"/>
      <c r="AV20" s="499"/>
      <c r="AW20" s="499"/>
      <c r="AX20" s="499"/>
      <c r="AY20" s="499"/>
      <c r="AZ20" s="499"/>
      <c r="BA20" s="499"/>
      <c r="BB20" s="499"/>
      <c r="BC20" s="499"/>
      <c r="BD20" s="499"/>
      <c r="BE20" s="499"/>
      <c r="BF20" s="499"/>
      <c r="BG20" s="499"/>
      <c r="BH20" s="499"/>
      <c r="BI20" s="499"/>
      <c r="BJ20" s="499"/>
      <c r="BK20" s="499"/>
      <c r="BL20" s="499"/>
      <c r="BM20" s="499"/>
      <c r="BN20" s="499"/>
      <c r="BO20" s="499"/>
      <c r="BP20" s="499"/>
      <c r="BQ20" s="499"/>
      <c r="BR20" s="499"/>
      <c r="BS20" s="499"/>
      <c r="BT20" s="499"/>
      <c r="BU20" s="500"/>
      <c r="BV20" s="50"/>
    </row>
    <row r="21" spans="1:80" ht="45.75" customHeight="1">
      <c r="A21" s="38"/>
      <c r="B21" s="501"/>
      <c r="C21" s="502"/>
      <c r="D21" s="502"/>
      <c r="E21" s="502"/>
      <c r="F21" s="502"/>
      <c r="G21" s="502"/>
      <c r="H21" s="502"/>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2"/>
      <c r="AL21" s="502"/>
      <c r="AM21" s="502"/>
      <c r="AN21" s="502"/>
      <c r="AO21" s="502"/>
      <c r="AP21" s="502"/>
      <c r="AQ21" s="502"/>
      <c r="AR21" s="502"/>
      <c r="AS21" s="502"/>
      <c r="AT21" s="502"/>
      <c r="AU21" s="502"/>
      <c r="AV21" s="502"/>
      <c r="AW21" s="502"/>
      <c r="AX21" s="502"/>
      <c r="AY21" s="502"/>
      <c r="AZ21" s="502"/>
      <c r="BA21" s="502"/>
      <c r="BB21" s="502"/>
      <c r="BC21" s="502"/>
      <c r="BD21" s="502"/>
      <c r="BE21" s="502"/>
      <c r="BF21" s="502"/>
      <c r="BG21" s="502"/>
      <c r="BH21" s="502"/>
      <c r="BI21" s="502"/>
      <c r="BJ21" s="502"/>
      <c r="BK21" s="502"/>
      <c r="BL21" s="502"/>
      <c r="BM21" s="502"/>
      <c r="BN21" s="502"/>
      <c r="BO21" s="502"/>
      <c r="BP21" s="502"/>
      <c r="BQ21" s="502"/>
      <c r="BR21" s="502"/>
      <c r="BS21" s="502"/>
      <c r="BT21" s="502"/>
      <c r="BU21" s="503"/>
      <c r="BV21" s="50"/>
    </row>
    <row r="22" spans="1:80" ht="14.1" customHeight="1">
      <c r="A22" s="38"/>
      <c r="B22" s="504"/>
      <c r="C22" s="505"/>
      <c r="D22" s="506"/>
      <c r="E22" s="515" t="s">
        <v>42</v>
      </c>
      <c r="F22" s="516"/>
      <c r="G22" s="516"/>
      <c r="H22" s="517"/>
      <c r="I22" s="513" t="s">
        <v>8</v>
      </c>
      <c r="J22" s="513"/>
      <c r="K22" s="513"/>
      <c r="L22" s="513"/>
      <c r="M22" s="513"/>
      <c r="N22" s="513"/>
      <c r="O22" s="513"/>
      <c r="P22" s="513"/>
      <c r="Q22" s="513"/>
      <c r="R22" s="513"/>
      <c r="S22" s="513"/>
      <c r="T22" s="513" t="s">
        <v>10</v>
      </c>
      <c r="U22" s="513"/>
      <c r="V22" s="513"/>
      <c r="W22" s="513"/>
      <c r="X22" s="513"/>
      <c r="Y22" s="513"/>
      <c r="Z22" s="513"/>
      <c r="AA22" s="513"/>
      <c r="AB22" s="513"/>
      <c r="AC22" s="513"/>
      <c r="AD22" s="514" t="s">
        <v>20</v>
      </c>
      <c r="AE22" s="513"/>
      <c r="AF22" s="513"/>
      <c r="AG22" s="513"/>
      <c r="AH22" s="513"/>
      <c r="AI22" s="514" t="s">
        <v>21</v>
      </c>
      <c r="AJ22" s="513"/>
      <c r="AK22" s="513"/>
      <c r="AL22" s="513"/>
      <c r="AM22" s="513"/>
      <c r="AN22" s="514" t="s">
        <v>22</v>
      </c>
      <c r="AO22" s="513"/>
      <c r="AP22" s="513"/>
      <c r="AQ22" s="513"/>
      <c r="AR22" s="513"/>
      <c r="AS22" s="514" t="s">
        <v>23</v>
      </c>
      <c r="AT22" s="513"/>
      <c r="AU22" s="513"/>
      <c r="AV22" s="513"/>
      <c r="AW22" s="513"/>
      <c r="AX22" s="514" t="s">
        <v>24</v>
      </c>
      <c r="AY22" s="513"/>
      <c r="AZ22" s="513"/>
      <c r="BA22" s="513"/>
      <c r="BB22" s="513"/>
      <c r="BC22" s="514" t="s">
        <v>25</v>
      </c>
      <c r="BD22" s="513"/>
      <c r="BE22" s="513"/>
      <c r="BF22" s="513"/>
      <c r="BG22" s="513"/>
      <c r="BH22" s="514" t="s">
        <v>26</v>
      </c>
      <c r="BI22" s="513"/>
      <c r="BJ22" s="513"/>
      <c r="BK22" s="513"/>
      <c r="BL22" s="513"/>
      <c r="BM22" s="587" t="s">
        <v>52</v>
      </c>
      <c r="BN22" s="587"/>
      <c r="BO22" s="587"/>
      <c r="BP22" s="587"/>
      <c r="BQ22" s="587"/>
      <c r="BR22" s="587"/>
      <c r="BS22" s="587"/>
      <c r="BT22" s="587"/>
      <c r="BU22" s="587"/>
      <c r="BV22" s="50"/>
    </row>
    <row r="23" spans="1:80" ht="59.25" customHeight="1">
      <c r="A23" s="38"/>
      <c r="B23" s="507"/>
      <c r="C23" s="508"/>
      <c r="D23" s="509"/>
      <c r="E23" s="518"/>
      <c r="F23" s="519"/>
      <c r="G23" s="519"/>
      <c r="H23" s="520"/>
      <c r="I23" s="513"/>
      <c r="J23" s="513"/>
      <c r="K23" s="513"/>
      <c r="L23" s="513"/>
      <c r="M23" s="513"/>
      <c r="N23" s="513"/>
      <c r="O23" s="513"/>
      <c r="P23" s="513"/>
      <c r="Q23" s="513"/>
      <c r="R23" s="513"/>
      <c r="S23" s="513"/>
      <c r="T23" s="513"/>
      <c r="U23" s="513"/>
      <c r="V23" s="513"/>
      <c r="W23" s="513"/>
      <c r="X23" s="513"/>
      <c r="Y23" s="513"/>
      <c r="Z23" s="513"/>
      <c r="AA23" s="513"/>
      <c r="AB23" s="513"/>
      <c r="AC23" s="513"/>
      <c r="AD23" s="513"/>
      <c r="AE23" s="513"/>
      <c r="AF23" s="513"/>
      <c r="AG23" s="513"/>
      <c r="AH23" s="513"/>
      <c r="AI23" s="513"/>
      <c r="AJ23" s="513"/>
      <c r="AK23" s="513"/>
      <c r="AL23" s="513"/>
      <c r="AM23" s="513"/>
      <c r="AN23" s="513"/>
      <c r="AO23" s="513"/>
      <c r="AP23" s="513"/>
      <c r="AQ23" s="513"/>
      <c r="AR23" s="513"/>
      <c r="AS23" s="513"/>
      <c r="AT23" s="513"/>
      <c r="AU23" s="513"/>
      <c r="AV23" s="513"/>
      <c r="AW23" s="513"/>
      <c r="AX23" s="513"/>
      <c r="AY23" s="513"/>
      <c r="AZ23" s="513"/>
      <c r="BA23" s="513"/>
      <c r="BB23" s="513"/>
      <c r="BC23" s="513"/>
      <c r="BD23" s="513"/>
      <c r="BE23" s="513"/>
      <c r="BF23" s="513"/>
      <c r="BG23" s="513"/>
      <c r="BH23" s="513"/>
      <c r="BI23" s="513"/>
      <c r="BJ23" s="513"/>
      <c r="BK23" s="513"/>
      <c r="BL23" s="513"/>
      <c r="BM23" s="587"/>
      <c r="BN23" s="587"/>
      <c r="BO23" s="587"/>
      <c r="BP23" s="587"/>
      <c r="BQ23" s="587"/>
      <c r="BR23" s="587"/>
      <c r="BS23" s="587"/>
      <c r="BT23" s="587"/>
      <c r="BU23" s="587"/>
      <c r="BV23" s="50"/>
    </row>
    <row r="24" spans="1:80" ht="14.1" customHeight="1">
      <c r="A24" s="38"/>
      <c r="B24" s="510"/>
      <c r="C24" s="511"/>
      <c r="D24" s="512"/>
      <c r="E24" s="521"/>
      <c r="F24" s="522"/>
      <c r="G24" s="522"/>
      <c r="H24" s="523"/>
      <c r="I24" s="513"/>
      <c r="J24" s="513"/>
      <c r="K24" s="513"/>
      <c r="L24" s="513"/>
      <c r="M24" s="513"/>
      <c r="N24" s="513"/>
      <c r="O24" s="513"/>
      <c r="P24" s="513"/>
      <c r="Q24" s="513"/>
      <c r="R24" s="513"/>
      <c r="S24" s="513"/>
      <c r="T24" s="513"/>
      <c r="U24" s="513"/>
      <c r="V24" s="513"/>
      <c r="W24" s="513"/>
      <c r="X24" s="513"/>
      <c r="Y24" s="513"/>
      <c r="Z24" s="513"/>
      <c r="AA24" s="513"/>
      <c r="AB24" s="513"/>
      <c r="AC24" s="513"/>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3"/>
      <c r="AZ24" s="513"/>
      <c r="BA24" s="513"/>
      <c r="BB24" s="513"/>
      <c r="BC24" s="513"/>
      <c r="BD24" s="513"/>
      <c r="BE24" s="513"/>
      <c r="BF24" s="513"/>
      <c r="BG24" s="513"/>
      <c r="BH24" s="513"/>
      <c r="BI24" s="513"/>
      <c r="BJ24" s="513"/>
      <c r="BK24" s="513"/>
      <c r="BL24" s="513"/>
      <c r="BM24" s="587"/>
      <c r="BN24" s="587"/>
      <c r="BO24" s="587"/>
      <c r="BP24" s="587"/>
      <c r="BQ24" s="587"/>
      <c r="BR24" s="587"/>
      <c r="BS24" s="587"/>
      <c r="BT24" s="587"/>
      <c r="BU24" s="587"/>
      <c r="BV24" s="50"/>
    </row>
    <row r="25" spans="1:80" ht="17.100000000000001" customHeight="1">
      <c r="A25" s="38"/>
      <c r="B25" s="524">
        <v>1</v>
      </c>
      <c r="C25" s="525"/>
      <c r="D25" s="526"/>
      <c r="E25" s="481"/>
      <c r="F25" s="482"/>
      <c r="G25" s="482"/>
      <c r="H25" s="483"/>
      <c r="I25" s="533"/>
      <c r="J25" s="533"/>
      <c r="K25" s="533"/>
      <c r="L25" s="533"/>
      <c r="M25" s="533"/>
      <c r="N25" s="533"/>
      <c r="O25" s="533"/>
      <c r="P25" s="533"/>
      <c r="Q25" s="533"/>
      <c r="R25" s="533"/>
      <c r="S25" s="533"/>
      <c r="T25" s="533"/>
      <c r="U25" s="533"/>
      <c r="V25" s="533"/>
      <c r="W25" s="533"/>
      <c r="X25" s="533"/>
      <c r="Y25" s="533"/>
      <c r="Z25" s="533"/>
      <c r="AA25" s="533"/>
      <c r="AB25" s="533"/>
      <c r="AC25" s="533"/>
      <c r="AD25" s="534"/>
      <c r="AE25" s="534"/>
      <c r="AF25" s="534"/>
      <c r="AG25" s="534"/>
      <c r="AH25" s="534"/>
      <c r="AI25" s="535" t="str">
        <f>IF(AD25="","",IF(AD25&lt;=500,0.4,0.5))</f>
        <v/>
      </c>
      <c r="AJ25" s="535"/>
      <c r="AK25" s="535"/>
      <c r="AL25" s="535"/>
      <c r="AM25" s="535"/>
      <c r="AN25" s="534"/>
      <c r="AO25" s="534"/>
      <c r="AP25" s="534"/>
      <c r="AQ25" s="534"/>
      <c r="AR25" s="534"/>
      <c r="AS25" s="534"/>
      <c r="AT25" s="534"/>
      <c r="AU25" s="534"/>
      <c r="AV25" s="534"/>
      <c r="AW25" s="534"/>
      <c r="AX25" s="534"/>
      <c r="AY25" s="534"/>
      <c r="AZ25" s="534"/>
      <c r="BA25" s="534"/>
      <c r="BB25" s="534"/>
      <c r="BC25" s="588" t="str">
        <f>IF(AI25="","",24)</f>
        <v/>
      </c>
      <c r="BD25" s="588"/>
      <c r="BE25" s="588"/>
      <c r="BF25" s="588"/>
      <c r="BG25" s="588"/>
      <c r="BH25" s="588" t="str">
        <f>IF(AD25="","",IF($X$14="2月",28,IF(OR($X$14="4月",$X$14="6月",$X$14="9月",$X$14="11月"),30,31)))</f>
        <v/>
      </c>
      <c r="BI25" s="588"/>
      <c r="BJ25" s="588"/>
      <c r="BK25" s="588"/>
      <c r="BL25" s="588"/>
      <c r="BM25" s="589" t="str">
        <f>IFERROR(ROUNDDOWN(BC25*BH25/1000*IF(AX25="",ROUNDUP(AN25+AS25*((AI25)^2),0),AX25),1),"")</f>
        <v/>
      </c>
      <c r="BN25" s="589"/>
      <c r="BO25" s="589"/>
      <c r="BP25" s="589"/>
      <c r="BQ25" s="589"/>
      <c r="BR25" s="589"/>
      <c r="BS25" s="589"/>
      <c r="BT25" s="589"/>
      <c r="BU25" s="589"/>
      <c r="BV25" s="590" t="str">
        <f>IFERROR(BC25*BH25,"")</f>
        <v/>
      </c>
      <c r="BX25" s="26">
        <f>E25</f>
        <v>0</v>
      </c>
    </row>
    <row r="26" spans="1:80" ht="17.100000000000001" customHeight="1">
      <c r="A26" s="38"/>
      <c r="B26" s="527"/>
      <c r="C26" s="528"/>
      <c r="D26" s="529"/>
      <c r="E26" s="484"/>
      <c r="F26" s="485"/>
      <c r="G26" s="485"/>
      <c r="H26" s="486"/>
      <c r="I26" s="533"/>
      <c r="J26" s="533"/>
      <c r="K26" s="533"/>
      <c r="L26" s="533"/>
      <c r="M26" s="533"/>
      <c r="N26" s="533"/>
      <c r="O26" s="533"/>
      <c r="P26" s="533"/>
      <c r="Q26" s="533"/>
      <c r="R26" s="533"/>
      <c r="S26" s="533"/>
      <c r="T26" s="533"/>
      <c r="U26" s="533"/>
      <c r="V26" s="533"/>
      <c r="W26" s="533"/>
      <c r="X26" s="533"/>
      <c r="Y26" s="533"/>
      <c r="Z26" s="533"/>
      <c r="AA26" s="533"/>
      <c r="AB26" s="533"/>
      <c r="AC26" s="533"/>
      <c r="AD26" s="534"/>
      <c r="AE26" s="534"/>
      <c r="AF26" s="534"/>
      <c r="AG26" s="534"/>
      <c r="AH26" s="534"/>
      <c r="AI26" s="535"/>
      <c r="AJ26" s="535"/>
      <c r="AK26" s="535"/>
      <c r="AL26" s="535"/>
      <c r="AM26" s="535"/>
      <c r="AN26" s="534"/>
      <c r="AO26" s="534"/>
      <c r="AP26" s="534"/>
      <c r="AQ26" s="534"/>
      <c r="AR26" s="534"/>
      <c r="AS26" s="534"/>
      <c r="AT26" s="534"/>
      <c r="AU26" s="534"/>
      <c r="AV26" s="534"/>
      <c r="AW26" s="534"/>
      <c r="AX26" s="534"/>
      <c r="AY26" s="534"/>
      <c r="AZ26" s="534"/>
      <c r="BA26" s="534"/>
      <c r="BB26" s="534"/>
      <c r="BC26" s="588"/>
      <c r="BD26" s="588"/>
      <c r="BE26" s="588"/>
      <c r="BF26" s="588"/>
      <c r="BG26" s="588"/>
      <c r="BH26" s="588"/>
      <c r="BI26" s="588"/>
      <c r="BJ26" s="588"/>
      <c r="BK26" s="588"/>
      <c r="BL26" s="588"/>
      <c r="BM26" s="589"/>
      <c r="BN26" s="589"/>
      <c r="BO26" s="589"/>
      <c r="BP26" s="589"/>
      <c r="BQ26" s="589"/>
      <c r="BR26" s="589"/>
      <c r="BS26" s="589"/>
      <c r="BT26" s="589"/>
      <c r="BU26" s="589"/>
      <c r="BV26" s="590"/>
      <c r="BX26" s="26">
        <f>E28</f>
        <v>0</v>
      </c>
      <c r="CA26" s="25"/>
      <c r="CB26" s="25"/>
    </row>
    <row r="27" spans="1:80" ht="17.100000000000001" customHeight="1">
      <c r="A27" s="38"/>
      <c r="B27" s="530"/>
      <c r="C27" s="531"/>
      <c r="D27" s="532"/>
      <c r="E27" s="487"/>
      <c r="F27" s="488"/>
      <c r="G27" s="488"/>
      <c r="H27" s="489"/>
      <c r="I27" s="533"/>
      <c r="J27" s="533"/>
      <c r="K27" s="533"/>
      <c r="L27" s="533"/>
      <c r="M27" s="533"/>
      <c r="N27" s="533"/>
      <c r="O27" s="533"/>
      <c r="P27" s="533"/>
      <c r="Q27" s="533"/>
      <c r="R27" s="533"/>
      <c r="S27" s="533"/>
      <c r="T27" s="533"/>
      <c r="U27" s="533"/>
      <c r="V27" s="533"/>
      <c r="W27" s="533"/>
      <c r="X27" s="533"/>
      <c r="Y27" s="533"/>
      <c r="Z27" s="533"/>
      <c r="AA27" s="533"/>
      <c r="AB27" s="533"/>
      <c r="AC27" s="533"/>
      <c r="AD27" s="534"/>
      <c r="AE27" s="534"/>
      <c r="AF27" s="534"/>
      <c r="AG27" s="534"/>
      <c r="AH27" s="534"/>
      <c r="AI27" s="535"/>
      <c r="AJ27" s="535"/>
      <c r="AK27" s="535"/>
      <c r="AL27" s="535"/>
      <c r="AM27" s="535"/>
      <c r="AN27" s="534"/>
      <c r="AO27" s="534"/>
      <c r="AP27" s="534"/>
      <c r="AQ27" s="534"/>
      <c r="AR27" s="534"/>
      <c r="AS27" s="534"/>
      <c r="AT27" s="534"/>
      <c r="AU27" s="534"/>
      <c r="AV27" s="534"/>
      <c r="AW27" s="534"/>
      <c r="AX27" s="534"/>
      <c r="AY27" s="534"/>
      <c r="AZ27" s="534"/>
      <c r="BA27" s="534"/>
      <c r="BB27" s="534"/>
      <c r="BC27" s="588"/>
      <c r="BD27" s="588"/>
      <c r="BE27" s="588"/>
      <c r="BF27" s="588"/>
      <c r="BG27" s="588"/>
      <c r="BH27" s="588"/>
      <c r="BI27" s="588"/>
      <c r="BJ27" s="588"/>
      <c r="BK27" s="588"/>
      <c r="BL27" s="588"/>
      <c r="BM27" s="589"/>
      <c r="BN27" s="589"/>
      <c r="BO27" s="589"/>
      <c r="BP27" s="589"/>
      <c r="BQ27" s="589"/>
      <c r="BR27" s="589"/>
      <c r="BS27" s="589"/>
      <c r="BT27" s="589"/>
      <c r="BU27" s="589"/>
      <c r="BV27" s="590"/>
      <c r="BX27" s="26">
        <f>E31</f>
        <v>0</v>
      </c>
      <c r="CA27" s="25"/>
      <c r="CB27" s="25"/>
    </row>
    <row r="28" spans="1:80" ht="17.100000000000001" customHeight="1">
      <c r="A28" s="38"/>
      <c r="B28" s="524">
        <v>2</v>
      </c>
      <c r="C28" s="525"/>
      <c r="D28" s="526"/>
      <c r="E28" s="481"/>
      <c r="F28" s="482"/>
      <c r="G28" s="482"/>
      <c r="H28" s="483"/>
      <c r="I28" s="533"/>
      <c r="J28" s="533"/>
      <c r="K28" s="533"/>
      <c r="L28" s="533"/>
      <c r="M28" s="533"/>
      <c r="N28" s="533"/>
      <c r="O28" s="533"/>
      <c r="P28" s="533"/>
      <c r="Q28" s="533"/>
      <c r="R28" s="533"/>
      <c r="S28" s="533"/>
      <c r="T28" s="533"/>
      <c r="U28" s="533"/>
      <c r="V28" s="533"/>
      <c r="W28" s="533"/>
      <c r="X28" s="533"/>
      <c r="Y28" s="533"/>
      <c r="Z28" s="533"/>
      <c r="AA28" s="533"/>
      <c r="AB28" s="533"/>
      <c r="AC28" s="533"/>
      <c r="AD28" s="534"/>
      <c r="AE28" s="534"/>
      <c r="AF28" s="534"/>
      <c r="AG28" s="534"/>
      <c r="AH28" s="534"/>
      <c r="AI28" s="535" t="str">
        <f t="shared" ref="AI28" si="0">IF(AD28="","",IF(AD28&lt;=500,0.4,0.5))</f>
        <v/>
      </c>
      <c r="AJ28" s="535"/>
      <c r="AK28" s="535"/>
      <c r="AL28" s="535"/>
      <c r="AM28" s="535"/>
      <c r="AN28" s="534"/>
      <c r="AO28" s="534"/>
      <c r="AP28" s="534"/>
      <c r="AQ28" s="534"/>
      <c r="AR28" s="534"/>
      <c r="AS28" s="534"/>
      <c r="AT28" s="534"/>
      <c r="AU28" s="534"/>
      <c r="AV28" s="534"/>
      <c r="AW28" s="534"/>
      <c r="AX28" s="534"/>
      <c r="AY28" s="534"/>
      <c r="AZ28" s="534"/>
      <c r="BA28" s="534"/>
      <c r="BB28" s="534"/>
      <c r="BC28" s="588" t="str">
        <f t="shared" ref="BC28" si="1">IF(AI28="","",24)</f>
        <v/>
      </c>
      <c r="BD28" s="588"/>
      <c r="BE28" s="588"/>
      <c r="BF28" s="588"/>
      <c r="BG28" s="588"/>
      <c r="BH28" s="588" t="str">
        <f t="shared" ref="BH28" si="2">IF(AD28="","",IF($X$14="2月",28,IF(OR($X$14="4月",$X$14="6月",$X$14="9月",$X$14="11月"),30,31)))</f>
        <v/>
      </c>
      <c r="BI28" s="588"/>
      <c r="BJ28" s="588"/>
      <c r="BK28" s="588"/>
      <c r="BL28" s="588"/>
      <c r="BM28" s="589" t="str">
        <f>IFERROR(ROUNDDOWN(BC28*BH28/1000*IF(AX28="",ROUNDUP(AN28+AS28*((AI28)^2),0),AX28),1),"")</f>
        <v/>
      </c>
      <c r="BN28" s="589"/>
      <c r="BO28" s="589"/>
      <c r="BP28" s="589"/>
      <c r="BQ28" s="589"/>
      <c r="BR28" s="589"/>
      <c r="BS28" s="589"/>
      <c r="BT28" s="589"/>
      <c r="BU28" s="589"/>
      <c r="BV28" s="590" t="str">
        <f t="shared" ref="BV28" si="3">IFERROR(BC28*BH28,"")</f>
        <v/>
      </c>
      <c r="BX28" s="26">
        <f>E34</f>
        <v>0</v>
      </c>
      <c r="CA28" s="25"/>
      <c r="CB28" s="25"/>
    </row>
    <row r="29" spans="1:80" ht="17.100000000000001" customHeight="1">
      <c r="A29" s="38"/>
      <c r="B29" s="527"/>
      <c r="C29" s="528"/>
      <c r="D29" s="529"/>
      <c r="E29" s="484"/>
      <c r="F29" s="485"/>
      <c r="G29" s="485"/>
      <c r="H29" s="486"/>
      <c r="I29" s="533"/>
      <c r="J29" s="533"/>
      <c r="K29" s="533"/>
      <c r="L29" s="533"/>
      <c r="M29" s="533"/>
      <c r="N29" s="533"/>
      <c r="O29" s="533"/>
      <c r="P29" s="533"/>
      <c r="Q29" s="533"/>
      <c r="R29" s="533"/>
      <c r="S29" s="533"/>
      <c r="T29" s="533"/>
      <c r="U29" s="533"/>
      <c r="V29" s="533"/>
      <c r="W29" s="533"/>
      <c r="X29" s="533"/>
      <c r="Y29" s="533"/>
      <c r="Z29" s="533"/>
      <c r="AA29" s="533"/>
      <c r="AB29" s="533"/>
      <c r="AC29" s="533"/>
      <c r="AD29" s="534"/>
      <c r="AE29" s="534"/>
      <c r="AF29" s="534"/>
      <c r="AG29" s="534"/>
      <c r="AH29" s="534"/>
      <c r="AI29" s="535"/>
      <c r="AJ29" s="535"/>
      <c r="AK29" s="535"/>
      <c r="AL29" s="535"/>
      <c r="AM29" s="535"/>
      <c r="AN29" s="534"/>
      <c r="AO29" s="534"/>
      <c r="AP29" s="534"/>
      <c r="AQ29" s="534"/>
      <c r="AR29" s="534"/>
      <c r="AS29" s="534"/>
      <c r="AT29" s="534"/>
      <c r="AU29" s="534"/>
      <c r="AV29" s="534"/>
      <c r="AW29" s="534"/>
      <c r="AX29" s="534"/>
      <c r="AY29" s="534"/>
      <c r="AZ29" s="534"/>
      <c r="BA29" s="534"/>
      <c r="BB29" s="534"/>
      <c r="BC29" s="588"/>
      <c r="BD29" s="588"/>
      <c r="BE29" s="588"/>
      <c r="BF29" s="588"/>
      <c r="BG29" s="588"/>
      <c r="BH29" s="588"/>
      <c r="BI29" s="588"/>
      <c r="BJ29" s="588"/>
      <c r="BK29" s="588"/>
      <c r="BL29" s="588"/>
      <c r="BM29" s="589"/>
      <c r="BN29" s="589"/>
      <c r="BO29" s="589"/>
      <c r="BP29" s="589"/>
      <c r="BQ29" s="589"/>
      <c r="BR29" s="589"/>
      <c r="BS29" s="589"/>
      <c r="BT29" s="589"/>
      <c r="BU29" s="589"/>
      <c r="BV29" s="590"/>
      <c r="BX29" s="26">
        <f>E37</f>
        <v>0</v>
      </c>
      <c r="CA29" s="25"/>
      <c r="CB29" s="25"/>
    </row>
    <row r="30" spans="1:80" ht="17.100000000000001" customHeight="1">
      <c r="A30" s="38"/>
      <c r="B30" s="530"/>
      <c r="C30" s="531"/>
      <c r="D30" s="532"/>
      <c r="E30" s="487"/>
      <c r="F30" s="488"/>
      <c r="G30" s="488"/>
      <c r="H30" s="489"/>
      <c r="I30" s="533"/>
      <c r="J30" s="533"/>
      <c r="K30" s="533"/>
      <c r="L30" s="533"/>
      <c r="M30" s="533"/>
      <c r="N30" s="533"/>
      <c r="O30" s="533"/>
      <c r="P30" s="533"/>
      <c r="Q30" s="533"/>
      <c r="R30" s="533"/>
      <c r="S30" s="533"/>
      <c r="T30" s="533"/>
      <c r="U30" s="533"/>
      <c r="V30" s="533"/>
      <c r="W30" s="533"/>
      <c r="X30" s="533"/>
      <c r="Y30" s="533"/>
      <c r="Z30" s="533"/>
      <c r="AA30" s="533"/>
      <c r="AB30" s="533"/>
      <c r="AC30" s="533"/>
      <c r="AD30" s="534"/>
      <c r="AE30" s="534"/>
      <c r="AF30" s="534"/>
      <c r="AG30" s="534"/>
      <c r="AH30" s="534"/>
      <c r="AI30" s="535"/>
      <c r="AJ30" s="535"/>
      <c r="AK30" s="535"/>
      <c r="AL30" s="535"/>
      <c r="AM30" s="535"/>
      <c r="AN30" s="534"/>
      <c r="AO30" s="534"/>
      <c r="AP30" s="534"/>
      <c r="AQ30" s="534"/>
      <c r="AR30" s="534"/>
      <c r="AS30" s="534"/>
      <c r="AT30" s="534"/>
      <c r="AU30" s="534"/>
      <c r="AV30" s="534"/>
      <c r="AW30" s="534"/>
      <c r="AX30" s="534"/>
      <c r="AY30" s="534"/>
      <c r="AZ30" s="534"/>
      <c r="BA30" s="534"/>
      <c r="BB30" s="534"/>
      <c r="BC30" s="588"/>
      <c r="BD30" s="588"/>
      <c r="BE30" s="588"/>
      <c r="BF30" s="588"/>
      <c r="BG30" s="588"/>
      <c r="BH30" s="588"/>
      <c r="BI30" s="588"/>
      <c r="BJ30" s="588"/>
      <c r="BK30" s="588"/>
      <c r="BL30" s="588"/>
      <c r="BM30" s="589"/>
      <c r="BN30" s="589"/>
      <c r="BO30" s="589"/>
      <c r="BP30" s="589"/>
      <c r="BQ30" s="589"/>
      <c r="BR30" s="589"/>
      <c r="BS30" s="589"/>
      <c r="BT30" s="589"/>
      <c r="BU30" s="589"/>
      <c r="BV30" s="590"/>
      <c r="BX30" s="26">
        <f>E40</f>
        <v>0</v>
      </c>
      <c r="CA30" s="25"/>
      <c r="CB30" s="25"/>
    </row>
    <row r="31" spans="1:80" ht="17.100000000000001" customHeight="1">
      <c r="A31" s="38"/>
      <c r="B31" s="524">
        <v>3</v>
      </c>
      <c r="C31" s="525"/>
      <c r="D31" s="526"/>
      <c r="E31" s="481"/>
      <c r="F31" s="482"/>
      <c r="G31" s="482"/>
      <c r="H31" s="483"/>
      <c r="I31" s="533"/>
      <c r="J31" s="533"/>
      <c r="K31" s="533"/>
      <c r="L31" s="533"/>
      <c r="M31" s="533"/>
      <c r="N31" s="533"/>
      <c r="O31" s="533"/>
      <c r="P31" s="533"/>
      <c r="Q31" s="533"/>
      <c r="R31" s="533"/>
      <c r="S31" s="533"/>
      <c r="T31" s="533"/>
      <c r="U31" s="533"/>
      <c r="V31" s="533"/>
      <c r="W31" s="533"/>
      <c r="X31" s="533"/>
      <c r="Y31" s="533"/>
      <c r="Z31" s="533"/>
      <c r="AA31" s="533"/>
      <c r="AB31" s="533"/>
      <c r="AC31" s="533"/>
      <c r="AD31" s="534"/>
      <c r="AE31" s="534"/>
      <c r="AF31" s="534"/>
      <c r="AG31" s="534"/>
      <c r="AH31" s="534"/>
      <c r="AI31" s="535" t="str">
        <f t="shared" ref="AI31" si="4">IF(AD31="","",IF(AD31&lt;=500,0.4,0.5))</f>
        <v/>
      </c>
      <c r="AJ31" s="535"/>
      <c r="AK31" s="535"/>
      <c r="AL31" s="535"/>
      <c r="AM31" s="535"/>
      <c r="AN31" s="534"/>
      <c r="AO31" s="534"/>
      <c r="AP31" s="534"/>
      <c r="AQ31" s="534"/>
      <c r="AR31" s="534"/>
      <c r="AS31" s="534"/>
      <c r="AT31" s="534"/>
      <c r="AU31" s="534"/>
      <c r="AV31" s="534"/>
      <c r="AW31" s="534"/>
      <c r="AX31" s="534"/>
      <c r="AY31" s="534"/>
      <c r="AZ31" s="534"/>
      <c r="BA31" s="534"/>
      <c r="BB31" s="534"/>
      <c r="BC31" s="588" t="str">
        <f t="shared" ref="BC31" si="5">IF(AI31="","",24)</f>
        <v/>
      </c>
      <c r="BD31" s="588"/>
      <c r="BE31" s="588"/>
      <c r="BF31" s="588"/>
      <c r="BG31" s="588"/>
      <c r="BH31" s="588" t="str">
        <f t="shared" ref="BH31" si="6">IF(AD31="","",IF($X$14="2月",28,IF(OR($X$14="4月",$X$14="6月",$X$14="9月",$X$14="11月"),30,31)))</f>
        <v/>
      </c>
      <c r="BI31" s="588"/>
      <c r="BJ31" s="588"/>
      <c r="BK31" s="588"/>
      <c r="BL31" s="588"/>
      <c r="BM31" s="589" t="str">
        <f>IFERROR(ROUNDDOWN(BC31*BH31/1000*IF(AX31="",ROUNDUP(AN31+AS31*((AI31)^2),0),AX31),1),"")</f>
        <v/>
      </c>
      <c r="BN31" s="589"/>
      <c r="BO31" s="589"/>
      <c r="BP31" s="589"/>
      <c r="BQ31" s="589"/>
      <c r="BR31" s="589"/>
      <c r="BS31" s="589"/>
      <c r="BT31" s="589"/>
      <c r="BU31" s="589"/>
      <c r="BV31" s="590" t="str">
        <f t="shared" ref="BV31" si="7">IFERROR(BC31*BH31,"")</f>
        <v/>
      </c>
      <c r="BX31" s="26">
        <f>E43</f>
        <v>0</v>
      </c>
      <c r="CA31" s="25"/>
      <c r="CB31" s="25"/>
    </row>
    <row r="32" spans="1:80" ht="17.100000000000001" customHeight="1">
      <c r="A32" s="38"/>
      <c r="B32" s="527"/>
      <c r="C32" s="528"/>
      <c r="D32" s="529"/>
      <c r="E32" s="484"/>
      <c r="F32" s="485"/>
      <c r="G32" s="485"/>
      <c r="H32" s="486"/>
      <c r="I32" s="533"/>
      <c r="J32" s="533"/>
      <c r="K32" s="533"/>
      <c r="L32" s="533"/>
      <c r="M32" s="533"/>
      <c r="N32" s="533"/>
      <c r="O32" s="533"/>
      <c r="P32" s="533"/>
      <c r="Q32" s="533"/>
      <c r="R32" s="533"/>
      <c r="S32" s="533"/>
      <c r="T32" s="533"/>
      <c r="U32" s="533"/>
      <c r="V32" s="533"/>
      <c r="W32" s="533"/>
      <c r="X32" s="533"/>
      <c r="Y32" s="533"/>
      <c r="Z32" s="533"/>
      <c r="AA32" s="533"/>
      <c r="AB32" s="533"/>
      <c r="AC32" s="533"/>
      <c r="AD32" s="534"/>
      <c r="AE32" s="534"/>
      <c r="AF32" s="534"/>
      <c r="AG32" s="534"/>
      <c r="AH32" s="534"/>
      <c r="AI32" s="535"/>
      <c r="AJ32" s="535"/>
      <c r="AK32" s="535"/>
      <c r="AL32" s="535"/>
      <c r="AM32" s="535"/>
      <c r="AN32" s="534"/>
      <c r="AO32" s="534"/>
      <c r="AP32" s="534"/>
      <c r="AQ32" s="534"/>
      <c r="AR32" s="534"/>
      <c r="AS32" s="534"/>
      <c r="AT32" s="534"/>
      <c r="AU32" s="534"/>
      <c r="AV32" s="534"/>
      <c r="AW32" s="534"/>
      <c r="AX32" s="534"/>
      <c r="AY32" s="534"/>
      <c r="AZ32" s="534"/>
      <c r="BA32" s="534"/>
      <c r="BB32" s="534"/>
      <c r="BC32" s="588"/>
      <c r="BD32" s="588"/>
      <c r="BE32" s="588"/>
      <c r="BF32" s="588"/>
      <c r="BG32" s="588"/>
      <c r="BH32" s="588"/>
      <c r="BI32" s="588"/>
      <c r="BJ32" s="588"/>
      <c r="BK32" s="588"/>
      <c r="BL32" s="588"/>
      <c r="BM32" s="589"/>
      <c r="BN32" s="589"/>
      <c r="BO32" s="589"/>
      <c r="BP32" s="589"/>
      <c r="BQ32" s="589"/>
      <c r="BR32" s="589"/>
      <c r="BS32" s="589"/>
      <c r="BT32" s="589"/>
      <c r="BU32" s="589"/>
      <c r="BV32" s="590"/>
      <c r="BX32" s="26">
        <f>E46</f>
        <v>0</v>
      </c>
      <c r="CA32" s="25"/>
      <c r="CB32" s="25"/>
    </row>
    <row r="33" spans="1:80" ht="17.100000000000001" customHeight="1">
      <c r="A33" s="38"/>
      <c r="B33" s="530"/>
      <c r="C33" s="531"/>
      <c r="D33" s="532"/>
      <c r="E33" s="487"/>
      <c r="F33" s="488"/>
      <c r="G33" s="488"/>
      <c r="H33" s="489"/>
      <c r="I33" s="533"/>
      <c r="J33" s="533"/>
      <c r="K33" s="533"/>
      <c r="L33" s="533"/>
      <c r="M33" s="533"/>
      <c r="N33" s="533"/>
      <c r="O33" s="533"/>
      <c r="P33" s="533"/>
      <c r="Q33" s="533"/>
      <c r="R33" s="533"/>
      <c r="S33" s="533"/>
      <c r="T33" s="533"/>
      <c r="U33" s="533"/>
      <c r="V33" s="533"/>
      <c r="W33" s="533"/>
      <c r="X33" s="533"/>
      <c r="Y33" s="533"/>
      <c r="Z33" s="533"/>
      <c r="AA33" s="533"/>
      <c r="AB33" s="533"/>
      <c r="AC33" s="533"/>
      <c r="AD33" s="534"/>
      <c r="AE33" s="534"/>
      <c r="AF33" s="534"/>
      <c r="AG33" s="534"/>
      <c r="AH33" s="534"/>
      <c r="AI33" s="535"/>
      <c r="AJ33" s="535"/>
      <c r="AK33" s="535"/>
      <c r="AL33" s="535"/>
      <c r="AM33" s="535"/>
      <c r="AN33" s="534"/>
      <c r="AO33" s="534"/>
      <c r="AP33" s="534"/>
      <c r="AQ33" s="534"/>
      <c r="AR33" s="534"/>
      <c r="AS33" s="534"/>
      <c r="AT33" s="534"/>
      <c r="AU33" s="534"/>
      <c r="AV33" s="534"/>
      <c r="AW33" s="534"/>
      <c r="AX33" s="534"/>
      <c r="AY33" s="534"/>
      <c r="AZ33" s="534"/>
      <c r="BA33" s="534"/>
      <c r="BB33" s="534"/>
      <c r="BC33" s="588"/>
      <c r="BD33" s="588"/>
      <c r="BE33" s="588"/>
      <c r="BF33" s="588"/>
      <c r="BG33" s="588"/>
      <c r="BH33" s="588"/>
      <c r="BI33" s="588"/>
      <c r="BJ33" s="588"/>
      <c r="BK33" s="588"/>
      <c r="BL33" s="588"/>
      <c r="BM33" s="589"/>
      <c r="BN33" s="589"/>
      <c r="BO33" s="589"/>
      <c r="BP33" s="589"/>
      <c r="BQ33" s="589"/>
      <c r="BR33" s="589"/>
      <c r="BS33" s="589"/>
      <c r="BT33" s="589"/>
      <c r="BU33" s="589"/>
      <c r="BV33" s="590"/>
      <c r="BX33" s="26">
        <f>E49</f>
        <v>0</v>
      </c>
      <c r="CA33" s="25"/>
      <c r="CB33" s="25"/>
    </row>
    <row r="34" spans="1:80" ht="17.100000000000001" customHeight="1">
      <c r="A34" s="38"/>
      <c r="B34" s="524">
        <v>4</v>
      </c>
      <c r="C34" s="525"/>
      <c r="D34" s="526"/>
      <c r="E34" s="481"/>
      <c r="F34" s="482"/>
      <c r="G34" s="482"/>
      <c r="H34" s="483"/>
      <c r="I34" s="533"/>
      <c r="J34" s="533"/>
      <c r="K34" s="533"/>
      <c r="L34" s="533"/>
      <c r="M34" s="533"/>
      <c r="N34" s="533"/>
      <c r="O34" s="533"/>
      <c r="P34" s="533"/>
      <c r="Q34" s="533"/>
      <c r="R34" s="533"/>
      <c r="S34" s="533"/>
      <c r="T34" s="533"/>
      <c r="U34" s="533"/>
      <c r="V34" s="533"/>
      <c r="W34" s="533"/>
      <c r="X34" s="533"/>
      <c r="Y34" s="533"/>
      <c r="Z34" s="533"/>
      <c r="AA34" s="533"/>
      <c r="AB34" s="533"/>
      <c r="AC34" s="533"/>
      <c r="AD34" s="534"/>
      <c r="AE34" s="534"/>
      <c r="AF34" s="534"/>
      <c r="AG34" s="534"/>
      <c r="AH34" s="534"/>
      <c r="AI34" s="535" t="str">
        <f t="shared" ref="AI34" si="8">IF(AD34="","",IF(AD34&lt;=500,0.4,0.5))</f>
        <v/>
      </c>
      <c r="AJ34" s="535"/>
      <c r="AK34" s="535"/>
      <c r="AL34" s="535"/>
      <c r="AM34" s="535"/>
      <c r="AN34" s="534"/>
      <c r="AO34" s="534"/>
      <c r="AP34" s="534"/>
      <c r="AQ34" s="534"/>
      <c r="AR34" s="534"/>
      <c r="AS34" s="534"/>
      <c r="AT34" s="534"/>
      <c r="AU34" s="534"/>
      <c r="AV34" s="534"/>
      <c r="AW34" s="534"/>
      <c r="AX34" s="534"/>
      <c r="AY34" s="534"/>
      <c r="AZ34" s="534"/>
      <c r="BA34" s="534"/>
      <c r="BB34" s="534"/>
      <c r="BC34" s="588" t="str">
        <f t="shared" ref="BC34" si="9">IF(AI34="","",24)</f>
        <v/>
      </c>
      <c r="BD34" s="588"/>
      <c r="BE34" s="588"/>
      <c r="BF34" s="588"/>
      <c r="BG34" s="588"/>
      <c r="BH34" s="588" t="str">
        <f t="shared" ref="BH34" si="10">IF(AD34="","",IF($X$14="2月",28,IF(OR($X$14="4月",$X$14="6月",$X$14="9月",$X$14="11月"),30,31)))</f>
        <v/>
      </c>
      <c r="BI34" s="588"/>
      <c r="BJ34" s="588"/>
      <c r="BK34" s="588"/>
      <c r="BL34" s="588"/>
      <c r="BM34" s="589" t="str">
        <f>IFERROR(ROUNDDOWN(BC34*BH34/1000*IF(AX34="",ROUNDUP(AN34+AS34*((AI34)^2),0),AX34),1),"")</f>
        <v/>
      </c>
      <c r="BN34" s="589"/>
      <c r="BO34" s="589"/>
      <c r="BP34" s="589"/>
      <c r="BQ34" s="589"/>
      <c r="BR34" s="589"/>
      <c r="BS34" s="589"/>
      <c r="BT34" s="589"/>
      <c r="BU34" s="589"/>
      <c r="BV34" s="590" t="str">
        <f t="shared" ref="BV34" si="11">IFERROR(BC34*BH34,"")</f>
        <v/>
      </c>
      <c r="BX34" s="26">
        <f>E52</f>
        <v>0</v>
      </c>
      <c r="CA34" s="25"/>
      <c r="CB34" s="25"/>
    </row>
    <row r="35" spans="1:80" ht="17.100000000000001" customHeight="1">
      <c r="A35" s="38"/>
      <c r="B35" s="527"/>
      <c r="C35" s="528"/>
      <c r="D35" s="529"/>
      <c r="E35" s="484"/>
      <c r="F35" s="485"/>
      <c r="G35" s="485"/>
      <c r="H35" s="486"/>
      <c r="I35" s="533"/>
      <c r="J35" s="533"/>
      <c r="K35" s="533"/>
      <c r="L35" s="533"/>
      <c r="M35" s="533"/>
      <c r="N35" s="533"/>
      <c r="O35" s="533"/>
      <c r="P35" s="533"/>
      <c r="Q35" s="533"/>
      <c r="R35" s="533"/>
      <c r="S35" s="533"/>
      <c r="T35" s="533"/>
      <c r="U35" s="533"/>
      <c r="V35" s="533"/>
      <c r="W35" s="533"/>
      <c r="X35" s="533"/>
      <c r="Y35" s="533"/>
      <c r="Z35" s="533"/>
      <c r="AA35" s="533"/>
      <c r="AB35" s="533"/>
      <c r="AC35" s="533"/>
      <c r="AD35" s="534"/>
      <c r="AE35" s="534"/>
      <c r="AF35" s="534"/>
      <c r="AG35" s="534"/>
      <c r="AH35" s="534"/>
      <c r="AI35" s="535"/>
      <c r="AJ35" s="535"/>
      <c r="AK35" s="535"/>
      <c r="AL35" s="535"/>
      <c r="AM35" s="535"/>
      <c r="AN35" s="534"/>
      <c r="AO35" s="534"/>
      <c r="AP35" s="534"/>
      <c r="AQ35" s="534"/>
      <c r="AR35" s="534"/>
      <c r="AS35" s="534"/>
      <c r="AT35" s="534"/>
      <c r="AU35" s="534"/>
      <c r="AV35" s="534"/>
      <c r="AW35" s="534"/>
      <c r="AX35" s="534"/>
      <c r="AY35" s="534"/>
      <c r="AZ35" s="534"/>
      <c r="BA35" s="534"/>
      <c r="BB35" s="534"/>
      <c r="BC35" s="588"/>
      <c r="BD35" s="588"/>
      <c r="BE35" s="588"/>
      <c r="BF35" s="588"/>
      <c r="BG35" s="588"/>
      <c r="BH35" s="588"/>
      <c r="BI35" s="588"/>
      <c r="BJ35" s="588"/>
      <c r="BK35" s="588"/>
      <c r="BL35" s="588"/>
      <c r="BM35" s="589"/>
      <c r="BN35" s="589"/>
      <c r="BO35" s="589"/>
      <c r="BP35" s="589"/>
      <c r="BQ35" s="589"/>
      <c r="BR35" s="589"/>
      <c r="BS35" s="589"/>
      <c r="BT35" s="589"/>
      <c r="BU35" s="589"/>
      <c r="BV35" s="590"/>
      <c r="BX35" s="26">
        <f>E55</f>
        <v>0</v>
      </c>
      <c r="CA35" s="25"/>
      <c r="CB35" s="25"/>
    </row>
    <row r="36" spans="1:80" ht="17.100000000000001" customHeight="1">
      <c r="A36" s="38"/>
      <c r="B36" s="530"/>
      <c r="C36" s="531"/>
      <c r="D36" s="532"/>
      <c r="E36" s="487"/>
      <c r="F36" s="488"/>
      <c r="G36" s="488"/>
      <c r="H36" s="489"/>
      <c r="I36" s="533"/>
      <c r="J36" s="533"/>
      <c r="K36" s="533"/>
      <c r="L36" s="533"/>
      <c r="M36" s="533"/>
      <c r="N36" s="533"/>
      <c r="O36" s="533"/>
      <c r="P36" s="533"/>
      <c r="Q36" s="533"/>
      <c r="R36" s="533"/>
      <c r="S36" s="533"/>
      <c r="T36" s="533"/>
      <c r="U36" s="533"/>
      <c r="V36" s="533"/>
      <c r="W36" s="533"/>
      <c r="X36" s="533"/>
      <c r="Y36" s="533"/>
      <c r="Z36" s="533"/>
      <c r="AA36" s="533"/>
      <c r="AB36" s="533"/>
      <c r="AC36" s="533"/>
      <c r="AD36" s="534"/>
      <c r="AE36" s="534"/>
      <c r="AF36" s="534"/>
      <c r="AG36" s="534"/>
      <c r="AH36" s="534"/>
      <c r="AI36" s="535"/>
      <c r="AJ36" s="535"/>
      <c r="AK36" s="535"/>
      <c r="AL36" s="535"/>
      <c r="AM36" s="535"/>
      <c r="AN36" s="534"/>
      <c r="AO36" s="534"/>
      <c r="AP36" s="534"/>
      <c r="AQ36" s="534"/>
      <c r="AR36" s="534"/>
      <c r="AS36" s="534"/>
      <c r="AT36" s="534"/>
      <c r="AU36" s="534"/>
      <c r="AV36" s="534"/>
      <c r="AW36" s="534"/>
      <c r="AX36" s="534"/>
      <c r="AY36" s="534"/>
      <c r="AZ36" s="534"/>
      <c r="BA36" s="534"/>
      <c r="BB36" s="534"/>
      <c r="BC36" s="588"/>
      <c r="BD36" s="588"/>
      <c r="BE36" s="588"/>
      <c r="BF36" s="588"/>
      <c r="BG36" s="588"/>
      <c r="BH36" s="588"/>
      <c r="BI36" s="588"/>
      <c r="BJ36" s="588"/>
      <c r="BK36" s="588"/>
      <c r="BL36" s="588"/>
      <c r="BM36" s="589"/>
      <c r="BN36" s="589"/>
      <c r="BO36" s="589"/>
      <c r="BP36" s="589"/>
      <c r="BQ36" s="589"/>
      <c r="BR36" s="589"/>
      <c r="BS36" s="589"/>
      <c r="BT36" s="589"/>
      <c r="BU36" s="589"/>
      <c r="BV36" s="590"/>
      <c r="BX36" s="26">
        <f>E58</f>
        <v>0</v>
      </c>
      <c r="CA36" s="25"/>
      <c r="CB36" s="25"/>
    </row>
    <row r="37" spans="1:80" ht="17.100000000000001" customHeight="1">
      <c r="A37" s="38"/>
      <c r="B37" s="524">
        <v>5</v>
      </c>
      <c r="C37" s="525"/>
      <c r="D37" s="526"/>
      <c r="E37" s="481"/>
      <c r="F37" s="482"/>
      <c r="G37" s="482"/>
      <c r="H37" s="483"/>
      <c r="I37" s="533"/>
      <c r="J37" s="533"/>
      <c r="K37" s="533"/>
      <c r="L37" s="533"/>
      <c r="M37" s="533"/>
      <c r="N37" s="533"/>
      <c r="O37" s="533"/>
      <c r="P37" s="533"/>
      <c r="Q37" s="533"/>
      <c r="R37" s="533"/>
      <c r="S37" s="533"/>
      <c r="T37" s="533"/>
      <c r="U37" s="533"/>
      <c r="V37" s="533"/>
      <c r="W37" s="533"/>
      <c r="X37" s="533"/>
      <c r="Y37" s="533"/>
      <c r="Z37" s="533"/>
      <c r="AA37" s="533"/>
      <c r="AB37" s="533"/>
      <c r="AC37" s="533"/>
      <c r="AD37" s="534"/>
      <c r="AE37" s="534"/>
      <c r="AF37" s="534"/>
      <c r="AG37" s="534"/>
      <c r="AH37" s="534"/>
      <c r="AI37" s="535" t="str">
        <f t="shared" ref="AI37" si="12">IF(AD37="","",IF(AD37&lt;=500,0.4,0.5))</f>
        <v/>
      </c>
      <c r="AJ37" s="535"/>
      <c r="AK37" s="535"/>
      <c r="AL37" s="535"/>
      <c r="AM37" s="535"/>
      <c r="AN37" s="534"/>
      <c r="AO37" s="534"/>
      <c r="AP37" s="534"/>
      <c r="AQ37" s="534"/>
      <c r="AR37" s="534"/>
      <c r="AS37" s="534"/>
      <c r="AT37" s="534"/>
      <c r="AU37" s="534"/>
      <c r="AV37" s="534"/>
      <c r="AW37" s="534"/>
      <c r="AX37" s="534"/>
      <c r="AY37" s="534"/>
      <c r="AZ37" s="534"/>
      <c r="BA37" s="534"/>
      <c r="BB37" s="534"/>
      <c r="BC37" s="588" t="str">
        <f t="shared" ref="BC37" si="13">IF(AI37="","",24)</f>
        <v/>
      </c>
      <c r="BD37" s="588"/>
      <c r="BE37" s="588"/>
      <c r="BF37" s="588"/>
      <c r="BG37" s="588"/>
      <c r="BH37" s="588" t="str">
        <f t="shared" ref="BH37" si="14">IF(AD37="","",IF($X$14="2月",28,IF(OR($X$14="4月",$X$14="6月",$X$14="9月",$X$14="11月"),30,31)))</f>
        <v/>
      </c>
      <c r="BI37" s="588"/>
      <c r="BJ37" s="588"/>
      <c r="BK37" s="588"/>
      <c r="BL37" s="588"/>
      <c r="BM37" s="589" t="str">
        <f>IFERROR(ROUNDDOWN(BC37*BH37/1000*IF(AX37="",ROUNDUP(AN37+AS37*((AI37)^2),0),AX37),1),"")</f>
        <v/>
      </c>
      <c r="BN37" s="589"/>
      <c r="BO37" s="589"/>
      <c r="BP37" s="589"/>
      <c r="BQ37" s="589"/>
      <c r="BR37" s="589"/>
      <c r="BS37" s="589"/>
      <c r="BT37" s="589"/>
      <c r="BU37" s="589"/>
      <c r="BV37" s="590" t="str">
        <f t="shared" ref="BV37" si="15">IFERROR(BC37*BH37,"")</f>
        <v/>
      </c>
      <c r="BX37" s="26">
        <f>E61</f>
        <v>0</v>
      </c>
      <c r="CA37" s="25"/>
      <c r="CB37" s="25"/>
    </row>
    <row r="38" spans="1:80" ht="17.100000000000001" customHeight="1">
      <c r="A38" s="38"/>
      <c r="B38" s="527"/>
      <c r="C38" s="528"/>
      <c r="D38" s="529"/>
      <c r="E38" s="484"/>
      <c r="F38" s="485"/>
      <c r="G38" s="485"/>
      <c r="H38" s="486"/>
      <c r="I38" s="533"/>
      <c r="J38" s="533"/>
      <c r="K38" s="533"/>
      <c r="L38" s="533"/>
      <c r="M38" s="533"/>
      <c r="N38" s="533"/>
      <c r="O38" s="533"/>
      <c r="P38" s="533"/>
      <c r="Q38" s="533"/>
      <c r="R38" s="533"/>
      <c r="S38" s="533"/>
      <c r="T38" s="533"/>
      <c r="U38" s="533"/>
      <c r="V38" s="533"/>
      <c r="W38" s="533"/>
      <c r="X38" s="533"/>
      <c r="Y38" s="533"/>
      <c r="Z38" s="533"/>
      <c r="AA38" s="533"/>
      <c r="AB38" s="533"/>
      <c r="AC38" s="533"/>
      <c r="AD38" s="534"/>
      <c r="AE38" s="534"/>
      <c r="AF38" s="534"/>
      <c r="AG38" s="534"/>
      <c r="AH38" s="534"/>
      <c r="AI38" s="535"/>
      <c r="AJ38" s="535"/>
      <c r="AK38" s="535"/>
      <c r="AL38" s="535"/>
      <c r="AM38" s="535"/>
      <c r="AN38" s="534"/>
      <c r="AO38" s="534"/>
      <c r="AP38" s="534"/>
      <c r="AQ38" s="534"/>
      <c r="AR38" s="534"/>
      <c r="AS38" s="534"/>
      <c r="AT38" s="534"/>
      <c r="AU38" s="534"/>
      <c r="AV38" s="534"/>
      <c r="AW38" s="534"/>
      <c r="AX38" s="534"/>
      <c r="AY38" s="534"/>
      <c r="AZ38" s="534"/>
      <c r="BA38" s="534"/>
      <c r="BB38" s="534"/>
      <c r="BC38" s="588"/>
      <c r="BD38" s="588"/>
      <c r="BE38" s="588"/>
      <c r="BF38" s="588"/>
      <c r="BG38" s="588"/>
      <c r="BH38" s="588"/>
      <c r="BI38" s="588"/>
      <c r="BJ38" s="588"/>
      <c r="BK38" s="588"/>
      <c r="BL38" s="588"/>
      <c r="BM38" s="589"/>
      <c r="BN38" s="589"/>
      <c r="BO38" s="589"/>
      <c r="BP38" s="589"/>
      <c r="BQ38" s="589"/>
      <c r="BR38" s="589"/>
      <c r="BS38" s="589"/>
      <c r="BT38" s="589"/>
      <c r="BU38" s="589"/>
      <c r="BV38" s="590"/>
      <c r="BX38" s="26">
        <f>E64</f>
        <v>0</v>
      </c>
      <c r="CA38" s="25"/>
      <c r="CB38" s="25"/>
    </row>
    <row r="39" spans="1:80" ht="17.100000000000001" customHeight="1">
      <c r="A39" s="38"/>
      <c r="B39" s="530"/>
      <c r="C39" s="531"/>
      <c r="D39" s="532"/>
      <c r="E39" s="487"/>
      <c r="F39" s="488"/>
      <c r="G39" s="488"/>
      <c r="H39" s="489"/>
      <c r="I39" s="533"/>
      <c r="J39" s="533"/>
      <c r="K39" s="533"/>
      <c r="L39" s="533"/>
      <c r="M39" s="533"/>
      <c r="N39" s="533"/>
      <c r="O39" s="533"/>
      <c r="P39" s="533"/>
      <c r="Q39" s="533"/>
      <c r="R39" s="533"/>
      <c r="S39" s="533"/>
      <c r="T39" s="533"/>
      <c r="U39" s="533"/>
      <c r="V39" s="533"/>
      <c r="W39" s="533"/>
      <c r="X39" s="533"/>
      <c r="Y39" s="533"/>
      <c r="Z39" s="533"/>
      <c r="AA39" s="533"/>
      <c r="AB39" s="533"/>
      <c r="AC39" s="533"/>
      <c r="AD39" s="534"/>
      <c r="AE39" s="534"/>
      <c r="AF39" s="534"/>
      <c r="AG39" s="534"/>
      <c r="AH39" s="534"/>
      <c r="AI39" s="535"/>
      <c r="AJ39" s="535"/>
      <c r="AK39" s="535"/>
      <c r="AL39" s="535"/>
      <c r="AM39" s="535"/>
      <c r="AN39" s="534"/>
      <c r="AO39" s="534"/>
      <c r="AP39" s="534"/>
      <c r="AQ39" s="534"/>
      <c r="AR39" s="534"/>
      <c r="AS39" s="534"/>
      <c r="AT39" s="534"/>
      <c r="AU39" s="534"/>
      <c r="AV39" s="534"/>
      <c r="AW39" s="534"/>
      <c r="AX39" s="534"/>
      <c r="AY39" s="534"/>
      <c r="AZ39" s="534"/>
      <c r="BA39" s="534"/>
      <c r="BB39" s="534"/>
      <c r="BC39" s="588"/>
      <c r="BD39" s="588"/>
      <c r="BE39" s="588"/>
      <c r="BF39" s="588"/>
      <c r="BG39" s="588"/>
      <c r="BH39" s="588"/>
      <c r="BI39" s="588"/>
      <c r="BJ39" s="588"/>
      <c r="BK39" s="588"/>
      <c r="BL39" s="588"/>
      <c r="BM39" s="589"/>
      <c r="BN39" s="589"/>
      <c r="BO39" s="589"/>
      <c r="BP39" s="589"/>
      <c r="BQ39" s="589"/>
      <c r="BR39" s="589"/>
      <c r="BS39" s="589"/>
      <c r="BT39" s="589"/>
      <c r="BU39" s="589"/>
      <c r="BV39" s="590"/>
      <c r="BX39" s="26">
        <f>E67</f>
        <v>0</v>
      </c>
      <c r="CA39" s="25"/>
      <c r="CB39" s="25"/>
    </row>
    <row r="40" spans="1:80" ht="17.100000000000001" customHeight="1">
      <c r="A40" s="38"/>
      <c r="B40" s="524">
        <v>6</v>
      </c>
      <c r="C40" s="525"/>
      <c r="D40" s="526"/>
      <c r="E40" s="481"/>
      <c r="F40" s="482"/>
      <c r="G40" s="482"/>
      <c r="H40" s="483"/>
      <c r="I40" s="533"/>
      <c r="J40" s="533"/>
      <c r="K40" s="533"/>
      <c r="L40" s="533"/>
      <c r="M40" s="533"/>
      <c r="N40" s="533"/>
      <c r="O40" s="533"/>
      <c r="P40" s="533"/>
      <c r="Q40" s="533"/>
      <c r="R40" s="533"/>
      <c r="S40" s="533"/>
      <c r="T40" s="533"/>
      <c r="U40" s="533"/>
      <c r="V40" s="533"/>
      <c r="W40" s="533"/>
      <c r="X40" s="533"/>
      <c r="Y40" s="533"/>
      <c r="Z40" s="533"/>
      <c r="AA40" s="533"/>
      <c r="AB40" s="533"/>
      <c r="AC40" s="533"/>
      <c r="AD40" s="534"/>
      <c r="AE40" s="534"/>
      <c r="AF40" s="534"/>
      <c r="AG40" s="534"/>
      <c r="AH40" s="534"/>
      <c r="AI40" s="535" t="str">
        <f t="shared" ref="AI40" si="16">IF(AD40="","",IF(AD40&lt;=500,0.4,0.5))</f>
        <v/>
      </c>
      <c r="AJ40" s="535"/>
      <c r="AK40" s="535"/>
      <c r="AL40" s="535"/>
      <c r="AM40" s="535"/>
      <c r="AN40" s="534"/>
      <c r="AO40" s="534"/>
      <c r="AP40" s="534"/>
      <c r="AQ40" s="534"/>
      <c r="AR40" s="534"/>
      <c r="AS40" s="534"/>
      <c r="AT40" s="534"/>
      <c r="AU40" s="534"/>
      <c r="AV40" s="534"/>
      <c r="AW40" s="534"/>
      <c r="AX40" s="534"/>
      <c r="AY40" s="534"/>
      <c r="AZ40" s="534"/>
      <c r="BA40" s="534"/>
      <c r="BB40" s="534"/>
      <c r="BC40" s="588" t="str">
        <f t="shared" ref="BC40" si="17">IF(AI40="","",24)</f>
        <v/>
      </c>
      <c r="BD40" s="588"/>
      <c r="BE40" s="588"/>
      <c r="BF40" s="588"/>
      <c r="BG40" s="588"/>
      <c r="BH40" s="588" t="str">
        <f t="shared" ref="BH40" si="18">IF(AD40="","",IF($X$14="2月",28,IF(OR($X$14="4月",$X$14="6月",$X$14="9月",$X$14="11月"),30,31)))</f>
        <v/>
      </c>
      <c r="BI40" s="588"/>
      <c r="BJ40" s="588"/>
      <c r="BK40" s="588"/>
      <c r="BL40" s="588"/>
      <c r="BM40" s="589" t="str">
        <f>IFERROR(ROUNDDOWN(BC40*BH40/1000*IF(AX40="",ROUNDUP(AN40+AS40*((AI40)^2),0),AX40),1),"")</f>
        <v/>
      </c>
      <c r="BN40" s="589"/>
      <c r="BO40" s="589"/>
      <c r="BP40" s="589"/>
      <c r="BQ40" s="589"/>
      <c r="BR40" s="589"/>
      <c r="BS40" s="589"/>
      <c r="BT40" s="589"/>
      <c r="BU40" s="589"/>
      <c r="BV40" s="590" t="str">
        <f t="shared" ref="BV40" si="19">IFERROR(BC40*BH40,"")</f>
        <v/>
      </c>
      <c r="BX40" s="26">
        <f>E70</f>
        <v>0</v>
      </c>
      <c r="CA40" s="25"/>
      <c r="CB40" s="25"/>
    </row>
    <row r="41" spans="1:80" ht="17.100000000000001" customHeight="1">
      <c r="A41" s="38"/>
      <c r="B41" s="527"/>
      <c r="C41" s="528"/>
      <c r="D41" s="529"/>
      <c r="E41" s="484"/>
      <c r="F41" s="485"/>
      <c r="G41" s="485"/>
      <c r="H41" s="486"/>
      <c r="I41" s="533"/>
      <c r="J41" s="533"/>
      <c r="K41" s="533"/>
      <c r="L41" s="533"/>
      <c r="M41" s="533"/>
      <c r="N41" s="533"/>
      <c r="O41" s="533"/>
      <c r="P41" s="533"/>
      <c r="Q41" s="533"/>
      <c r="R41" s="533"/>
      <c r="S41" s="533"/>
      <c r="T41" s="533"/>
      <c r="U41" s="533"/>
      <c r="V41" s="533"/>
      <c r="W41" s="533"/>
      <c r="X41" s="533"/>
      <c r="Y41" s="533"/>
      <c r="Z41" s="533"/>
      <c r="AA41" s="533"/>
      <c r="AB41" s="533"/>
      <c r="AC41" s="533"/>
      <c r="AD41" s="534"/>
      <c r="AE41" s="534"/>
      <c r="AF41" s="534"/>
      <c r="AG41" s="534"/>
      <c r="AH41" s="534"/>
      <c r="AI41" s="535"/>
      <c r="AJ41" s="535"/>
      <c r="AK41" s="535"/>
      <c r="AL41" s="535"/>
      <c r="AM41" s="535"/>
      <c r="AN41" s="534"/>
      <c r="AO41" s="534"/>
      <c r="AP41" s="534"/>
      <c r="AQ41" s="534"/>
      <c r="AR41" s="534"/>
      <c r="AS41" s="534"/>
      <c r="AT41" s="534"/>
      <c r="AU41" s="534"/>
      <c r="AV41" s="534"/>
      <c r="AW41" s="534"/>
      <c r="AX41" s="534"/>
      <c r="AY41" s="534"/>
      <c r="AZ41" s="534"/>
      <c r="BA41" s="534"/>
      <c r="BB41" s="534"/>
      <c r="BC41" s="588"/>
      <c r="BD41" s="588"/>
      <c r="BE41" s="588"/>
      <c r="BF41" s="588"/>
      <c r="BG41" s="588"/>
      <c r="BH41" s="588"/>
      <c r="BI41" s="588"/>
      <c r="BJ41" s="588"/>
      <c r="BK41" s="588"/>
      <c r="BL41" s="588"/>
      <c r="BM41" s="589"/>
      <c r="BN41" s="589"/>
      <c r="BO41" s="589"/>
      <c r="BP41" s="589"/>
      <c r="BQ41" s="589"/>
      <c r="BR41" s="589"/>
      <c r="BS41" s="589"/>
      <c r="BT41" s="589"/>
      <c r="BU41" s="589"/>
      <c r="BV41" s="590"/>
      <c r="BX41" s="26">
        <f>E73</f>
        <v>0</v>
      </c>
      <c r="CA41" s="25"/>
      <c r="CB41" s="25"/>
    </row>
    <row r="42" spans="1:80" ht="17.100000000000001" customHeight="1">
      <c r="A42" s="38"/>
      <c r="B42" s="530"/>
      <c r="C42" s="531"/>
      <c r="D42" s="532"/>
      <c r="E42" s="487"/>
      <c r="F42" s="488"/>
      <c r="G42" s="488"/>
      <c r="H42" s="489"/>
      <c r="I42" s="533"/>
      <c r="J42" s="533"/>
      <c r="K42" s="533"/>
      <c r="L42" s="533"/>
      <c r="M42" s="533"/>
      <c r="N42" s="533"/>
      <c r="O42" s="533"/>
      <c r="P42" s="533"/>
      <c r="Q42" s="533"/>
      <c r="R42" s="533"/>
      <c r="S42" s="533"/>
      <c r="T42" s="533"/>
      <c r="U42" s="533"/>
      <c r="V42" s="533"/>
      <c r="W42" s="533"/>
      <c r="X42" s="533"/>
      <c r="Y42" s="533"/>
      <c r="Z42" s="533"/>
      <c r="AA42" s="533"/>
      <c r="AB42" s="533"/>
      <c r="AC42" s="533"/>
      <c r="AD42" s="534"/>
      <c r="AE42" s="534"/>
      <c r="AF42" s="534"/>
      <c r="AG42" s="534"/>
      <c r="AH42" s="534"/>
      <c r="AI42" s="535"/>
      <c r="AJ42" s="535"/>
      <c r="AK42" s="535"/>
      <c r="AL42" s="535"/>
      <c r="AM42" s="535"/>
      <c r="AN42" s="534"/>
      <c r="AO42" s="534"/>
      <c r="AP42" s="534"/>
      <c r="AQ42" s="534"/>
      <c r="AR42" s="534"/>
      <c r="AS42" s="534"/>
      <c r="AT42" s="534"/>
      <c r="AU42" s="534"/>
      <c r="AV42" s="534"/>
      <c r="AW42" s="534"/>
      <c r="AX42" s="534"/>
      <c r="AY42" s="534"/>
      <c r="AZ42" s="534"/>
      <c r="BA42" s="534"/>
      <c r="BB42" s="534"/>
      <c r="BC42" s="588"/>
      <c r="BD42" s="588"/>
      <c r="BE42" s="588"/>
      <c r="BF42" s="588"/>
      <c r="BG42" s="588"/>
      <c r="BH42" s="588"/>
      <c r="BI42" s="588"/>
      <c r="BJ42" s="588"/>
      <c r="BK42" s="588"/>
      <c r="BL42" s="588"/>
      <c r="BM42" s="589"/>
      <c r="BN42" s="589"/>
      <c r="BO42" s="589"/>
      <c r="BP42" s="589"/>
      <c r="BQ42" s="589"/>
      <c r="BR42" s="589"/>
      <c r="BS42" s="589"/>
      <c r="BT42" s="589"/>
      <c r="BU42" s="589"/>
      <c r="BV42" s="590"/>
      <c r="BX42" s="26">
        <f>E76</f>
        <v>0</v>
      </c>
      <c r="CA42" s="25"/>
      <c r="CB42" s="25"/>
    </row>
    <row r="43" spans="1:80" ht="17.100000000000001" customHeight="1">
      <c r="A43" s="38"/>
      <c r="B43" s="524">
        <v>7</v>
      </c>
      <c r="C43" s="525"/>
      <c r="D43" s="526"/>
      <c r="E43" s="481"/>
      <c r="F43" s="482"/>
      <c r="G43" s="482"/>
      <c r="H43" s="483"/>
      <c r="I43" s="533"/>
      <c r="J43" s="533"/>
      <c r="K43" s="533"/>
      <c r="L43" s="533"/>
      <c r="M43" s="533"/>
      <c r="N43" s="533"/>
      <c r="O43" s="533"/>
      <c r="P43" s="533"/>
      <c r="Q43" s="533"/>
      <c r="R43" s="533"/>
      <c r="S43" s="533"/>
      <c r="T43" s="533"/>
      <c r="U43" s="533"/>
      <c r="V43" s="533"/>
      <c r="W43" s="533"/>
      <c r="X43" s="533"/>
      <c r="Y43" s="533"/>
      <c r="Z43" s="533"/>
      <c r="AA43" s="533"/>
      <c r="AB43" s="533"/>
      <c r="AC43" s="533"/>
      <c r="AD43" s="534"/>
      <c r="AE43" s="534"/>
      <c r="AF43" s="534"/>
      <c r="AG43" s="534"/>
      <c r="AH43" s="534"/>
      <c r="AI43" s="535" t="str">
        <f t="shared" ref="AI43" si="20">IF(AD43="","",IF(AD43&lt;=500,0.4,0.5))</f>
        <v/>
      </c>
      <c r="AJ43" s="535"/>
      <c r="AK43" s="535"/>
      <c r="AL43" s="535"/>
      <c r="AM43" s="535"/>
      <c r="AN43" s="534"/>
      <c r="AO43" s="534"/>
      <c r="AP43" s="534"/>
      <c r="AQ43" s="534"/>
      <c r="AR43" s="534"/>
      <c r="AS43" s="534"/>
      <c r="AT43" s="534"/>
      <c r="AU43" s="534"/>
      <c r="AV43" s="534"/>
      <c r="AW43" s="534"/>
      <c r="AX43" s="534"/>
      <c r="AY43" s="534"/>
      <c r="AZ43" s="534"/>
      <c r="BA43" s="534"/>
      <c r="BB43" s="534"/>
      <c r="BC43" s="588" t="str">
        <f t="shared" ref="BC43" si="21">IF(AI43="","",24)</f>
        <v/>
      </c>
      <c r="BD43" s="588"/>
      <c r="BE43" s="588"/>
      <c r="BF43" s="588"/>
      <c r="BG43" s="588"/>
      <c r="BH43" s="588" t="str">
        <f t="shared" ref="BH43" si="22">IF(AD43="","",IF($X$14="2月",28,IF(OR($X$14="4月",$X$14="6月",$X$14="9月",$X$14="11月"),30,31)))</f>
        <v/>
      </c>
      <c r="BI43" s="588"/>
      <c r="BJ43" s="588"/>
      <c r="BK43" s="588"/>
      <c r="BL43" s="588"/>
      <c r="BM43" s="589" t="str">
        <f>IFERROR(ROUNDDOWN(BC43*BH43/1000*IF(AX43="",ROUNDUP(AN43+AS43*((AI43)^2),0),AX43),1),"")</f>
        <v/>
      </c>
      <c r="BN43" s="589"/>
      <c r="BO43" s="589"/>
      <c r="BP43" s="589"/>
      <c r="BQ43" s="589"/>
      <c r="BR43" s="589"/>
      <c r="BS43" s="589"/>
      <c r="BT43" s="589"/>
      <c r="BU43" s="589"/>
      <c r="BV43" s="590" t="str">
        <f t="shared" ref="BV43" si="23">IFERROR(BC43*BH43,"")</f>
        <v/>
      </c>
      <c r="BX43" s="26">
        <f>E79</f>
        <v>0</v>
      </c>
      <c r="CA43" s="25"/>
      <c r="CB43" s="25"/>
    </row>
    <row r="44" spans="1:80" ht="17.100000000000001" customHeight="1">
      <c r="A44" s="38"/>
      <c r="B44" s="527"/>
      <c r="C44" s="528"/>
      <c r="D44" s="529"/>
      <c r="E44" s="484"/>
      <c r="F44" s="485"/>
      <c r="G44" s="485"/>
      <c r="H44" s="486"/>
      <c r="I44" s="533"/>
      <c r="J44" s="533"/>
      <c r="K44" s="533"/>
      <c r="L44" s="533"/>
      <c r="M44" s="533"/>
      <c r="N44" s="533"/>
      <c r="O44" s="533"/>
      <c r="P44" s="533"/>
      <c r="Q44" s="533"/>
      <c r="R44" s="533"/>
      <c r="S44" s="533"/>
      <c r="T44" s="533"/>
      <c r="U44" s="533"/>
      <c r="V44" s="533"/>
      <c r="W44" s="533"/>
      <c r="X44" s="533"/>
      <c r="Y44" s="533"/>
      <c r="Z44" s="533"/>
      <c r="AA44" s="533"/>
      <c r="AB44" s="533"/>
      <c r="AC44" s="533"/>
      <c r="AD44" s="534"/>
      <c r="AE44" s="534"/>
      <c r="AF44" s="534"/>
      <c r="AG44" s="534"/>
      <c r="AH44" s="534"/>
      <c r="AI44" s="535"/>
      <c r="AJ44" s="535"/>
      <c r="AK44" s="535"/>
      <c r="AL44" s="535"/>
      <c r="AM44" s="535"/>
      <c r="AN44" s="534"/>
      <c r="AO44" s="534"/>
      <c r="AP44" s="534"/>
      <c r="AQ44" s="534"/>
      <c r="AR44" s="534"/>
      <c r="AS44" s="534"/>
      <c r="AT44" s="534"/>
      <c r="AU44" s="534"/>
      <c r="AV44" s="534"/>
      <c r="AW44" s="534"/>
      <c r="AX44" s="534"/>
      <c r="AY44" s="534"/>
      <c r="AZ44" s="534"/>
      <c r="BA44" s="534"/>
      <c r="BB44" s="534"/>
      <c r="BC44" s="588"/>
      <c r="BD44" s="588"/>
      <c r="BE44" s="588"/>
      <c r="BF44" s="588"/>
      <c r="BG44" s="588"/>
      <c r="BH44" s="588"/>
      <c r="BI44" s="588"/>
      <c r="BJ44" s="588"/>
      <c r="BK44" s="588"/>
      <c r="BL44" s="588"/>
      <c r="BM44" s="589"/>
      <c r="BN44" s="589"/>
      <c r="BO44" s="589"/>
      <c r="BP44" s="589"/>
      <c r="BQ44" s="589"/>
      <c r="BR44" s="589"/>
      <c r="BS44" s="589"/>
      <c r="BT44" s="589"/>
      <c r="BU44" s="589"/>
      <c r="BV44" s="590"/>
      <c r="BX44" s="26">
        <f>E82</f>
        <v>0</v>
      </c>
      <c r="CA44" s="25"/>
      <c r="CB44" s="25"/>
    </row>
    <row r="45" spans="1:80" ht="17.100000000000001" customHeight="1">
      <c r="A45" s="38"/>
      <c r="B45" s="530"/>
      <c r="C45" s="531"/>
      <c r="D45" s="532"/>
      <c r="E45" s="487"/>
      <c r="F45" s="488"/>
      <c r="G45" s="488"/>
      <c r="H45" s="489"/>
      <c r="I45" s="533"/>
      <c r="J45" s="533"/>
      <c r="K45" s="533"/>
      <c r="L45" s="533"/>
      <c r="M45" s="533"/>
      <c r="N45" s="533"/>
      <c r="O45" s="533"/>
      <c r="P45" s="533"/>
      <c r="Q45" s="533"/>
      <c r="R45" s="533"/>
      <c r="S45" s="533"/>
      <c r="T45" s="533"/>
      <c r="U45" s="533"/>
      <c r="V45" s="533"/>
      <c r="W45" s="533"/>
      <c r="X45" s="533"/>
      <c r="Y45" s="533"/>
      <c r="Z45" s="533"/>
      <c r="AA45" s="533"/>
      <c r="AB45" s="533"/>
      <c r="AC45" s="533"/>
      <c r="AD45" s="534"/>
      <c r="AE45" s="534"/>
      <c r="AF45" s="534"/>
      <c r="AG45" s="534"/>
      <c r="AH45" s="534"/>
      <c r="AI45" s="535"/>
      <c r="AJ45" s="535"/>
      <c r="AK45" s="535"/>
      <c r="AL45" s="535"/>
      <c r="AM45" s="535"/>
      <c r="AN45" s="534"/>
      <c r="AO45" s="534"/>
      <c r="AP45" s="534"/>
      <c r="AQ45" s="534"/>
      <c r="AR45" s="534"/>
      <c r="AS45" s="534"/>
      <c r="AT45" s="534"/>
      <c r="AU45" s="534"/>
      <c r="AV45" s="534"/>
      <c r="AW45" s="534"/>
      <c r="AX45" s="534"/>
      <c r="AY45" s="534"/>
      <c r="AZ45" s="534"/>
      <c r="BA45" s="534"/>
      <c r="BB45" s="534"/>
      <c r="BC45" s="588"/>
      <c r="BD45" s="588"/>
      <c r="BE45" s="588"/>
      <c r="BF45" s="588"/>
      <c r="BG45" s="588"/>
      <c r="BH45" s="588"/>
      <c r="BI45" s="588"/>
      <c r="BJ45" s="588"/>
      <c r="BK45" s="588"/>
      <c r="BL45" s="588"/>
      <c r="BM45" s="589"/>
      <c r="BN45" s="589"/>
      <c r="BO45" s="589"/>
      <c r="BP45" s="589"/>
      <c r="BQ45" s="589"/>
      <c r="BR45" s="589"/>
      <c r="BS45" s="589"/>
      <c r="BT45" s="589"/>
      <c r="BU45" s="589"/>
      <c r="BV45" s="590"/>
      <c r="BX45" s="26">
        <f>E85</f>
        <v>0</v>
      </c>
      <c r="CA45" s="25"/>
      <c r="CB45" s="25"/>
    </row>
    <row r="46" spans="1:80" ht="17.100000000000001" customHeight="1">
      <c r="A46" s="38"/>
      <c r="B46" s="524">
        <v>8</v>
      </c>
      <c r="C46" s="525"/>
      <c r="D46" s="526"/>
      <c r="E46" s="481"/>
      <c r="F46" s="482"/>
      <c r="G46" s="482"/>
      <c r="H46" s="483"/>
      <c r="I46" s="533"/>
      <c r="J46" s="533"/>
      <c r="K46" s="533"/>
      <c r="L46" s="533"/>
      <c r="M46" s="533"/>
      <c r="N46" s="533"/>
      <c r="O46" s="533"/>
      <c r="P46" s="533"/>
      <c r="Q46" s="533"/>
      <c r="R46" s="533"/>
      <c r="S46" s="533"/>
      <c r="T46" s="533"/>
      <c r="U46" s="533"/>
      <c r="V46" s="533"/>
      <c r="W46" s="533"/>
      <c r="X46" s="533"/>
      <c r="Y46" s="533"/>
      <c r="Z46" s="533"/>
      <c r="AA46" s="533"/>
      <c r="AB46" s="533"/>
      <c r="AC46" s="533"/>
      <c r="AD46" s="534"/>
      <c r="AE46" s="534"/>
      <c r="AF46" s="534"/>
      <c r="AG46" s="534"/>
      <c r="AH46" s="534"/>
      <c r="AI46" s="535" t="str">
        <f t="shared" ref="AI46" si="24">IF(AD46="","",IF(AD46&lt;=500,0.4,0.5))</f>
        <v/>
      </c>
      <c r="AJ46" s="535"/>
      <c r="AK46" s="535"/>
      <c r="AL46" s="535"/>
      <c r="AM46" s="535"/>
      <c r="AN46" s="534"/>
      <c r="AO46" s="534"/>
      <c r="AP46" s="534"/>
      <c r="AQ46" s="534"/>
      <c r="AR46" s="534"/>
      <c r="AS46" s="534"/>
      <c r="AT46" s="534"/>
      <c r="AU46" s="534"/>
      <c r="AV46" s="534"/>
      <c r="AW46" s="534"/>
      <c r="AX46" s="534"/>
      <c r="AY46" s="534"/>
      <c r="AZ46" s="534"/>
      <c r="BA46" s="534"/>
      <c r="BB46" s="534"/>
      <c r="BC46" s="588" t="str">
        <f t="shared" ref="BC46" si="25">IF(AI46="","",24)</f>
        <v/>
      </c>
      <c r="BD46" s="588"/>
      <c r="BE46" s="588"/>
      <c r="BF46" s="588"/>
      <c r="BG46" s="588"/>
      <c r="BH46" s="588" t="str">
        <f t="shared" ref="BH46" si="26">IF(AD46="","",IF($X$14="2月",28,IF(OR($X$14="4月",$X$14="6月",$X$14="9月",$X$14="11月"),30,31)))</f>
        <v/>
      </c>
      <c r="BI46" s="588"/>
      <c r="BJ46" s="588"/>
      <c r="BK46" s="588"/>
      <c r="BL46" s="588"/>
      <c r="BM46" s="589" t="str">
        <f>IFERROR(ROUNDDOWN(BC46*BH46/1000*IF(AX46="",ROUNDUP(AN46+AS46*((AI46)^2),0),AX46),1),"")</f>
        <v/>
      </c>
      <c r="BN46" s="589"/>
      <c r="BO46" s="589"/>
      <c r="BP46" s="589"/>
      <c r="BQ46" s="589"/>
      <c r="BR46" s="589"/>
      <c r="BS46" s="589"/>
      <c r="BT46" s="589"/>
      <c r="BU46" s="589"/>
      <c r="BV46" s="590" t="str">
        <f t="shared" ref="BV46" si="27">IFERROR(BC46*BH46,"")</f>
        <v/>
      </c>
      <c r="BX46" s="26">
        <f>E88</f>
        <v>0</v>
      </c>
      <c r="CA46" s="25"/>
      <c r="CB46" s="25"/>
    </row>
    <row r="47" spans="1:80" ht="17.100000000000001" customHeight="1">
      <c r="A47" s="38"/>
      <c r="B47" s="527"/>
      <c r="C47" s="528"/>
      <c r="D47" s="529"/>
      <c r="E47" s="484"/>
      <c r="F47" s="485"/>
      <c r="G47" s="485"/>
      <c r="H47" s="486"/>
      <c r="I47" s="533"/>
      <c r="J47" s="533"/>
      <c r="K47" s="533"/>
      <c r="L47" s="533"/>
      <c r="M47" s="533"/>
      <c r="N47" s="533"/>
      <c r="O47" s="533"/>
      <c r="P47" s="533"/>
      <c r="Q47" s="533"/>
      <c r="R47" s="533"/>
      <c r="S47" s="533"/>
      <c r="T47" s="533"/>
      <c r="U47" s="533"/>
      <c r="V47" s="533"/>
      <c r="W47" s="533"/>
      <c r="X47" s="533"/>
      <c r="Y47" s="533"/>
      <c r="Z47" s="533"/>
      <c r="AA47" s="533"/>
      <c r="AB47" s="533"/>
      <c r="AC47" s="533"/>
      <c r="AD47" s="534"/>
      <c r="AE47" s="534"/>
      <c r="AF47" s="534"/>
      <c r="AG47" s="534"/>
      <c r="AH47" s="534"/>
      <c r="AI47" s="535"/>
      <c r="AJ47" s="535"/>
      <c r="AK47" s="535"/>
      <c r="AL47" s="535"/>
      <c r="AM47" s="535"/>
      <c r="AN47" s="534"/>
      <c r="AO47" s="534"/>
      <c r="AP47" s="534"/>
      <c r="AQ47" s="534"/>
      <c r="AR47" s="534"/>
      <c r="AS47" s="534"/>
      <c r="AT47" s="534"/>
      <c r="AU47" s="534"/>
      <c r="AV47" s="534"/>
      <c r="AW47" s="534"/>
      <c r="AX47" s="534"/>
      <c r="AY47" s="534"/>
      <c r="AZ47" s="534"/>
      <c r="BA47" s="534"/>
      <c r="BB47" s="534"/>
      <c r="BC47" s="588"/>
      <c r="BD47" s="588"/>
      <c r="BE47" s="588"/>
      <c r="BF47" s="588"/>
      <c r="BG47" s="588"/>
      <c r="BH47" s="588"/>
      <c r="BI47" s="588"/>
      <c r="BJ47" s="588"/>
      <c r="BK47" s="588"/>
      <c r="BL47" s="588"/>
      <c r="BM47" s="589"/>
      <c r="BN47" s="589"/>
      <c r="BO47" s="589"/>
      <c r="BP47" s="589"/>
      <c r="BQ47" s="589"/>
      <c r="BR47" s="589"/>
      <c r="BS47" s="589"/>
      <c r="BT47" s="589"/>
      <c r="BU47" s="589"/>
      <c r="BV47" s="590"/>
      <c r="BX47" s="26">
        <f>E91</f>
        <v>0</v>
      </c>
      <c r="CA47" s="25"/>
      <c r="CB47" s="25"/>
    </row>
    <row r="48" spans="1:80" ht="17.100000000000001" customHeight="1">
      <c r="A48" s="38"/>
      <c r="B48" s="530"/>
      <c r="C48" s="531"/>
      <c r="D48" s="532"/>
      <c r="E48" s="487"/>
      <c r="F48" s="488"/>
      <c r="G48" s="488"/>
      <c r="H48" s="489"/>
      <c r="I48" s="533"/>
      <c r="J48" s="533"/>
      <c r="K48" s="533"/>
      <c r="L48" s="533"/>
      <c r="M48" s="533"/>
      <c r="N48" s="533"/>
      <c r="O48" s="533"/>
      <c r="P48" s="533"/>
      <c r="Q48" s="533"/>
      <c r="R48" s="533"/>
      <c r="S48" s="533"/>
      <c r="T48" s="533"/>
      <c r="U48" s="533"/>
      <c r="V48" s="533"/>
      <c r="W48" s="533"/>
      <c r="X48" s="533"/>
      <c r="Y48" s="533"/>
      <c r="Z48" s="533"/>
      <c r="AA48" s="533"/>
      <c r="AB48" s="533"/>
      <c r="AC48" s="533"/>
      <c r="AD48" s="534"/>
      <c r="AE48" s="534"/>
      <c r="AF48" s="534"/>
      <c r="AG48" s="534"/>
      <c r="AH48" s="534"/>
      <c r="AI48" s="535"/>
      <c r="AJ48" s="535"/>
      <c r="AK48" s="535"/>
      <c r="AL48" s="535"/>
      <c r="AM48" s="535"/>
      <c r="AN48" s="534"/>
      <c r="AO48" s="534"/>
      <c r="AP48" s="534"/>
      <c r="AQ48" s="534"/>
      <c r="AR48" s="534"/>
      <c r="AS48" s="534"/>
      <c r="AT48" s="534"/>
      <c r="AU48" s="534"/>
      <c r="AV48" s="534"/>
      <c r="AW48" s="534"/>
      <c r="AX48" s="534"/>
      <c r="AY48" s="534"/>
      <c r="AZ48" s="534"/>
      <c r="BA48" s="534"/>
      <c r="BB48" s="534"/>
      <c r="BC48" s="588"/>
      <c r="BD48" s="588"/>
      <c r="BE48" s="588"/>
      <c r="BF48" s="588"/>
      <c r="BG48" s="588"/>
      <c r="BH48" s="588"/>
      <c r="BI48" s="588"/>
      <c r="BJ48" s="588"/>
      <c r="BK48" s="588"/>
      <c r="BL48" s="588"/>
      <c r="BM48" s="589"/>
      <c r="BN48" s="589"/>
      <c r="BO48" s="589"/>
      <c r="BP48" s="589"/>
      <c r="BQ48" s="589"/>
      <c r="BR48" s="589"/>
      <c r="BS48" s="589"/>
      <c r="BT48" s="589"/>
      <c r="BU48" s="589"/>
      <c r="BV48" s="590"/>
      <c r="BX48" s="26">
        <f>E94</f>
        <v>0</v>
      </c>
      <c r="CA48" s="25"/>
      <c r="CB48" s="25"/>
    </row>
    <row r="49" spans="1:80" ht="17.100000000000001" customHeight="1">
      <c r="A49" s="38"/>
      <c r="B49" s="524">
        <v>9</v>
      </c>
      <c r="C49" s="525"/>
      <c r="D49" s="526"/>
      <c r="E49" s="481"/>
      <c r="F49" s="482"/>
      <c r="G49" s="482"/>
      <c r="H49" s="483"/>
      <c r="I49" s="533"/>
      <c r="J49" s="533"/>
      <c r="K49" s="533"/>
      <c r="L49" s="533"/>
      <c r="M49" s="533"/>
      <c r="N49" s="533"/>
      <c r="O49" s="533"/>
      <c r="P49" s="533"/>
      <c r="Q49" s="533"/>
      <c r="R49" s="533"/>
      <c r="S49" s="533"/>
      <c r="T49" s="533"/>
      <c r="U49" s="533"/>
      <c r="V49" s="533"/>
      <c r="W49" s="533"/>
      <c r="X49" s="533"/>
      <c r="Y49" s="533"/>
      <c r="Z49" s="533"/>
      <c r="AA49" s="533"/>
      <c r="AB49" s="533"/>
      <c r="AC49" s="533"/>
      <c r="AD49" s="534"/>
      <c r="AE49" s="534"/>
      <c r="AF49" s="534"/>
      <c r="AG49" s="534"/>
      <c r="AH49" s="534"/>
      <c r="AI49" s="535" t="str">
        <f t="shared" ref="AI49" si="28">IF(AD49="","",IF(AD49&lt;=500,0.4,0.5))</f>
        <v/>
      </c>
      <c r="AJ49" s="535"/>
      <c r="AK49" s="535"/>
      <c r="AL49" s="535"/>
      <c r="AM49" s="535"/>
      <c r="AN49" s="534"/>
      <c r="AO49" s="534"/>
      <c r="AP49" s="534"/>
      <c r="AQ49" s="534"/>
      <c r="AR49" s="534"/>
      <c r="AS49" s="534"/>
      <c r="AT49" s="534"/>
      <c r="AU49" s="534"/>
      <c r="AV49" s="534"/>
      <c r="AW49" s="534"/>
      <c r="AX49" s="534"/>
      <c r="AY49" s="534"/>
      <c r="AZ49" s="534"/>
      <c r="BA49" s="534"/>
      <c r="BB49" s="534"/>
      <c r="BC49" s="588" t="str">
        <f t="shared" ref="BC49" si="29">IF(AI49="","",24)</f>
        <v/>
      </c>
      <c r="BD49" s="588"/>
      <c r="BE49" s="588"/>
      <c r="BF49" s="588"/>
      <c r="BG49" s="588"/>
      <c r="BH49" s="588" t="str">
        <f t="shared" ref="BH49" si="30">IF(AD49="","",IF($X$14="2月",28,IF(OR($X$14="4月",$X$14="6月",$X$14="9月",$X$14="11月"),30,31)))</f>
        <v/>
      </c>
      <c r="BI49" s="588"/>
      <c r="BJ49" s="588"/>
      <c r="BK49" s="588"/>
      <c r="BL49" s="588"/>
      <c r="BM49" s="589" t="str">
        <f>IFERROR(ROUNDDOWN(BC49*BH49/1000*IF(AX49="",ROUNDUP(AN49+AS49*((AI49)^2),0),AX49),1),"")</f>
        <v/>
      </c>
      <c r="BN49" s="589"/>
      <c r="BO49" s="589"/>
      <c r="BP49" s="589"/>
      <c r="BQ49" s="589"/>
      <c r="BR49" s="589"/>
      <c r="BS49" s="589"/>
      <c r="BT49" s="589"/>
      <c r="BU49" s="589"/>
      <c r="BV49" s="590" t="str">
        <f t="shared" ref="BV49" si="31">IFERROR(BC49*BH49,"")</f>
        <v/>
      </c>
      <c r="BX49" s="26">
        <f>E97</f>
        <v>0</v>
      </c>
      <c r="CA49" s="25"/>
      <c r="CB49" s="25"/>
    </row>
    <row r="50" spans="1:80" ht="17.100000000000001" customHeight="1">
      <c r="A50" s="38"/>
      <c r="B50" s="527"/>
      <c r="C50" s="528"/>
      <c r="D50" s="529"/>
      <c r="E50" s="484"/>
      <c r="F50" s="485"/>
      <c r="G50" s="485"/>
      <c r="H50" s="486"/>
      <c r="I50" s="533"/>
      <c r="J50" s="533"/>
      <c r="K50" s="533"/>
      <c r="L50" s="533"/>
      <c r="M50" s="533"/>
      <c r="N50" s="533"/>
      <c r="O50" s="533"/>
      <c r="P50" s="533"/>
      <c r="Q50" s="533"/>
      <c r="R50" s="533"/>
      <c r="S50" s="533"/>
      <c r="T50" s="533"/>
      <c r="U50" s="533"/>
      <c r="V50" s="533"/>
      <c r="W50" s="533"/>
      <c r="X50" s="533"/>
      <c r="Y50" s="533"/>
      <c r="Z50" s="533"/>
      <c r="AA50" s="533"/>
      <c r="AB50" s="533"/>
      <c r="AC50" s="533"/>
      <c r="AD50" s="534"/>
      <c r="AE50" s="534"/>
      <c r="AF50" s="534"/>
      <c r="AG50" s="534"/>
      <c r="AH50" s="534"/>
      <c r="AI50" s="535"/>
      <c r="AJ50" s="535"/>
      <c r="AK50" s="535"/>
      <c r="AL50" s="535"/>
      <c r="AM50" s="535"/>
      <c r="AN50" s="534"/>
      <c r="AO50" s="534"/>
      <c r="AP50" s="534"/>
      <c r="AQ50" s="534"/>
      <c r="AR50" s="534"/>
      <c r="AS50" s="534"/>
      <c r="AT50" s="534"/>
      <c r="AU50" s="534"/>
      <c r="AV50" s="534"/>
      <c r="AW50" s="534"/>
      <c r="AX50" s="534"/>
      <c r="AY50" s="534"/>
      <c r="AZ50" s="534"/>
      <c r="BA50" s="534"/>
      <c r="BB50" s="534"/>
      <c r="BC50" s="588"/>
      <c r="BD50" s="588"/>
      <c r="BE50" s="588"/>
      <c r="BF50" s="588"/>
      <c r="BG50" s="588"/>
      <c r="BH50" s="588"/>
      <c r="BI50" s="588"/>
      <c r="BJ50" s="588"/>
      <c r="BK50" s="588"/>
      <c r="BL50" s="588"/>
      <c r="BM50" s="589"/>
      <c r="BN50" s="589"/>
      <c r="BO50" s="589"/>
      <c r="BP50" s="589"/>
      <c r="BQ50" s="589"/>
      <c r="BR50" s="589"/>
      <c r="BS50" s="589"/>
      <c r="BT50" s="589"/>
      <c r="BU50" s="589"/>
      <c r="BV50" s="590"/>
      <c r="BX50" s="26">
        <f>E100</f>
        <v>0</v>
      </c>
      <c r="CA50" s="25"/>
      <c r="CB50" s="25"/>
    </row>
    <row r="51" spans="1:80" ht="17.100000000000001" customHeight="1">
      <c r="A51" s="38"/>
      <c r="B51" s="530"/>
      <c r="C51" s="531"/>
      <c r="D51" s="532"/>
      <c r="E51" s="487"/>
      <c r="F51" s="488"/>
      <c r="G51" s="488"/>
      <c r="H51" s="489"/>
      <c r="I51" s="533"/>
      <c r="J51" s="533"/>
      <c r="K51" s="533"/>
      <c r="L51" s="533"/>
      <c r="M51" s="533"/>
      <c r="N51" s="533"/>
      <c r="O51" s="533"/>
      <c r="P51" s="533"/>
      <c r="Q51" s="533"/>
      <c r="R51" s="533"/>
      <c r="S51" s="533"/>
      <c r="T51" s="533"/>
      <c r="U51" s="533"/>
      <c r="V51" s="533"/>
      <c r="W51" s="533"/>
      <c r="X51" s="533"/>
      <c r="Y51" s="533"/>
      <c r="Z51" s="533"/>
      <c r="AA51" s="533"/>
      <c r="AB51" s="533"/>
      <c r="AC51" s="533"/>
      <c r="AD51" s="534"/>
      <c r="AE51" s="534"/>
      <c r="AF51" s="534"/>
      <c r="AG51" s="534"/>
      <c r="AH51" s="534"/>
      <c r="AI51" s="535"/>
      <c r="AJ51" s="535"/>
      <c r="AK51" s="535"/>
      <c r="AL51" s="535"/>
      <c r="AM51" s="535"/>
      <c r="AN51" s="534"/>
      <c r="AO51" s="534"/>
      <c r="AP51" s="534"/>
      <c r="AQ51" s="534"/>
      <c r="AR51" s="534"/>
      <c r="AS51" s="534"/>
      <c r="AT51" s="534"/>
      <c r="AU51" s="534"/>
      <c r="AV51" s="534"/>
      <c r="AW51" s="534"/>
      <c r="AX51" s="534"/>
      <c r="AY51" s="534"/>
      <c r="AZ51" s="534"/>
      <c r="BA51" s="534"/>
      <c r="BB51" s="534"/>
      <c r="BC51" s="588"/>
      <c r="BD51" s="588"/>
      <c r="BE51" s="588"/>
      <c r="BF51" s="588"/>
      <c r="BG51" s="588"/>
      <c r="BH51" s="588"/>
      <c r="BI51" s="588"/>
      <c r="BJ51" s="588"/>
      <c r="BK51" s="588"/>
      <c r="BL51" s="588"/>
      <c r="BM51" s="589"/>
      <c r="BN51" s="589"/>
      <c r="BO51" s="589"/>
      <c r="BP51" s="589"/>
      <c r="BQ51" s="589"/>
      <c r="BR51" s="589"/>
      <c r="BS51" s="589"/>
      <c r="BT51" s="589"/>
      <c r="BU51" s="589"/>
      <c r="BV51" s="590"/>
      <c r="BX51" s="26">
        <f>E103</f>
        <v>0</v>
      </c>
      <c r="CA51" s="25"/>
      <c r="CB51" s="25"/>
    </row>
    <row r="52" spans="1:80" ht="17.100000000000001" customHeight="1">
      <c r="A52" s="38"/>
      <c r="B52" s="524">
        <v>10</v>
      </c>
      <c r="C52" s="525"/>
      <c r="D52" s="526"/>
      <c r="E52" s="481"/>
      <c r="F52" s="482"/>
      <c r="G52" s="482"/>
      <c r="H52" s="483"/>
      <c r="I52" s="533"/>
      <c r="J52" s="533"/>
      <c r="K52" s="533"/>
      <c r="L52" s="533"/>
      <c r="M52" s="533"/>
      <c r="N52" s="533"/>
      <c r="O52" s="533"/>
      <c r="P52" s="533"/>
      <c r="Q52" s="533"/>
      <c r="R52" s="533"/>
      <c r="S52" s="533"/>
      <c r="T52" s="533"/>
      <c r="U52" s="533"/>
      <c r="V52" s="533"/>
      <c r="W52" s="533"/>
      <c r="X52" s="533"/>
      <c r="Y52" s="533"/>
      <c r="Z52" s="533"/>
      <c r="AA52" s="533"/>
      <c r="AB52" s="533"/>
      <c r="AC52" s="533"/>
      <c r="AD52" s="534"/>
      <c r="AE52" s="534"/>
      <c r="AF52" s="534"/>
      <c r="AG52" s="534"/>
      <c r="AH52" s="534"/>
      <c r="AI52" s="535" t="str">
        <f t="shared" ref="AI52" si="32">IF(AD52="","",IF(AD52&lt;=500,0.4,0.5))</f>
        <v/>
      </c>
      <c r="AJ52" s="535"/>
      <c r="AK52" s="535"/>
      <c r="AL52" s="535"/>
      <c r="AM52" s="535"/>
      <c r="AN52" s="534"/>
      <c r="AO52" s="534"/>
      <c r="AP52" s="534"/>
      <c r="AQ52" s="534"/>
      <c r="AR52" s="534"/>
      <c r="AS52" s="534"/>
      <c r="AT52" s="534"/>
      <c r="AU52" s="534"/>
      <c r="AV52" s="534"/>
      <c r="AW52" s="534"/>
      <c r="AX52" s="534"/>
      <c r="AY52" s="534"/>
      <c r="AZ52" s="534"/>
      <c r="BA52" s="534"/>
      <c r="BB52" s="534"/>
      <c r="BC52" s="588" t="str">
        <f t="shared" ref="BC52" si="33">IF(AI52="","",24)</f>
        <v/>
      </c>
      <c r="BD52" s="588"/>
      <c r="BE52" s="588"/>
      <c r="BF52" s="588"/>
      <c r="BG52" s="588"/>
      <c r="BH52" s="588" t="str">
        <f t="shared" ref="BH52" si="34">IF(AD52="","",IF($X$14="2月",28,IF(OR($X$14="4月",$X$14="6月",$X$14="9月",$X$14="11月"),30,31)))</f>
        <v/>
      </c>
      <c r="BI52" s="588"/>
      <c r="BJ52" s="588"/>
      <c r="BK52" s="588"/>
      <c r="BL52" s="588"/>
      <c r="BM52" s="589" t="str">
        <f>IFERROR(ROUNDDOWN(BC52*BH52/1000*IF(AX52="",ROUNDUP(AN52+AS52*((AI52)^2),0),AX52),1),"")</f>
        <v/>
      </c>
      <c r="BN52" s="589"/>
      <c r="BO52" s="589"/>
      <c r="BP52" s="589"/>
      <c r="BQ52" s="589"/>
      <c r="BR52" s="589"/>
      <c r="BS52" s="589"/>
      <c r="BT52" s="589"/>
      <c r="BU52" s="589"/>
      <c r="BV52" s="590" t="str">
        <f t="shared" ref="BV52" si="35">IFERROR(BC52*BH52,"")</f>
        <v/>
      </c>
      <c r="BX52" s="26">
        <f>E106</f>
        <v>0</v>
      </c>
      <c r="CA52" s="25"/>
      <c r="CB52" s="25"/>
    </row>
    <row r="53" spans="1:80" ht="17.100000000000001" customHeight="1">
      <c r="A53" s="38"/>
      <c r="B53" s="527"/>
      <c r="C53" s="528"/>
      <c r="D53" s="529"/>
      <c r="E53" s="484"/>
      <c r="F53" s="485"/>
      <c r="G53" s="485"/>
      <c r="H53" s="486"/>
      <c r="I53" s="533"/>
      <c r="J53" s="533"/>
      <c r="K53" s="533"/>
      <c r="L53" s="533"/>
      <c r="M53" s="533"/>
      <c r="N53" s="533"/>
      <c r="O53" s="533"/>
      <c r="P53" s="533"/>
      <c r="Q53" s="533"/>
      <c r="R53" s="533"/>
      <c r="S53" s="533"/>
      <c r="T53" s="533"/>
      <c r="U53" s="533"/>
      <c r="V53" s="533"/>
      <c r="W53" s="533"/>
      <c r="X53" s="533"/>
      <c r="Y53" s="533"/>
      <c r="Z53" s="533"/>
      <c r="AA53" s="533"/>
      <c r="AB53" s="533"/>
      <c r="AC53" s="533"/>
      <c r="AD53" s="534"/>
      <c r="AE53" s="534"/>
      <c r="AF53" s="534"/>
      <c r="AG53" s="534"/>
      <c r="AH53" s="534"/>
      <c r="AI53" s="535"/>
      <c r="AJ53" s="535"/>
      <c r="AK53" s="535"/>
      <c r="AL53" s="535"/>
      <c r="AM53" s="535"/>
      <c r="AN53" s="534"/>
      <c r="AO53" s="534"/>
      <c r="AP53" s="534"/>
      <c r="AQ53" s="534"/>
      <c r="AR53" s="534"/>
      <c r="AS53" s="534"/>
      <c r="AT53" s="534"/>
      <c r="AU53" s="534"/>
      <c r="AV53" s="534"/>
      <c r="AW53" s="534"/>
      <c r="AX53" s="534"/>
      <c r="AY53" s="534"/>
      <c r="AZ53" s="534"/>
      <c r="BA53" s="534"/>
      <c r="BB53" s="534"/>
      <c r="BC53" s="588"/>
      <c r="BD53" s="588"/>
      <c r="BE53" s="588"/>
      <c r="BF53" s="588"/>
      <c r="BG53" s="588"/>
      <c r="BH53" s="588"/>
      <c r="BI53" s="588"/>
      <c r="BJ53" s="588"/>
      <c r="BK53" s="588"/>
      <c r="BL53" s="588"/>
      <c r="BM53" s="589"/>
      <c r="BN53" s="589"/>
      <c r="BO53" s="589"/>
      <c r="BP53" s="589"/>
      <c r="BQ53" s="589"/>
      <c r="BR53" s="589"/>
      <c r="BS53" s="589"/>
      <c r="BT53" s="589"/>
      <c r="BU53" s="589"/>
      <c r="BV53" s="590"/>
      <c r="BX53" s="26">
        <f>E109</f>
        <v>0</v>
      </c>
      <c r="CA53" s="25"/>
      <c r="CB53" s="25"/>
    </row>
    <row r="54" spans="1:80" ht="17.100000000000001" customHeight="1">
      <c r="A54" s="38"/>
      <c r="B54" s="530"/>
      <c r="C54" s="531"/>
      <c r="D54" s="532"/>
      <c r="E54" s="487"/>
      <c r="F54" s="488"/>
      <c r="G54" s="488"/>
      <c r="H54" s="489"/>
      <c r="I54" s="533"/>
      <c r="J54" s="533"/>
      <c r="K54" s="533"/>
      <c r="L54" s="533"/>
      <c r="M54" s="533"/>
      <c r="N54" s="533"/>
      <c r="O54" s="533"/>
      <c r="P54" s="533"/>
      <c r="Q54" s="533"/>
      <c r="R54" s="533"/>
      <c r="S54" s="533"/>
      <c r="T54" s="533"/>
      <c r="U54" s="533"/>
      <c r="V54" s="533"/>
      <c r="W54" s="533"/>
      <c r="X54" s="533"/>
      <c r="Y54" s="533"/>
      <c r="Z54" s="533"/>
      <c r="AA54" s="533"/>
      <c r="AB54" s="533"/>
      <c r="AC54" s="533"/>
      <c r="AD54" s="534"/>
      <c r="AE54" s="534"/>
      <c r="AF54" s="534"/>
      <c r="AG54" s="534"/>
      <c r="AH54" s="534"/>
      <c r="AI54" s="535"/>
      <c r="AJ54" s="535"/>
      <c r="AK54" s="535"/>
      <c r="AL54" s="535"/>
      <c r="AM54" s="535"/>
      <c r="AN54" s="534"/>
      <c r="AO54" s="534"/>
      <c r="AP54" s="534"/>
      <c r="AQ54" s="534"/>
      <c r="AR54" s="534"/>
      <c r="AS54" s="534"/>
      <c r="AT54" s="534"/>
      <c r="AU54" s="534"/>
      <c r="AV54" s="534"/>
      <c r="AW54" s="534"/>
      <c r="AX54" s="534"/>
      <c r="AY54" s="534"/>
      <c r="AZ54" s="534"/>
      <c r="BA54" s="534"/>
      <c r="BB54" s="534"/>
      <c r="BC54" s="588"/>
      <c r="BD54" s="588"/>
      <c r="BE54" s="588"/>
      <c r="BF54" s="588"/>
      <c r="BG54" s="588"/>
      <c r="BH54" s="588"/>
      <c r="BI54" s="588"/>
      <c r="BJ54" s="588"/>
      <c r="BK54" s="588"/>
      <c r="BL54" s="588"/>
      <c r="BM54" s="589"/>
      <c r="BN54" s="589"/>
      <c r="BO54" s="589"/>
      <c r="BP54" s="589"/>
      <c r="BQ54" s="589"/>
      <c r="BR54" s="589"/>
      <c r="BS54" s="589"/>
      <c r="BT54" s="589"/>
      <c r="BU54" s="589"/>
      <c r="BV54" s="590"/>
      <c r="BX54" s="26">
        <f>E112</f>
        <v>0</v>
      </c>
      <c r="CA54" s="25"/>
      <c r="CB54" s="25"/>
    </row>
    <row r="55" spans="1:80" ht="17.100000000000001" customHeight="1">
      <c r="A55" s="38"/>
      <c r="B55" s="524">
        <v>11</v>
      </c>
      <c r="C55" s="525"/>
      <c r="D55" s="526"/>
      <c r="E55" s="481"/>
      <c r="F55" s="482"/>
      <c r="G55" s="482"/>
      <c r="H55" s="483"/>
      <c r="I55" s="533"/>
      <c r="J55" s="533"/>
      <c r="K55" s="533"/>
      <c r="L55" s="533"/>
      <c r="M55" s="533"/>
      <c r="N55" s="533"/>
      <c r="O55" s="533"/>
      <c r="P55" s="533"/>
      <c r="Q55" s="533"/>
      <c r="R55" s="533"/>
      <c r="S55" s="533"/>
      <c r="T55" s="533"/>
      <c r="U55" s="533"/>
      <c r="V55" s="533"/>
      <c r="W55" s="533"/>
      <c r="X55" s="533"/>
      <c r="Y55" s="533"/>
      <c r="Z55" s="533"/>
      <c r="AA55" s="533"/>
      <c r="AB55" s="533"/>
      <c r="AC55" s="533"/>
      <c r="AD55" s="534"/>
      <c r="AE55" s="534"/>
      <c r="AF55" s="534"/>
      <c r="AG55" s="534"/>
      <c r="AH55" s="534"/>
      <c r="AI55" s="535" t="str">
        <f t="shared" ref="AI55" si="36">IF(AD55="","",IF(AD55&lt;=500,0.4,0.5))</f>
        <v/>
      </c>
      <c r="AJ55" s="535"/>
      <c r="AK55" s="535"/>
      <c r="AL55" s="535"/>
      <c r="AM55" s="535"/>
      <c r="AN55" s="534"/>
      <c r="AO55" s="534"/>
      <c r="AP55" s="534"/>
      <c r="AQ55" s="534"/>
      <c r="AR55" s="534"/>
      <c r="AS55" s="534"/>
      <c r="AT55" s="534"/>
      <c r="AU55" s="534"/>
      <c r="AV55" s="534"/>
      <c r="AW55" s="534"/>
      <c r="AX55" s="534"/>
      <c r="AY55" s="534"/>
      <c r="AZ55" s="534"/>
      <c r="BA55" s="534"/>
      <c r="BB55" s="534"/>
      <c r="BC55" s="588" t="str">
        <f t="shared" ref="BC55" si="37">IF(AI55="","",24)</f>
        <v/>
      </c>
      <c r="BD55" s="588"/>
      <c r="BE55" s="588"/>
      <c r="BF55" s="588"/>
      <c r="BG55" s="588"/>
      <c r="BH55" s="588" t="str">
        <f t="shared" ref="BH55" si="38">IF(AD55="","",IF($X$14="2月",28,IF(OR($X$14="4月",$X$14="6月",$X$14="9月",$X$14="11月"),30,31)))</f>
        <v/>
      </c>
      <c r="BI55" s="588"/>
      <c r="BJ55" s="588"/>
      <c r="BK55" s="588"/>
      <c r="BL55" s="588"/>
      <c r="BM55" s="589" t="str">
        <f>IFERROR(ROUNDDOWN(BC55*BH55/1000*IF(AX55="",ROUNDUP(AN55+AS55*((AI55)^2),0),AX55),1),"")</f>
        <v/>
      </c>
      <c r="BN55" s="589"/>
      <c r="BO55" s="589"/>
      <c r="BP55" s="589"/>
      <c r="BQ55" s="589"/>
      <c r="BR55" s="589"/>
      <c r="BS55" s="589"/>
      <c r="BT55" s="589"/>
      <c r="BU55" s="589"/>
      <c r="BV55" s="590" t="str">
        <f t="shared" ref="BV55" si="39">IFERROR(BC55*BH55,"")</f>
        <v/>
      </c>
      <c r="CA55" s="25"/>
      <c r="CB55" s="25"/>
    </row>
    <row r="56" spans="1:80" ht="17.100000000000001" customHeight="1">
      <c r="A56" s="38"/>
      <c r="B56" s="527"/>
      <c r="C56" s="528"/>
      <c r="D56" s="529"/>
      <c r="E56" s="484"/>
      <c r="F56" s="485"/>
      <c r="G56" s="485"/>
      <c r="H56" s="486"/>
      <c r="I56" s="533"/>
      <c r="J56" s="533"/>
      <c r="K56" s="533"/>
      <c r="L56" s="533"/>
      <c r="M56" s="533"/>
      <c r="N56" s="533"/>
      <c r="O56" s="533"/>
      <c r="P56" s="533"/>
      <c r="Q56" s="533"/>
      <c r="R56" s="533"/>
      <c r="S56" s="533"/>
      <c r="T56" s="533"/>
      <c r="U56" s="533"/>
      <c r="V56" s="533"/>
      <c r="W56" s="533"/>
      <c r="X56" s="533"/>
      <c r="Y56" s="533"/>
      <c r="Z56" s="533"/>
      <c r="AA56" s="533"/>
      <c r="AB56" s="533"/>
      <c r="AC56" s="533"/>
      <c r="AD56" s="534"/>
      <c r="AE56" s="534"/>
      <c r="AF56" s="534"/>
      <c r="AG56" s="534"/>
      <c r="AH56" s="534"/>
      <c r="AI56" s="535"/>
      <c r="AJ56" s="535"/>
      <c r="AK56" s="535"/>
      <c r="AL56" s="535"/>
      <c r="AM56" s="535"/>
      <c r="AN56" s="534"/>
      <c r="AO56" s="534"/>
      <c r="AP56" s="534"/>
      <c r="AQ56" s="534"/>
      <c r="AR56" s="534"/>
      <c r="AS56" s="534"/>
      <c r="AT56" s="534"/>
      <c r="AU56" s="534"/>
      <c r="AV56" s="534"/>
      <c r="AW56" s="534"/>
      <c r="AX56" s="534"/>
      <c r="AY56" s="534"/>
      <c r="AZ56" s="534"/>
      <c r="BA56" s="534"/>
      <c r="BB56" s="534"/>
      <c r="BC56" s="588"/>
      <c r="BD56" s="588"/>
      <c r="BE56" s="588"/>
      <c r="BF56" s="588"/>
      <c r="BG56" s="588"/>
      <c r="BH56" s="588"/>
      <c r="BI56" s="588"/>
      <c r="BJ56" s="588"/>
      <c r="BK56" s="588"/>
      <c r="BL56" s="588"/>
      <c r="BM56" s="589"/>
      <c r="BN56" s="589"/>
      <c r="BO56" s="589"/>
      <c r="BP56" s="589"/>
      <c r="BQ56" s="589"/>
      <c r="BR56" s="589"/>
      <c r="BS56" s="589"/>
      <c r="BT56" s="589"/>
      <c r="BU56" s="589"/>
      <c r="BV56" s="590"/>
      <c r="CA56" s="25"/>
      <c r="CB56" s="25"/>
    </row>
    <row r="57" spans="1:80" ht="17.100000000000001" customHeight="1">
      <c r="A57" s="38"/>
      <c r="B57" s="530"/>
      <c r="C57" s="531"/>
      <c r="D57" s="532"/>
      <c r="E57" s="487"/>
      <c r="F57" s="488"/>
      <c r="G57" s="488"/>
      <c r="H57" s="489"/>
      <c r="I57" s="533"/>
      <c r="J57" s="533"/>
      <c r="K57" s="533"/>
      <c r="L57" s="533"/>
      <c r="M57" s="533"/>
      <c r="N57" s="533"/>
      <c r="O57" s="533"/>
      <c r="P57" s="533"/>
      <c r="Q57" s="533"/>
      <c r="R57" s="533"/>
      <c r="S57" s="533"/>
      <c r="T57" s="533"/>
      <c r="U57" s="533"/>
      <c r="V57" s="533"/>
      <c r="W57" s="533"/>
      <c r="X57" s="533"/>
      <c r="Y57" s="533"/>
      <c r="Z57" s="533"/>
      <c r="AA57" s="533"/>
      <c r="AB57" s="533"/>
      <c r="AC57" s="533"/>
      <c r="AD57" s="534"/>
      <c r="AE57" s="534"/>
      <c r="AF57" s="534"/>
      <c r="AG57" s="534"/>
      <c r="AH57" s="534"/>
      <c r="AI57" s="535"/>
      <c r="AJ57" s="535"/>
      <c r="AK57" s="535"/>
      <c r="AL57" s="535"/>
      <c r="AM57" s="535"/>
      <c r="AN57" s="534"/>
      <c r="AO57" s="534"/>
      <c r="AP57" s="534"/>
      <c r="AQ57" s="534"/>
      <c r="AR57" s="534"/>
      <c r="AS57" s="534"/>
      <c r="AT57" s="534"/>
      <c r="AU57" s="534"/>
      <c r="AV57" s="534"/>
      <c r="AW57" s="534"/>
      <c r="AX57" s="534"/>
      <c r="AY57" s="534"/>
      <c r="AZ57" s="534"/>
      <c r="BA57" s="534"/>
      <c r="BB57" s="534"/>
      <c r="BC57" s="588"/>
      <c r="BD57" s="588"/>
      <c r="BE57" s="588"/>
      <c r="BF57" s="588"/>
      <c r="BG57" s="588"/>
      <c r="BH57" s="588"/>
      <c r="BI57" s="588"/>
      <c r="BJ57" s="588"/>
      <c r="BK57" s="588"/>
      <c r="BL57" s="588"/>
      <c r="BM57" s="589"/>
      <c r="BN57" s="589"/>
      <c r="BO57" s="589"/>
      <c r="BP57" s="589"/>
      <c r="BQ57" s="589"/>
      <c r="BR57" s="589"/>
      <c r="BS57" s="589"/>
      <c r="BT57" s="589"/>
      <c r="BU57" s="589"/>
      <c r="BV57" s="590"/>
      <c r="CA57" s="25"/>
      <c r="CB57" s="25"/>
    </row>
    <row r="58" spans="1:80" ht="17.100000000000001" customHeight="1">
      <c r="A58" s="38"/>
      <c r="B58" s="524">
        <v>12</v>
      </c>
      <c r="C58" s="525"/>
      <c r="D58" s="526"/>
      <c r="E58" s="481"/>
      <c r="F58" s="482"/>
      <c r="G58" s="482"/>
      <c r="H58" s="483"/>
      <c r="I58" s="533"/>
      <c r="J58" s="533"/>
      <c r="K58" s="533"/>
      <c r="L58" s="533"/>
      <c r="M58" s="533"/>
      <c r="N58" s="533"/>
      <c r="O58" s="533"/>
      <c r="P58" s="533"/>
      <c r="Q58" s="533"/>
      <c r="R58" s="533"/>
      <c r="S58" s="533"/>
      <c r="T58" s="533"/>
      <c r="U58" s="533"/>
      <c r="V58" s="533"/>
      <c r="W58" s="533"/>
      <c r="X58" s="533"/>
      <c r="Y58" s="533"/>
      <c r="Z58" s="533"/>
      <c r="AA58" s="533"/>
      <c r="AB58" s="533"/>
      <c r="AC58" s="533"/>
      <c r="AD58" s="534"/>
      <c r="AE58" s="534"/>
      <c r="AF58" s="534"/>
      <c r="AG58" s="534"/>
      <c r="AH58" s="534"/>
      <c r="AI58" s="535" t="str">
        <f t="shared" ref="AI58" si="40">IF(AD58="","",IF(AD58&lt;=500,0.4,0.5))</f>
        <v/>
      </c>
      <c r="AJ58" s="535"/>
      <c r="AK58" s="535"/>
      <c r="AL58" s="535"/>
      <c r="AM58" s="535"/>
      <c r="AN58" s="534"/>
      <c r="AO58" s="534"/>
      <c r="AP58" s="534"/>
      <c r="AQ58" s="534"/>
      <c r="AR58" s="534"/>
      <c r="AS58" s="534"/>
      <c r="AT58" s="534"/>
      <c r="AU58" s="534"/>
      <c r="AV58" s="534"/>
      <c r="AW58" s="534"/>
      <c r="AX58" s="534"/>
      <c r="AY58" s="534"/>
      <c r="AZ58" s="534"/>
      <c r="BA58" s="534"/>
      <c r="BB58" s="534"/>
      <c r="BC58" s="588" t="str">
        <f t="shared" ref="BC58" si="41">IF(AI58="","",24)</f>
        <v/>
      </c>
      <c r="BD58" s="588"/>
      <c r="BE58" s="588"/>
      <c r="BF58" s="588"/>
      <c r="BG58" s="588"/>
      <c r="BH58" s="588" t="str">
        <f t="shared" ref="BH58" si="42">IF(AD58="","",IF($X$14="2月",28,IF(OR($X$14="4月",$X$14="6月",$X$14="9月",$X$14="11月"),30,31)))</f>
        <v/>
      </c>
      <c r="BI58" s="588"/>
      <c r="BJ58" s="588"/>
      <c r="BK58" s="588"/>
      <c r="BL58" s="588"/>
      <c r="BM58" s="589" t="str">
        <f>IFERROR(ROUNDDOWN(BC58*BH58/1000*IF(AX58="",ROUNDUP(AN58+AS58*((AI58)^2),0),AX58),1),"")</f>
        <v/>
      </c>
      <c r="BN58" s="589"/>
      <c r="BO58" s="589"/>
      <c r="BP58" s="589"/>
      <c r="BQ58" s="589"/>
      <c r="BR58" s="589"/>
      <c r="BS58" s="589"/>
      <c r="BT58" s="589"/>
      <c r="BU58" s="589"/>
      <c r="BV58" s="590" t="str">
        <f t="shared" ref="BV58" si="43">IFERROR(BC58*BH58,"")</f>
        <v/>
      </c>
      <c r="CA58" s="25"/>
      <c r="CB58" s="25"/>
    </row>
    <row r="59" spans="1:80" ht="17.100000000000001" customHeight="1">
      <c r="A59" s="38"/>
      <c r="B59" s="527"/>
      <c r="C59" s="528"/>
      <c r="D59" s="529"/>
      <c r="E59" s="484"/>
      <c r="F59" s="485"/>
      <c r="G59" s="485"/>
      <c r="H59" s="486"/>
      <c r="I59" s="533"/>
      <c r="J59" s="533"/>
      <c r="K59" s="533"/>
      <c r="L59" s="533"/>
      <c r="M59" s="533"/>
      <c r="N59" s="533"/>
      <c r="O59" s="533"/>
      <c r="P59" s="533"/>
      <c r="Q59" s="533"/>
      <c r="R59" s="533"/>
      <c r="S59" s="533"/>
      <c r="T59" s="533"/>
      <c r="U59" s="533"/>
      <c r="V59" s="533"/>
      <c r="W59" s="533"/>
      <c r="X59" s="533"/>
      <c r="Y59" s="533"/>
      <c r="Z59" s="533"/>
      <c r="AA59" s="533"/>
      <c r="AB59" s="533"/>
      <c r="AC59" s="533"/>
      <c r="AD59" s="534"/>
      <c r="AE59" s="534"/>
      <c r="AF59" s="534"/>
      <c r="AG59" s="534"/>
      <c r="AH59" s="534"/>
      <c r="AI59" s="535"/>
      <c r="AJ59" s="535"/>
      <c r="AK59" s="535"/>
      <c r="AL59" s="535"/>
      <c r="AM59" s="535"/>
      <c r="AN59" s="534"/>
      <c r="AO59" s="534"/>
      <c r="AP59" s="534"/>
      <c r="AQ59" s="534"/>
      <c r="AR59" s="534"/>
      <c r="AS59" s="534"/>
      <c r="AT59" s="534"/>
      <c r="AU59" s="534"/>
      <c r="AV59" s="534"/>
      <c r="AW59" s="534"/>
      <c r="AX59" s="534"/>
      <c r="AY59" s="534"/>
      <c r="AZ59" s="534"/>
      <c r="BA59" s="534"/>
      <c r="BB59" s="534"/>
      <c r="BC59" s="588"/>
      <c r="BD59" s="588"/>
      <c r="BE59" s="588"/>
      <c r="BF59" s="588"/>
      <c r="BG59" s="588"/>
      <c r="BH59" s="588"/>
      <c r="BI59" s="588"/>
      <c r="BJ59" s="588"/>
      <c r="BK59" s="588"/>
      <c r="BL59" s="588"/>
      <c r="BM59" s="589"/>
      <c r="BN59" s="589"/>
      <c r="BO59" s="589"/>
      <c r="BP59" s="589"/>
      <c r="BQ59" s="589"/>
      <c r="BR59" s="589"/>
      <c r="BS59" s="589"/>
      <c r="BT59" s="589"/>
      <c r="BU59" s="589"/>
      <c r="BV59" s="590"/>
      <c r="CA59" s="25"/>
      <c r="CB59" s="25"/>
    </row>
    <row r="60" spans="1:80" ht="17.100000000000001" customHeight="1">
      <c r="A60" s="38"/>
      <c r="B60" s="530"/>
      <c r="C60" s="531"/>
      <c r="D60" s="532"/>
      <c r="E60" s="487"/>
      <c r="F60" s="488"/>
      <c r="G60" s="488"/>
      <c r="H60" s="489"/>
      <c r="I60" s="533"/>
      <c r="J60" s="533"/>
      <c r="K60" s="533"/>
      <c r="L60" s="533"/>
      <c r="M60" s="533"/>
      <c r="N60" s="533"/>
      <c r="O60" s="533"/>
      <c r="P60" s="533"/>
      <c r="Q60" s="533"/>
      <c r="R60" s="533"/>
      <c r="S60" s="533"/>
      <c r="T60" s="533"/>
      <c r="U60" s="533"/>
      <c r="V60" s="533"/>
      <c r="W60" s="533"/>
      <c r="X60" s="533"/>
      <c r="Y60" s="533"/>
      <c r="Z60" s="533"/>
      <c r="AA60" s="533"/>
      <c r="AB60" s="533"/>
      <c r="AC60" s="533"/>
      <c r="AD60" s="534"/>
      <c r="AE60" s="534"/>
      <c r="AF60" s="534"/>
      <c r="AG60" s="534"/>
      <c r="AH60" s="534"/>
      <c r="AI60" s="535"/>
      <c r="AJ60" s="535"/>
      <c r="AK60" s="535"/>
      <c r="AL60" s="535"/>
      <c r="AM60" s="535"/>
      <c r="AN60" s="534"/>
      <c r="AO60" s="534"/>
      <c r="AP60" s="534"/>
      <c r="AQ60" s="534"/>
      <c r="AR60" s="534"/>
      <c r="AS60" s="534"/>
      <c r="AT60" s="534"/>
      <c r="AU60" s="534"/>
      <c r="AV60" s="534"/>
      <c r="AW60" s="534"/>
      <c r="AX60" s="534"/>
      <c r="AY60" s="534"/>
      <c r="AZ60" s="534"/>
      <c r="BA60" s="534"/>
      <c r="BB60" s="534"/>
      <c r="BC60" s="588"/>
      <c r="BD60" s="588"/>
      <c r="BE60" s="588"/>
      <c r="BF60" s="588"/>
      <c r="BG60" s="588"/>
      <c r="BH60" s="588"/>
      <c r="BI60" s="588"/>
      <c r="BJ60" s="588"/>
      <c r="BK60" s="588"/>
      <c r="BL60" s="588"/>
      <c r="BM60" s="589"/>
      <c r="BN60" s="589"/>
      <c r="BO60" s="589"/>
      <c r="BP60" s="589"/>
      <c r="BQ60" s="589"/>
      <c r="BR60" s="589"/>
      <c r="BS60" s="589"/>
      <c r="BT60" s="589"/>
      <c r="BU60" s="589"/>
      <c r="BV60" s="590"/>
      <c r="CA60" s="25"/>
      <c r="CB60" s="25"/>
    </row>
    <row r="61" spans="1:80" ht="17.100000000000001" customHeight="1">
      <c r="A61" s="38"/>
      <c r="B61" s="524">
        <v>13</v>
      </c>
      <c r="C61" s="525"/>
      <c r="D61" s="526"/>
      <c r="E61" s="481"/>
      <c r="F61" s="482"/>
      <c r="G61" s="482"/>
      <c r="H61" s="483"/>
      <c r="I61" s="533"/>
      <c r="J61" s="533"/>
      <c r="K61" s="533"/>
      <c r="L61" s="533"/>
      <c r="M61" s="533"/>
      <c r="N61" s="533"/>
      <c r="O61" s="533"/>
      <c r="P61" s="533"/>
      <c r="Q61" s="533"/>
      <c r="R61" s="533"/>
      <c r="S61" s="533"/>
      <c r="T61" s="533"/>
      <c r="U61" s="533"/>
      <c r="V61" s="533"/>
      <c r="W61" s="533"/>
      <c r="X61" s="533"/>
      <c r="Y61" s="533"/>
      <c r="Z61" s="533"/>
      <c r="AA61" s="533"/>
      <c r="AB61" s="533"/>
      <c r="AC61" s="533"/>
      <c r="AD61" s="534"/>
      <c r="AE61" s="534"/>
      <c r="AF61" s="534"/>
      <c r="AG61" s="534"/>
      <c r="AH61" s="534"/>
      <c r="AI61" s="535" t="str">
        <f t="shared" ref="AI61" si="44">IF(AD61="","",IF(AD61&lt;=500,0.4,0.5))</f>
        <v/>
      </c>
      <c r="AJ61" s="535"/>
      <c r="AK61" s="535"/>
      <c r="AL61" s="535"/>
      <c r="AM61" s="535"/>
      <c r="AN61" s="534"/>
      <c r="AO61" s="534"/>
      <c r="AP61" s="534"/>
      <c r="AQ61" s="534"/>
      <c r="AR61" s="534"/>
      <c r="AS61" s="534"/>
      <c r="AT61" s="534"/>
      <c r="AU61" s="534"/>
      <c r="AV61" s="534"/>
      <c r="AW61" s="534"/>
      <c r="AX61" s="534"/>
      <c r="AY61" s="534"/>
      <c r="AZ61" s="534"/>
      <c r="BA61" s="534"/>
      <c r="BB61" s="534"/>
      <c r="BC61" s="588" t="str">
        <f t="shared" ref="BC61" si="45">IF(AI61="","",24)</f>
        <v/>
      </c>
      <c r="BD61" s="588"/>
      <c r="BE61" s="588"/>
      <c r="BF61" s="588"/>
      <c r="BG61" s="588"/>
      <c r="BH61" s="588" t="str">
        <f t="shared" ref="BH61" si="46">IF(AD61="","",IF($X$14="2月",28,IF(OR($X$14="4月",$X$14="6月",$X$14="9月",$X$14="11月"),30,31)))</f>
        <v/>
      </c>
      <c r="BI61" s="588"/>
      <c r="BJ61" s="588"/>
      <c r="BK61" s="588"/>
      <c r="BL61" s="588"/>
      <c r="BM61" s="589" t="str">
        <f>IFERROR(ROUNDDOWN(BC61*BH61/1000*IF(AX61="",ROUNDUP(AN61+AS61*((AI61)^2),0),AX61),1),"")</f>
        <v/>
      </c>
      <c r="BN61" s="589"/>
      <c r="BO61" s="589"/>
      <c r="BP61" s="589"/>
      <c r="BQ61" s="589"/>
      <c r="BR61" s="589"/>
      <c r="BS61" s="589"/>
      <c r="BT61" s="589"/>
      <c r="BU61" s="589"/>
      <c r="BV61" s="590" t="str">
        <f t="shared" ref="BV61" si="47">IFERROR(BC61*BH61,"")</f>
        <v/>
      </c>
      <c r="CA61" s="25"/>
      <c r="CB61" s="25"/>
    </row>
    <row r="62" spans="1:80" ht="17.100000000000001" customHeight="1">
      <c r="A62" s="38"/>
      <c r="B62" s="527"/>
      <c r="C62" s="528"/>
      <c r="D62" s="529"/>
      <c r="E62" s="484"/>
      <c r="F62" s="485"/>
      <c r="G62" s="485"/>
      <c r="H62" s="486"/>
      <c r="I62" s="533"/>
      <c r="J62" s="533"/>
      <c r="K62" s="533"/>
      <c r="L62" s="533"/>
      <c r="M62" s="533"/>
      <c r="N62" s="533"/>
      <c r="O62" s="533"/>
      <c r="P62" s="533"/>
      <c r="Q62" s="533"/>
      <c r="R62" s="533"/>
      <c r="S62" s="533"/>
      <c r="T62" s="533"/>
      <c r="U62" s="533"/>
      <c r="V62" s="533"/>
      <c r="W62" s="533"/>
      <c r="X62" s="533"/>
      <c r="Y62" s="533"/>
      <c r="Z62" s="533"/>
      <c r="AA62" s="533"/>
      <c r="AB62" s="533"/>
      <c r="AC62" s="533"/>
      <c r="AD62" s="534"/>
      <c r="AE62" s="534"/>
      <c r="AF62" s="534"/>
      <c r="AG62" s="534"/>
      <c r="AH62" s="534"/>
      <c r="AI62" s="535"/>
      <c r="AJ62" s="535"/>
      <c r="AK62" s="535"/>
      <c r="AL62" s="535"/>
      <c r="AM62" s="535"/>
      <c r="AN62" s="534"/>
      <c r="AO62" s="534"/>
      <c r="AP62" s="534"/>
      <c r="AQ62" s="534"/>
      <c r="AR62" s="534"/>
      <c r="AS62" s="534"/>
      <c r="AT62" s="534"/>
      <c r="AU62" s="534"/>
      <c r="AV62" s="534"/>
      <c r="AW62" s="534"/>
      <c r="AX62" s="534"/>
      <c r="AY62" s="534"/>
      <c r="AZ62" s="534"/>
      <c r="BA62" s="534"/>
      <c r="BB62" s="534"/>
      <c r="BC62" s="588"/>
      <c r="BD62" s="588"/>
      <c r="BE62" s="588"/>
      <c r="BF62" s="588"/>
      <c r="BG62" s="588"/>
      <c r="BH62" s="588"/>
      <c r="BI62" s="588"/>
      <c r="BJ62" s="588"/>
      <c r="BK62" s="588"/>
      <c r="BL62" s="588"/>
      <c r="BM62" s="589"/>
      <c r="BN62" s="589"/>
      <c r="BO62" s="589"/>
      <c r="BP62" s="589"/>
      <c r="BQ62" s="589"/>
      <c r="BR62" s="589"/>
      <c r="BS62" s="589"/>
      <c r="BT62" s="589"/>
      <c r="BU62" s="589"/>
      <c r="BV62" s="590"/>
      <c r="CA62" s="25"/>
      <c r="CB62" s="25"/>
    </row>
    <row r="63" spans="1:80" ht="17.100000000000001" customHeight="1">
      <c r="A63" s="38"/>
      <c r="B63" s="530"/>
      <c r="C63" s="531"/>
      <c r="D63" s="532"/>
      <c r="E63" s="487"/>
      <c r="F63" s="488"/>
      <c r="G63" s="488"/>
      <c r="H63" s="489"/>
      <c r="I63" s="533"/>
      <c r="J63" s="533"/>
      <c r="K63" s="533"/>
      <c r="L63" s="533"/>
      <c r="M63" s="533"/>
      <c r="N63" s="533"/>
      <c r="O63" s="533"/>
      <c r="P63" s="533"/>
      <c r="Q63" s="533"/>
      <c r="R63" s="533"/>
      <c r="S63" s="533"/>
      <c r="T63" s="533"/>
      <c r="U63" s="533"/>
      <c r="V63" s="533"/>
      <c r="W63" s="533"/>
      <c r="X63" s="533"/>
      <c r="Y63" s="533"/>
      <c r="Z63" s="533"/>
      <c r="AA63" s="533"/>
      <c r="AB63" s="533"/>
      <c r="AC63" s="533"/>
      <c r="AD63" s="534"/>
      <c r="AE63" s="534"/>
      <c r="AF63" s="534"/>
      <c r="AG63" s="534"/>
      <c r="AH63" s="534"/>
      <c r="AI63" s="535"/>
      <c r="AJ63" s="535"/>
      <c r="AK63" s="535"/>
      <c r="AL63" s="535"/>
      <c r="AM63" s="535"/>
      <c r="AN63" s="534"/>
      <c r="AO63" s="534"/>
      <c r="AP63" s="534"/>
      <c r="AQ63" s="534"/>
      <c r="AR63" s="534"/>
      <c r="AS63" s="534"/>
      <c r="AT63" s="534"/>
      <c r="AU63" s="534"/>
      <c r="AV63" s="534"/>
      <c r="AW63" s="534"/>
      <c r="AX63" s="534"/>
      <c r="AY63" s="534"/>
      <c r="AZ63" s="534"/>
      <c r="BA63" s="534"/>
      <c r="BB63" s="534"/>
      <c r="BC63" s="588"/>
      <c r="BD63" s="588"/>
      <c r="BE63" s="588"/>
      <c r="BF63" s="588"/>
      <c r="BG63" s="588"/>
      <c r="BH63" s="588"/>
      <c r="BI63" s="588"/>
      <c r="BJ63" s="588"/>
      <c r="BK63" s="588"/>
      <c r="BL63" s="588"/>
      <c r="BM63" s="589"/>
      <c r="BN63" s="589"/>
      <c r="BO63" s="589"/>
      <c r="BP63" s="589"/>
      <c r="BQ63" s="589"/>
      <c r="BR63" s="589"/>
      <c r="BS63" s="589"/>
      <c r="BT63" s="589"/>
      <c r="BU63" s="589"/>
      <c r="BV63" s="590"/>
      <c r="CA63" s="25"/>
      <c r="CB63" s="25"/>
    </row>
    <row r="64" spans="1:80" ht="17.100000000000001" customHeight="1">
      <c r="A64" s="38"/>
      <c r="B64" s="524">
        <v>14</v>
      </c>
      <c r="C64" s="525"/>
      <c r="D64" s="526"/>
      <c r="E64" s="481"/>
      <c r="F64" s="482"/>
      <c r="G64" s="482"/>
      <c r="H64" s="483"/>
      <c r="I64" s="533"/>
      <c r="J64" s="533"/>
      <c r="K64" s="533"/>
      <c r="L64" s="533"/>
      <c r="M64" s="533"/>
      <c r="N64" s="533"/>
      <c r="O64" s="533"/>
      <c r="P64" s="533"/>
      <c r="Q64" s="533"/>
      <c r="R64" s="533"/>
      <c r="S64" s="533"/>
      <c r="T64" s="533"/>
      <c r="U64" s="533"/>
      <c r="V64" s="533"/>
      <c r="W64" s="533"/>
      <c r="X64" s="533"/>
      <c r="Y64" s="533"/>
      <c r="Z64" s="533"/>
      <c r="AA64" s="533"/>
      <c r="AB64" s="533"/>
      <c r="AC64" s="533"/>
      <c r="AD64" s="534"/>
      <c r="AE64" s="534"/>
      <c r="AF64" s="534"/>
      <c r="AG64" s="534"/>
      <c r="AH64" s="534"/>
      <c r="AI64" s="535" t="str">
        <f t="shared" ref="AI64" si="48">IF(AD64="","",IF(AD64&lt;=500,0.4,0.5))</f>
        <v/>
      </c>
      <c r="AJ64" s="535"/>
      <c r="AK64" s="535"/>
      <c r="AL64" s="535"/>
      <c r="AM64" s="535"/>
      <c r="AN64" s="534"/>
      <c r="AO64" s="534"/>
      <c r="AP64" s="534"/>
      <c r="AQ64" s="534"/>
      <c r="AR64" s="534"/>
      <c r="AS64" s="534"/>
      <c r="AT64" s="534"/>
      <c r="AU64" s="534"/>
      <c r="AV64" s="534"/>
      <c r="AW64" s="534"/>
      <c r="AX64" s="534"/>
      <c r="AY64" s="534"/>
      <c r="AZ64" s="534"/>
      <c r="BA64" s="534"/>
      <c r="BB64" s="534"/>
      <c r="BC64" s="588" t="str">
        <f t="shared" ref="BC64" si="49">IF(AI64="","",24)</f>
        <v/>
      </c>
      <c r="BD64" s="588"/>
      <c r="BE64" s="588"/>
      <c r="BF64" s="588"/>
      <c r="BG64" s="588"/>
      <c r="BH64" s="588" t="str">
        <f t="shared" ref="BH64" si="50">IF(AD64="","",IF($X$14="2月",28,IF(OR($X$14="4月",$X$14="6月",$X$14="9月",$X$14="11月"),30,31)))</f>
        <v/>
      </c>
      <c r="BI64" s="588"/>
      <c r="BJ64" s="588"/>
      <c r="BK64" s="588"/>
      <c r="BL64" s="588"/>
      <c r="BM64" s="589" t="str">
        <f>IFERROR(ROUNDDOWN(BC64*BH64/1000*IF(AX64="",ROUNDUP(AN64+AS64*((AI64)^2),0),AX64),1),"")</f>
        <v/>
      </c>
      <c r="BN64" s="589"/>
      <c r="BO64" s="589"/>
      <c r="BP64" s="589"/>
      <c r="BQ64" s="589"/>
      <c r="BR64" s="589"/>
      <c r="BS64" s="589"/>
      <c r="BT64" s="589"/>
      <c r="BU64" s="589"/>
      <c r="BV64" s="590" t="str">
        <f t="shared" ref="BV64" si="51">IFERROR(BC64*BH64,"")</f>
        <v/>
      </c>
      <c r="CA64" s="25"/>
      <c r="CB64" s="25"/>
    </row>
    <row r="65" spans="1:80" ht="17.100000000000001" customHeight="1">
      <c r="A65" s="38"/>
      <c r="B65" s="527"/>
      <c r="C65" s="528"/>
      <c r="D65" s="529"/>
      <c r="E65" s="484"/>
      <c r="F65" s="485"/>
      <c r="G65" s="485"/>
      <c r="H65" s="486"/>
      <c r="I65" s="533"/>
      <c r="J65" s="533"/>
      <c r="K65" s="533"/>
      <c r="L65" s="533"/>
      <c r="M65" s="533"/>
      <c r="N65" s="533"/>
      <c r="O65" s="533"/>
      <c r="P65" s="533"/>
      <c r="Q65" s="533"/>
      <c r="R65" s="533"/>
      <c r="S65" s="533"/>
      <c r="T65" s="533"/>
      <c r="U65" s="533"/>
      <c r="V65" s="533"/>
      <c r="W65" s="533"/>
      <c r="X65" s="533"/>
      <c r="Y65" s="533"/>
      <c r="Z65" s="533"/>
      <c r="AA65" s="533"/>
      <c r="AB65" s="533"/>
      <c r="AC65" s="533"/>
      <c r="AD65" s="534"/>
      <c r="AE65" s="534"/>
      <c r="AF65" s="534"/>
      <c r="AG65" s="534"/>
      <c r="AH65" s="534"/>
      <c r="AI65" s="535"/>
      <c r="AJ65" s="535"/>
      <c r="AK65" s="535"/>
      <c r="AL65" s="535"/>
      <c r="AM65" s="535"/>
      <c r="AN65" s="534"/>
      <c r="AO65" s="534"/>
      <c r="AP65" s="534"/>
      <c r="AQ65" s="534"/>
      <c r="AR65" s="534"/>
      <c r="AS65" s="534"/>
      <c r="AT65" s="534"/>
      <c r="AU65" s="534"/>
      <c r="AV65" s="534"/>
      <c r="AW65" s="534"/>
      <c r="AX65" s="534"/>
      <c r="AY65" s="534"/>
      <c r="AZ65" s="534"/>
      <c r="BA65" s="534"/>
      <c r="BB65" s="534"/>
      <c r="BC65" s="588"/>
      <c r="BD65" s="588"/>
      <c r="BE65" s="588"/>
      <c r="BF65" s="588"/>
      <c r="BG65" s="588"/>
      <c r="BH65" s="588"/>
      <c r="BI65" s="588"/>
      <c r="BJ65" s="588"/>
      <c r="BK65" s="588"/>
      <c r="BL65" s="588"/>
      <c r="BM65" s="589"/>
      <c r="BN65" s="589"/>
      <c r="BO65" s="589"/>
      <c r="BP65" s="589"/>
      <c r="BQ65" s="589"/>
      <c r="BR65" s="589"/>
      <c r="BS65" s="589"/>
      <c r="BT65" s="589"/>
      <c r="BU65" s="589"/>
      <c r="BV65" s="590"/>
      <c r="CA65" s="25"/>
      <c r="CB65" s="25"/>
    </row>
    <row r="66" spans="1:80" ht="17.100000000000001" customHeight="1">
      <c r="A66" s="38"/>
      <c r="B66" s="530"/>
      <c r="C66" s="531"/>
      <c r="D66" s="532"/>
      <c r="E66" s="487"/>
      <c r="F66" s="488"/>
      <c r="G66" s="488"/>
      <c r="H66" s="489"/>
      <c r="I66" s="533"/>
      <c r="J66" s="533"/>
      <c r="K66" s="533"/>
      <c r="L66" s="533"/>
      <c r="M66" s="533"/>
      <c r="N66" s="533"/>
      <c r="O66" s="533"/>
      <c r="P66" s="533"/>
      <c r="Q66" s="533"/>
      <c r="R66" s="533"/>
      <c r="S66" s="533"/>
      <c r="T66" s="533"/>
      <c r="U66" s="533"/>
      <c r="V66" s="533"/>
      <c r="W66" s="533"/>
      <c r="X66" s="533"/>
      <c r="Y66" s="533"/>
      <c r="Z66" s="533"/>
      <c r="AA66" s="533"/>
      <c r="AB66" s="533"/>
      <c r="AC66" s="533"/>
      <c r="AD66" s="534"/>
      <c r="AE66" s="534"/>
      <c r="AF66" s="534"/>
      <c r="AG66" s="534"/>
      <c r="AH66" s="534"/>
      <c r="AI66" s="535"/>
      <c r="AJ66" s="535"/>
      <c r="AK66" s="535"/>
      <c r="AL66" s="535"/>
      <c r="AM66" s="535"/>
      <c r="AN66" s="534"/>
      <c r="AO66" s="534"/>
      <c r="AP66" s="534"/>
      <c r="AQ66" s="534"/>
      <c r="AR66" s="534"/>
      <c r="AS66" s="534"/>
      <c r="AT66" s="534"/>
      <c r="AU66" s="534"/>
      <c r="AV66" s="534"/>
      <c r="AW66" s="534"/>
      <c r="AX66" s="534"/>
      <c r="AY66" s="534"/>
      <c r="AZ66" s="534"/>
      <c r="BA66" s="534"/>
      <c r="BB66" s="534"/>
      <c r="BC66" s="588"/>
      <c r="BD66" s="588"/>
      <c r="BE66" s="588"/>
      <c r="BF66" s="588"/>
      <c r="BG66" s="588"/>
      <c r="BH66" s="588"/>
      <c r="BI66" s="588"/>
      <c r="BJ66" s="588"/>
      <c r="BK66" s="588"/>
      <c r="BL66" s="588"/>
      <c r="BM66" s="589"/>
      <c r="BN66" s="589"/>
      <c r="BO66" s="589"/>
      <c r="BP66" s="589"/>
      <c r="BQ66" s="589"/>
      <c r="BR66" s="589"/>
      <c r="BS66" s="589"/>
      <c r="BT66" s="589"/>
      <c r="BU66" s="589"/>
      <c r="BV66" s="590"/>
      <c r="CA66" s="25"/>
      <c r="CB66" s="25"/>
    </row>
    <row r="67" spans="1:80" ht="17.100000000000001" customHeight="1">
      <c r="A67" s="38"/>
      <c r="B67" s="524">
        <v>15</v>
      </c>
      <c r="C67" s="525"/>
      <c r="D67" s="526"/>
      <c r="E67" s="481"/>
      <c r="F67" s="482"/>
      <c r="G67" s="482"/>
      <c r="H67" s="483"/>
      <c r="I67" s="533"/>
      <c r="J67" s="533"/>
      <c r="K67" s="533"/>
      <c r="L67" s="533"/>
      <c r="M67" s="533"/>
      <c r="N67" s="533"/>
      <c r="O67" s="533"/>
      <c r="P67" s="533"/>
      <c r="Q67" s="533"/>
      <c r="R67" s="533"/>
      <c r="S67" s="533"/>
      <c r="T67" s="533"/>
      <c r="U67" s="533"/>
      <c r="V67" s="533"/>
      <c r="W67" s="533"/>
      <c r="X67" s="533"/>
      <c r="Y67" s="533"/>
      <c r="Z67" s="533"/>
      <c r="AA67" s="533"/>
      <c r="AB67" s="533"/>
      <c r="AC67" s="533"/>
      <c r="AD67" s="534"/>
      <c r="AE67" s="534"/>
      <c r="AF67" s="534"/>
      <c r="AG67" s="534"/>
      <c r="AH67" s="534"/>
      <c r="AI67" s="535" t="str">
        <f t="shared" ref="AI67" si="52">IF(AD67="","",IF(AD67&lt;=500,0.4,0.5))</f>
        <v/>
      </c>
      <c r="AJ67" s="535"/>
      <c r="AK67" s="535"/>
      <c r="AL67" s="535"/>
      <c r="AM67" s="535"/>
      <c r="AN67" s="534"/>
      <c r="AO67" s="534"/>
      <c r="AP67" s="534"/>
      <c r="AQ67" s="534"/>
      <c r="AR67" s="534"/>
      <c r="AS67" s="534"/>
      <c r="AT67" s="534"/>
      <c r="AU67" s="534"/>
      <c r="AV67" s="534"/>
      <c r="AW67" s="534"/>
      <c r="AX67" s="534"/>
      <c r="AY67" s="534"/>
      <c r="AZ67" s="534"/>
      <c r="BA67" s="534"/>
      <c r="BB67" s="534"/>
      <c r="BC67" s="588" t="str">
        <f t="shared" ref="BC67" si="53">IF(AI67="","",24)</f>
        <v/>
      </c>
      <c r="BD67" s="588"/>
      <c r="BE67" s="588"/>
      <c r="BF67" s="588"/>
      <c r="BG67" s="588"/>
      <c r="BH67" s="588" t="str">
        <f t="shared" ref="BH67" si="54">IF(AD67="","",IF($X$14="2月",28,IF(OR($X$14="4月",$X$14="6月",$X$14="9月",$X$14="11月"),30,31)))</f>
        <v/>
      </c>
      <c r="BI67" s="588"/>
      <c r="BJ67" s="588"/>
      <c r="BK67" s="588"/>
      <c r="BL67" s="588"/>
      <c r="BM67" s="589" t="str">
        <f>IFERROR(ROUNDDOWN(BC67*BH67/1000*IF(AX67="",ROUNDUP(AN67+AS67*((AI67)^2),0),AX67),1),"")</f>
        <v/>
      </c>
      <c r="BN67" s="589"/>
      <c r="BO67" s="589"/>
      <c r="BP67" s="589"/>
      <c r="BQ67" s="589"/>
      <c r="BR67" s="589"/>
      <c r="BS67" s="589"/>
      <c r="BT67" s="589"/>
      <c r="BU67" s="589"/>
      <c r="BV67" s="590" t="str">
        <f t="shared" ref="BV67" si="55">IFERROR(BC67*BH67,"")</f>
        <v/>
      </c>
      <c r="CA67" s="25"/>
      <c r="CB67" s="25"/>
    </row>
    <row r="68" spans="1:80" ht="17.100000000000001" customHeight="1">
      <c r="A68" s="38"/>
      <c r="B68" s="527"/>
      <c r="C68" s="528"/>
      <c r="D68" s="529"/>
      <c r="E68" s="484"/>
      <c r="F68" s="485"/>
      <c r="G68" s="485"/>
      <c r="H68" s="486"/>
      <c r="I68" s="533"/>
      <c r="J68" s="533"/>
      <c r="K68" s="533"/>
      <c r="L68" s="533"/>
      <c r="M68" s="533"/>
      <c r="N68" s="533"/>
      <c r="O68" s="533"/>
      <c r="P68" s="533"/>
      <c r="Q68" s="533"/>
      <c r="R68" s="533"/>
      <c r="S68" s="533"/>
      <c r="T68" s="533"/>
      <c r="U68" s="533"/>
      <c r="V68" s="533"/>
      <c r="W68" s="533"/>
      <c r="X68" s="533"/>
      <c r="Y68" s="533"/>
      <c r="Z68" s="533"/>
      <c r="AA68" s="533"/>
      <c r="AB68" s="533"/>
      <c r="AC68" s="533"/>
      <c r="AD68" s="534"/>
      <c r="AE68" s="534"/>
      <c r="AF68" s="534"/>
      <c r="AG68" s="534"/>
      <c r="AH68" s="534"/>
      <c r="AI68" s="535"/>
      <c r="AJ68" s="535"/>
      <c r="AK68" s="535"/>
      <c r="AL68" s="535"/>
      <c r="AM68" s="535"/>
      <c r="AN68" s="534"/>
      <c r="AO68" s="534"/>
      <c r="AP68" s="534"/>
      <c r="AQ68" s="534"/>
      <c r="AR68" s="534"/>
      <c r="AS68" s="534"/>
      <c r="AT68" s="534"/>
      <c r="AU68" s="534"/>
      <c r="AV68" s="534"/>
      <c r="AW68" s="534"/>
      <c r="AX68" s="534"/>
      <c r="AY68" s="534"/>
      <c r="AZ68" s="534"/>
      <c r="BA68" s="534"/>
      <c r="BB68" s="534"/>
      <c r="BC68" s="588"/>
      <c r="BD68" s="588"/>
      <c r="BE68" s="588"/>
      <c r="BF68" s="588"/>
      <c r="BG68" s="588"/>
      <c r="BH68" s="588"/>
      <c r="BI68" s="588"/>
      <c r="BJ68" s="588"/>
      <c r="BK68" s="588"/>
      <c r="BL68" s="588"/>
      <c r="BM68" s="589"/>
      <c r="BN68" s="589"/>
      <c r="BO68" s="589"/>
      <c r="BP68" s="589"/>
      <c r="BQ68" s="589"/>
      <c r="BR68" s="589"/>
      <c r="BS68" s="589"/>
      <c r="BT68" s="589"/>
      <c r="BU68" s="589"/>
      <c r="BV68" s="590"/>
      <c r="CA68" s="25"/>
      <c r="CB68" s="25"/>
    </row>
    <row r="69" spans="1:80" ht="17.100000000000001" customHeight="1">
      <c r="A69" s="38"/>
      <c r="B69" s="530"/>
      <c r="C69" s="531"/>
      <c r="D69" s="532"/>
      <c r="E69" s="487"/>
      <c r="F69" s="488"/>
      <c r="G69" s="488"/>
      <c r="H69" s="489"/>
      <c r="I69" s="533"/>
      <c r="J69" s="533"/>
      <c r="K69" s="533"/>
      <c r="L69" s="533"/>
      <c r="M69" s="533"/>
      <c r="N69" s="533"/>
      <c r="O69" s="533"/>
      <c r="P69" s="533"/>
      <c r="Q69" s="533"/>
      <c r="R69" s="533"/>
      <c r="S69" s="533"/>
      <c r="T69" s="533"/>
      <c r="U69" s="533"/>
      <c r="V69" s="533"/>
      <c r="W69" s="533"/>
      <c r="X69" s="533"/>
      <c r="Y69" s="533"/>
      <c r="Z69" s="533"/>
      <c r="AA69" s="533"/>
      <c r="AB69" s="533"/>
      <c r="AC69" s="533"/>
      <c r="AD69" s="534"/>
      <c r="AE69" s="534"/>
      <c r="AF69" s="534"/>
      <c r="AG69" s="534"/>
      <c r="AH69" s="534"/>
      <c r="AI69" s="535"/>
      <c r="AJ69" s="535"/>
      <c r="AK69" s="535"/>
      <c r="AL69" s="535"/>
      <c r="AM69" s="535"/>
      <c r="AN69" s="534"/>
      <c r="AO69" s="534"/>
      <c r="AP69" s="534"/>
      <c r="AQ69" s="534"/>
      <c r="AR69" s="534"/>
      <c r="AS69" s="534"/>
      <c r="AT69" s="534"/>
      <c r="AU69" s="534"/>
      <c r="AV69" s="534"/>
      <c r="AW69" s="534"/>
      <c r="AX69" s="534"/>
      <c r="AY69" s="534"/>
      <c r="AZ69" s="534"/>
      <c r="BA69" s="534"/>
      <c r="BB69" s="534"/>
      <c r="BC69" s="588"/>
      <c r="BD69" s="588"/>
      <c r="BE69" s="588"/>
      <c r="BF69" s="588"/>
      <c r="BG69" s="588"/>
      <c r="BH69" s="588"/>
      <c r="BI69" s="588"/>
      <c r="BJ69" s="588"/>
      <c r="BK69" s="588"/>
      <c r="BL69" s="588"/>
      <c r="BM69" s="589"/>
      <c r="BN69" s="589"/>
      <c r="BO69" s="589"/>
      <c r="BP69" s="589"/>
      <c r="BQ69" s="589"/>
      <c r="BR69" s="589"/>
      <c r="BS69" s="589"/>
      <c r="BT69" s="589"/>
      <c r="BU69" s="589"/>
      <c r="BV69" s="590"/>
      <c r="CA69" s="25"/>
      <c r="CB69" s="25"/>
    </row>
    <row r="70" spans="1:80" ht="17.100000000000001" customHeight="1">
      <c r="A70" s="38"/>
      <c r="B70" s="524">
        <v>16</v>
      </c>
      <c r="C70" s="525"/>
      <c r="D70" s="526"/>
      <c r="E70" s="481"/>
      <c r="F70" s="482"/>
      <c r="G70" s="482"/>
      <c r="H70" s="483"/>
      <c r="I70" s="533"/>
      <c r="J70" s="533"/>
      <c r="K70" s="533"/>
      <c r="L70" s="533"/>
      <c r="M70" s="533"/>
      <c r="N70" s="533"/>
      <c r="O70" s="533"/>
      <c r="P70" s="533"/>
      <c r="Q70" s="533"/>
      <c r="R70" s="533"/>
      <c r="S70" s="533"/>
      <c r="T70" s="533"/>
      <c r="U70" s="533"/>
      <c r="V70" s="533"/>
      <c r="W70" s="533"/>
      <c r="X70" s="533"/>
      <c r="Y70" s="533"/>
      <c r="Z70" s="533"/>
      <c r="AA70" s="533"/>
      <c r="AB70" s="533"/>
      <c r="AC70" s="533"/>
      <c r="AD70" s="534"/>
      <c r="AE70" s="534"/>
      <c r="AF70" s="534"/>
      <c r="AG70" s="534"/>
      <c r="AH70" s="534"/>
      <c r="AI70" s="535" t="str">
        <f t="shared" ref="AI70" si="56">IF(AD70="","",IF(AD70&lt;=500,0.4,0.5))</f>
        <v/>
      </c>
      <c r="AJ70" s="535"/>
      <c r="AK70" s="535"/>
      <c r="AL70" s="535"/>
      <c r="AM70" s="535"/>
      <c r="AN70" s="534"/>
      <c r="AO70" s="534"/>
      <c r="AP70" s="534"/>
      <c r="AQ70" s="534"/>
      <c r="AR70" s="534"/>
      <c r="AS70" s="534"/>
      <c r="AT70" s="534"/>
      <c r="AU70" s="534"/>
      <c r="AV70" s="534"/>
      <c r="AW70" s="534"/>
      <c r="AX70" s="534"/>
      <c r="AY70" s="534"/>
      <c r="AZ70" s="534"/>
      <c r="BA70" s="534"/>
      <c r="BB70" s="534"/>
      <c r="BC70" s="588" t="str">
        <f t="shared" ref="BC70" si="57">IF(AI70="","",24)</f>
        <v/>
      </c>
      <c r="BD70" s="588"/>
      <c r="BE70" s="588"/>
      <c r="BF70" s="588"/>
      <c r="BG70" s="588"/>
      <c r="BH70" s="588" t="str">
        <f t="shared" ref="BH70" si="58">IF(AD70="","",IF($X$14="2月",28,IF(OR($X$14="4月",$X$14="6月",$X$14="9月",$X$14="11月"),30,31)))</f>
        <v/>
      </c>
      <c r="BI70" s="588"/>
      <c r="BJ70" s="588"/>
      <c r="BK70" s="588"/>
      <c r="BL70" s="588"/>
      <c r="BM70" s="589" t="str">
        <f>IFERROR(ROUNDDOWN(BC70*BH70/1000*IF(AX70="",ROUNDUP(AN70+AS70*((AI70)^2),0),AX70),1),"")</f>
        <v/>
      </c>
      <c r="BN70" s="589"/>
      <c r="BO70" s="589"/>
      <c r="BP70" s="589"/>
      <c r="BQ70" s="589"/>
      <c r="BR70" s="589"/>
      <c r="BS70" s="589"/>
      <c r="BT70" s="589"/>
      <c r="BU70" s="589"/>
      <c r="BV70" s="590" t="str">
        <f t="shared" ref="BV70" si="59">IFERROR(BC70*BH70,"")</f>
        <v/>
      </c>
      <c r="CA70" s="25"/>
      <c r="CB70" s="25"/>
    </row>
    <row r="71" spans="1:80" ht="17.100000000000001" customHeight="1">
      <c r="A71" s="38"/>
      <c r="B71" s="527"/>
      <c r="C71" s="528"/>
      <c r="D71" s="529"/>
      <c r="E71" s="484"/>
      <c r="F71" s="485"/>
      <c r="G71" s="485"/>
      <c r="H71" s="486"/>
      <c r="I71" s="533"/>
      <c r="J71" s="533"/>
      <c r="K71" s="533"/>
      <c r="L71" s="533"/>
      <c r="M71" s="533"/>
      <c r="N71" s="533"/>
      <c r="O71" s="533"/>
      <c r="P71" s="533"/>
      <c r="Q71" s="533"/>
      <c r="R71" s="533"/>
      <c r="S71" s="533"/>
      <c r="T71" s="533"/>
      <c r="U71" s="533"/>
      <c r="V71" s="533"/>
      <c r="W71" s="533"/>
      <c r="X71" s="533"/>
      <c r="Y71" s="533"/>
      <c r="Z71" s="533"/>
      <c r="AA71" s="533"/>
      <c r="AB71" s="533"/>
      <c r="AC71" s="533"/>
      <c r="AD71" s="534"/>
      <c r="AE71" s="534"/>
      <c r="AF71" s="534"/>
      <c r="AG71" s="534"/>
      <c r="AH71" s="534"/>
      <c r="AI71" s="535"/>
      <c r="AJ71" s="535"/>
      <c r="AK71" s="535"/>
      <c r="AL71" s="535"/>
      <c r="AM71" s="535"/>
      <c r="AN71" s="534"/>
      <c r="AO71" s="534"/>
      <c r="AP71" s="534"/>
      <c r="AQ71" s="534"/>
      <c r="AR71" s="534"/>
      <c r="AS71" s="534"/>
      <c r="AT71" s="534"/>
      <c r="AU71" s="534"/>
      <c r="AV71" s="534"/>
      <c r="AW71" s="534"/>
      <c r="AX71" s="534"/>
      <c r="AY71" s="534"/>
      <c r="AZ71" s="534"/>
      <c r="BA71" s="534"/>
      <c r="BB71" s="534"/>
      <c r="BC71" s="588"/>
      <c r="BD71" s="588"/>
      <c r="BE71" s="588"/>
      <c r="BF71" s="588"/>
      <c r="BG71" s="588"/>
      <c r="BH71" s="588"/>
      <c r="BI71" s="588"/>
      <c r="BJ71" s="588"/>
      <c r="BK71" s="588"/>
      <c r="BL71" s="588"/>
      <c r="BM71" s="589"/>
      <c r="BN71" s="589"/>
      <c r="BO71" s="589"/>
      <c r="BP71" s="589"/>
      <c r="BQ71" s="589"/>
      <c r="BR71" s="589"/>
      <c r="BS71" s="589"/>
      <c r="BT71" s="589"/>
      <c r="BU71" s="589"/>
      <c r="BV71" s="590"/>
      <c r="CA71" s="25"/>
      <c r="CB71" s="25"/>
    </row>
    <row r="72" spans="1:80" ht="17.100000000000001" customHeight="1">
      <c r="A72" s="38"/>
      <c r="B72" s="530"/>
      <c r="C72" s="531"/>
      <c r="D72" s="532"/>
      <c r="E72" s="487"/>
      <c r="F72" s="488"/>
      <c r="G72" s="488"/>
      <c r="H72" s="489"/>
      <c r="I72" s="533"/>
      <c r="J72" s="533"/>
      <c r="K72" s="533"/>
      <c r="L72" s="533"/>
      <c r="M72" s="533"/>
      <c r="N72" s="533"/>
      <c r="O72" s="533"/>
      <c r="P72" s="533"/>
      <c r="Q72" s="533"/>
      <c r="R72" s="533"/>
      <c r="S72" s="533"/>
      <c r="T72" s="533"/>
      <c r="U72" s="533"/>
      <c r="V72" s="533"/>
      <c r="W72" s="533"/>
      <c r="X72" s="533"/>
      <c r="Y72" s="533"/>
      <c r="Z72" s="533"/>
      <c r="AA72" s="533"/>
      <c r="AB72" s="533"/>
      <c r="AC72" s="533"/>
      <c r="AD72" s="534"/>
      <c r="AE72" s="534"/>
      <c r="AF72" s="534"/>
      <c r="AG72" s="534"/>
      <c r="AH72" s="534"/>
      <c r="AI72" s="535"/>
      <c r="AJ72" s="535"/>
      <c r="AK72" s="535"/>
      <c r="AL72" s="535"/>
      <c r="AM72" s="535"/>
      <c r="AN72" s="534"/>
      <c r="AO72" s="534"/>
      <c r="AP72" s="534"/>
      <c r="AQ72" s="534"/>
      <c r="AR72" s="534"/>
      <c r="AS72" s="534"/>
      <c r="AT72" s="534"/>
      <c r="AU72" s="534"/>
      <c r="AV72" s="534"/>
      <c r="AW72" s="534"/>
      <c r="AX72" s="534"/>
      <c r="AY72" s="534"/>
      <c r="AZ72" s="534"/>
      <c r="BA72" s="534"/>
      <c r="BB72" s="534"/>
      <c r="BC72" s="588"/>
      <c r="BD72" s="588"/>
      <c r="BE72" s="588"/>
      <c r="BF72" s="588"/>
      <c r="BG72" s="588"/>
      <c r="BH72" s="588"/>
      <c r="BI72" s="588"/>
      <c r="BJ72" s="588"/>
      <c r="BK72" s="588"/>
      <c r="BL72" s="588"/>
      <c r="BM72" s="589"/>
      <c r="BN72" s="589"/>
      <c r="BO72" s="589"/>
      <c r="BP72" s="589"/>
      <c r="BQ72" s="589"/>
      <c r="BR72" s="589"/>
      <c r="BS72" s="589"/>
      <c r="BT72" s="589"/>
      <c r="BU72" s="589"/>
      <c r="BV72" s="590"/>
      <c r="CA72" s="25"/>
      <c r="CB72" s="25"/>
    </row>
    <row r="73" spans="1:80" ht="17.100000000000001" customHeight="1">
      <c r="A73" s="38"/>
      <c r="B73" s="524">
        <v>17</v>
      </c>
      <c r="C73" s="525"/>
      <c r="D73" s="526"/>
      <c r="E73" s="481"/>
      <c r="F73" s="482"/>
      <c r="G73" s="482"/>
      <c r="H73" s="483"/>
      <c r="I73" s="533"/>
      <c r="J73" s="533"/>
      <c r="K73" s="533"/>
      <c r="L73" s="533"/>
      <c r="M73" s="533"/>
      <c r="N73" s="533"/>
      <c r="O73" s="533"/>
      <c r="P73" s="533"/>
      <c r="Q73" s="533"/>
      <c r="R73" s="533"/>
      <c r="S73" s="533"/>
      <c r="T73" s="533"/>
      <c r="U73" s="533"/>
      <c r="V73" s="533"/>
      <c r="W73" s="533"/>
      <c r="X73" s="533"/>
      <c r="Y73" s="533"/>
      <c r="Z73" s="533"/>
      <c r="AA73" s="533"/>
      <c r="AB73" s="533"/>
      <c r="AC73" s="533"/>
      <c r="AD73" s="534"/>
      <c r="AE73" s="534"/>
      <c r="AF73" s="534"/>
      <c r="AG73" s="534"/>
      <c r="AH73" s="534"/>
      <c r="AI73" s="535" t="str">
        <f t="shared" ref="AI73" si="60">IF(AD73="","",IF(AD73&lt;=500,0.4,0.5))</f>
        <v/>
      </c>
      <c r="AJ73" s="535"/>
      <c r="AK73" s="535"/>
      <c r="AL73" s="535"/>
      <c r="AM73" s="535"/>
      <c r="AN73" s="534"/>
      <c r="AO73" s="534"/>
      <c r="AP73" s="534"/>
      <c r="AQ73" s="534"/>
      <c r="AR73" s="534"/>
      <c r="AS73" s="534"/>
      <c r="AT73" s="534"/>
      <c r="AU73" s="534"/>
      <c r="AV73" s="534"/>
      <c r="AW73" s="534"/>
      <c r="AX73" s="534"/>
      <c r="AY73" s="534"/>
      <c r="AZ73" s="534"/>
      <c r="BA73" s="534"/>
      <c r="BB73" s="534"/>
      <c r="BC73" s="588" t="str">
        <f t="shared" ref="BC73" si="61">IF(AI73="","",24)</f>
        <v/>
      </c>
      <c r="BD73" s="588"/>
      <c r="BE73" s="588"/>
      <c r="BF73" s="588"/>
      <c r="BG73" s="588"/>
      <c r="BH73" s="588" t="str">
        <f t="shared" ref="BH73" si="62">IF(AD73="","",IF($X$14="2月",28,IF(OR($X$14="4月",$X$14="6月",$X$14="9月",$X$14="11月"),30,31)))</f>
        <v/>
      </c>
      <c r="BI73" s="588"/>
      <c r="BJ73" s="588"/>
      <c r="BK73" s="588"/>
      <c r="BL73" s="588"/>
      <c r="BM73" s="589" t="str">
        <f>IFERROR(ROUNDDOWN(BC73*BH73/1000*IF(AX73="",ROUNDUP(AN73+AS73*((AI73)^2),0),AX73),1),"")</f>
        <v/>
      </c>
      <c r="BN73" s="589"/>
      <c r="BO73" s="589"/>
      <c r="BP73" s="589"/>
      <c r="BQ73" s="589"/>
      <c r="BR73" s="589"/>
      <c r="BS73" s="589"/>
      <c r="BT73" s="589"/>
      <c r="BU73" s="589"/>
      <c r="BV73" s="590" t="str">
        <f t="shared" ref="BV73" si="63">IFERROR(BC73*BH73,"")</f>
        <v/>
      </c>
      <c r="CA73" s="25"/>
      <c r="CB73" s="25"/>
    </row>
    <row r="74" spans="1:80" ht="17.100000000000001" customHeight="1">
      <c r="A74" s="38"/>
      <c r="B74" s="527"/>
      <c r="C74" s="528"/>
      <c r="D74" s="529"/>
      <c r="E74" s="484"/>
      <c r="F74" s="485"/>
      <c r="G74" s="485"/>
      <c r="H74" s="486"/>
      <c r="I74" s="533"/>
      <c r="J74" s="533"/>
      <c r="K74" s="533"/>
      <c r="L74" s="533"/>
      <c r="M74" s="533"/>
      <c r="N74" s="533"/>
      <c r="O74" s="533"/>
      <c r="P74" s="533"/>
      <c r="Q74" s="533"/>
      <c r="R74" s="533"/>
      <c r="S74" s="533"/>
      <c r="T74" s="533"/>
      <c r="U74" s="533"/>
      <c r="V74" s="533"/>
      <c r="W74" s="533"/>
      <c r="X74" s="533"/>
      <c r="Y74" s="533"/>
      <c r="Z74" s="533"/>
      <c r="AA74" s="533"/>
      <c r="AB74" s="533"/>
      <c r="AC74" s="533"/>
      <c r="AD74" s="534"/>
      <c r="AE74" s="534"/>
      <c r="AF74" s="534"/>
      <c r="AG74" s="534"/>
      <c r="AH74" s="534"/>
      <c r="AI74" s="535"/>
      <c r="AJ74" s="535"/>
      <c r="AK74" s="535"/>
      <c r="AL74" s="535"/>
      <c r="AM74" s="535"/>
      <c r="AN74" s="534"/>
      <c r="AO74" s="534"/>
      <c r="AP74" s="534"/>
      <c r="AQ74" s="534"/>
      <c r="AR74" s="534"/>
      <c r="AS74" s="534"/>
      <c r="AT74" s="534"/>
      <c r="AU74" s="534"/>
      <c r="AV74" s="534"/>
      <c r="AW74" s="534"/>
      <c r="AX74" s="534"/>
      <c r="AY74" s="534"/>
      <c r="AZ74" s="534"/>
      <c r="BA74" s="534"/>
      <c r="BB74" s="534"/>
      <c r="BC74" s="588"/>
      <c r="BD74" s="588"/>
      <c r="BE74" s="588"/>
      <c r="BF74" s="588"/>
      <c r="BG74" s="588"/>
      <c r="BH74" s="588"/>
      <c r="BI74" s="588"/>
      <c r="BJ74" s="588"/>
      <c r="BK74" s="588"/>
      <c r="BL74" s="588"/>
      <c r="BM74" s="589"/>
      <c r="BN74" s="589"/>
      <c r="BO74" s="589"/>
      <c r="BP74" s="589"/>
      <c r="BQ74" s="589"/>
      <c r="BR74" s="589"/>
      <c r="BS74" s="589"/>
      <c r="BT74" s="589"/>
      <c r="BU74" s="589"/>
      <c r="BV74" s="590"/>
      <c r="CA74" s="25"/>
      <c r="CB74" s="25"/>
    </row>
    <row r="75" spans="1:80" ht="17.100000000000001" customHeight="1">
      <c r="A75" s="38"/>
      <c r="B75" s="530"/>
      <c r="C75" s="531"/>
      <c r="D75" s="532"/>
      <c r="E75" s="487"/>
      <c r="F75" s="488"/>
      <c r="G75" s="488"/>
      <c r="H75" s="489"/>
      <c r="I75" s="533"/>
      <c r="J75" s="533"/>
      <c r="K75" s="533"/>
      <c r="L75" s="533"/>
      <c r="M75" s="533"/>
      <c r="N75" s="533"/>
      <c r="O75" s="533"/>
      <c r="P75" s="533"/>
      <c r="Q75" s="533"/>
      <c r="R75" s="533"/>
      <c r="S75" s="533"/>
      <c r="T75" s="533"/>
      <c r="U75" s="533"/>
      <c r="V75" s="533"/>
      <c r="W75" s="533"/>
      <c r="X75" s="533"/>
      <c r="Y75" s="533"/>
      <c r="Z75" s="533"/>
      <c r="AA75" s="533"/>
      <c r="AB75" s="533"/>
      <c r="AC75" s="533"/>
      <c r="AD75" s="534"/>
      <c r="AE75" s="534"/>
      <c r="AF75" s="534"/>
      <c r="AG75" s="534"/>
      <c r="AH75" s="534"/>
      <c r="AI75" s="535"/>
      <c r="AJ75" s="535"/>
      <c r="AK75" s="535"/>
      <c r="AL75" s="535"/>
      <c r="AM75" s="535"/>
      <c r="AN75" s="534"/>
      <c r="AO75" s="534"/>
      <c r="AP75" s="534"/>
      <c r="AQ75" s="534"/>
      <c r="AR75" s="534"/>
      <c r="AS75" s="534"/>
      <c r="AT75" s="534"/>
      <c r="AU75" s="534"/>
      <c r="AV75" s="534"/>
      <c r="AW75" s="534"/>
      <c r="AX75" s="534"/>
      <c r="AY75" s="534"/>
      <c r="AZ75" s="534"/>
      <c r="BA75" s="534"/>
      <c r="BB75" s="534"/>
      <c r="BC75" s="588"/>
      <c r="BD75" s="588"/>
      <c r="BE75" s="588"/>
      <c r="BF75" s="588"/>
      <c r="BG75" s="588"/>
      <c r="BH75" s="588"/>
      <c r="BI75" s="588"/>
      <c r="BJ75" s="588"/>
      <c r="BK75" s="588"/>
      <c r="BL75" s="588"/>
      <c r="BM75" s="589"/>
      <c r="BN75" s="589"/>
      <c r="BO75" s="589"/>
      <c r="BP75" s="589"/>
      <c r="BQ75" s="589"/>
      <c r="BR75" s="589"/>
      <c r="BS75" s="589"/>
      <c r="BT75" s="589"/>
      <c r="BU75" s="589"/>
      <c r="BV75" s="590"/>
      <c r="CA75" s="25"/>
      <c r="CB75" s="25"/>
    </row>
    <row r="76" spans="1:80" ht="17.100000000000001" customHeight="1">
      <c r="A76" s="38"/>
      <c r="B76" s="524">
        <v>18</v>
      </c>
      <c r="C76" s="525"/>
      <c r="D76" s="526"/>
      <c r="E76" s="481"/>
      <c r="F76" s="482"/>
      <c r="G76" s="482"/>
      <c r="H76" s="483"/>
      <c r="I76" s="533"/>
      <c r="J76" s="533"/>
      <c r="K76" s="533"/>
      <c r="L76" s="533"/>
      <c r="M76" s="533"/>
      <c r="N76" s="533"/>
      <c r="O76" s="533"/>
      <c r="P76" s="533"/>
      <c r="Q76" s="533"/>
      <c r="R76" s="533"/>
      <c r="S76" s="533"/>
      <c r="T76" s="533"/>
      <c r="U76" s="533"/>
      <c r="V76" s="533"/>
      <c r="W76" s="533"/>
      <c r="X76" s="533"/>
      <c r="Y76" s="533"/>
      <c r="Z76" s="533"/>
      <c r="AA76" s="533"/>
      <c r="AB76" s="533"/>
      <c r="AC76" s="533"/>
      <c r="AD76" s="534"/>
      <c r="AE76" s="534"/>
      <c r="AF76" s="534"/>
      <c r="AG76" s="534"/>
      <c r="AH76" s="534"/>
      <c r="AI76" s="535" t="str">
        <f t="shared" ref="AI76" si="64">IF(AD76="","",IF(AD76&lt;=500,0.4,0.5))</f>
        <v/>
      </c>
      <c r="AJ76" s="535"/>
      <c r="AK76" s="535"/>
      <c r="AL76" s="535"/>
      <c r="AM76" s="535"/>
      <c r="AN76" s="534"/>
      <c r="AO76" s="534"/>
      <c r="AP76" s="534"/>
      <c r="AQ76" s="534"/>
      <c r="AR76" s="534"/>
      <c r="AS76" s="534"/>
      <c r="AT76" s="534"/>
      <c r="AU76" s="534"/>
      <c r="AV76" s="534"/>
      <c r="AW76" s="534"/>
      <c r="AX76" s="534"/>
      <c r="AY76" s="534"/>
      <c r="AZ76" s="534"/>
      <c r="BA76" s="534"/>
      <c r="BB76" s="534"/>
      <c r="BC76" s="588" t="str">
        <f t="shared" ref="BC76" si="65">IF(AI76="","",24)</f>
        <v/>
      </c>
      <c r="BD76" s="588"/>
      <c r="BE76" s="588"/>
      <c r="BF76" s="588"/>
      <c r="BG76" s="588"/>
      <c r="BH76" s="588" t="str">
        <f t="shared" ref="BH76" si="66">IF(AD76="","",IF($X$14="2月",28,IF(OR($X$14="4月",$X$14="6月",$X$14="9月",$X$14="11月"),30,31)))</f>
        <v/>
      </c>
      <c r="BI76" s="588"/>
      <c r="BJ76" s="588"/>
      <c r="BK76" s="588"/>
      <c r="BL76" s="588"/>
      <c r="BM76" s="589" t="str">
        <f>IFERROR(ROUNDDOWN(BC76*BH76/1000*IF(AX76="",ROUNDUP(AN76+AS76*((AI76)^2),0),AX76),1),"")</f>
        <v/>
      </c>
      <c r="BN76" s="589"/>
      <c r="BO76" s="589"/>
      <c r="BP76" s="589"/>
      <c r="BQ76" s="589"/>
      <c r="BR76" s="589"/>
      <c r="BS76" s="589"/>
      <c r="BT76" s="589"/>
      <c r="BU76" s="589"/>
      <c r="BV76" s="590" t="str">
        <f t="shared" ref="BV76" si="67">IFERROR(BC76*BH76,"")</f>
        <v/>
      </c>
      <c r="CA76" s="25"/>
      <c r="CB76" s="25"/>
    </row>
    <row r="77" spans="1:80" ht="17.100000000000001" customHeight="1">
      <c r="A77" s="38"/>
      <c r="B77" s="527"/>
      <c r="C77" s="528"/>
      <c r="D77" s="529"/>
      <c r="E77" s="484"/>
      <c r="F77" s="485"/>
      <c r="G77" s="485"/>
      <c r="H77" s="486"/>
      <c r="I77" s="533"/>
      <c r="J77" s="533"/>
      <c r="K77" s="533"/>
      <c r="L77" s="533"/>
      <c r="M77" s="533"/>
      <c r="N77" s="533"/>
      <c r="O77" s="533"/>
      <c r="P77" s="533"/>
      <c r="Q77" s="533"/>
      <c r="R77" s="533"/>
      <c r="S77" s="533"/>
      <c r="T77" s="533"/>
      <c r="U77" s="533"/>
      <c r="V77" s="533"/>
      <c r="W77" s="533"/>
      <c r="X77" s="533"/>
      <c r="Y77" s="533"/>
      <c r="Z77" s="533"/>
      <c r="AA77" s="533"/>
      <c r="AB77" s="533"/>
      <c r="AC77" s="533"/>
      <c r="AD77" s="534"/>
      <c r="AE77" s="534"/>
      <c r="AF77" s="534"/>
      <c r="AG77" s="534"/>
      <c r="AH77" s="534"/>
      <c r="AI77" s="535"/>
      <c r="AJ77" s="535"/>
      <c r="AK77" s="535"/>
      <c r="AL77" s="535"/>
      <c r="AM77" s="535"/>
      <c r="AN77" s="534"/>
      <c r="AO77" s="534"/>
      <c r="AP77" s="534"/>
      <c r="AQ77" s="534"/>
      <c r="AR77" s="534"/>
      <c r="AS77" s="534"/>
      <c r="AT77" s="534"/>
      <c r="AU77" s="534"/>
      <c r="AV77" s="534"/>
      <c r="AW77" s="534"/>
      <c r="AX77" s="534"/>
      <c r="AY77" s="534"/>
      <c r="AZ77" s="534"/>
      <c r="BA77" s="534"/>
      <c r="BB77" s="534"/>
      <c r="BC77" s="588"/>
      <c r="BD77" s="588"/>
      <c r="BE77" s="588"/>
      <c r="BF77" s="588"/>
      <c r="BG77" s="588"/>
      <c r="BH77" s="588"/>
      <c r="BI77" s="588"/>
      <c r="BJ77" s="588"/>
      <c r="BK77" s="588"/>
      <c r="BL77" s="588"/>
      <c r="BM77" s="589"/>
      <c r="BN77" s="589"/>
      <c r="BO77" s="589"/>
      <c r="BP77" s="589"/>
      <c r="BQ77" s="589"/>
      <c r="BR77" s="589"/>
      <c r="BS77" s="589"/>
      <c r="BT77" s="589"/>
      <c r="BU77" s="589"/>
      <c r="BV77" s="590"/>
      <c r="CA77" s="25"/>
      <c r="CB77" s="25"/>
    </row>
    <row r="78" spans="1:80" ht="17.100000000000001" customHeight="1">
      <c r="A78" s="38"/>
      <c r="B78" s="530"/>
      <c r="C78" s="531"/>
      <c r="D78" s="532"/>
      <c r="E78" s="487"/>
      <c r="F78" s="488"/>
      <c r="G78" s="488"/>
      <c r="H78" s="489"/>
      <c r="I78" s="533"/>
      <c r="J78" s="533"/>
      <c r="K78" s="533"/>
      <c r="L78" s="533"/>
      <c r="M78" s="533"/>
      <c r="N78" s="533"/>
      <c r="O78" s="533"/>
      <c r="P78" s="533"/>
      <c r="Q78" s="533"/>
      <c r="R78" s="533"/>
      <c r="S78" s="533"/>
      <c r="T78" s="533"/>
      <c r="U78" s="533"/>
      <c r="V78" s="533"/>
      <c r="W78" s="533"/>
      <c r="X78" s="533"/>
      <c r="Y78" s="533"/>
      <c r="Z78" s="533"/>
      <c r="AA78" s="533"/>
      <c r="AB78" s="533"/>
      <c r="AC78" s="533"/>
      <c r="AD78" s="534"/>
      <c r="AE78" s="534"/>
      <c r="AF78" s="534"/>
      <c r="AG78" s="534"/>
      <c r="AH78" s="534"/>
      <c r="AI78" s="535"/>
      <c r="AJ78" s="535"/>
      <c r="AK78" s="535"/>
      <c r="AL78" s="535"/>
      <c r="AM78" s="535"/>
      <c r="AN78" s="534"/>
      <c r="AO78" s="534"/>
      <c r="AP78" s="534"/>
      <c r="AQ78" s="534"/>
      <c r="AR78" s="534"/>
      <c r="AS78" s="534"/>
      <c r="AT78" s="534"/>
      <c r="AU78" s="534"/>
      <c r="AV78" s="534"/>
      <c r="AW78" s="534"/>
      <c r="AX78" s="534"/>
      <c r="AY78" s="534"/>
      <c r="AZ78" s="534"/>
      <c r="BA78" s="534"/>
      <c r="BB78" s="534"/>
      <c r="BC78" s="588"/>
      <c r="BD78" s="588"/>
      <c r="BE78" s="588"/>
      <c r="BF78" s="588"/>
      <c r="BG78" s="588"/>
      <c r="BH78" s="588"/>
      <c r="BI78" s="588"/>
      <c r="BJ78" s="588"/>
      <c r="BK78" s="588"/>
      <c r="BL78" s="588"/>
      <c r="BM78" s="589"/>
      <c r="BN78" s="589"/>
      <c r="BO78" s="589"/>
      <c r="BP78" s="589"/>
      <c r="BQ78" s="589"/>
      <c r="BR78" s="589"/>
      <c r="BS78" s="589"/>
      <c r="BT78" s="589"/>
      <c r="BU78" s="589"/>
      <c r="BV78" s="590"/>
      <c r="CA78" s="25"/>
      <c r="CB78" s="25"/>
    </row>
    <row r="79" spans="1:80" ht="17.100000000000001" customHeight="1">
      <c r="A79" s="38"/>
      <c r="B79" s="524">
        <v>19</v>
      </c>
      <c r="C79" s="525"/>
      <c r="D79" s="526"/>
      <c r="E79" s="481"/>
      <c r="F79" s="482"/>
      <c r="G79" s="482"/>
      <c r="H79" s="483"/>
      <c r="I79" s="533"/>
      <c r="J79" s="533"/>
      <c r="K79" s="533"/>
      <c r="L79" s="533"/>
      <c r="M79" s="533"/>
      <c r="N79" s="533"/>
      <c r="O79" s="533"/>
      <c r="P79" s="533"/>
      <c r="Q79" s="533"/>
      <c r="R79" s="533"/>
      <c r="S79" s="533"/>
      <c r="T79" s="533"/>
      <c r="U79" s="533"/>
      <c r="V79" s="533"/>
      <c r="W79" s="533"/>
      <c r="X79" s="533"/>
      <c r="Y79" s="533"/>
      <c r="Z79" s="533"/>
      <c r="AA79" s="533"/>
      <c r="AB79" s="533"/>
      <c r="AC79" s="533"/>
      <c r="AD79" s="534"/>
      <c r="AE79" s="534"/>
      <c r="AF79" s="534"/>
      <c r="AG79" s="534"/>
      <c r="AH79" s="534"/>
      <c r="AI79" s="535" t="str">
        <f t="shared" ref="AI79" si="68">IF(AD79="","",IF(AD79&lt;=500,0.4,0.5))</f>
        <v/>
      </c>
      <c r="AJ79" s="535"/>
      <c r="AK79" s="535"/>
      <c r="AL79" s="535"/>
      <c r="AM79" s="535"/>
      <c r="AN79" s="534"/>
      <c r="AO79" s="534"/>
      <c r="AP79" s="534"/>
      <c r="AQ79" s="534"/>
      <c r="AR79" s="534"/>
      <c r="AS79" s="534"/>
      <c r="AT79" s="534"/>
      <c r="AU79" s="534"/>
      <c r="AV79" s="534"/>
      <c r="AW79" s="534"/>
      <c r="AX79" s="534"/>
      <c r="AY79" s="534"/>
      <c r="AZ79" s="534"/>
      <c r="BA79" s="534"/>
      <c r="BB79" s="534"/>
      <c r="BC79" s="588" t="str">
        <f t="shared" ref="BC79" si="69">IF(AI79="","",24)</f>
        <v/>
      </c>
      <c r="BD79" s="588"/>
      <c r="BE79" s="588"/>
      <c r="BF79" s="588"/>
      <c r="BG79" s="588"/>
      <c r="BH79" s="588" t="str">
        <f t="shared" ref="BH79" si="70">IF(AD79="","",IF($X$14="2月",28,IF(OR($X$14="4月",$X$14="6月",$X$14="9月",$X$14="11月"),30,31)))</f>
        <v/>
      </c>
      <c r="BI79" s="588"/>
      <c r="BJ79" s="588"/>
      <c r="BK79" s="588"/>
      <c r="BL79" s="588"/>
      <c r="BM79" s="589" t="str">
        <f>IFERROR(ROUNDDOWN(BC79*BH79/1000*IF(AX79="",ROUNDUP(AN79+AS79*((AI79)^2),0),AX79),1),"")</f>
        <v/>
      </c>
      <c r="BN79" s="589"/>
      <c r="BO79" s="589"/>
      <c r="BP79" s="589"/>
      <c r="BQ79" s="589"/>
      <c r="BR79" s="589"/>
      <c r="BS79" s="589"/>
      <c r="BT79" s="589"/>
      <c r="BU79" s="589"/>
      <c r="BV79" s="590" t="str">
        <f t="shared" ref="BV79" si="71">IFERROR(BC79*BH79,"")</f>
        <v/>
      </c>
      <c r="CA79" s="25"/>
      <c r="CB79" s="25"/>
    </row>
    <row r="80" spans="1:80" ht="17.100000000000001" customHeight="1">
      <c r="A80" s="38"/>
      <c r="B80" s="527"/>
      <c r="C80" s="528"/>
      <c r="D80" s="529"/>
      <c r="E80" s="484"/>
      <c r="F80" s="485"/>
      <c r="G80" s="485"/>
      <c r="H80" s="486"/>
      <c r="I80" s="533"/>
      <c r="J80" s="533"/>
      <c r="K80" s="533"/>
      <c r="L80" s="533"/>
      <c r="M80" s="533"/>
      <c r="N80" s="533"/>
      <c r="O80" s="533"/>
      <c r="P80" s="533"/>
      <c r="Q80" s="533"/>
      <c r="R80" s="533"/>
      <c r="S80" s="533"/>
      <c r="T80" s="533"/>
      <c r="U80" s="533"/>
      <c r="V80" s="533"/>
      <c r="W80" s="533"/>
      <c r="X80" s="533"/>
      <c r="Y80" s="533"/>
      <c r="Z80" s="533"/>
      <c r="AA80" s="533"/>
      <c r="AB80" s="533"/>
      <c r="AC80" s="533"/>
      <c r="AD80" s="534"/>
      <c r="AE80" s="534"/>
      <c r="AF80" s="534"/>
      <c r="AG80" s="534"/>
      <c r="AH80" s="534"/>
      <c r="AI80" s="535"/>
      <c r="AJ80" s="535"/>
      <c r="AK80" s="535"/>
      <c r="AL80" s="535"/>
      <c r="AM80" s="535"/>
      <c r="AN80" s="534"/>
      <c r="AO80" s="534"/>
      <c r="AP80" s="534"/>
      <c r="AQ80" s="534"/>
      <c r="AR80" s="534"/>
      <c r="AS80" s="534"/>
      <c r="AT80" s="534"/>
      <c r="AU80" s="534"/>
      <c r="AV80" s="534"/>
      <c r="AW80" s="534"/>
      <c r="AX80" s="534"/>
      <c r="AY80" s="534"/>
      <c r="AZ80" s="534"/>
      <c r="BA80" s="534"/>
      <c r="BB80" s="534"/>
      <c r="BC80" s="588"/>
      <c r="BD80" s="588"/>
      <c r="BE80" s="588"/>
      <c r="BF80" s="588"/>
      <c r="BG80" s="588"/>
      <c r="BH80" s="588"/>
      <c r="BI80" s="588"/>
      <c r="BJ80" s="588"/>
      <c r="BK80" s="588"/>
      <c r="BL80" s="588"/>
      <c r="BM80" s="589"/>
      <c r="BN80" s="589"/>
      <c r="BO80" s="589"/>
      <c r="BP80" s="589"/>
      <c r="BQ80" s="589"/>
      <c r="BR80" s="589"/>
      <c r="BS80" s="589"/>
      <c r="BT80" s="589"/>
      <c r="BU80" s="589"/>
      <c r="BV80" s="590"/>
      <c r="CA80" s="25"/>
      <c r="CB80" s="25"/>
    </row>
    <row r="81" spans="1:80" ht="17.100000000000001" customHeight="1">
      <c r="A81" s="38"/>
      <c r="B81" s="530"/>
      <c r="C81" s="531"/>
      <c r="D81" s="532"/>
      <c r="E81" s="487"/>
      <c r="F81" s="488"/>
      <c r="G81" s="488"/>
      <c r="H81" s="489"/>
      <c r="I81" s="533"/>
      <c r="J81" s="533"/>
      <c r="K81" s="533"/>
      <c r="L81" s="533"/>
      <c r="M81" s="533"/>
      <c r="N81" s="533"/>
      <c r="O81" s="533"/>
      <c r="P81" s="533"/>
      <c r="Q81" s="533"/>
      <c r="R81" s="533"/>
      <c r="S81" s="533"/>
      <c r="T81" s="533"/>
      <c r="U81" s="533"/>
      <c r="V81" s="533"/>
      <c r="W81" s="533"/>
      <c r="X81" s="533"/>
      <c r="Y81" s="533"/>
      <c r="Z81" s="533"/>
      <c r="AA81" s="533"/>
      <c r="AB81" s="533"/>
      <c r="AC81" s="533"/>
      <c r="AD81" s="534"/>
      <c r="AE81" s="534"/>
      <c r="AF81" s="534"/>
      <c r="AG81" s="534"/>
      <c r="AH81" s="534"/>
      <c r="AI81" s="535"/>
      <c r="AJ81" s="535"/>
      <c r="AK81" s="535"/>
      <c r="AL81" s="535"/>
      <c r="AM81" s="535"/>
      <c r="AN81" s="534"/>
      <c r="AO81" s="534"/>
      <c r="AP81" s="534"/>
      <c r="AQ81" s="534"/>
      <c r="AR81" s="534"/>
      <c r="AS81" s="534"/>
      <c r="AT81" s="534"/>
      <c r="AU81" s="534"/>
      <c r="AV81" s="534"/>
      <c r="AW81" s="534"/>
      <c r="AX81" s="534"/>
      <c r="AY81" s="534"/>
      <c r="AZ81" s="534"/>
      <c r="BA81" s="534"/>
      <c r="BB81" s="534"/>
      <c r="BC81" s="588"/>
      <c r="BD81" s="588"/>
      <c r="BE81" s="588"/>
      <c r="BF81" s="588"/>
      <c r="BG81" s="588"/>
      <c r="BH81" s="588"/>
      <c r="BI81" s="588"/>
      <c r="BJ81" s="588"/>
      <c r="BK81" s="588"/>
      <c r="BL81" s="588"/>
      <c r="BM81" s="589"/>
      <c r="BN81" s="589"/>
      <c r="BO81" s="589"/>
      <c r="BP81" s="589"/>
      <c r="BQ81" s="589"/>
      <c r="BR81" s="589"/>
      <c r="BS81" s="589"/>
      <c r="BT81" s="589"/>
      <c r="BU81" s="589"/>
      <c r="BV81" s="590"/>
      <c r="CA81" s="25"/>
      <c r="CB81" s="25"/>
    </row>
    <row r="82" spans="1:80" ht="17.100000000000001" customHeight="1">
      <c r="A82" s="38"/>
      <c r="B82" s="524">
        <v>20</v>
      </c>
      <c r="C82" s="525"/>
      <c r="D82" s="526"/>
      <c r="E82" s="481"/>
      <c r="F82" s="482"/>
      <c r="G82" s="482"/>
      <c r="H82" s="483"/>
      <c r="I82" s="533"/>
      <c r="J82" s="533"/>
      <c r="K82" s="533"/>
      <c r="L82" s="533"/>
      <c r="M82" s="533"/>
      <c r="N82" s="533"/>
      <c r="O82" s="533"/>
      <c r="P82" s="533"/>
      <c r="Q82" s="533"/>
      <c r="R82" s="533"/>
      <c r="S82" s="533"/>
      <c r="T82" s="533"/>
      <c r="U82" s="533"/>
      <c r="V82" s="533"/>
      <c r="W82" s="533"/>
      <c r="X82" s="533"/>
      <c r="Y82" s="533"/>
      <c r="Z82" s="533"/>
      <c r="AA82" s="533"/>
      <c r="AB82" s="533"/>
      <c r="AC82" s="533"/>
      <c r="AD82" s="534"/>
      <c r="AE82" s="534"/>
      <c r="AF82" s="534"/>
      <c r="AG82" s="534"/>
      <c r="AH82" s="534"/>
      <c r="AI82" s="535" t="str">
        <f t="shared" ref="AI82" si="72">IF(AD82="","",IF(AD82&lt;=500,0.4,0.5))</f>
        <v/>
      </c>
      <c r="AJ82" s="535"/>
      <c r="AK82" s="535"/>
      <c r="AL82" s="535"/>
      <c r="AM82" s="535"/>
      <c r="AN82" s="534"/>
      <c r="AO82" s="534"/>
      <c r="AP82" s="534"/>
      <c r="AQ82" s="534"/>
      <c r="AR82" s="534"/>
      <c r="AS82" s="534"/>
      <c r="AT82" s="534"/>
      <c r="AU82" s="534"/>
      <c r="AV82" s="534"/>
      <c r="AW82" s="534"/>
      <c r="AX82" s="534"/>
      <c r="AY82" s="534"/>
      <c r="AZ82" s="534"/>
      <c r="BA82" s="534"/>
      <c r="BB82" s="534"/>
      <c r="BC82" s="588" t="str">
        <f t="shared" ref="BC82" si="73">IF(AI82="","",24)</f>
        <v/>
      </c>
      <c r="BD82" s="588"/>
      <c r="BE82" s="588"/>
      <c r="BF82" s="588"/>
      <c r="BG82" s="588"/>
      <c r="BH82" s="588" t="str">
        <f t="shared" ref="BH82" si="74">IF(AD82="","",IF($X$14="2月",28,IF(OR($X$14="4月",$X$14="6月",$X$14="9月",$X$14="11月"),30,31)))</f>
        <v/>
      </c>
      <c r="BI82" s="588"/>
      <c r="BJ82" s="588"/>
      <c r="BK82" s="588"/>
      <c r="BL82" s="588"/>
      <c r="BM82" s="589" t="str">
        <f>IFERROR(ROUNDDOWN(BC82*BH82/1000*IF(AX82="",ROUNDUP(AN82+AS82*((AI82)^2),0),AX82),1),"")</f>
        <v/>
      </c>
      <c r="BN82" s="589"/>
      <c r="BO82" s="589"/>
      <c r="BP82" s="589"/>
      <c r="BQ82" s="589"/>
      <c r="BR82" s="589"/>
      <c r="BS82" s="589"/>
      <c r="BT82" s="589"/>
      <c r="BU82" s="589"/>
      <c r="BV82" s="590" t="str">
        <f t="shared" ref="BV82" si="75">IFERROR(BC82*BH82,"")</f>
        <v/>
      </c>
      <c r="CA82" s="25"/>
      <c r="CB82" s="25"/>
    </row>
    <row r="83" spans="1:80" ht="17.100000000000001" customHeight="1">
      <c r="A83" s="38"/>
      <c r="B83" s="527"/>
      <c r="C83" s="528"/>
      <c r="D83" s="529"/>
      <c r="E83" s="484"/>
      <c r="F83" s="485"/>
      <c r="G83" s="485"/>
      <c r="H83" s="486"/>
      <c r="I83" s="533"/>
      <c r="J83" s="533"/>
      <c r="K83" s="533"/>
      <c r="L83" s="533"/>
      <c r="M83" s="533"/>
      <c r="N83" s="533"/>
      <c r="O83" s="533"/>
      <c r="P83" s="533"/>
      <c r="Q83" s="533"/>
      <c r="R83" s="533"/>
      <c r="S83" s="533"/>
      <c r="T83" s="533"/>
      <c r="U83" s="533"/>
      <c r="V83" s="533"/>
      <c r="W83" s="533"/>
      <c r="X83" s="533"/>
      <c r="Y83" s="533"/>
      <c r="Z83" s="533"/>
      <c r="AA83" s="533"/>
      <c r="AB83" s="533"/>
      <c r="AC83" s="533"/>
      <c r="AD83" s="534"/>
      <c r="AE83" s="534"/>
      <c r="AF83" s="534"/>
      <c r="AG83" s="534"/>
      <c r="AH83" s="534"/>
      <c r="AI83" s="535"/>
      <c r="AJ83" s="535"/>
      <c r="AK83" s="535"/>
      <c r="AL83" s="535"/>
      <c r="AM83" s="535"/>
      <c r="AN83" s="534"/>
      <c r="AO83" s="534"/>
      <c r="AP83" s="534"/>
      <c r="AQ83" s="534"/>
      <c r="AR83" s="534"/>
      <c r="AS83" s="534"/>
      <c r="AT83" s="534"/>
      <c r="AU83" s="534"/>
      <c r="AV83" s="534"/>
      <c r="AW83" s="534"/>
      <c r="AX83" s="534"/>
      <c r="AY83" s="534"/>
      <c r="AZ83" s="534"/>
      <c r="BA83" s="534"/>
      <c r="BB83" s="534"/>
      <c r="BC83" s="588"/>
      <c r="BD83" s="588"/>
      <c r="BE83" s="588"/>
      <c r="BF83" s="588"/>
      <c r="BG83" s="588"/>
      <c r="BH83" s="588"/>
      <c r="BI83" s="588"/>
      <c r="BJ83" s="588"/>
      <c r="BK83" s="588"/>
      <c r="BL83" s="588"/>
      <c r="BM83" s="589"/>
      <c r="BN83" s="589"/>
      <c r="BO83" s="589"/>
      <c r="BP83" s="589"/>
      <c r="BQ83" s="589"/>
      <c r="BR83" s="589"/>
      <c r="BS83" s="589"/>
      <c r="BT83" s="589"/>
      <c r="BU83" s="589"/>
      <c r="BV83" s="590"/>
      <c r="CA83" s="25"/>
      <c r="CB83" s="25"/>
    </row>
    <row r="84" spans="1:80" ht="17.100000000000001" customHeight="1">
      <c r="A84" s="38"/>
      <c r="B84" s="530"/>
      <c r="C84" s="531"/>
      <c r="D84" s="532"/>
      <c r="E84" s="487"/>
      <c r="F84" s="488"/>
      <c r="G84" s="488"/>
      <c r="H84" s="489"/>
      <c r="I84" s="533"/>
      <c r="J84" s="533"/>
      <c r="K84" s="533"/>
      <c r="L84" s="533"/>
      <c r="M84" s="533"/>
      <c r="N84" s="533"/>
      <c r="O84" s="533"/>
      <c r="P84" s="533"/>
      <c r="Q84" s="533"/>
      <c r="R84" s="533"/>
      <c r="S84" s="533"/>
      <c r="T84" s="533"/>
      <c r="U84" s="533"/>
      <c r="V84" s="533"/>
      <c r="W84" s="533"/>
      <c r="X84" s="533"/>
      <c r="Y84" s="533"/>
      <c r="Z84" s="533"/>
      <c r="AA84" s="533"/>
      <c r="AB84" s="533"/>
      <c r="AC84" s="533"/>
      <c r="AD84" s="534"/>
      <c r="AE84" s="534"/>
      <c r="AF84" s="534"/>
      <c r="AG84" s="534"/>
      <c r="AH84" s="534"/>
      <c r="AI84" s="535"/>
      <c r="AJ84" s="535"/>
      <c r="AK84" s="535"/>
      <c r="AL84" s="535"/>
      <c r="AM84" s="535"/>
      <c r="AN84" s="534"/>
      <c r="AO84" s="534"/>
      <c r="AP84" s="534"/>
      <c r="AQ84" s="534"/>
      <c r="AR84" s="534"/>
      <c r="AS84" s="534"/>
      <c r="AT84" s="534"/>
      <c r="AU84" s="534"/>
      <c r="AV84" s="534"/>
      <c r="AW84" s="534"/>
      <c r="AX84" s="534"/>
      <c r="AY84" s="534"/>
      <c r="AZ84" s="534"/>
      <c r="BA84" s="534"/>
      <c r="BB84" s="534"/>
      <c r="BC84" s="588"/>
      <c r="BD84" s="588"/>
      <c r="BE84" s="588"/>
      <c r="BF84" s="588"/>
      <c r="BG84" s="588"/>
      <c r="BH84" s="588"/>
      <c r="BI84" s="588"/>
      <c r="BJ84" s="588"/>
      <c r="BK84" s="588"/>
      <c r="BL84" s="588"/>
      <c r="BM84" s="589"/>
      <c r="BN84" s="589"/>
      <c r="BO84" s="589"/>
      <c r="BP84" s="589"/>
      <c r="BQ84" s="589"/>
      <c r="BR84" s="589"/>
      <c r="BS84" s="589"/>
      <c r="BT84" s="589"/>
      <c r="BU84" s="589"/>
      <c r="BV84" s="590"/>
      <c r="CA84" s="25"/>
      <c r="CB84" s="25"/>
    </row>
    <row r="85" spans="1:80" ht="17.100000000000001" customHeight="1">
      <c r="A85" s="38"/>
      <c r="B85" s="524">
        <v>21</v>
      </c>
      <c r="C85" s="525"/>
      <c r="D85" s="526"/>
      <c r="E85" s="481"/>
      <c r="F85" s="482"/>
      <c r="G85" s="482"/>
      <c r="H85" s="483"/>
      <c r="I85" s="533"/>
      <c r="J85" s="533"/>
      <c r="K85" s="533"/>
      <c r="L85" s="533"/>
      <c r="M85" s="533"/>
      <c r="N85" s="533"/>
      <c r="O85" s="533"/>
      <c r="P85" s="533"/>
      <c r="Q85" s="533"/>
      <c r="R85" s="533"/>
      <c r="S85" s="533"/>
      <c r="T85" s="533"/>
      <c r="U85" s="533"/>
      <c r="V85" s="533"/>
      <c r="W85" s="533"/>
      <c r="X85" s="533"/>
      <c r="Y85" s="533"/>
      <c r="Z85" s="533"/>
      <c r="AA85" s="533"/>
      <c r="AB85" s="533"/>
      <c r="AC85" s="533"/>
      <c r="AD85" s="534"/>
      <c r="AE85" s="534"/>
      <c r="AF85" s="534"/>
      <c r="AG85" s="534"/>
      <c r="AH85" s="534"/>
      <c r="AI85" s="535" t="str">
        <f t="shared" ref="AI85" si="76">IF(AD85="","",IF(AD85&lt;=500,0.4,0.5))</f>
        <v/>
      </c>
      <c r="AJ85" s="535"/>
      <c r="AK85" s="535"/>
      <c r="AL85" s="535"/>
      <c r="AM85" s="535"/>
      <c r="AN85" s="534"/>
      <c r="AO85" s="534"/>
      <c r="AP85" s="534"/>
      <c r="AQ85" s="534"/>
      <c r="AR85" s="534"/>
      <c r="AS85" s="534"/>
      <c r="AT85" s="534"/>
      <c r="AU85" s="534"/>
      <c r="AV85" s="534"/>
      <c r="AW85" s="534"/>
      <c r="AX85" s="534"/>
      <c r="AY85" s="534"/>
      <c r="AZ85" s="534"/>
      <c r="BA85" s="534"/>
      <c r="BB85" s="534"/>
      <c r="BC85" s="588" t="str">
        <f t="shared" ref="BC85" si="77">IF(AI85="","",24)</f>
        <v/>
      </c>
      <c r="BD85" s="588"/>
      <c r="BE85" s="588"/>
      <c r="BF85" s="588"/>
      <c r="BG85" s="588"/>
      <c r="BH85" s="588" t="str">
        <f t="shared" ref="BH85" si="78">IF(AD85="","",IF($X$14="2月",28,IF(OR($X$14="4月",$X$14="6月",$X$14="9月",$X$14="11月"),30,31)))</f>
        <v/>
      </c>
      <c r="BI85" s="588"/>
      <c r="BJ85" s="588"/>
      <c r="BK85" s="588"/>
      <c r="BL85" s="588"/>
      <c r="BM85" s="589" t="str">
        <f>IFERROR(ROUNDDOWN(BC85*BH85/1000*IF(AX85="",ROUNDUP(AN85+AS85*((AI85)^2),0),AX85),1),"")</f>
        <v/>
      </c>
      <c r="BN85" s="589"/>
      <c r="BO85" s="589"/>
      <c r="BP85" s="589"/>
      <c r="BQ85" s="589"/>
      <c r="BR85" s="589"/>
      <c r="BS85" s="589"/>
      <c r="BT85" s="589"/>
      <c r="BU85" s="589"/>
      <c r="BV85" s="590" t="str">
        <f t="shared" ref="BV85" si="79">IFERROR(BC85*BH85,"")</f>
        <v/>
      </c>
      <c r="CA85" s="25"/>
      <c r="CB85" s="25"/>
    </row>
    <row r="86" spans="1:80" ht="17.100000000000001" customHeight="1">
      <c r="A86" s="38"/>
      <c r="B86" s="527"/>
      <c r="C86" s="528"/>
      <c r="D86" s="529"/>
      <c r="E86" s="484"/>
      <c r="F86" s="485"/>
      <c r="G86" s="485"/>
      <c r="H86" s="486"/>
      <c r="I86" s="533"/>
      <c r="J86" s="533"/>
      <c r="K86" s="533"/>
      <c r="L86" s="533"/>
      <c r="M86" s="533"/>
      <c r="N86" s="533"/>
      <c r="O86" s="533"/>
      <c r="P86" s="533"/>
      <c r="Q86" s="533"/>
      <c r="R86" s="533"/>
      <c r="S86" s="533"/>
      <c r="T86" s="533"/>
      <c r="U86" s="533"/>
      <c r="V86" s="533"/>
      <c r="W86" s="533"/>
      <c r="X86" s="533"/>
      <c r="Y86" s="533"/>
      <c r="Z86" s="533"/>
      <c r="AA86" s="533"/>
      <c r="AB86" s="533"/>
      <c r="AC86" s="533"/>
      <c r="AD86" s="534"/>
      <c r="AE86" s="534"/>
      <c r="AF86" s="534"/>
      <c r="AG86" s="534"/>
      <c r="AH86" s="534"/>
      <c r="AI86" s="535"/>
      <c r="AJ86" s="535"/>
      <c r="AK86" s="535"/>
      <c r="AL86" s="535"/>
      <c r="AM86" s="535"/>
      <c r="AN86" s="534"/>
      <c r="AO86" s="534"/>
      <c r="AP86" s="534"/>
      <c r="AQ86" s="534"/>
      <c r="AR86" s="534"/>
      <c r="AS86" s="534"/>
      <c r="AT86" s="534"/>
      <c r="AU86" s="534"/>
      <c r="AV86" s="534"/>
      <c r="AW86" s="534"/>
      <c r="AX86" s="534"/>
      <c r="AY86" s="534"/>
      <c r="AZ86" s="534"/>
      <c r="BA86" s="534"/>
      <c r="BB86" s="534"/>
      <c r="BC86" s="588"/>
      <c r="BD86" s="588"/>
      <c r="BE86" s="588"/>
      <c r="BF86" s="588"/>
      <c r="BG86" s="588"/>
      <c r="BH86" s="588"/>
      <c r="BI86" s="588"/>
      <c r="BJ86" s="588"/>
      <c r="BK86" s="588"/>
      <c r="BL86" s="588"/>
      <c r="BM86" s="589"/>
      <c r="BN86" s="589"/>
      <c r="BO86" s="589"/>
      <c r="BP86" s="589"/>
      <c r="BQ86" s="589"/>
      <c r="BR86" s="589"/>
      <c r="BS86" s="589"/>
      <c r="BT86" s="589"/>
      <c r="BU86" s="589"/>
      <c r="BV86" s="590"/>
      <c r="CA86" s="25"/>
      <c r="CB86" s="25"/>
    </row>
    <row r="87" spans="1:80" ht="17.100000000000001" customHeight="1">
      <c r="A87" s="38"/>
      <c r="B87" s="530"/>
      <c r="C87" s="531"/>
      <c r="D87" s="532"/>
      <c r="E87" s="487"/>
      <c r="F87" s="488"/>
      <c r="G87" s="488"/>
      <c r="H87" s="489"/>
      <c r="I87" s="533"/>
      <c r="J87" s="533"/>
      <c r="K87" s="533"/>
      <c r="L87" s="533"/>
      <c r="M87" s="533"/>
      <c r="N87" s="533"/>
      <c r="O87" s="533"/>
      <c r="P87" s="533"/>
      <c r="Q87" s="533"/>
      <c r="R87" s="533"/>
      <c r="S87" s="533"/>
      <c r="T87" s="533"/>
      <c r="U87" s="533"/>
      <c r="V87" s="533"/>
      <c r="W87" s="533"/>
      <c r="X87" s="533"/>
      <c r="Y87" s="533"/>
      <c r="Z87" s="533"/>
      <c r="AA87" s="533"/>
      <c r="AB87" s="533"/>
      <c r="AC87" s="533"/>
      <c r="AD87" s="534"/>
      <c r="AE87" s="534"/>
      <c r="AF87" s="534"/>
      <c r="AG87" s="534"/>
      <c r="AH87" s="534"/>
      <c r="AI87" s="535"/>
      <c r="AJ87" s="535"/>
      <c r="AK87" s="535"/>
      <c r="AL87" s="535"/>
      <c r="AM87" s="535"/>
      <c r="AN87" s="534"/>
      <c r="AO87" s="534"/>
      <c r="AP87" s="534"/>
      <c r="AQ87" s="534"/>
      <c r="AR87" s="534"/>
      <c r="AS87" s="534"/>
      <c r="AT87" s="534"/>
      <c r="AU87" s="534"/>
      <c r="AV87" s="534"/>
      <c r="AW87" s="534"/>
      <c r="AX87" s="534"/>
      <c r="AY87" s="534"/>
      <c r="AZ87" s="534"/>
      <c r="BA87" s="534"/>
      <c r="BB87" s="534"/>
      <c r="BC87" s="588"/>
      <c r="BD87" s="588"/>
      <c r="BE87" s="588"/>
      <c r="BF87" s="588"/>
      <c r="BG87" s="588"/>
      <c r="BH87" s="588"/>
      <c r="BI87" s="588"/>
      <c r="BJ87" s="588"/>
      <c r="BK87" s="588"/>
      <c r="BL87" s="588"/>
      <c r="BM87" s="589"/>
      <c r="BN87" s="589"/>
      <c r="BO87" s="589"/>
      <c r="BP87" s="589"/>
      <c r="BQ87" s="589"/>
      <c r="BR87" s="589"/>
      <c r="BS87" s="589"/>
      <c r="BT87" s="589"/>
      <c r="BU87" s="589"/>
      <c r="BV87" s="590"/>
      <c r="CA87" s="25"/>
      <c r="CB87" s="25"/>
    </row>
    <row r="88" spans="1:80" ht="17.100000000000001" customHeight="1">
      <c r="A88" s="38"/>
      <c r="B88" s="524">
        <v>22</v>
      </c>
      <c r="C88" s="525"/>
      <c r="D88" s="526"/>
      <c r="E88" s="481"/>
      <c r="F88" s="482"/>
      <c r="G88" s="482"/>
      <c r="H88" s="483"/>
      <c r="I88" s="533"/>
      <c r="J88" s="533"/>
      <c r="K88" s="533"/>
      <c r="L88" s="533"/>
      <c r="M88" s="533"/>
      <c r="N88" s="533"/>
      <c r="O88" s="533"/>
      <c r="P88" s="533"/>
      <c r="Q88" s="533"/>
      <c r="R88" s="533"/>
      <c r="S88" s="533"/>
      <c r="T88" s="533"/>
      <c r="U88" s="533"/>
      <c r="V88" s="533"/>
      <c r="W88" s="533"/>
      <c r="X88" s="533"/>
      <c r="Y88" s="533"/>
      <c r="Z88" s="533"/>
      <c r="AA88" s="533"/>
      <c r="AB88" s="533"/>
      <c r="AC88" s="533"/>
      <c r="AD88" s="534"/>
      <c r="AE88" s="534"/>
      <c r="AF88" s="534"/>
      <c r="AG88" s="534"/>
      <c r="AH88" s="534"/>
      <c r="AI88" s="535" t="str">
        <f t="shared" ref="AI88" si="80">IF(AD88="","",IF(AD88&lt;=500,0.4,0.5))</f>
        <v/>
      </c>
      <c r="AJ88" s="535"/>
      <c r="AK88" s="535"/>
      <c r="AL88" s="535"/>
      <c r="AM88" s="535"/>
      <c r="AN88" s="534"/>
      <c r="AO88" s="534"/>
      <c r="AP88" s="534"/>
      <c r="AQ88" s="534"/>
      <c r="AR88" s="534"/>
      <c r="AS88" s="534"/>
      <c r="AT88" s="534"/>
      <c r="AU88" s="534"/>
      <c r="AV88" s="534"/>
      <c r="AW88" s="534"/>
      <c r="AX88" s="534"/>
      <c r="AY88" s="534"/>
      <c r="AZ88" s="534"/>
      <c r="BA88" s="534"/>
      <c r="BB88" s="534"/>
      <c r="BC88" s="588" t="str">
        <f t="shared" ref="BC88" si="81">IF(AI88="","",24)</f>
        <v/>
      </c>
      <c r="BD88" s="588"/>
      <c r="BE88" s="588"/>
      <c r="BF88" s="588"/>
      <c r="BG88" s="588"/>
      <c r="BH88" s="588" t="str">
        <f t="shared" ref="BH88" si="82">IF(AD88="","",IF($X$14="2月",28,IF(OR($X$14="4月",$X$14="6月",$X$14="9月",$X$14="11月"),30,31)))</f>
        <v/>
      </c>
      <c r="BI88" s="588"/>
      <c r="BJ88" s="588"/>
      <c r="BK88" s="588"/>
      <c r="BL88" s="588"/>
      <c r="BM88" s="589" t="str">
        <f>IFERROR(ROUNDDOWN(BC88*BH88/1000*IF(AX88="",ROUNDUP(AN88+AS88*((AI88)^2),0),AX88),1),"")</f>
        <v/>
      </c>
      <c r="BN88" s="589"/>
      <c r="BO88" s="589"/>
      <c r="BP88" s="589"/>
      <c r="BQ88" s="589"/>
      <c r="BR88" s="589"/>
      <c r="BS88" s="589"/>
      <c r="BT88" s="589"/>
      <c r="BU88" s="589"/>
      <c r="BV88" s="590" t="str">
        <f t="shared" ref="BV88" si="83">IFERROR(BC88*BH88,"")</f>
        <v/>
      </c>
      <c r="CA88" s="25"/>
      <c r="CB88" s="25"/>
    </row>
    <row r="89" spans="1:80" ht="17.100000000000001" customHeight="1">
      <c r="A89" s="38"/>
      <c r="B89" s="527"/>
      <c r="C89" s="528"/>
      <c r="D89" s="529"/>
      <c r="E89" s="484"/>
      <c r="F89" s="485"/>
      <c r="G89" s="485"/>
      <c r="H89" s="486"/>
      <c r="I89" s="533"/>
      <c r="J89" s="533"/>
      <c r="K89" s="533"/>
      <c r="L89" s="533"/>
      <c r="M89" s="533"/>
      <c r="N89" s="533"/>
      <c r="O89" s="533"/>
      <c r="P89" s="533"/>
      <c r="Q89" s="533"/>
      <c r="R89" s="533"/>
      <c r="S89" s="533"/>
      <c r="T89" s="533"/>
      <c r="U89" s="533"/>
      <c r="V89" s="533"/>
      <c r="W89" s="533"/>
      <c r="X89" s="533"/>
      <c r="Y89" s="533"/>
      <c r="Z89" s="533"/>
      <c r="AA89" s="533"/>
      <c r="AB89" s="533"/>
      <c r="AC89" s="533"/>
      <c r="AD89" s="534"/>
      <c r="AE89" s="534"/>
      <c r="AF89" s="534"/>
      <c r="AG89" s="534"/>
      <c r="AH89" s="534"/>
      <c r="AI89" s="535"/>
      <c r="AJ89" s="535"/>
      <c r="AK89" s="535"/>
      <c r="AL89" s="535"/>
      <c r="AM89" s="535"/>
      <c r="AN89" s="534"/>
      <c r="AO89" s="534"/>
      <c r="AP89" s="534"/>
      <c r="AQ89" s="534"/>
      <c r="AR89" s="534"/>
      <c r="AS89" s="534"/>
      <c r="AT89" s="534"/>
      <c r="AU89" s="534"/>
      <c r="AV89" s="534"/>
      <c r="AW89" s="534"/>
      <c r="AX89" s="534"/>
      <c r="AY89" s="534"/>
      <c r="AZ89" s="534"/>
      <c r="BA89" s="534"/>
      <c r="BB89" s="534"/>
      <c r="BC89" s="588"/>
      <c r="BD89" s="588"/>
      <c r="BE89" s="588"/>
      <c r="BF89" s="588"/>
      <c r="BG89" s="588"/>
      <c r="BH89" s="588"/>
      <c r="BI89" s="588"/>
      <c r="BJ89" s="588"/>
      <c r="BK89" s="588"/>
      <c r="BL89" s="588"/>
      <c r="BM89" s="589"/>
      <c r="BN89" s="589"/>
      <c r="BO89" s="589"/>
      <c r="BP89" s="589"/>
      <c r="BQ89" s="589"/>
      <c r="BR89" s="589"/>
      <c r="BS89" s="589"/>
      <c r="BT89" s="589"/>
      <c r="BU89" s="589"/>
      <c r="BV89" s="590"/>
      <c r="CA89" s="25"/>
      <c r="CB89" s="25"/>
    </row>
    <row r="90" spans="1:80" ht="17.100000000000001" customHeight="1">
      <c r="A90" s="38"/>
      <c r="B90" s="530"/>
      <c r="C90" s="531"/>
      <c r="D90" s="532"/>
      <c r="E90" s="487"/>
      <c r="F90" s="488"/>
      <c r="G90" s="488"/>
      <c r="H90" s="489"/>
      <c r="I90" s="533"/>
      <c r="J90" s="533"/>
      <c r="K90" s="533"/>
      <c r="L90" s="533"/>
      <c r="M90" s="533"/>
      <c r="N90" s="533"/>
      <c r="O90" s="533"/>
      <c r="P90" s="533"/>
      <c r="Q90" s="533"/>
      <c r="R90" s="533"/>
      <c r="S90" s="533"/>
      <c r="T90" s="533"/>
      <c r="U90" s="533"/>
      <c r="V90" s="533"/>
      <c r="W90" s="533"/>
      <c r="X90" s="533"/>
      <c r="Y90" s="533"/>
      <c r="Z90" s="533"/>
      <c r="AA90" s="533"/>
      <c r="AB90" s="533"/>
      <c r="AC90" s="533"/>
      <c r="AD90" s="534"/>
      <c r="AE90" s="534"/>
      <c r="AF90" s="534"/>
      <c r="AG90" s="534"/>
      <c r="AH90" s="534"/>
      <c r="AI90" s="535"/>
      <c r="AJ90" s="535"/>
      <c r="AK90" s="535"/>
      <c r="AL90" s="535"/>
      <c r="AM90" s="535"/>
      <c r="AN90" s="534"/>
      <c r="AO90" s="534"/>
      <c r="AP90" s="534"/>
      <c r="AQ90" s="534"/>
      <c r="AR90" s="534"/>
      <c r="AS90" s="534"/>
      <c r="AT90" s="534"/>
      <c r="AU90" s="534"/>
      <c r="AV90" s="534"/>
      <c r="AW90" s="534"/>
      <c r="AX90" s="534"/>
      <c r="AY90" s="534"/>
      <c r="AZ90" s="534"/>
      <c r="BA90" s="534"/>
      <c r="BB90" s="534"/>
      <c r="BC90" s="588"/>
      <c r="BD90" s="588"/>
      <c r="BE90" s="588"/>
      <c r="BF90" s="588"/>
      <c r="BG90" s="588"/>
      <c r="BH90" s="588"/>
      <c r="BI90" s="588"/>
      <c r="BJ90" s="588"/>
      <c r="BK90" s="588"/>
      <c r="BL90" s="588"/>
      <c r="BM90" s="589"/>
      <c r="BN90" s="589"/>
      <c r="BO90" s="589"/>
      <c r="BP90" s="589"/>
      <c r="BQ90" s="589"/>
      <c r="BR90" s="589"/>
      <c r="BS90" s="589"/>
      <c r="BT90" s="589"/>
      <c r="BU90" s="589"/>
      <c r="BV90" s="590"/>
      <c r="CA90" s="25"/>
      <c r="CB90" s="25"/>
    </row>
    <row r="91" spans="1:80" ht="17.100000000000001" customHeight="1">
      <c r="A91" s="38"/>
      <c r="B91" s="524">
        <v>23</v>
      </c>
      <c r="C91" s="525"/>
      <c r="D91" s="526"/>
      <c r="E91" s="481"/>
      <c r="F91" s="482"/>
      <c r="G91" s="482"/>
      <c r="H91" s="483"/>
      <c r="I91" s="533"/>
      <c r="J91" s="533"/>
      <c r="K91" s="533"/>
      <c r="L91" s="533"/>
      <c r="M91" s="533"/>
      <c r="N91" s="533"/>
      <c r="O91" s="533"/>
      <c r="P91" s="533"/>
      <c r="Q91" s="533"/>
      <c r="R91" s="533"/>
      <c r="S91" s="533"/>
      <c r="T91" s="533"/>
      <c r="U91" s="533"/>
      <c r="V91" s="533"/>
      <c r="W91" s="533"/>
      <c r="X91" s="533"/>
      <c r="Y91" s="533"/>
      <c r="Z91" s="533"/>
      <c r="AA91" s="533"/>
      <c r="AB91" s="533"/>
      <c r="AC91" s="533"/>
      <c r="AD91" s="534"/>
      <c r="AE91" s="534"/>
      <c r="AF91" s="534"/>
      <c r="AG91" s="534"/>
      <c r="AH91" s="534"/>
      <c r="AI91" s="535" t="str">
        <f t="shared" ref="AI91" si="84">IF(AD91="","",IF(AD91&lt;=500,0.4,0.5))</f>
        <v/>
      </c>
      <c r="AJ91" s="535"/>
      <c r="AK91" s="535"/>
      <c r="AL91" s="535"/>
      <c r="AM91" s="535"/>
      <c r="AN91" s="534"/>
      <c r="AO91" s="534"/>
      <c r="AP91" s="534"/>
      <c r="AQ91" s="534"/>
      <c r="AR91" s="534"/>
      <c r="AS91" s="534"/>
      <c r="AT91" s="534"/>
      <c r="AU91" s="534"/>
      <c r="AV91" s="534"/>
      <c r="AW91" s="534"/>
      <c r="AX91" s="534"/>
      <c r="AY91" s="534"/>
      <c r="AZ91" s="534"/>
      <c r="BA91" s="534"/>
      <c r="BB91" s="534"/>
      <c r="BC91" s="588" t="str">
        <f t="shared" ref="BC91" si="85">IF(AI91="","",24)</f>
        <v/>
      </c>
      <c r="BD91" s="588"/>
      <c r="BE91" s="588"/>
      <c r="BF91" s="588"/>
      <c r="BG91" s="588"/>
      <c r="BH91" s="588" t="str">
        <f t="shared" ref="BH91" si="86">IF(AD91="","",IF($X$14="2月",28,IF(OR($X$14="4月",$X$14="6月",$X$14="9月",$X$14="11月"),30,31)))</f>
        <v/>
      </c>
      <c r="BI91" s="588"/>
      <c r="BJ91" s="588"/>
      <c r="BK91" s="588"/>
      <c r="BL91" s="588"/>
      <c r="BM91" s="589" t="str">
        <f>IFERROR(ROUNDDOWN(BC91*BH91/1000*IF(AX91="",ROUNDUP(AN91+AS91*((AI91)^2),0),AX91),1),"")</f>
        <v/>
      </c>
      <c r="BN91" s="589"/>
      <c r="BO91" s="589"/>
      <c r="BP91" s="589"/>
      <c r="BQ91" s="589"/>
      <c r="BR91" s="589"/>
      <c r="BS91" s="589"/>
      <c r="BT91" s="589"/>
      <c r="BU91" s="589"/>
      <c r="BV91" s="590" t="str">
        <f t="shared" ref="BV91" si="87">IFERROR(BC91*BH91,"")</f>
        <v/>
      </c>
      <c r="CA91" s="25"/>
      <c r="CB91" s="25"/>
    </row>
    <row r="92" spans="1:80" ht="17.100000000000001" customHeight="1">
      <c r="A92" s="38"/>
      <c r="B92" s="527"/>
      <c r="C92" s="528"/>
      <c r="D92" s="529"/>
      <c r="E92" s="484"/>
      <c r="F92" s="485"/>
      <c r="G92" s="485"/>
      <c r="H92" s="486"/>
      <c r="I92" s="533"/>
      <c r="J92" s="533"/>
      <c r="K92" s="533"/>
      <c r="L92" s="533"/>
      <c r="M92" s="533"/>
      <c r="N92" s="533"/>
      <c r="O92" s="533"/>
      <c r="P92" s="533"/>
      <c r="Q92" s="533"/>
      <c r="R92" s="533"/>
      <c r="S92" s="533"/>
      <c r="T92" s="533"/>
      <c r="U92" s="533"/>
      <c r="V92" s="533"/>
      <c r="W92" s="533"/>
      <c r="X92" s="533"/>
      <c r="Y92" s="533"/>
      <c r="Z92" s="533"/>
      <c r="AA92" s="533"/>
      <c r="AB92" s="533"/>
      <c r="AC92" s="533"/>
      <c r="AD92" s="534"/>
      <c r="AE92" s="534"/>
      <c r="AF92" s="534"/>
      <c r="AG92" s="534"/>
      <c r="AH92" s="534"/>
      <c r="AI92" s="535"/>
      <c r="AJ92" s="535"/>
      <c r="AK92" s="535"/>
      <c r="AL92" s="535"/>
      <c r="AM92" s="535"/>
      <c r="AN92" s="534"/>
      <c r="AO92" s="534"/>
      <c r="AP92" s="534"/>
      <c r="AQ92" s="534"/>
      <c r="AR92" s="534"/>
      <c r="AS92" s="534"/>
      <c r="AT92" s="534"/>
      <c r="AU92" s="534"/>
      <c r="AV92" s="534"/>
      <c r="AW92" s="534"/>
      <c r="AX92" s="534"/>
      <c r="AY92" s="534"/>
      <c r="AZ92" s="534"/>
      <c r="BA92" s="534"/>
      <c r="BB92" s="534"/>
      <c r="BC92" s="588"/>
      <c r="BD92" s="588"/>
      <c r="BE92" s="588"/>
      <c r="BF92" s="588"/>
      <c r="BG92" s="588"/>
      <c r="BH92" s="588"/>
      <c r="BI92" s="588"/>
      <c r="BJ92" s="588"/>
      <c r="BK92" s="588"/>
      <c r="BL92" s="588"/>
      <c r="BM92" s="589"/>
      <c r="BN92" s="589"/>
      <c r="BO92" s="589"/>
      <c r="BP92" s="589"/>
      <c r="BQ92" s="589"/>
      <c r="BR92" s="589"/>
      <c r="BS92" s="589"/>
      <c r="BT92" s="589"/>
      <c r="BU92" s="589"/>
      <c r="BV92" s="590"/>
    </row>
    <row r="93" spans="1:80" ht="17.100000000000001" customHeight="1">
      <c r="A93" s="38"/>
      <c r="B93" s="530"/>
      <c r="C93" s="531"/>
      <c r="D93" s="532"/>
      <c r="E93" s="487"/>
      <c r="F93" s="488"/>
      <c r="G93" s="488"/>
      <c r="H93" s="489"/>
      <c r="I93" s="533"/>
      <c r="J93" s="533"/>
      <c r="K93" s="533"/>
      <c r="L93" s="533"/>
      <c r="M93" s="533"/>
      <c r="N93" s="533"/>
      <c r="O93" s="533"/>
      <c r="P93" s="533"/>
      <c r="Q93" s="533"/>
      <c r="R93" s="533"/>
      <c r="S93" s="533"/>
      <c r="T93" s="533"/>
      <c r="U93" s="533"/>
      <c r="V93" s="533"/>
      <c r="W93" s="533"/>
      <c r="X93" s="533"/>
      <c r="Y93" s="533"/>
      <c r="Z93" s="533"/>
      <c r="AA93" s="533"/>
      <c r="AB93" s="533"/>
      <c r="AC93" s="533"/>
      <c r="AD93" s="534"/>
      <c r="AE93" s="534"/>
      <c r="AF93" s="534"/>
      <c r="AG93" s="534"/>
      <c r="AH93" s="534"/>
      <c r="AI93" s="535"/>
      <c r="AJ93" s="535"/>
      <c r="AK93" s="535"/>
      <c r="AL93" s="535"/>
      <c r="AM93" s="535"/>
      <c r="AN93" s="534"/>
      <c r="AO93" s="534"/>
      <c r="AP93" s="534"/>
      <c r="AQ93" s="534"/>
      <c r="AR93" s="534"/>
      <c r="AS93" s="534"/>
      <c r="AT93" s="534"/>
      <c r="AU93" s="534"/>
      <c r="AV93" s="534"/>
      <c r="AW93" s="534"/>
      <c r="AX93" s="534"/>
      <c r="AY93" s="534"/>
      <c r="AZ93" s="534"/>
      <c r="BA93" s="534"/>
      <c r="BB93" s="534"/>
      <c r="BC93" s="588"/>
      <c r="BD93" s="588"/>
      <c r="BE93" s="588"/>
      <c r="BF93" s="588"/>
      <c r="BG93" s="588"/>
      <c r="BH93" s="588"/>
      <c r="BI93" s="588"/>
      <c r="BJ93" s="588"/>
      <c r="BK93" s="588"/>
      <c r="BL93" s="588"/>
      <c r="BM93" s="589"/>
      <c r="BN93" s="589"/>
      <c r="BO93" s="589"/>
      <c r="BP93" s="589"/>
      <c r="BQ93" s="589"/>
      <c r="BR93" s="589"/>
      <c r="BS93" s="589"/>
      <c r="BT93" s="589"/>
      <c r="BU93" s="589"/>
      <c r="BV93" s="590"/>
    </row>
    <row r="94" spans="1:80" ht="17.100000000000001" customHeight="1">
      <c r="A94" s="38"/>
      <c r="B94" s="524">
        <v>24</v>
      </c>
      <c r="C94" s="525"/>
      <c r="D94" s="526"/>
      <c r="E94" s="481"/>
      <c r="F94" s="482"/>
      <c r="G94" s="482"/>
      <c r="H94" s="483"/>
      <c r="I94" s="533"/>
      <c r="J94" s="533"/>
      <c r="K94" s="533"/>
      <c r="L94" s="533"/>
      <c r="M94" s="533"/>
      <c r="N94" s="533"/>
      <c r="O94" s="533"/>
      <c r="P94" s="533"/>
      <c r="Q94" s="533"/>
      <c r="R94" s="533"/>
      <c r="S94" s="533"/>
      <c r="T94" s="533"/>
      <c r="U94" s="533"/>
      <c r="V94" s="533"/>
      <c r="W94" s="533"/>
      <c r="X94" s="533"/>
      <c r="Y94" s="533"/>
      <c r="Z94" s="533"/>
      <c r="AA94" s="533"/>
      <c r="AB94" s="533"/>
      <c r="AC94" s="533"/>
      <c r="AD94" s="534"/>
      <c r="AE94" s="534"/>
      <c r="AF94" s="534"/>
      <c r="AG94" s="534"/>
      <c r="AH94" s="534"/>
      <c r="AI94" s="535" t="str">
        <f t="shared" ref="AI94" si="88">IF(AD94="","",IF(AD94&lt;=500,0.4,0.5))</f>
        <v/>
      </c>
      <c r="AJ94" s="535"/>
      <c r="AK94" s="535"/>
      <c r="AL94" s="535"/>
      <c r="AM94" s="535"/>
      <c r="AN94" s="534"/>
      <c r="AO94" s="534"/>
      <c r="AP94" s="534"/>
      <c r="AQ94" s="534"/>
      <c r="AR94" s="534"/>
      <c r="AS94" s="534"/>
      <c r="AT94" s="534"/>
      <c r="AU94" s="534"/>
      <c r="AV94" s="534"/>
      <c r="AW94" s="534"/>
      <c r="AX94" s="534"/>
      <c r="AY94" s="534"/>
      <c r="AZ94" s="534"/>
      <c r="BA94" s="534"/>
      <c r="BB94" s="534"/>
      <c r="BC94" s="588" t="str">
        <f t="shared" ref="BC94" si="89">IF(AI94="","",24)</f>
        <v/>
      </c>
      <c r="BD94" s="588"/>
      <c r="BE94" s="588"/>
      <c r="BF94" s="588"/>
      <c r="BG94" s="588"/>
      <c r="BH94" s="588" t="str">
        <f t="shared" ref="BH94" si="90">IF(AD94="","",IF($X$14="2月",28,IF(OR($X$14="4月",$X$14="6月",$X$14="9月",$X$14="11月"),30,31)))</f>
        <v/>
      </c>
      <c r="BI94" s="588"/>
      <c r="BJ94" s="588"/>
      <c r="BK94" s="588"/>
      <c r="BL94" s="588"/>
      <c r="BM94" s="589" t="str">
        <f>IFERROR(ROUNDDOWN(BC94*BH94/1000*IF(AX94="",ROUNDUP(AN94+AS94*((AI94)^2),0),AX94),1),"")</f>
        <v/>
      </c>
      <c r="BN94" s="589"/>
      <c r="BO94" s="589"/>
      <c r="BP94" s="589"/>
      <c r="BQ94" s="589"/>
      <c r="BR94" s="589"/>
      <c r="BS94" s="589"/>
      <c r="BT94" s="589"/>
      <c r="BU94" s="589"/>
      <c r="BV94" s="590" t="str">
        <f t="shared" ref="BV94" si="91">IFERROR(BC94*BH94,"")</f>
        <v/>
      </c>
    </row>
    <row r="95" spans="1:80" ht="17.100000000000001" customHeight="1">
      <c r="A95" s="38"/>
      <c r="B95" s="527"/>
      <c r="C95" s="528"/>
      <c r="D95" s="529"/>
      <c r="E95" s="484"/>
      <c r="F95" s="485"/>
      <c r="G95" s="485"/>
      <c r="H95" s="486"/>
      <c r="I95" s="533"/>
      <c r="J95" s="533"/>
      <c r="K95" s="533"/>
      <c r="L95" s="533"/>
      <c r="M95" s="533"/>
      <c r="N95" s="533"/>
      <c r="O95" s="533"/>
      <c r="P95" s="533"/>
      <c r="Q95" s="533"/>
      <c r="R95" s="533"/>
      <c r="S95" s="533"/>
      <c r="T95" s="533"/>
      <c r="U95" s="533"/>
      <c r="V95" s="533"/>
      <c r="W95" s="533"/>
      <c r="X95" s="533"/>
      <c r="Y95" s="533"/>
      <c r="Z95" s="533"/>
      <c r="AA95" s="533"/>
      <c r="AB95" s="533"/>
      <c r="AC95" s="533"/>
      <c r="AD95" s="534"/>
      <c r="AE95" s="534"/>
      <c r="AF95" s="534"/>
      <c r="AG95" s="534"/>
      <c r="AH95" s="534"/>
      <c r="AI95" s="535"/>
      <c r="AJ95" s="535"/>
      <c r="AK95" s="535"/>
      <c r="AL95" s="535"/>
      <c r="AM95" s="535"/>
      <c r="AN95" s="534"/>
      <c r="AO95" s="534"/>
      <c r="AP95" s="534"/>
      <c r="AQ95" s="534"/>
      <c r="AR95" s="534"/>
      <c r="AS95" s="534"/>
      <c r="AT95" s="534"/>
      <c r="AU95" s="534"/>
      <c r="AV95" s="534"/>
      <c r="AW95" s="534"/>
      <c r="AX95" s="534"/>
      <c r="AY95" s="534"/>
      <c r="AZ95" s="534"/>
      <c r="BA95" s="534"/>
      <c r="BB95" s="534"/>
      <c r="BC95" s="588"/>
      <c r="BD95" s="588"/>
      <c r="BE95" s="588"/>
      <c r="BF95" s="588"/>
      <c r="BG95" s="588"/>
      <c r="BH95" s="588"/>
      <c r="BI95" s="588"/>
      <c r="BJ95" s="588"/>
      <c r="BK95" s="588"/>
      <c r="BL95" s="588"/>
      <c r="BM95" s="589"/>
      <c r="BN95" s="589"/>
      <c r="BO95" s="589"/>
      <c r="BP95" s="589"/>
      <c r="BQ95" s="589"/>
      <c r="BR95" s="589"/>
      <c r="BS95" s="589"/>
      <c r="BT95" s="589"/>
      <c r="BU95" s="589"/>
      <c r="BV95" s="590"/>
    </row>
    <row r="96" spans="1:80" ht="17.100000000000001" customHeight="1">
      <c r="A96" s="38"/>
      <c r="B96" s="530"/>
      <c r="C96" s="531"/>
      <c r="D96" s="532"/>
      <c r="E96" s="487"/>
      <c r="F96" s="488"/>
      <c r="G96" s="488"/>
      <c r="H96" s="489"/>
      <c r="I96" s="533"/>
      <c r="J96" s="533"/>
      <c r="K96" s="533"/>
      <c r="L96" s="533"/>
      <c r="M96" s="533"/>
      <c r="N96" s="533"/>
      <c r="O96" s="533"/>
      <c r="P96" s="533"/>
      <c r="Q96" s="533"/>
      <c r="R96" s="533"/>
      <c r="S96" s="533"/>
      <c r="T96" s="533"/>
      <c r="U96" s="533"/>
      <c r="V96" s="533"/>
      <c r="W96" s="533"/>
      <c r="X96" s="533"/>
      <c r="Y96" s="533"/>
      <c r="Z96" s="533"/>
      <c r="AA96" s="533"/>
      <c r="AB96" s="533"/>
      <c r="AC96" s="533"/>
      <c r="AD96" s="534"/>
      <c r="AE96" s="534"/>
      <c r="AF96" s="534"/>
      <c r="AG96" s="534"/>
      <c r="AH96" s="534"/>
      <c r="AI96" s="535"/>
      <c r="AJ96" s="535"/>
      <c r="AK96" s="535"/>
      <c r="AL96" s="535"/>
      <c r="AM96" s="535"/>
      <c r="AN96" s="534"/>
      <c r="AO96" s="534"/>
      <c r="AP96" s="534"/>
      <c r="AQ96" s="534"/>
      <c r="AR96" s="534"/>
      <c r="AS96" s="534"/>
      <c r="AT96" s="534"/>
      <c r="AU96" s="534"/>
      <c r="AV96" s="534"/>
      <c r="AW96" s="534"/>
      <c r="AX96" s="534"/>
      <c r="AY96" s="534"/>
      <c r="AZ96" s="534"/>
      <c r="BA96" s="534"/>
      <c r="BB96" s="534"/>
      <c r="BC96" s="588"/>
      <c r="BD96" s="588"/>
      <c r="BE96" s="588"/>
      <c r="BF96" s="588"/>
      <c r="BG96" s="588"/>
      <c r="BH96" s="588"/>
      <c r="BI96" s="588"/>
      <c r="BJ96" s="588"/>
      <c r="BK96" s="588"/>
      <c r="BL96" s="588"/>
      <c r="BM96" s="589"/>
      <c r="BN96" s="589"/>
      <c r="BO96" s="589"/>
      <c r="BP96" s="589"/>
      <c r="BQ96" s="589"/>
      <c r="BR96" s="589"/>
      <c r="BS96" s="589"/>
      <c r="BT96" s="589"/>
      <c r="BU96" s="589"/>
      <c r="BV96" s="590"/>
    </row>
    <row r="97" spans="1:74" ht="17.100000000000001" customHeight="1">
      <c r="A97" s="38"/>
      <c r="B97" s="524">
        <v>25</v>
      </c>
      <c r="C97" s="525"/>
      <c r="D97" s="526"/>
      <c r="E97" s="481"/>
      <c r="F97" s="482"/>
      <c r="G97" s="482"/>
      <c r="H97" s="483"/>
      <c r="I97" s="533"/>
      <c r="J97" s="533"/>
      <c r="K97" s="533"/>
      <c r="L97" s="533"/>
      <c r="M97" s="533"/>
      <c r="N97" s="533"/>
      <c r="O97" s="533"/>
      <c r="P97" s="533"/>
      <c r="Q97" s="533"/>
      <c r="R97" s="533"/>
      <c r="S97" s="533"/>
      <c r="T97" s="533"/>
      <c r="U97" s="533"/>
      <c r="V97" s="533"/>
      <c r="W97" s="533"/>
      <c r="X97" s="533"/>
      <c r="Y97" s="533"/>
      <c r="Z97" s="533"/>
      <c r="AA97" s="533"/>
      <c r="AB97" s="533"/>
      <c r="AC97" s="533"/>
      <c r="AD97" s="534"/>
      <c r="AE97" s="534"/>
      <c r="AF97" s="534"/>
      <c r="AG97" s="534"/>
      <c r="AH97" s="534"/>
      <c r="AI97" s="535" t="str">
        <f t="shared" ref="AI97" si="92">IF(AD97="","",IF(AD97&lt;=500,0.4,0.5))</f>
        <v/>
      </c>
      <c r="AJ97" s="535"/>
      <c r="AK97" s="535"/>
      <c r="AL97" s="535"/>
      <c r="AM97" s="535"/>
      <c r="AN97" s="534"/>
      <c r="AO97" s="534"/>
      <c r="AP97" s="534"/>
      <c r="AQ97" s="534"/>
      <c r="AR97" s="534"/>
      <c r="AS97" s="534"/>
      <c r="AT97" s="534"/>
      <c r="AU97" s="534"/>
      <c r="AV97" s="534"/>
      <c r="AW97" s="534"/>
      <c r="AX97" s="534"/>
      <c r="AY97" s="534"/>
      <c r="AZ97" s="534"/>
      <c r="BA97" s="534"/>
      <c r="BB97" s="534"/>
      <c r="BC97" s="588" t="str">
        <f t="shared" ref="BC97" si="93">IF(AI97="","",24)</f>
        <v/>
      </c>
      <c r="BD97" s="588"/>
      <c r="BE97" s="588"/>
      <c r="BF97" s="588"/>
      <c r="BG97" s="588"/>
      <c r="BH97" s="588" t="str">
        <f t="shared" ref="BH97" si="94">IF(AD97="","",IF($X$14="2月",28,IF(OR($X$14="4月",$X$14="6月",$X$14="9月",$X$14="11月"),30,31)))</f>
        <v/>
      </c>
      <c r="BI97" s="588"/>
      <c r="BJ97" s="588"/>
      <c r="BK97" s="588"/>
      <c r="BL97" s="588"/>
      <c r="BM97" s="589" t="str">
        <f>IFERROR(ROUNDDOWN(BC97*BH97/1000*IF(AX97="",ROUNDUP(AN97+AS97*((AI97)^2),0),AX97),1),"")</f>
        <v/>
      </c>
      <c r="BN97" s="589"/>
      <c r="BO97" s="589"/>
      <c r="BP97" s="589"/>
      <c r="BQ97" s="589"/>
      <c r="BR97" s="589"/>
      <c r="BS97" s="589"/>
      <c r="BT97" s="589"/>
      <c r="BU97" s="589"/>
      <c r="BV97" s="590" t="str">
        <f t="shared" ref="BV97" si="95">IFERROR(BC97*BH97,"")</f>
        <v/>
      </c>
    </row>
    <row r="98" spans="1:74" ht="17.100000000000001" customHeight="1">
      <c r="A98" s="38"/>
      <c r="B98" s="527"/>
      <c r="C98" s="528"/>
      <c r="D98" s="529"/>
      <c r="E98" s="484"/>
      <c r="F98" s="485"/>
      <c r="G98" s="485"/>
      <c r="H98" s="486"/>
      <c r="I98" s="533"/>
      <c r="J98" s="533"/>
      <c r="K98" s="533"/>
      <c r="L98" s="533"/>
      <c r="M98" s="533"/>
      <c r="N98" s="533"/>
      <c r="O98" s="533"/>
      <c r="P98" s="533"/>
      <c r="Q98" s="533"/>
      <c r="R98" s="533"/>
      <c r="S98" s="533"/>
      <c r="T98" s="533"/>
      <c r="U98" s="533"/>
      <c r="V98" s="533"/>
      <c r="W98" s="533"/>
      <c r="X98" s="533"/>
      <c r="Y98" s="533"/>
      <c r="Z98" s="533"/>
      <c r="AA98" s="533"/>
      <c r="AB98" s="533"/>
      <c r="AC98" s="533"/>
      <c r="AD98" s="534"/>
      <c r="AE98" s="534"/>
      <c r="AF98" s="534"/>
      <c r="AG98" s="534"/>
      <c r="AH98" s="534"/>
      <c r="AI98" s="535"/>
      <c r="AJ98" s="535"/>
      <c r="AK98" s="535"/>
      <c r="AL98" s="535"/>
      <c r="AM98" s="535"/>
      <c r="AN98" s="534"/>
      <c r="AO98" s="534"/>
      <c r="AP98" s="534"/>
      <c r="AQ98" s="534"/>
      <c r="AR98" s="534"/>
      <c r="AS98" s="534"/>
      <c r="AT98" s="534"/>
      <c r="AU98" s="534"/>
      <c r="AV98" s="534"/>
      <c r="AW98" s="534"/>
      <c r="AX98" s="534"/>
      <c r="AY98" s="534"/>
      <c r="AZ98" s="534"/>
      <c r="BA98" s="534"/>
      <c r="BB98" s="534"/>
      <c r="BC98" s="588"/>
      <c r="BD98" s="588"/>
      <c r="BE98" s="588"/>
      <c r="BF98" s="588"/>
      <c r="BG98" s="588"/>
      <c r="BH98" s="588"/>
      <c r="BI98" s="588"/>
      <c r="BJ98" s="588"/>
      <c r="BK98" s="588"/>
      <c r="BL98" s="588"/>
      <c r="BM98" s="589"/>
      <c r="BN98" s="589"/>
      <c r="BO98" s="589"/>
      <c r="BP98" s="589"/>
      <c r="BQ98" s="589"/>
      <c r="BR98" s="589"/>
      <c r="BS98" s="589"/>
      <c r="BT98" s="589"/>
      <c r="BU98" s="589"/>
      <c r="BV98" s="590"/>
    </row>
    <row r="99" spans="1:74" ht="17.100000000000001" customHeight="1">
      <c r="A99" s="38"/>
      <c r="B99" s="530"/>
      <c r="C99" s="531"/>
      <c r="D99" s="532"/>
      <c r="E99" s="487"/>
      <c r="F99" s="488"/>
      <c r="G99" s="488"/>
      <c r="H99" s="489"/>
      <c r="I99" s="533"/>
      <c r="J99" s="533"/>
      <c r="K99" s="533"/>
      <c r="L99" s="533"/>
      <c r="M99" s="533"/>
      <c r="N99" s="533"/>
      <c r="O99" s="533"/>
      <c r="P99" s="533"/>
      <c r="Q99" s="533"/>
      <c r="R99" s="533"/>
      <c r="S99" s="533"/>
      <c r="T99" s="533"/>
      <c r="U99" s="533"/>
      <c r="V99" s="533"/>
      <c r="W99" s="533"/>
      <c r="X99" s="533"/>
      <c r="Y99" s="533"/>
      <c r="Z99" s="533"/>
      <c r="AA99" s="533"/>
      <c r="AB99" s="533"/>
      <c r="AC99" s="533"/>
      <c r="AD99" s="534"/>
      <c r="AE99" s="534"/>
      <c r="AF99" s="534"/>
      <c r="AG99" s="534"/>
      <c r="AH99" s="534"/>
      <c r="AI99" s="535"/>
      <c r="AJ99" s="535"/>
      <c r="AK99" s="535"/>
      <c r="AL99" s="535"/>
      <c r="AM99" s="535"/>
      <c r="AN99" s="534"/>
      <c r="AO99" s="534"/>
      <c r="AP99" s="534"/>
      <c r="AQ99" s="534"/>
      <c r="AR99" s="534"/>
      <c r="AS99" s="534"/>
      <c r="AT99" s="534"/>
      <c r="AU99" s="534"/>
      <c r="AV99" s="534"/>
      <c r="AW99" s="534"/>
      <c r="AX99" s="534"/>
      <c r="AY99" s="534"/>
      <c r="AZ99" s="534"/>
      <c r="BA99" s="534"/>
      <c r="BB99" s="534"/>
      <c r="BC99" s="588"/>
      <c r="BD99" s="588"/>
      <c r="BE99" s="588"/>
      <c r="BF99" s="588"/>
      <c r="BG99" s="588"/>
      <c r="BH99" s="588"/>
      <c r="BI99" s="588"/>
      <c r="BJ99" s="588"/>
      <c r="BK99" s="588"/>
      <c r="BL99" s="588"/>
      <c r="BM99" s="589"/>
      <c r="BN99" s="589"/>
      <c r="BO99" s="589"/>
      <c r="BP99" s="589"/>
      <c r="BQ99" s="589"/>
      <c r="BR99" s="589"/>
      <c r="BS99" s="589"/>
      <c r="BT99" s="589"/>
      <c r="BU99" s="589"/>
      <c r="BV99" s="590"/>
    </row>
    <row r="100" spans="1:74" ht="17.100000000000001" customHeight="1">
      <c r="A100" s="38"/>
      <c r="B100" s="524">
        <v>26</v>
      </c>
      <c r="C100" s="525"/>
      <c r="D100" s="526"/>
      <c r="E100" s="481"/>
      <c r="F100" s="482"/>
      <c r="G100" s="482"/>
      <c r="H100" s="483"/>
      <c r="I100" s="533"/>
      <c r="J100" s="533"/>
      <c r="K100" s="533"/>
      <c r="L100" s="533"/>
      <c r="M100" s="533"/>
      <c r="N100" s="533"/>
      <c r="O100" s="533"/>
      <c r="P100" s="533"/>
      <c r="Q100" s="533"/>
      <c r="R100" s="533"/>
      <c r="S100" s="533"/>
      <c r="T100" s="533"/>
      <c r="U100" s="533"/>
      <c r="V100" s="533"/>
      <c r="W100" s="533"/>
      <c r="X100" s="533"/>
      <c r="Y100" s="533"/>
      <c r="Z100" s="533"/>
      <c r="AA100" s="533"/>
      <c r="AB100" s="533"/>
      <c r="AC100" s="533"/>
      <c r="AD100" s="534"/>
      <c r="AE100" s="534"/>
      <c r="AF100" s="534"/>
      <c r="AG100" s="534"/>
      <c r="AH100" s="534"/>
      <c r="AI100" s="535" t="str">
        <f t="shared" ref="AI100" si="96">IF(AD100="","",IF(AD100&lt;=500,0.4,0.5))</f>
        <v/>
      </c>
      <c r="AJ100" s="535"/>
      <c r="AK100" s="535"/>
      <c r="AL100" s="535"/>
      <c r="AM100" s="535"/>
      <c r="AN100" s="534"/>
      <c r="AO100" s="534"/>
      <c r="AP100" s="534"/>
      <c r="AQ100" s="534"/>
      <c r="AR100" s="534"/>
      <c r="AS100" s="534"/>
      <c r="AT100" s="534"/>
      <c r="AU100" s="534"/>
      <c r="AV100" s="534"/>
      <c r="AW100" s="534"/>
      <c r="AX100" s="534"/>
      <c r="AY100" s="534"/>
      <c r="AZ100" s="534"/>
      <c r="BA100" s="534"/>
      <c r="BB100" s="534"/>
      <c r="BC100" s="588" t="str">
        <f t="shared" ref="BC100" si="97">IF(AI100="","",24)</f>
        <v/>
      </c>
      <c r="BD100" s="588"/>
      <c r="BE100" s="588"/>
      <c r="BF100" s="588"/>
      <c r="BG100" s="588"/>
      <c r="BH100" s="588" t="str">
        <f t="shared" ref="BH100" si="98">IF(AD100="","",IF($X$14="2月",28,IF(OR($X$14="4月",$X$14="6月",$X$14="9月",$X$14="11月"),30,31)))</f>
        <v/>
      </c>
      <c r="BI100" s="588"/>
      <c r="BJ100" s="588"/>
      <c r="BK100" s="588"/>
      <c r="BL100" s="588"/>
      <c r="BM100" s="589" t="str">
        <f>IFERROR(ROUNDDOWN(BC100*BH100/1000*IF(AX100="",ROUNDUP(AN100+AS100*((AI100)^2),0),AX100),1),"")</f>
        <v/>
      </c>
      <c r="BN100" s="589"/>
      <c r="BO100" s="589"/>
      <c r="BP100" s="589"/>
      <c r="BQ100" s="589"/>
      <c r="BR100" s="589"/>
      <c r="BS100" s="589"/>
      <c r="BT100" s="589"/>
      <c r="BU100" s="589"/>
      <c r="BV100" s="590" t="str">
        <f t="shared" ref="BV100" si="99">IFERROR(BC100*BH100,"")</f>
        <v/>
      </c>
    </row>
    <row r="101" spans="1:74" ht="17.100000000000001" customHeight="1">
      <c r="A101" s="38"/>
      <c r="B101" s="527"/>
      <c r="C101" s="528"/>
      <c r="D101" s="529"/>
      <c r="E101" s="484"/>
      <c r="F101" s="485"/>
      <c r="G101" s="485"/>
      <c r="H101" s="486"/>
      <c r="I101" s="533"/>
      <c r="J101" s="533"/>
      <c r="K101" s="533"/>
      <c r="L101" s="533"/>
      <c r="M101" s="533"/>
      <c r="N101" s="533"/>
      <c r="O101" s="533"/>
      <c r="P101" s="533"/>
      <c r="Q101" s="533"/>
      <c r="R101" s="533"/>
      <c r="S101" s="533"/>
      <c r="T101" s="533"/>
      <c r="U101" s="533"/>
      <c r="V101" s="533"/>
      <c r="W101" s="533"/>
      <c r="X101" s="533"/>
      <c r="Y101" s="533"/>
      <c r="Z101" s="533"/>
      <c r="AA101" s="533"/>
      <c r="AB101" s="533"/>
      <c r="AC101" s="533"/>
      <c r="AD101" s="534"/>
      <c r="AE101" s="534"/>
      <c r="AF101" s="534"/>
      <c r="AG101" s="534"/>
      <c r="AH101" s="534"/>
      <c r="AI101" s="535"/>
      <c r="AJ101" s="535"/>
      <c r="AK101" s="535"/>
      <c r="AL101" s="535"/>
      <c r="AM101" s="535"/>
      <c r="AN101" s="534"/>
      <c r="AO101" s="534"/>
      <c r="AP101" s="534"/>
      <c r="AQ101" s="534"/>
      <c r="AR101" s="534"/>
      <c r="AS101" s="534"/>
      <c r="AT101" s="534"/>
      <c r="AU101" s="534"/>
      <c r="AV101" s="534"/>
      <c r="AW101" s="534"/>
      <c r="AX101" s="534"/>
      <c r="AY101" s="534"/>
      <c r="AZ101" s="534"/>
      <c r="BA101" s="534"/>
      <c r="BB101" s="534"/>
      <c r="BC101" s="588"/>
      <c r="BD101" s="588"/>
      <c r="BE101" s="588"/>
      <c r="BF101" s="588"/>
      <c r="BG101" s="588"/>
      <c r="BH101" s="588"/>
      <c r="BI101" s="588"/>
      <c r="BJ101" s="588"/>
      <c r="BK101" s="588"/>
      <c r="BL101" s="588"/>
      <c r="BM101" s="589"/>
      <c r="BN101" s="589"/>
      <c r="BO101" s="589"/>
      <c r="BP101" s="589"/>
      <c r="BQ101" s="589"/>
      <c r="BR101" s="589"/>
      <c r="BS101" s="589"/>
      <c r="BT101" s="589"/>
      <c r="BU101" s="589"/>
      <c r="BV101" s="590"/>
    </row>
    <row r="102" spans="1:74" ht="17.100000000000001" customHeight="1">
      <c r="A102" s="38"/>
      <c r="B102" s="530"/>
      <c r="C102" s="531"/>
      <c r="D102" s="532"/>
      <c r="E102" s="487"/>
      <c r="F102" s="488"/>
      <c r="G102" s="488"/>
      <c r="H102" s="489"/>
      <c r="I102" s="533"/>
      <c r="J102" s="533"/>
      <c r="K102" s="533"/>
      <c r="L102" s="533"/>
      <c r="M102" s="533"/>
      <c r="N102" s="533"/>
      <c r="O102" s="533"/>
      <c r="P102" s="533"/>
      <c r="Q102" s="533"/>
      <c r="R102" s="533"/>
      <c r="S102" s="533"/>
      <c r="T102" s="533"/>
      <c r="U102" s="533"/>
      <c r="V102" s="533"/>
      <c r="W102" s="533"/>
      <c r="X102" s="533"/>
      <c r="Y102" s="533"/>
      <c r="Z102" s="533"/>
      <c r="AA102" s="533"/>
      <c r="AB102" s="533"/>
      <c r="AC102" s="533"/>
      <c r="AD102" s="534"/>
      <c r="AE102" s="534"/>
      <c r="AF102" s="534"/>
      <c r="AG102" s="534"/>
      <c r="AH102" s="534"/>
      <c r="AI102" s="535"/>
      <c r="AJ102" s="535"/>
      <c r="AK102" s="535"/>
      <c r="AL102" s="535"/>
      <c r="AM102" s="535"/>
      <c r="AN102" s="534"/>
      <c r="AO102" s="534"/>
      <c r="AP102" s="534"/>
      <c r="AQ102" s="534"/>
      <c r="AR102" s="534"/>
      <c r="AS102" s="534"/>
      <c r="AT102" s="534"/>
      <c r="AU102" s="534"/>
      <c r="AV102" s="534"/>
      <c r="AW102" s="534"/>
      <c r="AX102" s="534"/>
      <c r="AY102" s="534"/>
      <c r="AZ102" s="534"/>
      <c r="BA102" s="534"/>
      <c r="BB102" s="534"/>
      <c r="BC102" s="588"/>
      <c r="BD102" s="588"/>
      <c r="BE102" s="588"/>
      <c r="BF102" s="588"/>
      <c r="BG102" s="588"/>
      <c r="BH102" s="588"/>
      <c r="BI102" s="588"/>
      <c r="BJ102" s="588"/>
      <c r="BK102" s="588"/>
      <c r="BL102" s="588"/>
      <c r="BM102" s="589"/>
      <c r="BN102" s="589"/>
      <c r="BO102" s="589"/>
      <c r="BP102" s="589"/>
      <c r="BQ102" s="589"/>
      <c r="BR102" s="589"/>
      <c r="BS102" s="589"/>
      <c r="BT102" s="589"/>
      <c r="BU102" s="589"/>
      <c r="BV102" s="590"/>
    </row>
    <row r="103" spans="1:74" ht="17.100000000000001" customHeight="1">
      <c r="A103" s="38"/>
      <c r="B103" s="524">
        <v>27</v>
      </c>
      <c r="C103" s="525"/>
      <c r="D103" s="526"/>
      <c r="E103" s="481"/>
      <c r="F103" s="482"/>
      <c r="G103" s="482"/>
      <c r="H103" s="483"/>
      <c r="I103" s="533"/>
      <c r="J103" s="533"/>
      <c r="K103" s="533"/>
      <c r="L103" s="533"/>
      <c r="M103" s="533"/>
      <c r="N103" s="533"/>
      <c r="O103" s="533"/>
      <c r="P103" s="533"/>
      <c r="Q103" s="533"/>
      <c r="R103" s="533"/>
      <c r="S103" s="533"/>
      <c r="T103" s="533"/>
      <c r="U103" s="533"/>
      <c r="V103" s="533"/>
      <c r="W103" s="533"/>
      <c r="X103" s="533"/>
      <c r="Y103" s="533"/>
      <c r="Z103" s="533"/>
      <c r="AA103" s="533"/>
      <c r="AB103" s="533"/>
      <c r="AC103" s="533"/>
      <c r="AD103" s="534"/>
      <c r="AE103" s="534"/>
      <c r="AF103" s="534"/>
      <c r="AG103" s="534"/>
      <c r="AH103" s="534"/>
      <c r="AI103" s="535" t="str">
        <f t="shared" ref="AI103" si="100">IF(AD103="","",IF(AD103&lt;=500,0.4,0.5))</f>
        <v/>
      </c>
      <c r="AJ103" s="535"/>
      <c r="AK103" s="535"/>
      <c r="AL103" s="535"/>
      <c r="AM103" s="535"/>
      <c r="AN103" s="534"/>
      <c r="AO103" s="534"/>
      <c r="AP103" s="534"/>
      <c r="AQ103" s="534"/>
      <c r="AR103" s="534"/>
      <c r="AS103" s="534"/>
      <c r="AT103" s="534"/>
      <c r="AU103" s="534"/>
      <c r="AV103" s="534"/>
      <c r="AW103" s="534"/>
      <c r="AX103" s="534"/>
      <c r="AY103" s="534"/>
      <c r="AZ103" s="534"/>
      <c r="BA103" s="534"/>
      <c r="BB103" s="534"/>
      <c r="BC103" s="588" t="str">
        <f t="shared" ref="BC103" si="101">IF(AI103="","",24)</f>
        <v/>
      </c>
      <c r="BD103" s="588"/>
      <c r="BE103" s="588"/>
      <c r="BF103" s="588"/>
      <c r="BG103" s="588"/>
      <c r="BH103" s="588" t="str">
        <f t="shared" ref="BH103" si="102">IF(AD103="","",IF($X$14="2月",28,IF(OR($X$14="4月",$X$14="6月",$X$14="9月",$X$14="11月"),30,31)))</f>
        <v/>
      </c>
      <c r="BI103" s="588"/>
      <c r="BJ103" s="588"/>
      <c r="BK103" s="588"/>
      <c r="BL103" s="588"/>
      <c r="BM103" s="589" t="str">
        <f>IFERROR(ROUNDDOWN(BC103*BH103/1000*IF(AX103="",ROUNDUP(AN103+AS103*((AI103)^2),0),AX103),1),"")</f>
        <v/>
      </c>
      <c r="BN103" s="589"/>
      <c r="BO103" s="589"/>
      <c r="BP103" s="589"/>
      <c r="BQ103" s="589"/>
      <c r="BR103" s="589"/>
      <c r="BS103" s="589"/>
      <c r="BT103" s="589"/>
      <c r="BU103" s="589"/>
      <c r="BV103" s="590" t="str">
        <f t="shared" ref="BV103" si="103">IFERROR(BC103*BH103,"")</f>
        <v/>
      </c>
    </row>
    <row r="104" spans="1:74" ht="17.100000000000001" customHeight="1">
      <c r="A104" s="38"/>
      <c r="B104" s="527"/>
      <c r="C104" s="528"/>
      <c r="D104" s="529"/>
      <c r="E104" s="484"/>
      <c r="F104" s="485"/>
      <c r="G104" s="485"/>
      <c r="H104" s="486"/>
      <c r="I104" s="533"/>
      <c r="J104" s="533"/>
      <c r="K104" s="533"/>
      <c r="L104" s="533"/>
      <c r="M104" s="533"/>
      <c r="N104" s="533"/>
      <c r="O104" s="533"/>
      <c r="P104" s="533"/>
      <c r="Q104" s="533"/>
      <c r="R104" s="533"/>
      <c r="S104" s="533"/>
      <c r="T104" s="533"/>
      <c r="U104" s="533"/>
      <c r="V104" s="533"/>
      <c r="W104" s="533"/>
      <c r="X104" s="533"/>
      <c r="Y104" s="533"/>
      <c r="Z104" s="533"/>
      <c r="AA104" s="533"/>
      <c r="AB104" s="533"/>
      <c r="AC104" s="533"/>
      <c r="AD104" s="534"/>
      <c r="AE104" s="534"/>
      <c r="AF104" s="534"/>
      <c r="AG104" s="534"/>
      <c r="AH104" s="534"/>
      <c r="AI104" s="535"/>
      <c r="AJ104" s="535"/>
      <c r="AK104" s="535"/>
      <c r="AL104" s="535"/>
      <c r="AM104" s="535"/>
      <c r="AN104" s="534"/>
      <c r="AO104" s="534"/>
      <c r="AP104" s="534"/>
      <c r="AQ104" s="534"/>
      <c r="AR104" s="534"/>
      <c r="AS104" s="534"/>
      <c r="AT104" s="534"/>
      <c r="AU104" s="534"/>
      <c r="AV104" s="534"/>
      <c r="AW104" s="534"/>
      <c r="AX104" s="534"/>
      <c r="AY104" s="534"/>
      <c r="AZ104" s="534"/>
      <c r="BA104" s="534"/>
      <c r="BB104" s="534"/>
      <c r="BC104" s="588"/>
      <c r="BD104" s="588"/>
      <c r="BE104" s="588"/>
      <c r="BF104" s="588"/>
      <c r="BG104" s="588"/>
      <c r="BH104" s="588"/>
      <c r="BI104" s="588"/>
      <c r="BJ104" s="588"/>
      <c r="BK104" s="588"/>
      <c r="BL104" s="588"/>
      <c r="BM104" s="589"/>
      <c r="BN104" s="589"/>
      <c r="BO104" s="589"/>
      <c r="BP104" s="589"/>
      <c r="BQ104" s="589"/>
      <c r="BR104" s="589"/>
      <c r="BS104" s="589"/>
      <c r="BT104" s="589"/>
      <c r="BU104" s="589"/>
      <c r="BV104" s="590"/>
    </row>
    <row r="105" spans="1:74" ht="17.100000000000001" customHeight="1">
      <c r="A105" s="38"/>
      <c r="B105" s="530"/>
      <c r="C105" s="531"/>
      <c r="D105" s="532"/>
      <c r="E105" s="487"/>
      <c r="F105" s="488"/>
      <c r="G105" s="488"/>
      <c r="H105" s="489"/>
      <c r="I105" s="533"/>
      <c r="J105" s="533"/>
      <c r="K105" s="533"/>
      <c r="L105" s="533"/>
      <c r="M105" s="533"/>
      <c r="N105" s="533"/>
      <c r="O105" s="533"/>
      <c r="P105" s="533"/>
      <c r="Q105" s="533"/>
      <c r="R105" s="533"/>
      <c r="S105" s="533"/>
      <c r="T105" s="533"/>
      <c r="U105" s="533"/>
      <c r="V105" s="533"/>
      <c r="W105" s="533"/>
      <c r="X105" s="533"/>
      <c r="Y105" s="533"/>
      <c r="Z105" s="533"/>
      <c r="AA105" s="533"/>
      <c r="AB105" s="533"/>
      <c r="AC105" s="533"/>
      <c r="AD105" s="534"/>
      <c r="AE105" s="534"/>
      <c r="AF105" s="534"/>
      <c r="AG105" s="534"/>
      <c r="AH105" s="534"/>
      <c r="AI105" s="535"/>
      <c r="AJ105" s="535"/>
      <c r="AK105" s="535"/>
      <c r="AL105" s="535"/>
      <c r="AM105" s="535"/>
      <c r="AN105" s="534"/>
      <c r="AO105" s="534"/>
      <c r="AP105" s="534"/>
      <c r="AQ105" s="534"/>
      <c r="AR105" s="534"/>
      <c r="AS105" s="534"/>
      <c r="AT105" s="534"/>
      <c r="AU105" s="534"/>
      <c r="AV105" s="534"/>
      <c r="AW105" s="534"/>
      <c r="AX105" s="534"/>
      <c r="AY105" s="534"/>
      <c r="AZ105" s="534"/>
      <c r="BA105" s="534"/>
      <c r="BB105" s="534"/>
      <c r="BC105" s="588"/>
      <c r="BD105" s="588"/>
      <c r="BE105" s="588"/>
      <c r="BF105" s="588"/>
      <c r="BG105" s="588"/>
      <c r="BH105" s="588"/>
      <c r="BI105" s="588"/>
      <c r="BJ105" s="588"/>
      <c r="BK105" s="588"/>
      <c r="BL105" s="588"/>
      <c r="BM105" s="589"/>
      <c r="BN105" s="589"/>
      <c r="BO105" s="589"/>
      <c r="BP105" s="589"/>
      <c r="BQ105" s="589"/>
      <c r="BR105" s="589"/>
      <c r="BS105" s="589"/>
      <c r="BT105" s="589"/>
      <c r="BU105" s="589"/>
      <c r="BV105" s="590"/>
    </row>
    <row r="106" spans="1:74" ht="17.100000000000001" customHeight="1">
      <c r="A106" s="38"/>
      <c r="B106" s="524">
        <v>28</v>
      </c>
      <c r="C106" s="525"/>
      <c r="D106" s="526"/>
      <c r="E106" s="481"/>
      <c r="F106" s="482"/>
      <c r="G106" s="482"/>
      <c r="H106" s="483"/>
      <c r="I106" s="533"/>
      <c r="J106" s="533"/>
      <c r="K106" s="533"/>
      <c r="L106" s="533"/>
      <c r="M106" s="533"/>
      <c r="N106" s="533"/>
      <c r="O106" s="533"/>
      <c r="P106" s="533"/>
      <c r="Q106" s="533"/>
      <c r="R106" s="533"/>
      <c r="S106" s="533"/>
      <c r="T106" s="533"/>
      <c r="U106" s="533"/>
      <c r="V106" s="533"/>
      <c r="W106" s="533"/>
      <c r="X106" s="533"/>
      <c r="Y106" s="533"/>
      <c r="Z106" s="533"/>
      <c r="AA106" s="533"/>
      <c r="AB106" s="533"/>
      <c r="AC106" s="533"/>
      <c r="AD106" s="534"/>
      <c r="AE106" s="534"/>
      <c r="AF106" s="534"/>
      <c r="AG106" s="534"/>
      <c r="AH106" s="534"/>
      <c r="AI106" s="535" t="str">
        <f t="shared" ref="AI106" si="104">IF(AD106="","",IF(AD106&lt;=500,0.4,0.5))</f>
        <v/>
      </c>
      <c r="AJ106" s="535"/>
      <c r="AK106" s="535"/>
      <c r="AL106" s="535"/>
      <c r="AM106" s="535"/>
      <c r="AN106" s="534"/>
      <c r="AO106" s="534"/>
      <c r="AP106" s="534"/>
      <c r="AQ106" s="534"/>
      <c r="AR106" s="534"/>
      <c r="AS106" s="534"/>
      <c r="AT106" s="534"/>
      <c r="AU106" s="534"/>
      <c r="AV106" s="534"/>
      <c r="AW106" s="534"/>
      <c r="AX106" s="534"/>
      <c r="AY106" s="534"/>
      <c r="AZ106" s="534"/>
      <c r="BA106" s="534"/>
      <c r="BB106" s="534"/>
      <c r="BC106" s="588" t="str">
        <f t="shared" ref="BC106" si="105">IF(AI106="","",24)</f>
        <v/>
      </c>
      <c r="BD106" s="588"/>
      <c r="BE106" s="588"/>
      <c r="BF106" s="588"/>
      <c r="BG106" s="588"/>
      <c r="BH106" s="588" t="str">
        <f t="shared" ref="BH106" si="106">IF(AD106="","",IF($X$14="2月",28,IF(OR($X$14="4月",$X$14="6月",$X$14="9月",$X$14="11月"),30,31)))</f>
        <v/>
      </c>
      <c r="BI106" s="588"/>
      <c r="BJ106" s="588"/>
      <c r="BK106" s="588"/>
      <c r="BL106" s="588"/>
      <c r="BM106" s="589" t="str">
        <f>IFERROR(ROUNDDOWN(BC106*BH106/1000*IF(AX106="",ROUNDUP(AN106+AS106*((AI106)^2),0),AX106),1),"")</f>
        <v/>
      </c>
      <c r="BN106" s="589"/>
      <c r="BO106" s="589"/>
      <c r="BP106" s="589"/>
      <c r="BQ106" s="589"/>
      <c r="BR106" s="589"/>
      <c r="BS106" s="589"/>
      <c r="BT106" s="589"/>
      <c r="BU106" s="589"/>
      <c r="BV106" s="590" t="str">
        <f t="shared" ref="BV106" si="107">IFERROR(BC106*BH106,"")</f>
        <v/>
      </c>
    </row>
    <row r="107" spans="1:74" ht="17.100000000000001" customHeight="1">
      <c r="A107" s="38"/>
      <c r="B107" s="527"/>
      <c r="C107" s="528"/>
      <c r="D107" s="529"/>
      <c r="E107" s="484"/>
      <c r="F107" s="485"/>
      <c r="G107" s="485"/>
      <c r="H107" s="486"/>
      <c r="I107" s="533"/>
      <c r="J107" s="533"/>
      <c r="K107" s="533"/>
      <c r="L107" s="533"/>
      <c r="M107" s="533"/>
      <c r="N107" s="533"/>
      <c r="O107" s="533"/>
      <c r="P107" s="533"/>
      <c r="Q107" s="533"/>
      <c r="R107" s="533"/>
      <c r="S107" s="533"/>
      <c r="T107" s="533"/>
      <c r="U107" s="533"/>
      <c r="V107" s="533"/>
      <c r="W107" s="533"/>
      <c r="X107" s="533"/>
      <c r="Y107" s="533"/>
      <c r="Z107" s="533"/>
      <c r="AA107" s="533"/>
      <c r="AB107" s="533"/>
      <c r="AC107" s="533"/>
      <c r="AD107" s="534"/>
      <c r="AE107" s="534"/>
      <c r="AF107" s="534"/>
      <c r="AG107" s="534"/>
      <c r="AH107" s="534"/>
      <c r="AI107" s="535"/>
      <c r="AJ107" s="535"/>
      <c r="AK107" s="535"/>
      <c r="AL107" s="535"/>
      <c r="AM107" s="535"/>
      <c r="AN107" s="534"/>
      <c r="AO107" s="534"/>
      <c r="AP107" s="534"/>
      <c r="AQ107" s="534"/>
      <c r="AR107" s="534"/>
      <c r="AS107" s="534"/>
      <c r="AT107" s="534"/>
      <c r="AU107" s="534"/>
      <c r="AV107" s="534"/>
      <c r="AW107" s="534"/>
      <c r="AX107" s="534"/>
      <c r="AY107" s="534"/>
      <c r="AZ107" s="534"/>
      <c r="BA107" s="534"/>
      <c r="BB107" s="534"/>
      <c r="BC107" s="588"/>
      <c r="BD107" s="588"/>
      <c r="BE107" s="588"/>
      <c r="BF107" s="588"/>
      <c r="BG107" s="588"/>
      <c r="BH107" s="588"/>
      <c r="BI107" s="588"/>
      <c r="BJ107" s="588"/>
      <c r="BK107" s="588"/>
      <c r="BL107" s="588"/>
      <c r="BM107" s="589"/>
      <c r="BN107" s="589"/>
      <c r="BO107" s="589"/>
      <c r="BP107" s="589"/>
      <c r="BQ107" s="589"/>
      <c r="BR107" s="589"/>
      <c r="BS107" s="589"/>
      <c r="BT107" s="589"/>
      <c r="BU107" s="589"/>
      <c r="BV107" s="590"/>
    </row>
    <row r="108" spans="1:74" ht="17.100000000000001" customHeight="1">
      <c r="A108" s="38"/>
      <c r="B108" s="530"/>
      <c r="C108" s="531"/>
      <c r="D108" s="532"/>
      <c r="E108" s="487"/>
      <c r="F108" s="488"/>
      <c r="G108" s="488"/>
      <c r="H108" s="489"/>
      <c r="I108" s="533"/>
      <c r="J108" s="533"/>
      <c r="K108" s="533"/>
      <c r="L108" s="533"/>
      <c r="M108" s="533"/>
      <c r="N108" s="533"/>
      <c r="O108" s="533"/>
      <c r="P108" s="533"/>
      <c r="Q108" s="533"/>
      <c r="R108" s="533"/>
      <c r="S108" s="533"/>
      <c r="T108" s="533"/>
      <c r="U108" s="533"/>
      <c r="V108" s="533"/>
      <c r="W108" s="533"/>
      <c r="X108" s="533"/>
      <c r="Y108" s="533"/>
      <c r="Z108" s="533"/>
      <c r="AA108" s="533"/>
      <c r="AB108" s="533"/>
      <c r="AC108" s="533"/>
      <c r="AD108" s="534"/>
      <c r="AE108" s="534"/>
      <c r="AF108" s="534"/>
      <c r="AG108" s="534"/>
      <c r="AH108" s="534"/>
      <c r="AI108" s="535"/>
      <c r="AJ108" s="535"/>
      <c r="AK108" s="535"/>
      <c r="AL108" s="535"/>
      <c r="AM108" s="535"/>
      <c r="AN108" s="534"/>
      <c r="AO108" s="534"/>
      <c r="AP108" s="534"/>
      <c r="AQ108" s="534"/>
      <c r="AR108" s="534"/>
      <c r="AS108" s="534"/>
      <c r="AT108" s="534"/>
      <c r="AU108" s="534"/>
      <c r="AV108" s="534"/>
      <c r="AW108" s="534"/>
      <c r="AX108" s="534"/>
      <c r="AY108" s="534"/>
      <c r="AZ108" s="534"/>
      <c r="BA108" s="534"/>
      <c r="BB108" s="534"/>
      <c r="BC108" s="588"/>
      <c r="BD108" s="588"/>
      <c r="BE108" s="588"/>
      <c r="BF108" s="588"/>
      <c r="BG108" s="588"/>
      <c r="BH108" s="588"/>
      <c r="BI108" s="588"/>
      <c r="BJ108" s="588"/>
      <c r="BK108" s="588"/>
      <c r="BL108" s="588"/>
      <c r="BM108" s="589"/>
      <c r="BN108" s="589"/>
      <c r="BO108" s="589"/>
      <c r="BP108" s="589"/>
      <c r="BQ108" s="589"/>
      <c r="BR108" s="589"/>
      <c r="BS108" s="589"/>
      <c r="BT108" s="589"/>
      <c r="BU108" s="589"/>
      <c r="BV108" s="590"/>
    </row>
    <row r="109" spans="1:74" ht="17.100000000000001" customHeight="1">
      <c r="A109" s="38"/>
      <c r="B109" s="524">
        <v>29</v>
      </c>
      <c r="C109" s="525"/>
      <c r="D109" s="526"/>
      <c r="E109" s="481"/>
      <c r="F109" s="482"/>
      <c r="G109" s="482"/>
      <c r="H109" s="483"/>
      <c r="I109" s="533"/>
      <c r="J109" s="533"/>
      <c r="K109" s="533"/>
      <c r="L109" s="533"/>
      <c r="M109" s="533"/>
      <c r="N109" s="533"/>
      <c r="O109" s="533"/>
      <c r="P109" s="533"/>
      <c r="Q109" s="533"/>
      <c r="R109" s="533"/>
      <c r="S109" s="533"/>
      <c r="T109" s="533"/>
      <c r="U109" s="533"/>
      <c r="V109" s="533"/>
      <c r="W109" s="533"/>
      <c r="X109" s="533"/>
      <c r="Y109" s="533"/>
      <c r="Z109" s="533"/>
      <c r="AA109" s="533"/>
      <c r="AB109" s="533"/>
      <c r="AC109" s="533"/>
      <c r="AD109" s="534"/>
      <c r="AE109" s="534"/>
      <c r="AF109" s="534"/>
      <c r="AG109" s="534"/>
      <c r="AH109" s="534"/>
      <c r="AI109" s="535" t="str">
        <f t="shared" ref="AI109" si="108">IF(AD109="","",IF(AD109&lt;=500,0.4,0.5))</f>
        <v/>
      </c>
      <c r="AJ109" s="535"/>
      <c r="AK109" s="535"/>
      <c r="AL109" s="535"/>
      <c r="AM109" s="535"/>
      <c r="AN109" s="534"/>
      <c r="AO109" s="534"/>
      <c r="AP109" s="534"/>
      <c r="AQ109" s="534"/>
      <c r="AR109" s="534"/>
      <c r="AS109" s="534"/>
      <c r="AT109" s="534"/>
      <c r="AU109" s="534"/>
      <c r="AV109" s="534"/>
      <c r="AW109" s="534"/>
      <c r="AX109" s="534"/>
      <c r="AY109" s="534"/>
      <c r="AZ109" s="534"/>
      <c r="BA109" s="534"/>
      <c r="BB109" s="534"/>
      <c r="BC109" s="588" t="str">
        <f t="shared" ref="BC109" si="109">IF(AI109="","",24)</f>
        <v/>
      </c>
      <c r="BD109" s="588"/>
      <c r="BE109" s="588"/>
      <c r="BF109" s="588"/>
      <c r="BG109" s="588"/>
      <c r="BH109" s="588" t="str">
        <f t="shared" ref="BH109" si="110">IF(AD109="","",IF($X$14="2月",28,IF(OR($X$14="4月",$X$14="6月",$X$14="9月",$X$14="11月"),30,31)))</f>
        <v/>
      </c>
      <c r="BI109" s="588"/>
      <c r="BJ109" s="588"/>
      <c r="BK109" s="588"/>
      <c r="BL109" s="588"/>
      <c r="BM109" s="589" t="str">
        <f>IFERROR(ROUNDDOWN(BC109*BH109/1000*IF(AX109="",ROUNDUP(AN109+AS109*((AI109)^2),0),AX109),1),"")</f>
        <v/>
      </c>
      <c r="BN109" s="589"/>
      <c r="BO109" s="589"/>
      <c r="BP109" s="589"/>
      <c r="BQ109" s="589"/>
      <c r="BR109" s="589"/>
      <c r="BS109" s="589"/>
      <c r="BT109" s="589"/>
      <c r="BU109" s="589"/>
      <c r="BV109" s="590" t="str">
        <f t="shared" ref="BV109" si="111">IFERROR(BC109*BH109,"")</f>
        <v/>
      </c>
    </row>
    <row r="110" spans="1:74" ht="17.100000000000001" customHeight="1">
      <c r="A110" s="38"/>
      <c r="B110" s="527"/>
      <c r="C110" s="528"/>
      <c r="D110" s="529"/>
      <c r="E110" s="484"/>
      <c r="F110" s="485"/>
      <c r="G110" s="485"/>
      <c r="H110" s="486"/>
      <c r="I110" s="533"/>
      <c r="J110" s="533"/>
      <c r="K110" s="533"/>
      <c r="L110" s="533"/>
      <c r="M110" s="533"/>
      <c r="N110" s="533"/>
      <c r="O110" s="533"/>
      <c r="P110" s="533"/>
      <c r="Q110" s="533"/>
      <c r="R110" s="533"/>
      <c r="S110" s="533"/>
      <c r="T110" s="533"/>
      <c r="U110" s="533"/>
      <c r="V110" s="533"/>
      <c r="W110" s="533"/>
      <c r="X110" s="533"/>
      <c r="Y110" s="533"/>
      <c r="Z110" s="533"/>
      <c r="AA110" s="533"/>
      <c r="AB110" s="533"/>
      <c r="AC110" s="533"/>
      <c r="AD110" s="534"/>
      <c r="AE110" s="534"/>
      <c r="AF110" s="534"/>
      <c r="AG110" s="534"/>
      <c r="AH110" s="534"/>
      <c r="AI110" s="535"/>
      <c r="AJ110" s="535"/>
      <c r="AK110" s="535"/>
      <c r="AL110" s="535"/>
      <c r="AM110" s="535"/>
      <c r="AN110" s="534"/>
      <c r="AO110" s="534"/>
      <c r="AP110" s="534"/>
      <c r="AQ110" s="534"/>
      <c r="AR110" s="534"/>
      <c r="AS110" s="534"/>
      <c r="AT110" s="534"/>
      <c r="AU110" s="534"/>
      <c r="AV110" s="534"/>
      <c r="AW110" s="534"/>
      <c r="AX110" s="534"/>
      <c r="AY110" s="534"/>
      <c r="AZ110" s="534"/>
      <c r="BA110" s="534"/>
      <c r="BB110" s="534"/>
      <c r="BC110" s="588"/>
      <c r="BD110" s="588"/>
      <c r="BE110" s="588"/>
      <c r="BF110" s="588"/>
      <c r="BG110" s="588"/>
      <c r="BH110" s="588"/>
      <c r="BI110" s="588"/>
      <c r="BJ110" s="588"/>
      <c r="BK110" s="588"/>
      <c r="BL110" s="588"/>
      <c r="BM110" s="589"/>
      <c r="BN110" s="589"/>
      <c r="BO110" s="589"/>
      <c r="BP110" s="589"/>
      <c r="BQ110" s="589"/>
      <c r="BR110" s="589"/>
      <c r="BS110" s="589"/>
      <c r="BT110" s="589"/>
      <c r="BU110" s="589"/>
      <c r="BV110" s="590"/>
    </row>
    <row r="111" spans="1:74" ht="17.100000000000001" customHeight="1">
      <c r="A111" s="38"/>
      <c r="B111" s="530"/>
      <c r="C111" s="531"/>
      <c r="D111" s="532"/>
      <c r="E111" s="487"/>
      <c r="F111" s="488"/>
      <c r="G111" s="488"/>
      <c r="H111" s="489"/>
      <c r="I111" s="533"/>
      <c r="J111" s="533"/>
      <c r="K111" s="533"/>
      <c r="L111" s="533"/>
      <c r="M111" s="533"/>
      <c r="N111" s="533"/>
      <c r="O111" s="533"/>
      <c r="P111" s="533"/>
      <c r="Q111" s="533"/>
      <c r="R111" s="533"/>
      <c r="S111" s="533"/>
      <c r="T111" s="533"/>
      <c r="U111" s="533"/>
      <c r="V111" s="533"/>
      <c r="W111" s="533"/>
      <c r="X111" s="533"/>
      <c r="Y111" s="533"/>
      <c r="Z111" s="533"/>
      <c r="AA111" s="533"/>
      <c r="AB111" s="533"/>
      <c r="AC111" s="533"/>
      <c r="AD111" s="534"/>
      <c r="AE111" s="534"/>
      <c r="AF111" s="534"/>
      <c r="AG111" s="534"/>
      <c r="AH111" s="534"/>
      <c r="AI111" s="535"/>
      <c r="AJ111" s="535"/>
      <c r="AK111" s="535"/>
      <c r="AL111" s="535"/>
      <c r="AM111" s="535"/>
      <c r="AN111" s="534"/>
      <c r="AO111" s="534"/>
      <c r="AP111" s="534"/>
      <c r="AQ111" s="534"/>
      <c r="AR111" s="534"/>
      <c r="AS111" s="534"/>
      <c r="AT111" s="534"/>
      <c r="AU111" s="534"/>
      <c r="AV111" s="534"/>
      <c r="AW111" s="534"/>
      <c r="AX111" s="534"/>
      <c r="AY111" s="534"/>
      <c r="AZ111" s="534"/>
      <c r="BA111" s="534"/>
      <c r="BB111" s="534"/>
      <c r="BC111" s="588"/>
      <c r="BD111" s="588"/>
      <c r="BE111" s="588"/>
      <c r="BF111" s="588"/>
      <c r="BG111" s="588"/>
      <c r="BH111" s="588"/>
      <c r="BI111" s="588"/>
      <c r="BJ111" s="588"/>
      <c r="BK111" s="588"/>
      <c r="BL111" s="588"/>
      <c r="BM111" s="589"/>
      <c r="BN111" s="589"/>
      <c r="BO111" s="589"/>
      <c r="BP111" s="589"/>
      <c r="BQ111" s="589"/>
      <c r="BR111" s="589"/>
      <c r="BS111" s="589"/>
      <c r="BT111" s="589"/>
      <c r="BU111" s="589"/>
      <c r="BV111" s="590"/>
    </row>
    <row r="112" spans="1:74" ht="17.100000000000001" customHeight="1">
      <c r="A112" s="38"/>
      <c r="B112" s="524">
        <v>30</v>
      </c>
      <c r="C112" s="525"/>
      <c r="D112" s="526"/>
      <c r="E112" s="481"/>
      <c r="F112" s="482"/>
      <c r="G112" s="482"/>
      <c r="H112" s="483"/>
      <c r="I112" s="533"/>
      <c r="J112" s="533"/>
      <c r="K112" s="533"/>
      <c r="L112" s="533"/>
      <c r="M112" s="533"/>
      <c r="N112" s="533"/>
      <c r="O112" s="533"/>
      <c r="P112" s="533"/>
      <c r="Q112" s="533"/>
      <c r="R112" s="533"/>
      <c r="S112" s="533"/>
      <c r="T112" s="533"/>
      <c r="U112" s="533"/>
      <c r="V112" s="533"/>
      <c r="W112" s="533"/>
      <c r="X112" s="533"/>
      <c r="Y112" s="533"/>
      <c r="Z112" s="533"/>
      <c r="AA112" s="533"/>
      <c r="AB112" s="533"/>
      <c r="AC112" s="533"/>
      <c r="AD112" s="534"/>
      <c r="AE112" s="534"/>
      <c r="AF112" s="534"/>
      <c r="AG112" s="534"/>
      <c r="AH112" s="534"/>
      <c r="AI112" s="535" t="str">
        <f t="shared" ref="AI112" si="112">IF(AD112="","",IF(AD112&lt;=500,0.4,0.5))</f>
        <v/>
      </c>
      <c r="AJ112" s="535"/>
      <c r="AK112" s="535"/>
      <c r="AL112" s="535"/>
      <c r="AM112" s="535"/>
      <c r="AN112" s="534"/>
      <c r="AO112" s="534"/>
      <c r="AP112" s="534"/>
      <c r="AQ112" s="534"/>
      <c r="AR112" s="534"/>
      <c r="AS112" s="534"/>
      <c r="AT112" s="534"/>
      <c r="AU112" s="534"/>
      <c r="AV112" s="534"/>
      <c r="AW112" s="534"/>
      <c r="AX112" s="534"/>
      <c r="AY112" s="534"/>
      <c r="AZ112" s="534"/>
      <c r="BA112" s="534"/>
      <c r="BB112" s="534"/>
      <c r="BC112" s="588" t="str">
        <f t="shared" ref="BC112" si="113">IF(AI112="","",24)</f>
        <v/>
      </c>
      <c r="BD112" s="588"/>
      <c r="BE112" s="588"/>
      <c r="BF112" s="588"/>
      <c r="BG112" s="588"/>
      <c r="BH112" s="588" t="str">
        <f t="shared" ref="BH112" si="114">IF(AD112="","",IF($X$14="2月",28,IF(OR($X$14="4月",$X$14="6月",$X$14="9月",$X$14="11月"),30,31)))</f>
        <v/>
      </c>
      <c r="BI112" s="588"/>
      <c r="BJ112" s="588"/>
      <c r="BK112" s="588"/>
      <c r="BL112" s="588"/>
      <c r="BM112" s="589" t="str">
        <f>IFERROR(ROUNDDOWN(BC112*BH112/1000*IF(AX112="",ROUNDUP(AN112+AS112*((AI112)^2),0),AX112),1),"")</f>
        <v/>
      </c>
      <c r="BN112" s="589"/>
      <c r="BO112" s="589"/>
      <c r="BP112" s="589"/>
      <c r="BQ112" s="589"/>
      <c r="BR112" s="589"/>
      <c r="BS112" s="589"/>
      <c r="BT112" s="589"/>
      <c r="BU112" s="589"/>
      <c r="BV112" s="590" t="str">
        <f t="shared" ref="BV112" si="115">IFERROR(BC112*BH112,"")</f>
        <v/>
      </c>
    </row>
    <row r="113" spans="1:76" ht="17.100000000000001" customHeight="1">
      <c r="A113" s="38"/>
      <c r="B113" s="527"/>
      <c r="C113" s="528"/>
      <c r="D113" s="529"/>
      <c r="E113" s="484"/>
      <c r="F113" s="485"/>
      <c r="G113" s="485"/>
      <c r="H113" s="486"/>
      <c r="I113" s="533"/>
      <c r="J113" s="533"/>
      <c r="K113" s="533"/>
      <c r="L113" s="533"/>
      <c r="M113" s="533"/>
      <c r="N113" s="533"/>
      <c r="O113" s="533"/>
      <c r="P113" s="533"/>
      <c r="Q113" s="533"/>
      <c r="R113" s="533"/>
      <c r="S113" s="533"/>
      <c r="T113" s="533"/>
      <c r="U113" s="533"/>
      <c r="V113" s="533"/>
      <c r="W113" s="533"/>
      <c r="X113" s="533"/>
      <c r="Y113" s="533"/>
      <c r="Z113" s="533"/>
      <c r="AA113" s="533"/>
      <c r="AB113" s="533"/>
      <c r="AC113" s="533"/>
      <c r="AD113" s="534"/>
      <c r="AE113" s="534"/>
      <c r="AF113" s="534"/>
      <c r="AG113" s="534"/>
      <c r="AH113" s="534"/>
      <c r="AI113" s="535"/>
      <c r="AJ113" s="535"/>
      <c r="AK113" s="535"/>
      <c r="AL113" s="535"/>
      <c r="AM113" s="535"/>
      <c r="AN113" s="534"/>
      <c r="AO113" s="534"/>
      <c r="AP113" s="534"/>
      <c r="AQ113" s="534"/>
      <c r="AR113" s="534"/>
      <c r="AS113" s="534"/>
      <c r="AT113" s="534"/>
      <c r="AU113" s="534"/>
      <c r="AV113" s="534"/>
      <c r="AW113" s="534"/>
      <c r="AX113" s="534"/>
      <c r="AY113" s="534"/>
      <c r="AZ113" s="534"/>
      <c r="BA113" s="534"/>
      <c r="BB113" s="534"/>
      <c r="BC113" s="588"/>
      <c r="BD113" s="588"/>
      <c r="BE113" s="588"/>
      <c r="BF113" s="588"/>
      <c r="BG113" s="588"/>
      <c r="BH113" s="588"/>
      <c r="BI113" s="588"/>
      <c r="BJ113" s="588"/>
      <c r="BK113" s="588"/>
      <c r="BL113" s="588"/>
      <c r="BM113" s="589"/>
      <c r="BN113" s="589"/>
      <c r="BO113" s="589"/>
      <c r="BP113" s="589"/>
      <c r="BQ113" s="589"/>
      <c r="BR113" s="589"/>
      <c r="BS113" s="589"/>
      <c r="BT113" s="589"/>
      <c r="BU113" s="589"/>
      <c r="BV113" s="590"/>
    </row>
    <row r="114" spans="1:76" ht="17.100000000000001" customHeight="1">
      <c r="A114" s="38"/>
      <c r="B114" s="530"/>
      <c r="C114" s="531"/>
      <c r="D114" s="532"/>
      <c r="E114" s="487"/>
      <c r="F114" s="488"/>
      <c r="G114" s="488"/>
      <c r="H114" s="489"/>
      <c r="I114" s="533"/>
      <c r="J114" s="533"/>
      <c r="K114" s="533"/>
      <c r="L114" s="533"/>
      <c r="M114" s="533"/>
      <c r="N114" s="533"/>
      <c r="O114" s="533"/>
      <c r="P114" s="533"/>
      <c r="Q114" s="533"/>
      <c r="R114" s="533"/>
      <c r="S114" s="533"/>
      <c r="T114" s="533"/>
      <c r="U114" s="533"/>
      <c r="V114" s="533"/>
      <c r="W114" s="533"/>
      <c r="X114" s="533"/>
      <c r="Y114" s="533"/>
      <c r="Z114" s="533"/>
      <c r="AA114" s="533"/>
      <c r="AB114" s="533"/>
      <c r="AC114" s="533"/>
      <c r="AD114" s="534"/>
      <c r="AE114" s="534"/>
      <c r="AF114" s="534"/>
      <c r="AG114" s="534"/>
      <c r="AH114" s="534"/>
      <c r="AI114" s="535"/>
      <c r="AJ114" s="535"/>
      <c r="AK114" s="535"/>
      <c r="AL114" s="535"/>
      <c r="AM114" s="535"/>
      <c r="AN114" s="534"/>
      <c r="AO114" s="534"/>
      <c r="AP114" s="534"/>
      <c r="AQ114" s="534"/>
      <c r="AR114" s="534"/>
      <c r="AS114" s="534"/>
      <c r="AT114" s="534"/>
      <c r="AU114" s="534"/>
      <c r="AV114" s="534"/>
      <c r="AW114" s="534"/>
      <c r="AX114" s="534"/>
      <c r="AY114" s="534"/>
      <c r="AZ114" s="534"/>
      <c r="BA114" s="534"/>
      <c r="BB114" s="534"/>
      <c r="BC114" s="588"/>
      <c r="BD114" s="588"/>
      <c r="BE114" s="588"/>
      <c r="BF114" s="588"/>
      <c r="BG114" s="588"/>
      <c r="BH114" s="588"/>
      <c r="BI114" s="588"/>
      <c r="BJ114" s="588"/>
      <c r="BK114" s="588"/>
      <c r="BL114" s="588"/>
      <c r="BM114" s="589"/>
      <c r="BN114" s="589"/>
      <c r="BO114" s="589"/>
      <c r="BP114" s="589"/>
      <c r="BQ114" s="589"/>
      <c r="BR114" s="589"/>
      <c r="BS114" s="589"/>
      <c r="BT114" s="589"/>
      <c r="BU114" s="589"/>
      <c r="BV114" s="590"/>
    </row>
    <row r="115" spans="1:76" ht="21.75" customHeight="1">
      <c r="BX115" s="27"/>
    </row>
    <row r="116" spans="1:76" s="20" customFormat="1" ht="21.75" customHeight="1">
      <c r="BV116" s="24"/>
      <c r="BX116" s="26"/>
    </row>
    <row r="117" spans="1:76" ht="44.85" customHeight="1"/>
    <row r="118" spans="1:76" ht="14.1" customHeight="1"/>
    <row r="119" spans="1:76" ht="21.6" customHeight="1"/>
  </sheetData>
  <sheetProtection algorithmName="SHA-512" hashValue="yfbZvoUvgdo59GCA1ItQKtqYWgLCqc5ow76EPVAyPhgvu8a4YoUo3U8M4DW0o7TIRWxe1e8Qypl46X74EuYGsA==" saltValue="QblbWK4/YdUUfqHFi8GgsA==" spinCount="100000" sheet="1" objects="1" scenarios="1" selectLockedCells="1"/>
  <mergeCells count="425">
    <mergeCell ref="AS112:AW114"/>
    <mergeCell ref="AX112:BB114"/>
    <mergeCell ref="BC112:BG114"/>
    <mergeCell ref="BH112:BL114"/>
    <mergeCell ref="BM112:BU114"/>
    <mergeCell ref="BV112:BV114"/>
    <mergeCell ref="B112:D114"/>
    <mergeCell ref="I112:S114"/>
    <mergeCell ref="T112:AC114"/>
    <mergeCell ref="AD112:AH114"/>
    <mergeCell ref="AI112:AM114"/>
    <mergeCell ref="AN112:AR114"/>
    <mergeCell ref="AN109:AR111"/>
    <mergeCell ref="AS106:AW108"/>
    <mergeCell ref="AX106:BB108"/>
    <mergeCell ref="BC106:BG108"/>
    <mergeCell ref="BH106:BL108"/>
    <mergeCell ref="BM106:BU108"/>
    <mergeCell ref="BV106:BV108"/>
    <mergeCell ref="B106:D108"/>
    <mergeCell ref="I106:S108"/>
    <mergeCell ref="T106:AC108"/>
    <mergeCell ref="AD106:AH108"/>
    <mergeCell ref="AI106:AM108"/>
    <mergeCell ref="AN106:AR108"/>
    <mergeCell ref="AS109:AW111"/>
    <mergeCell ref="AX109:BB111"/>
    <mergeCell ref="BC109:BG111"/>
    <mergeCell ref="BH109:BL111"/>
    <mergeCell ref="BM109:BU111"/>
    <mergeCell ref="BV109:BV111"/>
    <mergeCell ref="B109:D111"/>
    <mergeCell ref="I109:S111"/>
    <mergeCell ref="T109:AC111"/>
    <mergeCell ref="AD109:AH111"/>
    <mergeCell ref="AI109:AM111"/>
    <mergeCell ref="AS103:AW105"/>
    <mergeCell ref="AX103:BB105"/>
    <mergeCell ref="BC103:BG105"/>
    <mergeCell ref="BH103:BL105"/>
    <mergeCell ref="BM103:BU105"/>
    <mergeCell ref="BV103:BV105"/>
    <mergeCell ref="B103:D105"/>
    <mergeCell ref="I103:S105"/>
    <mergeCell ref="T103:AC105"/>
    <mergeCell ref="AD103:AH105"/>
    <mergeCell ref="AI103:AM105"/>
    <mergeCell ref="AN103:AR105"/>
    <mergeCell ref="E103:H105"/>
    <mergeCell ref="AS100:AW102"/>
    <mergeCell ref="AX100:BB102"/>
    <mergeCell ref="BC100:BG102"/>
    <mergeCell ref="BH100:BL102"/>
    <mergeCell ref="BM100:BU102"/>
    <mergeCell ref="BV100:BV102"/>
    <mergeCell ref="B100:D102"/>
    <mergeCell ref="I100:S102"/>
    <mergeCell ref="T100:AC102"/>
    <mergeCell ref="AD100:AH102"/>
    <mergeCell ref="AI100:AM102"/>
    <mergeCell ref="AN100:AR102"/>
    <mergeCell ref="E100:H102"/>
    <mergeCell ref="AS97:AW99"/>
    <mergeCell ref="AX97:BB99"/>
    <mergeCell ref="BC97:BG99"/>
    <mergeCell ref="BH97:BL99"/>
    <mergeCell ref="BM97:BU99"/>
    <mergeCell ref="BV97:BV99"/>
    <mergeCell ref="B97:D99"/>
    <mergeCell ref="I97:S99"/>
    <mergeCell ref="T97:AC99"/>
    <mergeCell ref="AD97:AH99"/>
    <mergeCell ref="AI97:AM99"/>
    <mergeCell ref="AN97:AR99"/>
    <mergeCell ref="E97:H99"/>
    <mergeCell ref="AS94:AW96"/>
    <mergeCell ref="AX94:BB96"/>
    <mergeCell ref="BC94:BG96"/>
    <mergeCell ref="BH94:BL96"/>
    <mergeCell ref="BM94:BU96"/>
    <mergeCell ref="BV94:BV96"/>
    <mergeCell ref="B94:D96"/>
    <mergeCell ref="I94:S96"/>
    <mergeCell ref="T94:AC96"/>
    <mergeCell ref="AD94:AH96"/>
    <mergeCell ref="AI94:AM96"/>
    <mergeCell ref="AN94:AR96"/>
    <mergeCell ref="E94:H96"/>
    <mergeCell ref="AS91:AW93"/>
    <mergeCell ref="AX91:BB93"/>
    <mergeCell ref="BC91:BG93"/>
    <mergeCell ref="BH91:BL93"/>
    <mergeCell ref="BM91:BU93"/>
    <mergeCell ref="BV91:BV93"/>
    <mergeCell ref="B91:D93"/>
    <mergeCell ref="I91:S93"/>
    <mergeCell ref="T91:AC93"/>
    <mergeCell ref="AD91:AH93"/>
    <mergeCell ref="AI91:AM93"/>
    <mergeCell ref="AN91:AR93"/>
    <mergeCell ref="E91:H93"/>
    <mergeCell ref="AS88:AW90"/>
    <mergeCell ref="AX88:BB90"/>
    <mergeCell ref="BC88:BG90"/>
    <mergeCell ref="BH88:BL90"/>
    <mergeCell ref="BM88:BU90"/>
    <mergeCell ref="BV88:BV90"/>
    <mergeCell ref="B88:D90"/>
    <mergeCell ref="I88:S90"/>
    <mergeCell ref="T88:AC90"/>
    <mergeCell ref="AD88:AH90"/>
    <mergeCell ref="AI88:AM90"/>
    <mergeCell ref="AN88:AR90"/>
    <mergeCell ref="E88:H90"/>
    <mergeCell ref="AS85:AW87"/>
    <mergeCell ref="AX85:BB87"/>
    <mergeCell ref="BC85:BG87"/>
    <mergeCell ref="BH85:BL87"/>
    <mergeCell ref="BM85:BU87"/>
    <mergeCell ref="BV85:BV87"/>
    <mergeCell ref="B85:D87"/>
    <mergeCell ref="I85:S87"/>
    <mergeCell ref="T85:AC87"/>
    <mergeCell ref="AD85:AH87"/>
    <mergeCell ref="AI85:AM87"/>
    <mergeCell ref="AN85:AR87"/>
    <mergeCell ref="E85:H87"/>
    <mergeCell ref="AS82:AW84"/>
    <mergeCell ref="AX82:BB84"/>
    <mergeCell ref="BC82:BG84"/>
    <mergeCell ref="BH82:BL84"/>
    <mergeCell ref="BM82:BU84"/>
    <mergeCell ref="BV82:BV84"/>
    <mergeCell ref="B82:D84"/>
    <mergeCell ref="I82:S84"/>
    <mergeCell ref="T82:AC84"/>
    <mergeCell ref="AD82:AH84"/>
    <mergeCell ref="AI82:AM84"/>
    <mergeCell ref="AN82:AR84"/>
    <mergeCell ref="E82:H84"/>
    <mergeCell ref="AS79:AW81"/>
    <mergeCell ref="AX79:BB81"/>
    <mergeCell ref="BC79:BG81"/>
    <mergeCell ref="BH79:BL81"/>
    <mergeCell ref="BM79:BU81"/>
    <mergeCell ref="BV79:BV81"/>
    <mergeCell ref="B79:D81"/>
    <mergeCell ref="I79:S81"/>
    <mergeCell ref="T79:AC81"/>
    <mergeCell ref="AD79:AH81"/>
    <mergeCell ref="AI79:AM81"/>
    <mergeCell ref="AN79:AR81"/>
    <mergeCell ref="E79:H81"/>
    <mergeCell ref="AS76:AW78"/>
    <mergeCell ref="AX76:BB78"/>
    <mergeCell ref="BC76:BG78"/>
    <mergeCell ref="BH76:BL78"/>
    <mergeCell ref="BM76:BU78"/>
    <mergeCell ref="BV76:BV78"/>
    <mergeCell ref="B76:D78"/>
    <mergeCell ref="I76:S78"/>
    <mergeCell ref="T76:AC78"/>
    <mergeCell ref="AD76:AH78"/>
    <mergeCell ref="AI76:AM78"/>
    <mergeCell ref="AN76:AR78"/>
    <mergeCell ref="E76:H78"/>
    <mergeCell ref="AS73:AW75"/>
    <mergeCell ref="AX73:BB75"/>
    <mergeCell ref="BC73:BG75"/>
    <mergeCell ref="BH73:BL75"/>
    <mergeCell ref="BM73:BU75"/>
    <mergeCell ref="BV73:BV75"/>
    <mergeCell ref="B73:D75"/>
    <mergeCell ref="I73:S75"/>
    <mergeCell ref="T73:AC75"/>
    <mergeCell ref="AD73:AH75"/>
    <mergeCell ref="AI73:AM75"/>
    <mergeCell ref="AN73:AR75"/>
    <mergeCell ref="E73:H75"/>
    <mergeCell ref="AS70:AW72"/>
    <mergeCell ref="AX70:BB72"/>
    <mergeCell ref="BC70:BG72"/>
    <mergeCell ref="BH70:BL72"/>
    <mergeCell ref="BM70:BU72"/>
    <mergeCell ref="BV70:BV72"/>
    <mergeCell ref="B70:D72"/>
    <mergeCell ref="I70:S72"/>
    <mergeCell ref="T70:AC72"/>
    <mergeCell ref="AD70:AH72"/>
    <mergeCell ref="AI70:AM72"/>
    <mergeCell ref="AN70:AR72"/>
    <mergeCell ref="E70:H72"/>
    <mergeCell ref="AS67:AW69"/>
    <mergeCell ref="AX67:BB69"/>
    <mergeCell ref="BC67:BG69"/>
    <mergeCell ref="BH67:BL69"/>
    <mergeCell ref="BM67:BU69"/>
    <mergeCell ref="BV67:BV69"/>
    <mergeCell ref="B67:D69"/>
    <mergeCell ref="I67:S69"/>
    <mergeCell ref="T67:AC69"/>
    <mergeCell ref="AD67:AH69"/>
    <mergeCell ref="AI67:AM69"/>
    <mergeCell ref="AN67:AR69"/>
    <mergeCell ref="E67:H69"/>
    <mergeCell ref="AS64:AW66"/>
    <mergeCell ref="AX64:BB66"/>
    <mergeCell ref="BC64:BG66"/>
    <mergeCell ref="BH64:BL66"/>
    <mergeCell ref="BM64:BU66"/>
    <mergeCell ref="BV64:BV66"/>
    <mergeCell ref="B64:D66"/>
    <mergeCell ref="I64:S66"/>
    <mergeCell ref="T64:AC66"/>
    <mergeCell ref="AD64:AH66"/>
    <mergeCell ref="AI64:AM66"/>
    <mergeCell ref="AN64:AR66"/>
    <mergeCell ref="E64:H66"/>
    <mergeCell ref="AS61:AW63"/>
    <mergeCell ref="AX61:BB63"/>
    <mergeCell ref="BC61:BG63"/>
    <mergeCell ref="BH61:BL63"/>
    <mergeCell ref="BM61:BU63"/>
    <mergeCell ref="BV61:BV63"/>
    <mergeCell ref="B61:D63"/>
    <mergeCell ref="I61:S63"/>
    <mergeCell ref="T61:AC63"/>
    <mergeCell ref="AD61:AH63"/>
    <mergeCell ref="AI61:AM63"/>
    <mergeCell ref="AN61:AR63"/>
    <mergeCell ref="E61:H63"/>
    <mergeCell ref="AS58:AW60"/>
    <mergeCell ref="AX58:BB60"/>
    <mergeCell ref="BC58:BG60"/>
    <mergeCell ref="BH58:BL60"/>
    <mergeCell ref="BM58:BU60"/>
    <mergeCell ref="BV58:BV60"/>
    <mergeCell ref="B58:D60"/>
    <mergeCell ref="I58:S60"/>
    <mergeCell ref="T58:AC60"/>
    <mergeCell ref="AD58:AH60"/>
    <mergeCell ref="AI58:AM60"/>
    <mergeCell ref="AN58:AR60"/>
    <mergeCell ref="E58:H60"/>
    <mergeCell ref="AS55:AW57"/>
    <mergeCell ref="AX55:BB57"/>
    <mergeCell ref="BC55:BG57"/>
    <mergeCell ref="BH55:BL57"/>
    <mergeCell ref="BM55:BU57"/>
    <mergeCell ref="BV55:BV57"/>
    <mergeCell ref="B55:D57"/>
    <mergeCell ref="I55:S57"/>
    <mergeCell ref="T55:AC57"/>
    <mergeCell ref="AD55:AH57"/>
    <mergeCell ref="AI55:AM57"/>
    <mergeCell ref="AN55:AR57"/>
    <mergeCell ref="E55:H57"/>
    <mergeCell ref="AS52:AW54"/>
    <mergeCell ref="AX52:BB54"/>
    <mergeCell ref="BC52:BG54"/>
    <mergeCell ref="BH52:BL54"/>
    <mergeCell ref="BM52:BU54"/>
    <mergeCell ref="BV52:BV54"/>
    <mergeCell ref="B52:D54"/>
    <mergeCell ref="I52:S54"/>
    <mergeCell ref="T52:AC54"/>
    <mergeCell ref="AD52:AH54"/>
    <mergeCell ref="AI52:AM54"/>
    <mergeCell ref="AN52:AR54"/>
    <mergeCell ref="E52:H54"/>
    <mergeCell ref="AS49:AW51"/>
    <mergeCell ref="AX49:BB51"/>
    <mergeCell ref="BC49:BG51"/>
    <mergeCell ref="BH49:BL51"/>
    <mergeCell ref="BM49:BU51"/>
    <mergeCell ref="BV49:BV51"/>
    <mergeCell ref="B49:D51"/>
    <mergeCell ref="I49:S51"/>
    <mergeCell ref="T49:AC51"/>
    <mergeCell ref="AD49:AH51"/>
    <mergeCell ref="AI49:AM51"/>
    <mergeCell ref="AN49:AR51"/>
    <mergeCell ref="E49:H51"/>
    <mergeCell ref="AS46:AW48"/>
    <mergeCell ref="AX46:BB48"/>
    <mergeCell ref="BC46:BG48"/>
    <mergeCell ref="BH46:BL48"/>
    <mergeCell ref="BM46:BU48"/>
    <mergeCell ref="BV46:BV48"/>
    <mergeCell ref="B46:D48"/>
    <mergeCell ref="I46:S48"/>
    <mergeCell ref="T46:AC48"/>
    <mergeCell ref="AD46:AH48"/>
    <mergeCell ref="AI46:AM48"/>
    <mergeCell ref="AN46:AR48"/>
    <mergeCell ref="E46:H48"/>
    <mergeCell ref="AS43:AW45"/>
    <mergeCell ref="AX43:BB45"/>
    <mergeCell ref="BC43:BG45"/>
    <mergeCell ref="BH43:BL45"/>
    <mergeCell ref="BM43:BU45"/>
    <mergeCell ref="BV43:BV45"/>
    <mergeCell ref="B43:D45"/>
    <mergeCell ref="I43:S45"/>
    <mergeCell ref="T43:AC45"/>
    <mergeCell ref="AD43:AH45"/>
    <mergeCell ref="AI43:AM45"/>
    <mergeCell ref="AN43:AR45"/>
    <mergeCell ref="E43:H45"/>
    <mergeCell ref="AS40:AW42"/>
    <mergeCell ref="AX40:BB42"/>
    <mergeCell ref="BC40:BG42"/>
    <mergeCell ref="BH40:BL42"/>
    <mergeCell ref="BM40:BU42"/>
    <mergeCell ref="BV40:BV42"/>
    <mergeCell ref="B40:D42"/>
    <mergeCell ref="I40:S42"/>
    <mergeCell ref="T40:AC42"/>
    <mergeCell ref="AD40:AH42"/>
    <mergeCell ref="AI40:AM42"/>
    <mergeCell ref="AN40:AR42"/>
    <mergeCell ref="E40:H42"/>
    <mergeCell ref="AS37:AW39"/>
    <mergeCell ref="AX37:BB39"/>
    <mergeCell ref="BC37:BG39"/>
    <mergeCell ref="BH37:BL39"/>
    <mergeCell ref="BM37:BU39"/>
    <mergeCell ref="BV37:BV39"/>
    <mergeCell ref="B37:D39"/>
    <mergeCell ref="I37:S39"/>
    <mergeCell ref="T37:AC39"/>
    <mergeCell ref="AD37:AH39"/>
    <mergeCell ref="AI37:AM39"/>
    <mergeCell ref="AN37:AR39"/>
    <mergeCell ref="E37:H39"/>
    <mergeCell ref="BH34:BL36"/>
    <mergeCell ref="BM34:BU36"/>
    <mergeCell ref="BV34:BV36"/>
    <mergeCell ref="B34:D36"/>
    <mergeCell ref="I34:S36"/>
    <mergeCell ref="T34:AC36"/>
    <mergeCell ref="AD34:AH36"/>
    <mergeCell ref="AI34:AM36"/>
    <mergeCell ref="AN34:AR36"/>
    <mergeCell ref="B31:D33"/>
    <mergeCell ref="I31:S33"/>
    <mergeCell ref="T31:AC33"/>
    <mergeCell ref="AD31:AH33"/>
    <mergeCell ref="AI31:AM33"/>
    <mergeCell ref="AN31:AR33"/>
    <mergeCell ref="AS34:AW36"/>
    <mergeCell ref="AX34:BB36"/>
    <mergeCell ref="BC34:BG36"/>
    <mergeCell ref="E31:H33"/>
    <mergeCell ref="E34:H36"/>
    <mergeCell ref="BV28:BV30"/>
    <mergeCell ref="BC25:BG27"/>
    <mergeCell ref="BH25:BL27"/>
    <mergeCell ref="BM25:BU27"/>
    <mergeCell ref="BV25:BV27"/>
    <mergeCell ref="AS31:AW33"/>
    <mergeCell ref="AX31:BB33"/>
    <mergeCell ref="BC31:BG33"/>
    <mergeCell ref="BH31:BL33"/>
    <mergeCell ref="BM31:BU33"/>
    <mergeCell ref="BV31:BV33"/>
    <mergeCell ref="AN28:AR30"/>
    <mergeCell ref="BH22:BL24"/>
    <mergeCell ref="BM22:BU24"/>
    <mergeCell ref="B25:D27"/>
    <mergeCell ref="I25:S27"/>
    <mergeCell ref="T25:AC27"/>
    <mergeCell ref="AD25:AH27"/>
    <mergeCell ref="AI25:AM27"/>
    <mergeCell ref="AN25:AR27"/>
    <mergeCell ref="AS25:AW27"/>
    <mergeCell ref="AX25:BB27"/>
    <mergeCell ref="AS28:AW30"/>
    <mergeCell ref="AX28:BB30"/>
    <mergeCell ref="BC28:BG30"/>
    <mergeCell ref="BH28:BL30"/>
    <mergeCell ref="BM28:BU30"/>
    <mergeCell ref="E25:H27"/>
    <mergeCell ref="E28:H30"/>
    <mergeCell ref="BZ2:CA2"/>
    <mergeCell ref="B8:M9"/>
    <mergeCell ref="AV8:BU9"/>
    <mergeCell ref="B10:M11"/>
    <mergeCell ref="R14:W14"/>
    <mergeCell ref="X14:AQ14"/>
    <mergeCell ref="AV10:BP14"/>
    <mergeCell ref="AE4:AV4"/>
    <mergeCell ref="BP4:BQ4"/>
    <mergeCell ref="BS4:BT4"/>
    <mergeCell ref="BJ5:BO5"/>
    <mergeCell ref="BP5:BT5"/>
    <mergeCell ref="BQ10:BU14"/>
    <mergeCell ref="N8:AQ9"/>
    <mergeCell ref="N10:AQ11"/>
    <mergeCell ref="BG3:BL3"/>
    <mergeCell ref="BM3:BT3"/>
    <mergeCell ref="E106:H108"/>
    <mergeCell ref="E109:H111"/>
    <mergeCell ref="E112:H114"/>
    <mergeCell ref="BI2:BK2"/>
    <mergeCell ref="BL2:BM2"/>
    <mergeCell ref="BN2:BO2"/>
    <mergeCell ref="BP2:BQ2"/>
    <mergeCell ref="BR2:BS2"/>
    <mergeCell ref="B19:BU21"/>
    <mergeCell ref="B22:D24"/>
    <mergeCell ref="I22:S24"/>
    <mergeCell ref="T22:AC24"/>
    <mergeCell ref="AD22:AH24"/>
    <mergeCell ref="AI22:AM24"/>
    <mergeCell ref="AN22:AR24"/>
    <mergeCell ref="AS22:AW24"/>
    <mergeCell ref="AX22:BB24"/>
    <mergeCell ref="BC22:BG24"/>
    <mergeCell ref="E22:H24"/>
    <mergeCell ref="B28:D30"/>
    <mergeCell ref="I28:S30"/>
    <mergeCell ref="T28:AC30"/>
    <mergeCell ref="AD28:AH30"/>
    <mergeCell ref="AI28:AM30"/>
  </mergeCells>
  <phoneticPr fontId="3"/>
  <dataValidations count="4">
    <dataValidation errorStyle="warning" operator="greaterThanOrEqual" allowBlank="1" showInputMessage="1" showErrorMessage="1" error="1以上の数値を入力してください" sqref="AX25:BB114" xr:uid="{00000000-0002-0000-0400-000000000000}"/>
    <dataValidation showInputMessage="1" showErrorMessage="1" sqref="R15:BU17" xr:uid="{00000000-0002-0000-0400-000001000000}"/>
    <dataValidation type="list" showInputMessage="1" showErrorMessage="1" sqref="X14:AQ14" xr:uid="{00000000-0002-0000-0400-000002000000}">
      <formula1>"1月,2月,3月,4月,5月,6月,7月,8月,9月,10月,11月,12月"</formula1>
    </dataValidation>
    <dataValidation type="whole" allowBlank="1" showInputMessage="1" showErrorMessage="1" error="管理日誌番号は任意の数字（1~999）を入力してください。" sqref="E25:H114" xr:uid="{7DF663ED-B5B6-4C73-B0C4-F99B55708CD7}">
      <formula1>1</formula1>
      <formula2>999</formula2>
    </dataValidation>
  </dataValidations>
  <printOptions horizontalCentered="1"/>
  <pageMargins left="0.23622047244094491" right="0.23622047244094491" top="0.74803149606299213" bottom="0.74803149606299213" header="0.31496062992125984" footer="0.31496062992125984"/>
  <pageSetup paperSize="9" scale="35" orientation="portrait" r:id="rId1"/>
  <rowBreaks count="1" manualBreakCount="1">
    <brk id="114" max="6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2:AT97"/>
  <sheetViews>
    <sheetView showGridLines="0" view="pageBreakPreview" zoomScale="55" zoomScaleNormal="55" zoomScaleSheetLayoutView="55" workbookViewId="0">
      <selection activeCell="F16" sqref="F16:AP50"/>
    </sheetView>
  </sheetViews>
  <sheetFormatPr defaultColWidth="3.109375" defaultRowHeight="14.1" customHeight="1"/>
  <cols>
    <col min="1" max="16384" width="3.109375" style="1"/>
  </cols>
  <sheetData>
    <row r="2" spans="1:46" ht="21.75" customHeight="1">
      <c r="C2" s="121" t="s">
        <v>79</v>
      </c>
    </row>
    <row r="3" spans="1:46" ht="14.1" hidden="1" customHeight="1">
      <c r="A3" s="37"/>
      <c r="B3" s="37"/>
      <c r="C3" s="123" t="s">
        <v>104</v>
      </c>
      <c r="D3" s="123"/>
      <c r="E3" s="37" t="s">
        <v>103</v>
      </c>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row>
    <row r="4" spans="1:46" ht="14.1" customHeight="1">
      <c r="A4" s="37"/>
      <c r="B4" s="37"/>
      <c r="C4" s="614" t="s">
        <v>96</v>
      </c>
      <c r="D4" s="614"/>
      <c r="E4" s="614"/>
      <c r="F4" s="614"/>
      <c r="G4" s="614"/>
      <c r="H4" s="614"/>
      <c r="I4" s="614"/>
      <c r="J4" s="614"/>
      <c r="K4" s="614"/>
      <c r="L4" s="614"/>
      <c r="M4" s="614"/>
      <c r="N4" s="614"/>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5" t="s">
        <v>115</v>
      </c>
    </row>
    <row r="5" spans="1:46" ht="14.1" customHeight="1">
      <c r="A5" s="37"/>
      <c r="B5" s="37"/>
      <c r="C5" s="614"/>
      <c r="D5" s="614"/>
      <c r="E5" s="614"/>
      <c r="F5" s="614"/>
      <c r="G5" s="614"/>
      <c r="H5" s="614"/>
      <c r="I5" s="614"/>
      <c r="J5" s="614"/>
      <c r="K5" s="614"/>
      <c r="L5" s="614"/>
      <c r="M5" s="614"/>
      <c r="N5" s="614"/>
      <c r="O5" s="38"/>
      <c r="P5" s="37"/>
      <c r="Q5" s="37"/>
      <c r="R5" s="37"/>
      <c r="S5" s="37"/>
      <c r="T5" s="37"/>
      <c r="U5" s="37"/>
      <c r="V5" s="37"/>
      <c r="W5" s="37"/>
      <c r="X5" s="37"/>
      <c r="Y5" s="37"/>
      <c r="Z5" s="603" t="s">
        <v>11</v>
      </c>
      <c r="AA5" s="604"/>
      <c r="AB5" s="604"/>
      <c r="AC5" s="604"/>
      <c r="AD5" s="604"/>
      <c r="AE5" s="604"/>
      <c r="AF5" s="604"/>
      <c r="AG5" s="605"/>
      <c r="AH5" s="591" t="s">
        <v>121</v>
      </c>
      <c r="AI5" s="592"/>
      <c r="AJ5" s="592"/>
      <c r="AK5" s="592"/>
      <c r="AL5" s="592"/>
      <c r="AM5" s="592"/>
      <c r="AN5" s="595" t="str">
        <f>IF(【報告方法２】月間エネルギー使用量計算書!BM3="","",【報告方法２】月間エネルギー使用量計算書!BM3)</f>
        <v/>
      </c>
      <c r="AO5" s="595"/>
      <c r="AP5" s="595"/>
      <c r="AQ5" s="595"/>
      <c r="AR5" s="595"/>
      <c r="AS5" s="595"/>
      <c r="AT5" s="596"/>
    </row>
    <row r="6" spans="1:46" ht="14.1" customHeight="1">
      <c r="A6" s="37"/>
      <c r="B6" s="37"/>
      <c r="C6" s="614"/>
      <c r="D6" s="614"/>
      <c r="E6" s="614"/>
      <c r="F6" s="614"/>
      <c r="G6" s="614"/>
      <c r="H6" s="614"/>
      <c r="I6" s="614"/>
      <c r="J6" s="614"/>
      <c r="K6" s="614"/>
      <c r="L6" s="614"/>
      <c r="M6" s="614"/>
      <c r="N6" s="614"/>
      <c r="O6" s="38"/>
      <c r="P6" s="37"/>
      <c r="Q6" s="37"/>
      <c r="R6" s="37"/>
      <c r="S6" s="37"/>
      <c r="T6" s="37"/>
      <c r="U6" s="37"/>
      <c r="V6" s="37"/>
      <c r="W6" s="37"/>
      <c r="X6" s="37"/>
      <c r="Y6" s="37"/>
      <c r="Z6" s="606"/>
      <c r="AA6" s="607"/>
      <c r="AB6" s="607"/>
      <c r="AC6" s="607"/>
      <c r="AD6" s="607"/>
      <c r="AE6" s="607"/>
      <c r="AF6" s="607"/>
      <c r="AG6" s="608"/>
      <c r="AH6" s="593"/>
      <c r="AI6" s="594"/>
      <c r="AJ6" s="594"/>
      <c r="AK6" s="594"/>
      <c r="AL6" s="594"/>
      <c r="AM6" s="594"/>
      <c r="AN6" s="597"/>
      <c r="AO6" s="597"/>
      <c r="AP6" s="597"/>
      <c r="AQ6" s="597"/>
      <c r="AR6" s="597"/>
      <c r="AS6" s="597"/>
      <c r="AT6" s="598"/>
    </row>
    <row r="7" spans="1:46" ht="14.1" customHeight="1">
      <c r="A7" s="37"/>
      <c r="B7" s="37"/>
      <c r="C7" s="614"/>
      <c r="D7" s="614"/>
      <c r="E7" s="614"/>
      <c r="F7" s="614"/>
      <c r="G7" s="614"/>
      <c r="H7" s="614"/>
      <c r="I7" s="614"/>
      <c r="J7" s="614"/>
      <c r="K7" s="614"/>
      <c r="L7" s="614"/>
      <c r="M7" s="614"/>
      <c r="N7" s="614"/>
      <c r="O7" s="37"/>
      <c r="P7" s="37"/>
      <c r="Q7" s="37"/>
      <c r="R7" s="37"/>
      <c r="S7" s="37"/>
      <c r="T7" s="37"/>
      <c r="U7" s="37"/>
      <c r="V7" s="37"/>
      <c r="W7" s="37"/>
      <c r="X7" s="37"/>
      <c r="Y7" s="37"/>
      <c r="Z7" s="603" t="s">
        <v>6</v>
      </c>
      <c r="AA7" s="604"/>
      <c r="AB7" s="604"/>
      <c r="AC7" s="604"/>
      <c r="AD7" s="604"/>
      <c r="AE7" s="604"/>
      <c r="AF7" s="604"/>
      <c r="AG7" s="605"/>
      <c r="AH7" s="613" t="s">
        <v>45</v>
      </c>
      <c r="AI7" s="613"/>
      <c r="AJ7" s="613"/>
      <c r="AK7" s="613"/>
      <c r="AL7" s="613"/>
      <c r="AM7" s="613"/>
      <c r="AN7" s="613"/>
      <c r="AO7" s="613"/>
      <c r="AP7" s="613"/>
      <c r="AQ7" s="613"/>
      <c r="AR7" s="613"/>
      <c r="AS7" s="613"/>
      <c r="AT7" s="613"/>
    </row>
    <row r="8" spans="1:46" ht="14.1" customHeight="1">
      <c r="A8" s="38"/>
      <c r="B8" s="38"/>
      <c r="C8" s="614"/>
      <c r="D8" s="614"/>
      <c r="E8" s="614"/>
      <c r="F8" s="614"/>
      <c r="G8" s="614"/>
      <c r="H8" s="614"/>
      <c r="I8" s="614"/>
      <c r="J8" s="614"/>
      <c r="K8" s="614"/>
      <c r="L8" s="614"/>
      <c r="M8" s="614"/>
      <c r="N8" s="614"/>
      <c r="O8" s="38"/>
      <c r="P8" s="38"/>
      <c r="Q8" s="37"/>
      <c r="R8" s="37"/>
      <c r="S8" s="37"/>
      <c r="T8" s="37"/>
      <c r="U8" s="37"/>
      <c r="V8" s="37"/>
      <c r="W8" s="37"/>
      <c r="X8" s="37"/>
      <c r="Y8" s="37"/>
      <c r="Z8" s="606"/>
      <c r="AA8" s="607"/>
      <c r="AB8" s="607"/>
      <c r="AC8" s="607"/>
      <c r="AD8" s="607"/>
      <c r="AE8" s="607"/>
      <c r="AF8" s="607"/>
      <c r="AG8" s="608"/>
      <c r="AH8" s="613"/>
      <c r="AI8" s="613"/>
      <c r="AJ8" s="613"/>
      <c r="AK8" s="613"/>
      <c r="AL8" s="613"/>
      <c r="AM8" s="613"/>
      <c r="AN8" s="613"/>
      <c r="AO8" s="613"/>
      <c r="AP8" s="613"/>
      <c r="AQ8" s="613"/>
      <c r="AR8" s="613"/>
      <c r="AS8" s="613"/>
      <c r="AT8" s="613"/>
    </row>
    <row r="9" spans="1:46" ht="14.1" customHeight="1">
      <c r="A9" s="38"/>
      <c r="B9" s="38"/>
      <c r="C9" s="614"/>
      <c r="D9" s="614"/>
      <c r="E9" s="614"/>
      <c r="F9" s="614"/>
      <c r="G9" s="614"/>
      <c r="H9" s="614"/>
      <c r="I9" s="614"/>
      <c r="J9" s="614"/>
      <c r="K9" s="614"/>
      <c r="L9" s="614"/>
      <c r="M9" s="614"/>
      <c r="N9" s="614"/>
      <c r="O9" s="38"/>
      <c r="P9" s="38"/>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row>
    <row r="10" spans="1:46" ht="14.1" customHeight="1">
      <c r="A10" s="38"/>
      <c r="B10" s="38"/>
      <c r="C10" s="614"/>
      <c r="D10" s="614"/>
      <c r="E10" s="614"/>
      <c r="F10" s="614"/>
      <c r="G10" s="614"/>
      <c r="H10" s="614"/>
      <c r="I10" s="614"/>
      <c r="J10" s="614"/>
      <c r="K10" s="614"/>
      <c r="L10" s="614"/>
      <c r="M10" s="614"/>
      <c r="N10" s="614"/>
      <c r="O10" s="38"/>
      <c r="P10" s="38"/>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row>
    <row r="11" spans="1:46" ht="14.1" customHeight="1">
      <c r="A11" s="38"/>
      <c r="B11" s="38"/>
      <c r="C11" s="614"/>
      <c r="D11" s="614"/>
      <c r="E11" s="614"/>
      <c r="F11" s="614"/>
      <c r="G11" s="614"/>
      <c r="H11" s="614"/>
      <c r="I11" s="614"/>
      <c r="J11" s="614"/>
      <c r="K11" s="614"/>
      <c r="L11" s="614"/>
      <c r="M11" s="614"/>
      <c r="N11" s="614"/>
      <c r="O11" s="38"/>
      <c r="P11" s="38"/>
      <c r="Q11" s="37"/>
      <c r="R11" s="37"/>
      <c r="S11" s="37"/>
      <c r="T11" s="37"/>
      <c r="U11" s="37"/>
      <c r="V11" s="37"/>
      <c r="W11" s="37"/>
      <c r="X11" s="37"/>
      <c r="Y11" s="37"/>
      <c r="Z11" s="38"/>
      <c r="AA11" s="38"/>
      <c r="AB11" s="38"/>
      <c r="AC11" s="38"/>
      <c r="AD11" s="38"/>
      <c r="AE11" s="38"/>
      <c r="AF11" s="38"/>
      <c r="AG11" s="38"/>
      <c r="AH11" s="38"/>
      <c r="AI11" s="38"/>
      <c r="AJ11" s="38"/>
      <c r="AK11" s="38"/>
      <c r="AL11" s="38"/>
      <c r="AM11" s="38"/>
      <c r="AN11" s="38"/>
      <c r="AO11" s="38"/>
      <c r="AP11" s="38"/>
      <c r="AQ11" s="38"/>
      <c r="AR11" s="38"/>
      <c r="AS11" s="38"/>
      <c r="AT11" s="38"/>
    </row>
    <row r="12" spans="1:46" ht="14.1" customHeight="1">
      <c r="A12" s="38"/>
      <c r="B12" s="38"/>
      <c r="C12" s="614"/>
      <c r="D12" s="614"/>
      <c r="E12" s="614"/>
      <c r="F12" s="614"/>
      <c r="G12" s="614"/>
      <c r="H12" s="614"/>
      <c r="I12" s="614"/>
      <c r="J12" s="614"/>
      <c r="K12" s="614"/>
      <c r="L12" s="614"/>
      <c r="M12" s="614"/>
      <c r="N12" s="614"/>
      <c r="O12" s="38"/>
      <c r="P12" s="38"/>
      <c r="Q12" s="37"/>
      <c r="R12" s="37"/>
      <c r="S12" s="37"/>
      <c r="T12" s="37"/>
      <c r="U12" s="37"/>
      <c r="V12" s="37"/>
      <c r="W12" s="37"/>
      <c r="X12" s="37"/>
      <c r="Y12" s="37"/>
      <c r="Z12" s="38"/>
      <c r="AA12" s="38"/>
      <c r="AB12" s="38"/>
      <c r="AC12" s="38"/>
      <c r="AD12" s="38"/>
      <c r="AE12" s="38"/>
      <c r="AF12" s="38"/>
      <c r="AG12" s="38"/>
      <c r="AH12" s="38"/>
      <c r="AI12" s="38"/>
      <c r="AJ12" s="38"/>
      <c r="AK12" s="38"/>
      <c r="AL12" s="38"/>
      <c r="AM12" s="38"/>
      <c r="AN12" s="38"/>
      <c r="AO12" s="38"/>
      <c r="AP12" s="38"/>
      <c r="AQ12" s="38"/>
      <c r="AR12" s="38"/>
      <c r="AS12" s="38"/>
      <c r="AT12" s="38"/>
    </row>
    <row r="13" spans="1:46" ht="14.1" customHeight="1">
      <c r="A13" s="39"/>
      <c r="B13" s="39"/>
      <c r="C13" s="39"/>
      <c r="D13" s="39"/>
      <c r="E13" s="39"/>
      <c r="F13" s="39"/>
      <c r="G13" s="39"/>
      <c r="H13" s="39"/>
      <c r="I13" s="39"/>
      <c r="J13" s="39"/>
      <c r="K13" s="39"/>
      <c r="L13" s="39"/>
      <c r="M13" s="39"/>
      <c r="N13" s="39"/>
      <c r="O13" s="39"/>
      <c r="P13" s="39"/>
      <c r="Q13" s="37"/>
      <c r="R13" s="37"/>
      <c r="S13" s="37"/>
      <c r="T13" s="37"/>
      <c r="U13" s="37"/>
      <c r="V13" s="37"/>
      <c r="W13" s="37"/>
      <c r="X13" s="37"/>
      <c r="Y13" s="37"/>
      <c r="Z13" s="37"/>
      <c r="AA13" s="37"/>
      <c r="AB13" s="37"/>
      <c r="AC13" s="37"/>
      <c r="AD13" s="37"/>
      <c r="AE13" s="37"/>
      <c r="AF13" s="37"/>
      <c r="AG13" s="37"/>
      <c r="AH13" s="37"/>
      <c r="AI13" s="37"/>
      <c r="AJ13" s="37"/>
      <c r="AK13" s="37"/>
      <c r="AL13" s="38"/>
      <c r="AM13" s="39"/>
      <c r="AN13" s="37"/>
      <c r="AO13" s="37"/>
      <c r="AP13" s="37"/>
      <c r="AQ13" s="37"/>
      <c r="AR13" s="37"/>
      <c r="AS13" s="37"/>
      <c r="AT13" s="37"/>
    </row>
    <row r="14" spans="1:46" ht="14.1" customHeight="1">
      <c r="A14" s="39"/>
      <c r="B14" s="38"/>
      <c r="C14" s="38"/>
      <c r="D14" s="38"/>
      <c r="E14" s="38"/>
      <c r="F14" s="38"/>
      <c r="G14" s="38"/>
      <c r="H14" s="38"/>
      <c r="I14" s="38"/>
      <c r="J14" s="38"/>
      <c r="K14" s="38"/>
      <c r="L14" s="38"/>
      <c r="M14" s="38"/>
      <c r="N14" s="38"/>
      <c r="O14" s="38"/>
      <c r="P14" s="37"/>
      <c r="Q14" s="37"/>
      <c r="R14" s="37"/>
      <c r="S14" s="37"/>
      <c r="T14" s="37"/>
      <c r="U14" s="37"/>
      <c r="V14" s="37"/>
      <c r="W14" s="37"/>
      <c r="X14" s="37"/>
      <c r="Y14" s="37"/>
      <c r="Z14" s="37"/>
      <c r="AA14" s="37"/>
      <c r="AB14" s="37"/>
      <c r="AC14" s="37"/>
      <c r="AD14" s="37"/>
      <c r="AE14" s="37"/>
      <c r="AF14" s="37"/>
      <c r="AG14" s="37"/>
      <c r="AH14" s="37"/>
      <c r="AI14" s="37"/>
      <c r="AJ14" s="37"/>
      <c r="AK14" s="37"/>
      <c r="AL14" s="37"/>
      <c r="AM14" s="39"/>
      <c r="AN14" s="37"/>
      <c r="AO14" s="37"/>
      <c r="AP14" s="37"/>
      <c r="AQ14" s="37"/>
      <c r="AR14" s="37"/>
      <c r="AS14" s="37"/>
      <c r="AT14" s="37"/>
    </row>
    <row r="15" spans="1:46" ht="14.1" customHeight="1">
      <c r="A15" s="39"/>
      <c r="B15" s="38"/>
      <c r="C15" s="38"/>
      <c r="D15" s="38"/>
      <c r="E15" s="38"/>
      <c r="F15" s="38"/>
      <c r="G15" s="38"/>
      <c r="H15" s="38"/>
      <c r="I15" s="38"/>
      <c r="J15" s="38"/>
      <c r="K15" s="38"/>
      <c r="L15" s="38"/>
      <c r="M15" s="38"/>
      <c r="N15" s="38"/>
      <c r="O15" s="38"/>
      <c r="P15" s="37"/>
      <c r="Q15" s="37"/>
      <c r="R15" s="37"/>
      <c r="S15" s="37"/>
      <c r="T15" s="37"/>
      <c r="U15" s="37"/>
      <c r="V15" s="37"/>
      <c r="W15" s="37"/>
      <c r="X15" s="37"/>
      <c r="Y15" s="37"/>
      <c r="Z15" s="37"/>
      <c r="AA15" s="37"/>
      <c r="AB15" s="37"/>
      <c r="AC15" s="37"/>
      <c r="AD15" s="37"/>
      <c r="AE15" s="37"/>
      <c r="AF15" s="37"/>
      <c r="AG15" s="37"/>
      <c r="AH15" s="37"/>
      <c r="AI15" s="37"/>
      <c r="AJ15" s="37"/>
      <c r="AK15" s="37"/>
      <c r="AL15" s="37"/>
      <c r="AM15" s="40"/>
      <c r="AN15" s="37"/>
      <c r="AO15" s="37"/>
      <c r="AP15" s="37"/>
      <c r="AQ15" s="37"/>
      <c r="AR15" s="37"/>
      <c r="AS15" s="37"/>
      <c r="AT15" s="37"/>
    </row>
    <row r="16" spans="1:46" ht="14.1" customHeight="1">
      <c r="A16" s="39"/>
      <c r="B16" s="39"/>
      <c r="C16" s="41"/>
      <c r="D16" s="38"/>
      <c r="E16" s="38"/>
      <c r="F16" s="609" t="s">
        <v>86</v>
      </c>
      <c r="G16" s="610"/>
      <c r="H16" s="610"/>
      <c r="I16" s="610"/>
      <c r="J16" s="610"/>
      <c r="K16" s="610"/>
      <c r="L16" s="610"/>
      <c r="M16" s="610"/>
      <c r="N16" s="610"/>
      <c r="O16" s="610"/>
      <c r="P16" s="610"/>
      <c r="Q16" s="610"/>
      <c r="R16" s="610"/>
      <c r="S16" s="610"/>
      <c r="T16" s="610"/>
      <c r="U16" s="610"/>
      <c r="V16" s="610"/>
      <c r="W16" s="610"/>
      <c r="X16" s="610"/>
      <c r="Y16" s="610"/>
      <c r="Z16" s="610"/>
      <c r="AA16" s="610"/>
      <c r="AB16" s="610"/>
      <c r="AC16" s="610"/>
      <c r="AD16" s="610"/>
      <c r="AE16" s="610"/>
      <c r="AF16" s="610"/>
      <c r="AG16" s="610"/>
      <c r="AH16" s="610"/>
      <c r="AI16" s="610"/>
      <c r="AJ16" s="610"/>
      <c r="AK16" s="610"/>
      <c r="AL16" s="610"/>
      <c r="AM16" s="610"/>
      <c r="AN16" s="610"/>
      <c r="AO16" s="610"/>
      <c r="AP16" s="610"/>
      <c r="AQ16" s="42"/>
      <c r="AR16" s="42"/>
      <c r="AS16" s="42"/>
      <c r="AT16" s="42"/>
    </row>
    <row r="17" spans="1:46" ht="14.1" customHeight="1">
      <c r="A17" s="39"/>
      <c r="B17" s="39"/>
      <c r="C17" s="41"/>
      <c r="D17" s="38"/>
      <c r="E17" s="38"/>
      <c r="F17" s="610"/>
      <c r="G17" s="610"/>
      <c r="H17" s="610"/>
      <c r="I17" s="610"/>
      <c r="J17" s="610"/>
      <c r="K17" s="610"/>
      <c r="L17" s="610"/>
      <c r="M17" s="610"/>
      <c r="N17" s="610"/>
      <c r="O17" s="610"/>
      <c r="P17" s="610"/>
      <c r="Q17" s="610"/>
      <c r="R17" s="610"/>
      <c r="S17" s="610"/>
      <c r="T17" s="610"/>
      <c r="U17" s="610"/>
      <c r="V17" s="610"/>
      <c r="W17" s="610"/>
      <c r="X17" s="610"/>
      <c r="Y17" s="610"/>
      <c r="Z17" s="610"/>
      <c r="AA17" s="610"/>
      <c r="AB17" s="610"/>
      <c r="AC17" s="610"/>
      <c r="AD17" s="610"/>
      <c r="AE17" s="610"/>
      <c r="AF17" s="610"/>
      <c r="AG17" s="610"/>
      <c r="AH17" s="610"/>
      <c r="AI17" s="610"/>
      <c r="AJ17" s="610"/>
      <c r="AK17" s="610"/>
      <c r="AL17" s="610"/>
      <c r="AM17" s="610"/>
      <c r="AN17" s="610"/>
      <c r="AO17" s="610"/>
      <c r="AP17" s="610"/>
      <c r="AQ17" s="42"/>
      <c r="AR17" s="42"/>
      <c r="AS17" s="42"/>
      <c r="AT17" s="37"/>
    </row>
    <row r="18" spans="1:46" ht="14.1" customHeight="1">
      <c r="A18" s="39"/>
      <c r="B18" s="39"/>
      <c r="C18" s="41"/>
      <c r="D18" s="38"/>
      <c r="E18" s="38"/>
      <c r="F18" s="610"/>
      <c r="G18" s="610"/>
      <c r="H18" s="610"/>
      <c r="I18" s="610"/>
      <c r="J18" s="610"/>
      <c r="K18" s="610"/>
      <c r="L18" s="610"/>
      <c r="M18" s="610"/>
      <c r="N18" s="610"/>
      <c r="O18" s="610"/>
      <c r="P18" s="610"/>
      <c r="Q18" s="610"/>
      <c r="R18" s="610"/>
      <c r="S18" s="610"/>
      <c r="T18" s="610"/>
      <c r="U18" s="610"/>
      <c r="V18" s="610"/>
      <c r="W18" s="610"/>
      <c r="X18" s="610"/>
      <c r="Y18" s="610"/>
      <c r="Z18" s="610"/>
      <c r="AA18" s="610"/>
      <c r="AB18" s="610"/>
      <c r="AC18" s="610"/>
      <c r="AD18" s="610"/>
      <c r="AE18" s="610"/>
      <c r="AF18" s="610"/>
      <c r="AG18" s="610"/>
      <c r="AH18" s="610"/>
      <c r="AI18" s="610"/>
      <c r="AJ18" s="610"/>
      <c r="AK18" s="610"/>
      <c r="AL18" s="610"/>
      <c r="AM18" s="610"/>
      <c r="AN18" s="610"/>
      <c r="AO18" s="610"/>
      <c r="AP18" s="610"/>
      <c r="AQ18" s="42"/>
      <c r="AR18" s="42"/>
      <c r="AS18" s="42"/>
      <c r="AT18" s="37"/>
    </row>
    <row r="19" spans="1:46" ht="14.1" customHeight="1">
      <c r="A19" s="39"/>
      <c r="B19" s="39"/>
      <c r="C19" s="41"/>
      <c r="D19" s="38"/>
      <c r="E19" s="38"/>
      <c r="F19" s="610"/>
      <c r="G19" s="610"/>
      <c r="H19" s="610"/>
      <c r="I19" s="610"/>
      <c r="J19" s="610"/>
      <c r="K19" s="610"/>
      <c r="L19" s="610"/>
      <c r="M19" s="610"/>
      <c r="N19" s="610"/>
      <c r="O19" s="610"/>
      <c r="P19" s="610"/>
      <c r="Q19" s="610"/>
      <c r="R19" s="610"/>
      <c r="S19" s="610"/>
      <c r="T19" s="610"/>
      <c r="U19" s="610"/>
      <c r="V19" s="610"/>
      <c r="W19" s="610"/>
      <c r="X19" s="610"/>
      <c r="Y19" s="610"/>
      <c r="Z19" s="610"/>
      <c r="AA19" s="610"/>
      <c r="AB19" s="610"/>
      <c r="AC19" s="610"/>
      <c r="AD19" s="610"/>
      <c r="AE19" s="610"/>
      <c r="AF19" s="610"/>
      <c r="AG19" s="610"/>
      <c r="AH19" s="610"/>
      <c r="AI19" s="610"/>
      <c r="AJ19" s="610"/>
      <c r="AK19" s="610"/>
      <c r="AL19" s="610"/>
      <c r="AM19" s="610"/>
      <c r="AN19" s="610"/>
      <c r="AO19" s="610"/>
      <c r="AP19" s="610"/>
      <c r="AQ19" s="42"/>
      <c r="AR19" s="42"/>
      <c r="AS19" s="42"/>
      <c r="AT19" s="37"/>
    </row>
    <row r="20" spans="1:46" ht="14.1" customHeight="1">
      <c r="A20" s="39"/>
      <c r="B20" s="39"/>
      <c r="C20" s="41"/>
      <c r="D20" s="38"/>
      <c r="E20" s="38"/>
      <c r="F20" s="610"/>
      <c r="G20" s="610"/>
      <c r="H20" s="610"/>
      <c r="I20" s="610"/>
      <c r="J20" s="610"/>
      <c r="K20" s="610"/>
      <c r="L20" s="610"/>
      <c r="M20" s="610"/>
      <c r="N20" s="610"/>
      <c r="O20" s="610"/>
      <c r="P20" s="610"/>
      <c r="Q20" s="610"/>
      <c r="R20" s="610"/>
      <c r="S20" s="610"/>
      <c r="T20" s="610"/>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42"/>
      <c r="AR20" s="42"/>
      <c r="AS20" s="42"/>
      <c r="AT20" s="37"/>
    </row>
    <row r="21" spans="1:46" ht="14.1" customHeight="1">
      <c r="A21" s="39"/>
      <c r="B21" s="39"/>
      <c r="C21" s="41"/>
      <c r="D21" s="38"/>
      <c r="E21" s="38"/>
      <c r="F21" s="610"/>
      <c r="G21" s="610"/>
      <c r="H21" s="610"/>
      <c r="I21" s="610"/>
      <c r="J21" s="610"/>
      <c r="K21" s="610"/>
      <c r="L21" s="610"/>
      <c r="M21" s="610"/>
      <c r="N21" s="610"/>
      <c r="O21" s="610"/>
      <c r="P21" s="610"/>
      <c r="Q21" s="610"/>
      <c r="R21" s="610"/>
      <c r="S21" s="610"/>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42"/>
      <c r="AR21" s="42"/>
      <c r="AS21" s="42"/>
      <c r="AT21" s="37"/>
    </row>
    <row r="22" spans="1:46" ht="14.1" customHeight="1">
      <c r="A22" s="39"/>
      <c r="B22" s="39"/>
      <c r="C22" s="41"/>
      <c r="D22" s="38"/>
      <c r="E22" s="38"/>
      <c r="F22" s="610"/>
      <c r="G22" s="610"/>
      <c r="H22" s="610"/>
      <c r="I22" s="610"/>
      <c r="J22" s="610"/>
      <c r="K22" s="610"/>
      <c r="L22" s="610"/>
      <c r="M22" s="610"/>
      <c r="N22" s="610"/>
      <c r="O22" s="610"/>
      <c r="P22" s="610"/>
      <c r="Q22" s="610"/>
      <c r="R22" s="610"/>
      <c r="S22" s="610"/>
      <c r="T22" s="610"/>
      <c r="U22" s="610"/>
      <c r="V22" s="610"/>
      <c r="W22" s="610"/>
      <c r="X22" s="610"/>
      <c r="Y22" s="610"/>
      <c r="Z22" s="610"/>
      <c r="AA22" s="610"/>
      <c r="AB22" s="610"/>
      <c r="AC22" s="610"/>
      <c r="AD22" s="610"/>
      <c r="AE22" s="610"/>
      <c r="AF22" s="610"/>
      <c r="AG22" s="610"/>
      <c r="AH22" s="610"/>
      <c r="AI22" s="610"/>
      <c r="AJ22" s="610"/>
      <c r="AK22" s="610"/>
      <c r="AL22" s="610"/>
      <c r="AM22" s="610"/>
      <c r="AN22" s="610"/>
      <c r="AO22" s="610"/>
      <c r="AP22" s="610"/>
      <c r="AQ22" s="42"/>
      <c r="AR22" s="42"/>
      <c r="AS22" s="42"/>
      <c r="AT22" s="37"/>
    </row>
    <row r="23" spans="1:46" ht="14.1" customHeight="1">
      <c r="A23" s="39"/>
      <c r="B23" s="39"/>
      <c r="C23" s="41"/>
      <c r="D23" s="38"/>
      <c r="E23" s="38"/>
      <c r="F23" s="610"/>
      <c r="G23" s="610"/>
      <c r="H23" s="610"/>
      <c r="I23" s="610"/>
      <c r="J23" s="610"/>
      <c r="K23" s="610"/>
      <c r="L23" s="610"/>
      <c r="M23" s="610"/>
      <c r="N23" s="610"/>
      <c r="O23" s="610"/>
      <c r="P23" s="610"/>
      <c r="Q23" s="610"/>
      <c r="R23" s="610"/>
      <c r="S23" s="610"/>
      <c r="T23" s="610"/>
      <c r="U23" s="610"/>
      <c r="V23" s="610"/>
      <c r="W23" s="610"/>
      <c r="X23" s="610"/>
      <c r="Y23" s="610"/>
      <c r="Z23" s="610"/>
      <c r="AA23" s="610"/>
      <c r="AB23" s="610"/>
      <c r="AC23" s="610"/>
      <c r="AD23" s="610"/>
      <c r="AE23" s="610"/>
      <c r="AF23" s="610"/>
      <c r="AG23" s="610"/>
      <c r="AH23" s="610"/>
      <c r="AI23" s="610"/>
      <c r="AJ23" s="610"/>
      <c r="AK23" s="610"/>
      <c r="AL23" s="610"/>
      <c r="AM23" s="610"/>
      <c r="AN23" s="610"/>
      <c r="AO23" s="610"/>
      <c r="AP23" s="610"/>
      <c r="AQ23" s="42"/>
      <c r="AR23" s="42"/>
      <c r="AS23" s="42"/>
      <c r="AT23" s="37"/>
    </row>
    <row r="24" spans="1:46" ht="14.1" customHeight="1">
      <c r="A24" s="39"/>
      <c r="B24" s="39"/>
      <c r="C24" s="41"/>
      <c r="D24" s="38"/>
      <c r="E24" s="38"/>
      <c r="F24" s="610"/>
      <c r="G24" s="610"/>
      <c r="H24" s="610"/>
      <c r="I24" s="610"/>
      <c r="J24" s="610"/>
      <c r="K24" s="610"/>
      <c r="L24" s="610"/>
      <c r="M24" s="610"/>
      <c r="N24" s="610"/>
      <c r="O24" s="610"/>
      <c r="P24" s="610"/>
      <c r="Q24" s="610"/>
      <c r="R24" s="610"/>
      <c r="S24" s="610"/>
      <c r="T24" s="610"/>
      <c r="U24" s="610"/>
      <c r="V24" s="610"/>
      <c r="W24" s="610"/>
      <c r="X24" s="610"/>
      <c r="Y24" s="610"/>
      <c r="Z24" s="610"/>
      <c r="AA24" s="610"/>
      <c r="AB24" s="610"/>
      <c r="AC24" s="610"/>
      <c r="AD24" s="610"/>
      <c r="AE24" s="610"/>
      <c r="AF24" s="610"/>
      <c r="AG24" s="610"/>
      <c r="AH24" s="610"/>
      <c r="AI24" s="610"/>
      <c r="AJ24" s="610"/>
      <c r="AK24" s="610"/>
      <c r="AL24" s="610"/>
      <c r="AM24" s="610"/>
      <c r="AN24" s="610"/>
      <c r="AO24" s="610"/>
      <c r="AP24" s="610"/>
      <c r="AQ24" s="42"/>
      <c r="AR24" s="42"/>
      <c r="AS24" s="42"/>
      <c r="AT24" s="37"/>
    </row>
    <row r="25" spans="1:46" ht="14.1" customHeight="1">
      <c r="A25" s="39"/>
      <c r="B25" s="39"/>
      <c r="C25" s="41"/>
      <c r="D25" s="38"/>
      <c r="E25" s="38"/>
      <c r="F25" s="610"/>
      <c r="G25" s="610"/>
      <c r="H25" s="610"/>
      <c r="I25" s="610"/>
      <c r="J25" s="610"/>
      <c r="K25" s="610"/>
      <c r="L25" s="610"/>
      <c r="M25" s="610"/>
      <c r="N25" s="610"/>
      <c r="O25" s="610"/>
      <c r="P25" s="610"/>
      <c r="Q25" s="610"/>
      <c r="R25" s="610"/>
      <c r="S25" s="610"/>
      <c r="T25" s="610"/>
      <c r="U25" s="610"/>
      <c r="V25" s="610"/>
      <c r="W25" s="610"/>
      <c r="X25" s="610"/>
      <c r="Y25" s="610"/>
      <c r="Z25" s="610"/>
      <c r="AA25" s="610"/>
      <c r="AB25" s="610"/>
      <c r="AC25" s="610"/>
      <c r="AD25" s="610"/>
      <c r="AE25" s="610"/>
      <c r="AF25" s="610"/>
      <c r="AG25" s="610"/>
      <c r="AH25" s="610"/>
      <c r="AI25" s="610"/>
      <c r="AJ25" s="610"/>
      <c r="AK25" s="610"/>
      <c r="AL25" s="610"/>
      <c r="AM25" s="610"/>
      <c r="AN25" s="610"/>
      <c r="AO25" s="610"/>
      <c r="AP25" s="610"/>
      <c r="AQ25" s="42"/>
      <c r="AR25" s="42"/>
      <c r="AS25" s="42"/>
      <c r="AT25" s="42"/>
    </row>
    <row r="26" spans="1:46" ht="14.1" customHeight="1">
      <c r="A26" s="39"/>
      <c r="B26" s="39"/>
      <c r="C26" s="41"/>
      <c r="D26" s="38"/>
      <c r="E26" s="38"/>
      <c r="F26" s="610"/>
      <c r="G26" s="610"/>
      <c r="H26" s="610"/>
      <c r="I26" s="610"/>
      <c r="J26" s="610"/>
      <c r="K26" s="610"/>
      <c r="L26" s="610"/>
      <c r="M26" s="610"/>
      <c r="N26" s="610"/>
      <c r="O26" s="610"/>
      <c r="P26" s="610"/>
      <c r="Q26" s="610"/>
      <c r="R26" s="610"/>
      <c r="S26" s="610"/>
      <c r="T26" s="610"/>
      <c r="U26" s="610"/>
      <c r="V26" s="610"/>
      <c r="W26" s="610"/>
      <c r="X26" s="610"/>
      <c r="Y26" s="610"/>
      <c r="Z26" s="610"/>
      <c r="AA26" s="610"/>
      <c r="AB26" s="610"/>
      <c r="AC26" s="610"/>
      <c r="AD26" s="610"/>
      <c r="AE26" s="610"/>
      <c r="AF26" s="610"/>
      <c r="AG26" s="610"/>
      <c r="AH26" s="610"/>
      <c r="AI26" s="610"/>
      <c r="AJ26" s="610"/>
      <c r="AK26" s="610"/>
      <c r="AL26" s="610"/>
      <c r="AM26" s="610"/>
      <c r="AN26" s="610"/>
      <c r="AO26" s="610"/>
      <c r="AP26" s="610"/>
      <c r="AQ26" s="42"/>
      <c r="AR26" s="42"/>
      <c r="AS26" s="42"/>
      <c r="AT26" s="42"/>
    </row>
    <row r="27" spans="1:46" ht="14.1" customHeight="1">
      <c r="A27" s="39"/>
      <c r="B27" s="39"/>
      <c r="C27" s="41"/>
      <c r="D27" s="38"/>
      <c r="E27" s="38"/>
      <c r="F27" s="610"/>
      <c r="G27" s="610"/>
      <c r="H27" s="610"/>
      <c r="I27" s="610"/>
      <c r="J27" s="610"/>
      <c r="K27" s="610"/>
      <c r="L27" s="610"/>
      <c r="M27" s="610"/>
      <c r="N27" s="610"/>
      <c r="O27" s="610"/>
      <c r="P27" s="610"/>
      <c r="Q27" s="610"/>
      <c r="R27" s="610"/>
      <c r="S27" s="610"/>
      <c r="T27" s="610"/>
      <c r="U27" s="610"/>
      <c r="V27" s="610"/>
      <c r="W27" s="610"/>
      <c r="X27" s="610"/>
      <c r="Y27" s="610"/>
      <c r="Z27" s="610"/>
      <c r="AA27" s="610"/>
      <c r="AB27" s="610"/>
      <c r="AC27" s="610"/>
      <c r="AD27" s="610"/>
      <c r="AE27" s="610"/>
      <c r="AF27" s="610"/>
      <c r="AG27" s="610"/>
      <c r="AH27" s="610"/>
      <c r="AI27" s="610"/>
      <c r="AJ27" s="610"/>
      <c r="AK27" s="610"/>
      <c r="AL27" s="610"/>
      <c r="AM27" s="610"/>
      <c r="AN27" s="610"/>
      <c r="AO27" s="610"/>
      <c r="AP27" s="610"/>
      <c r="AQ27" s="42"/>
      <c r="AR27" s="42"/>
      <c r="AS27" s="42"/>
      <c r="AT27" s="42"/>
    </row>
    <row r="28" spans="1:46" ht="14.1" customHeight="1">
      <c r="A28" s="39"/>
      <c r="B28" s="39"/>
      <c r="C28" s="41"/>
      <c r="D28" s="38"/>
      <c r="E28" s="38"/>
      <c r="F28" s="610"/>
      <c r="G28" s="610"/>
      <c r="H28" s="610"/>
      <c r="I28" s="610"/>
      <c r="J28" s="610"/>
      <c r="K28" s="610"/>
      <c r="L28" s="610"/>
      <c r="M28" s="610"/>
      <c r="N28" s="610"/>
      <c r="O28" s="610"/>
      <c r="P28" s="610"/>
      <c r="Q28" s="610"/>
      <c r="R28" s="610"/>
      <c r="S28" s="610"/>
      <c r="T28" s="610"/>
      <c r="U28" s="610"/>
      <c r="V28" s="610"/>
      <c r="W28" s="610"/>
      <c r="X28" s="610"/>
      <c r="Y28" s="610"/>
      <c r="Z28" s="610"/>
      <c r="AA28" s="610"/>
      <c r="AB28" s="610"/>
      <c r="AC28" s="610"/>
      <c r="AD28" s="610"/>
      <c r="AE28" s="610"/>
      <c r="AF28" s="610"/>
      <c r="AG28" s="610"/>
      <c r="AH28" s="610"/>
      <c r="AI28" s="610"/>
      <c r="AJ28" s="610"/>
      <c r="AK28" s="610"/>
      <c r="AL28" s="610"/>
      <c r="AM28" s="610"/>
      <c r="AN28" s="610"/>
      <c r="AO28" s="610"/>
      <c r="AP28" s="610"/>
      <c r="AQ28" s="42"/>
      <c r="AR28" s="42"/>
      <c r="AS28" s="42"/>
      <c r="AT28" s="42"/>
    </row>
    <row r="29" spans="1:46" ht="14.1" customHeight="1">
      <c r="A29" s="39"/>
      <c r="B29" s="39"/>
      <c r="C29" s="41"/>
      <c r="D29" s="38"/>
      <c r="E29" s="38"/>
      <c r="F29" s="610"/>
      <c r="G29" s="610"/>
      <c r="H29" s="610"/>
      <c r="I29" s="610"/>
      <c r="J29" s="610"/>
      <c r="K29" s="610"/>
      <c r="L29" s="610"/>
      <c r="M29" s="610"/>
      <c r="N29" s="610"/>
      <c r="O29" s="610"/>
      <c r="P29" s="610"/>
      <c r="Q29" s="610"/>
      <c r="R29" s="610"/>
      <c r="S29" s="610"/>
      <c r="T29" s="610"/>
      <c r="U29" s="610"/>
      <c r="V29" s="610"/>
      <c r="W29" s="610"/>
      <c r="X29" s="610"/>
      <c r="Y29" s="610"/>
      <c r="Z29" s="610"/>
      <c r="AA29" s="610"/>
      <c r="AB29" s="610"/>
      <c r="AC29" s="610"/>
      <c r="AD29" s="610"/>
      <c r="AE29" s="610"/>
      <c r="AF29" s="610"/>
      <c r="AG29" s="610"/>
      <c r="AH29" s="610"/>
      <c r="AI29" s="610"/>
      <c r="AJ29" s="610"/>
      <c r="AK29" s="610"/>
      <c r="AL29" s="610"/>
      <c r="AM29" s="610"/>
      <c r="AN29" s="610"/>
      <c r="AO29" s="610"/>
      <c r="AP29" s="610"/>
      <c r="AQ29" s="42"/>
      <c r="AR29" s="42"/>
      <c r="AS29" s="42"/>
      <c r="AT29" s="42"/>
    </row>
    <row r="30" spans="1:46" ht="14.1" customHeight="1">
      <c r="A30" s="39"/>
      <c r="B30" s="39"/>
      <c r="C30" s="41"/>
      <c r="D30" s="38"/>
      <c r="E30" s="38"/>
      <c r="F30" s="610"/>
      <c r="G30" s="610"/>
      <c r="H30" s="610"/>
      <c r="I30" s="610"/>
      <c r="J30" s="610"/>
      <c r="K30" s="610"/>
      <c r="L30" s="610"/>
      <c r="M30" s="610"/>
      <c r="N30" s="610"/>
      <c r="O30" s="610"/>
      <c r="P30" s="610"/>
      <c r="Q30" s="610"/>
      <c r="R30" s="610"/>
      <c r="S30" s="610"/>
      <c r="T30" s="610"/>
      <c r="U30" s="610"/>
      <c r="V30" s="610"/>
      <c r="W30" s="610"/>
      <c r="X30" s="610"/>
      <c r="Y30" s="610"/>
      <c r="Z30" s="610"/>
      <c r="AA30" s="610"/>
      <c r="AB30" s="610"/>
      <c r="AC30" s="610"/>
      <c r="AD30" s="610"/>
      <c r="AE30" s="610"/>
      <c r="AF30" s="610"/>
      <c r="AG30" s="610"/>
      <c r="AH30" s="610"/>
      <c r="AI30" s="610"/>
      <c r="AJ30" s="610"/>
      <c r="AK30" s="610"/>
      <c r="AL30" s="610"/>
      <c r="AM30" s="610"/>
      <c r="AN30" s="610"/>
      <c r="AO30" s="610"/>
      <c r="AP30" s="610"/>
      <c r="AQ30" s="42"/>
      <c r="AR30" s="42"/>
      <c r="AS30" s="42"/>
      <c r="AT30" s="42"/>
    </row>
    <row r="31" spans="1:46" ht="14.1" customHeight="1">
      <c r="A31" s="39"/>
      <c r="B31" s="39"/>
      <c r="C31" s="41"/>
      <c r="D31" s="38"/>
      <c r="E31" s="38"/>
      <c r="F31" s="610"/>
      <c r="G31" s="610"/>
      <c r="H31" s="610"/>
      <c r="I31" s="610"/>
      <c r="J31" s="610"/>
      <c r="K31" s="610"/>
      <c r="L31" s="610"/>
      <c r="M31" s="610"/>
      <c r="N31" s="610"/>
      <c r="O31" s="610"/>
      <c r="P31" s="610"/>
      <c r="Q31" s="610"/>
      <c r="R31" s="610"/>
      <c r="S31" s="610"/>
      <c r="T31" s="610"/>
      <c r="U31" s="610"/>
      <c r="V31" s="610"/>
      <c r="W31" s="610"/>
      <c r="X31" s="610"/>
      <c r="Y31" s="610"/>
      <c r="Z31" s="610"/>
      <c r="AA31" s="610"/>
      <c r="AB31" s="610"/>
      <c r="AC31" s="610"/>
      <c r="AD31" s="610"/>
      <c r="AE31" s="610"/>
      <c r="AF31" s="610"/>
      <c r="AG31" s="610"/>
      <c r="AH31" s="610"/>
      <c r="AI31" s="610"/>
      <c r="AJ31" s="610"/>
      <c r="AK31" s="610"/>
      <c r="AL31" s="610"/>
      <c r="AM31" s="610"/>
      <c r="AN31" s="610"/>
      <c r="AO31" s="610"/>
      <c r="AP31" s="610"/>
      <c r="AQ31" s="42"/>
      <c r="AR31" s="42"/>
      <c r="AS31" s="42"/>
      <c r="AT31" s="42"/>
    </row>
    <row r="32" spans="1:46" ht="14.1" customHeight="1">
      <c r="A32" s="39"/>
      <c r="B32" s="39"/>
      <c r="C32" s="41"/>
      <c r="D32" s="41"/>
      <c r="E32" s="37"/>
      <c r="F32" s="610"/>
      <c r="G32" s="610"/>
      <c r="H32" s="610"/>
      <c r="I32" s="610"/>
      <c r="J32" s="610"/>
      <c r="K32" s="610"/>
      <c r="L32" s="610"/>
      <c r="M32" s="610"/>
      <c r="N32" s="610"/>
      <c r="O32" s="610"/>
      <c r="P32" s="610"/>
      <c r="Q32" s="610"/>
      <c r="R32" s="610"/>
      <c r="S32" s="610"/>
      <c r="T32" s="610"/>
      <c r="U32" s="610"/>
      <c r="V32" s="610"/>
      <c r="W32" s="610"/>
      <c r="X32" s="610"/>
      <c r="Y32" s="610"/>
      <c r="Z32" s="610"/>
      <c r="AA32" s="610"/>
      <c r="AB32" s="610"/>
      <c r="AC32" s="610"/>
      <c r="AD32" s="610"/>
      <c r="AE32" s="610"/>
      <c r="AF32" s="610"/>
      <c r="AG32" s="610"/>
      <c r="AH32" s="610"/>
      <c r="AI32" s="610"/>
      <c r="AJ32" s="610"/>
      <c r="AK32" s="610"/>
      <c r="AL32" s="610"/>
      <c r="AM32" s="610"/>
      <c r="AN32" s="610"/>
      <c r="AO32" s="610"/>
      <c r="AP32" s="610"/>
      <c r="AQ32" s="42"/>
      <c r="AR32" s="42"/>
      <c r="AS32" s="42"/>
      <c r="AT32" s="42"/>
    </row>
    <row r="33" spans="1:46" ht="14.1" customHeight="1">
      <c r="A33" s="39"/>
      <c r="B33" s="39"/>
      <c r="C33" s="41"/>
      <c r="D33" s="41"/>
      <c r="E33" s="37"/>
      <c r="F33" s="610"/>
      <c r="G33" s="610"/>
      <c r="H33" s="610"/>
      <c r="I33" s="610"/>
      <c r="J33" s="610"/>
      <c r="K33" s="610"/>
      <c r="L33" s="610"/>
      <c r="M33" s="610"/>
      <c r="N33" s="610"/>
      <c r="O33" s="610"/>
      <c r="P33" s="610"/>
      <c r="Q33" s="610"/>
      <c r="R33" s="610"/>
      <c r="S33" s="610"/>
      <c r="T33" s="610"/>
      <c r="U33" s="610"/>
      <c r="V33" s="610"/>
      <c r="W33" s="610"/>
      <c r="X33" s="610"/>
      <c r="Y33" s="610"/>
      <c r="Z33" s="610"/>
      <c r="AA33" s="610"/>
      <c r="AB33" s="610"/>
      <c r="AC33" s="610"/>
      <c r="AD33" s="610"/>
      <c r="AE33" s="610"/>
      <c r="AF33" s="610"/>
      <c r="AG33" s="610"/>
      <c r="AH33" s="610"/>
      <c r="AI33" s="610"/>
      <c r="AJ33" s="610"/>
      <c r="AK33" s="610"/>
      <c r="AL33" s="610"/>
      <c r="AM33" s="610"/>
      <c r="AN33" s="610"/>
      <c r="AO33" s="610"/>
      <c r="AP33" s="610"/>
      <c r="AQ33" s="42"/>
      <c r="AR33" s="42"/>
      <c r="AS33" s="42"/>
      <c r="AT33" s="42"/>
    </row>
    <row r="34" spans="1:46" ht="14.1" customHeight="1">
      <c r="A34" s="39"/>
      <c r="B34" s="39"/>
      <c r="C34" s="41"/>
      <c r="D34" s="41"/>
      <c r="E34" s="37"/>
      <c r="F34" s="610"/>
      <c r="G34" s="610"/>
      <c r="H34" s="610"/>
      <c r="I34" s="610"/>
      <c r="J34" s="610"/>
      <c r="K34" s="610"/>
      <c r="L34" s="610"/>
      <c r="M34" s="610"/>
      <c r="N34" s="610"/>
      <c r="O34" s="610"/>
      <c r="P34" s="610"/>
      <c r="Q34" s="610"/>
      <c r="R34" s="610"/>
      <c r="S34" s="610"/>
      <c r="T34" s="610"/>
      <c r="U34" s="610"/>
      <c r="V34" s="610"/>
      <c r="W34" s="610"/>
      <c r="X34" s="610"/>
      <c r="Y34" s="610"/>
      <c r="Z34" s="610"/>
      <c r="AA34" s="610"/>
      <c r="AB34" s="610"/>
      <c r="AC34" s="610"/>
      <c r="AD34" s="610"/>
      <c r="AE34" s="610"/>
      <c r="AF34" s="610"/>
      <c r="AG34" s="610"/>
      <c r="AH34" s="610"/>
      <c r="AI34" s="610"/>
      <c r="AJ34" s="610"/>
      <c r="AK34" s="610"/>
      <c r="AL34" s="610"/>
      <c r="AM34" s="610"/>
      <c r="AN34" s="610"/>
      <c r="AO34" s="610"/>
      <c r="AP34" s="610"/>
      <c r="AQ34" s="42"/>
      <c r="AR34" s="42"/>
      <c r="AS34" s="42"/>
      <c r="AT34" s="42"/>
    </row>
    <row r="35" spans="1:46" ht="14.1" customHeight="1">
      <c r="A35" s="37"/>
      <c r="B35" s="37"/>
      <c r="C35" s="37"/>
      <c r="D35" s="37"/>
      <c r="E35" s="37"/>
      <c r="F35" s="610"/>
      <c r="G35" s="610"/>
      <c r="H35" s="610"/>
      <c r="I35" s="610"/>
      <c r="J35" s="610"/>
      <c r="K35" s="610"/>
      <c r="L35" s="610"/>
      <c r="M35" s="610"/>
      <c r="N35" s="610"/>
      <c r="O35" s="610"/>
      <c r="P35" s="610"/>
      <c r="Q35" s="610"/>
      <c r="R35" s="610"/>
      <c r="S35" s="610"/>
      <c r="T35" s="610"/>
      <c r="U35" s="610"/>
      <c r="V35" s="610"/>
      <c r="W35" s="610"/>
      <c r="X35" s="610"/>
      <c r="Y35" s="610"/>
      <c r="Z35" s="610"/>
      <c r="AA35" s="610"/>
      <c r="AB35" s="610"/>
      <c r="AC35" s="610"/>
      <c r="AD35" s="610"/>
      <c r="AE35" s="610"/>
      <c r="AF35" s="610"/>
      <c r="AG35" s="610"/>
      <c r="AH35" s="610"/>
      <c r="AI35" s="610"/>
      <c r="AJ35" s="610"/>
      <c r="AK35" s="610"/>
      <c r="AL35" s="610"/>
      <c r="AM35" s="610"/>
      <c r="AN35" s="610"/>
      <c r="AO35" s="610"/>
      <c r="AP35" s="610"/>
      <c r="AQ35" s="42"/>
      <c r="AR35" s="42"/>
      <c r="AS35" s="42"/>
      <c r="AT35" s="42"/>
    </row>
    <row r="36" spans="1:46" ht="14.1" customHeight="1">
      <c r="A36" s="37"/>
      <c r="B36" s="37"/>
      <c r="C36" s="37"/>
      <c r="D36" s="37"/>
      <c r="E36" s="37"/>
      <c r="F36" s="610"/>
      <c r="G36" s="610"/>
      <c r="H36" s="610"/>
      <c r="I36" s="610"/>
      <c r="J36" s="610"/>
      <c r="K36" s="610"/>
      <c r="L36" s="610"/>
      <c r="M36" s="610"/>
      <c r="N36" s="610"/>
      <c r="O36" s="610"/>
      <c r="P36" s="610"/>
      <c r="Q36" s="610"/>
      <c r="R36" s="610"/>
      <c r="S36" s="610"/>
      <c r="T36" s="610"/>
      <c r="U36" s="610"/>
      <c r="V36" s="610"/>
      <c r="W36" s="610"/>
      <c r="X36" s="610"/>
      <c r="Y36" s="610"/>
      <c r="Z36" s="610"/>
      <c r="AA36" s="610"/>
      <c r="AB36" s="610"/>
      <c r="AC36" s="610"/>
      <c r="AD36" s="610"/>
      <c r="AE36" s="610"/>
      <c r="AF36" s="610"/>
      <c r="AG36" s="610"/>
      <c r="AH36" s="610"/>
      <c r="AI36" s="610"/>
      <c r="AJ36" s="610"/>
      <c r="AK36" s="610"/>
      <c r="AL36" s="610"/>
      <c r="AM36" s="610"/>
      <c r="AN36" s="610"/>
      <c r="AO36" s="610"/>
      <c r="AP36" s="610"/>
      <c r="AQ36" s="42"/>
      <c r="AR36" s="42"/>
      <c r="AS36" s="42"/>
      <c r="AT36" s="42"/>
    </row>
    <row r="37" spans="1:46" ht="14.1" customHeight="1">
      <c r="A37" s="37"/>
      <c r="B37" s="37"/>
      <c r="C37" s="37"/>
      <c r="D37" s="37"/>
      <c r="E37" s="37"/>
      <c r="F37" s="610"/>
      <c r="G37" s="610"/>
      <c r="H37" s="610"/>
      <c r="I37" s="610"/>
      <c r="J37" s="610"/>
      <c r="K37" s="610"/>
      <c r="L37" s="610"/>
      <c r="M37" s="610"/>
      <c r="N37" s="610"/>
      <c r="O37" s="610"/>
      <c r="P37" s="610"/>
      <c r="Q37" s="610"/>
      <c r="R37" s="610"/>
      <c r="S37" s="610"/>
      <c r="T37" s="610"/>
      <c r="U37" s="610"/>
      <c r="V37" s="610"/>
      <c r="W37" s="610"/>
      <c r="X37" s="610"/>
      <c r="Y37" s="610"/>
      <c r="Z37" s="610"/>
      <c r="AA37" s="610"/>
      <c r="AB37" s="610"/>
      <c r="AC37" s="610"/>
      <c r="AD37" s="610"/>
      <c r="AE37" s="610"/>
      <c r="AF37" s="610"/>
      <c r="AG37" s="610"/>
      <c r="AH37" s="610"/>
      <c r="AI37" s="610"/>
      <c r="AJ37" s="610"/>
      <c r="AK37" s="610"/>
      <c r="AL37" s="610"/>
      <c r="AM37" s="610"/>
      <c r="AN37" s="610"/>
      <c r="AO37" s="610"/>
      <c r="AP37" s="610"/>
      <c r="AQ37" s="42"/>
      <c r="AR37" s="42"/>
      <c r="AS37" s="42"/>
      <c r="AT37" s="42"/>
    </row>
    <row r="38" spans="1:46" ht="14.1" customHeight="1">
      <c r="A38" s="37"/>
      <c r="B38" s="37"/>
      <c r="C38" s="37"/>
      <c r="D38" s="37"/>
      <c r="E38" s="37"/>
      <c r="F38" s="610"/>
      <c r="G38" s="610"/>
      <c r="H38" s="610"/>
      <c r="I38" s="610"/>
      <c r="J38" s="610"/>
      <c r="K38" s="610"/>
      <c r="L38" s="610"/>
      <c r="M38" s="610"/>
      <c r="N38" s="610"/>
      <c r="O38" s="610"/>
      <c r="P38" s="610"/>
      <c r="Q38" s="610"/>
      <c r="R38" s="610"/>
      <c r="S38" s="610"/>
      <c r="T38" s="610"/>
      <c r="U38" s="610"/>
      <c r="V38" s="610"/>
      <c r="W38" s="610"/>
      <c r="X38" s="610"/>
      <c r="Y38" s="610"/>
      <c r="Z38" s="610"/>
      <c r="AA38" s="610"/>
      <c r="AB38" s="610"/>
      <c r="AC38" s="610"/>
      <c r="AD38" s="610"/>
      <c r="AE38" s="610"/>
      <c r="AF38" s="610"/>
      <c r="AG38" s="610"/>
      <c r="AH38" s="610"/>
      <c r="AI38" s="610"/>
      <c r="AJ38" s="610"/>
      <c r="AK38" s="610"/>
      <c r="AL38" s="610"/>
      <c r="AM38" s="610"/>
      <c r="AN38" s="610"/>
      <c r="AO38" s="610"/>
      <c r="AP38" s="610"/>
      <c r="AQ38" s="42"/>
      <c r="AR38" s="42"/>
      <c r="AS38" s="42"/>
      <c r="AT38" s="42"/>
    </row>
    <row r="39" spans="1:46" ht="14.1" customHeight="1">
      <c r="A39" s="37"/>
      <c r="B39" s="37"/>
      <c r="C39" s="37"/>
      <c r="D39" s="37"/>
      <c r="E39" s="37"/>
      <c r="F39" s="610"/>
      <c r="G39" s="610"/>
      <c r="H39" s="610"/>
      <c r="I39" s="610"/>
      <c r="J39" s="610"/>
      <c r="K39" s="610"/>
      <c r="L39" s="610"/>
      <c r="M39" s="610"/>
      <c r="N39" s="610"/>
      <c r="O39" s="610"/>
      <c r="P39" s="610"/>
      <c r="Q39" s="610"/>
      <c r="R39" s="610"/>
      <c r="S39" s="610"/>
      <c r="T39" s="610"/>
      <c r="U39" s="610"/>
      <c r="V39" s="610"/>
      <c r="W39" s="610"/>
      <c r="X39" s="610"/>
      <c r="Y39" s="610"/>
      <c r="Z39" s="610"/>
      <c r="AA39" s="610"/>
      <c r="AB39" s="610"/>
      <c r="AC39" s="610"/>
      <c r="AD39" s="610"/>
      <c r="AE39" s="610"/>
      <c r="AF39" s="610"/>
      <c r="AG39" s="610"/>
      <c r="AH39" s="610"/>
      <c r="AI39" s="610"/>
      <c r="AJ39" s="610"/>
      <c r="AK39" s="610"/>
      <c r="AL39" s="610"/>
      <c r="AM39" s="610"/>
      <c r="AN39" s="610"/>
      <c r="AO39" s="610"/>
      <c r="AP39" s="610"/>
      <c r="AQ39" s="42"/>
      <c r="AR39" s="42"/>
      <c r="AS39" s="42"/>
      <c r="AT39" s="42"/>
    </row>
    <row r="40" spans="1:46" ht="14.1" customHeight="1">
      <c r="A40" s="37"/>
      <c r="B40" s="37"/>
      <c r="C40" s="37"/>
      <c r="D40" s="37"/>
      <c r="E40" s="37"/>
      <c r="F40" s="610"/>
      <c r="G40" s="610"/>
      <c r="H40" s="610"/>
      <c r="I40" s="610"/>
      <c r="J40" s="610"/>
      <c r="K40" s="610"/>
      <c r="L40" s="610"/>
      <c r="M40" s="610"/>
      <c r="N40" s="610"/>
      <c r="O40" s="610"/>
      <c r="P40" s="610"/>
      <c r="Q40" s="610"/>
      <c r="R40" s="610"/>
      <c r="S40" s="610"/>
      <c r="T40" s="610"/>
      <c r="U40" s="610"/>
      <c r="V40" s="610"/>
      <c r="W40" s="610"/>
      <c r="X40" s="610"/>
      <c r="Y40" s="610"/>
      <c r="Z40" s="610"/>
      <c r="AA40" s="610"/>
      <c r="AB40" s="610"/>
      <c r="AC40" s="610"/>
      <c r="AD40" s="610"/>
      <c r="AE40" s="610"/>
      <c r="AF40" s="610"/>
      <c r="AG40" s="610"/>
      <c r="AH40" s="610"/>
      <c r="AI40" s="610"/>
      <c r="AJ40" s="610"/>
      <c r="AK40" s="610"/>
      <c r="AL40" s="610"/>
      <c r="AM40" s="610"/>
      <c r="AN40" s="610"/>
      <c r="AO40" s="610"/>
      <c r="AP40" s="610"/>
      <c r="AQ40" s="42"/>
      <c r="AR40" s="42"/>
      <c r="AS40" s="42"/>
      <c r="AT40" s="42"/>
    </row>
    <row r="41" spans="1:46" ht="14.1" customHeight="1">
      <c r="A41" s="37"/>
      <c r="B41" s="37"/>
      <c r="C41" s="37"/>
      <c r="D41" s="37"/>
      <c r="E41" s="37"/>
      <c r="F41" s="610"/>
      <c r="G41" s="610"/>
      <c r="H41" s="610"/>
      <c r="I41" s="610"/>
      <c r="J41" s="610"/>
      <c r="K41" s="610"/>
      <c r="L41" s="610"/>
      <c r="M41" s="610"/>
      <c r="N41" s="610"/>
      <c r="O41" s="610"/>
      <c r="P41" s="610"/>
      <c r="Q41" s="610"/>
      <c r="R41" s="610"/>
      <c r="S41" s="610"/>
      <c r="T41" s="610"/>
      <c r="U41" s="610"/>
      <c r="V41" s="610"/>
      <c r="W41" s="610"/>
      <c r="X41" s="610"/>
      <c r="Y41" s="610"/>
      <c r="Z41" s="610"/>
      <c r="AA41" s="610"/>
      <c r="AB41" s="610"/>
      <c r="AC41" s="610"/>
      <c r="AD41" s="610"/>
      <c r="AE41" s="610"/>
      <c r="AF41" s="610"/>
      <c r="AG41" s="610"/>
      <c r="AH41" s="610"/>
      <c r="AI41" s="610"/>
      <c r="AJ41" s="610"/>
      <c r="AK41" s="610"/>
      <c r="AL41" s="610"/>
      <c r="AM41" s="610"/>
      <c r="AN41" s="610"/>
      <c r="AO41" s="610"/>
      <c r="AP41" s="610"/>
      <c r="AQ41" s="42"/>
      <c r="AR41" s="42"/>
      <c r="AS41" s="42"/>
      <c r="AT41" s="42"/>
    </row>
    <row r="42" spans="1:46" ht="14.1" customHeight="1">
      <c r="A42" s="37"/>
      <c r="B42" s="37"/>
      <c r="C42" s="37"/>
      <c r="D42" s="37"/>
      <c r="E42" s="37"/>
      <c r="F42" s="610"/>
      <c r="G42" s="610"/>
      <c r="H42" s="610"/>
      <c r="I42" s="610"/>
      <c r="J42" s="610"/>
      <c r="K42" s="610"/>
      <c r="L42" s="610"/>
      <c r="M42" s="610"/>
      <c r="N42" s="610"/>
      <c r="O42" s="610"/>
      <c r="P42" s="610"/>
      <c r="Q42" s="610"/>
      <c r="R42" s="610"/>
      <c r="S42" s="610"/>
      <c r="T42" s="610"/>
      <c r="U42" s="610"/>
      <c r="V42" s="610"/>
      <c r="W42" s="610"/>
      <c r="X42" s="610"/>
      <c r="Y42" s="610"/>
      <c r="Z42" s="610"/>
      <c r="AA42" s="610"/>
      <c r="AB42" s="610"/>
      <c r="AC42" s="610"/>
      <c r="AD42" s="610"/>
      <c r="AE42" s="610"/>
      <c r="AF42" s="610"/>
      <c r="AG42" s="610"/>
      <c r="AH42" s="610"/>
      <c r="AI42" s="610"/>
      <c r="AJ42" s="610"/>
      <c r="AK42" s="610"/>
      <c r="AL42" s="610"/>
      <c r="AM42" s="610"/>
      <c r="AN42" s="610"/>
      <c r="AO42" s="610"/>
      <c r="AP42" s="610"/>
      <c r="AQ42" s="42"/>
      <c r="AR42" s="42"/>
      <c r="AS42" s="42"/>
      <c r="AT42" s="42"/>
    </row>
    <row r="43" spans="1:46" ht="14.1" customHeight="1">
      <c r="A43" s="37"/>
      <c r="B43" s="37"/>
      <c r="C43" s="37"/>
      <c r="D43" s="37"/>
      <c r="E43" s="37"/>
      <c r="F43" s="610"/>
      <c r="G43" s="610"/>
      <c r="H43" s="610"/>
      <c r="I43" s="610"/>
      <c r="J43" s="610"/>
      <c r="K43" s="610"/>
      <c r="L43" s="610"/>
      <c r="M43" s="610"/>
      <c r="N43" s="610"/>
      <c r="O43" s="610"/>
      <c r="P43" s="610"/>
      <c r="Q43" s="610"/>
      <c r="R43" s="610"/>
      <c r="S43" s="610"/>
      <c r="T43" s="610"/>
      <c r="U43" s="610"/>
      <c r="V43" s="610"/>
      <c r="W43" s="610"/>
      <c r="X43" s="610"/>
      <c r="Y43" s="610"/>
      <c r="Z43" s="610"/>
      <c r="AA43" s="610"/>
      <c r="AB43" s="610"/>
      <c r="AC43" s="610"/>
      <c r="AD43" s="610"/>
      <c r="AE43" s="610"/>
      <c r="AF43" s="610"/>
      <c r="AG43" s="610"/>
      <c r="AH43" s="610"/>
      <c r="AI43" s="610"/>
      <c r="AJ43" s="610"/>
      <c r="AK43" s="610"/>
      <c r="AL43" s="610"/>
      <c r="AM43" s="610"/>
      <c r="AN43" s="610"/>
      <c r="AO43" s="610"/>
      <c r="AP43" s="610"/>
      <c r="AQ43" s="42"/>
      <c r="AR43" s="42"/>
      <c r="AS43" s="42"/>
      <c r="AT43" s="42"/>
    </row>
    <row r="44" spans="1:46" ht="14.1" customHeight="1">
      <c r="A44" s="37"/>
      <c r="B44" s="37"/>
      <c r="C44" s="37"/>
      <c r="D44" s="37"/>
      <c r="E44" s="37"/>
      <c r="F44" s="610"/>
      <c r="G44" s="610"/>
      <c r="H44" s="610"/>
      <c r="I44" s="610"/>
      <c r="J44" s="610"/>
      <c r="K44" s="610"/>
      <c r="L44" s="610"/>
      <c r="M44" s="610"/>
      <c r="N44" s="610"/>
      <c r="O44" s="610"/>
      <c r="P44" s="610"/>
      <c r="Q44" s="610"/>
      <c r="R44" s="610"/>
      <c r="S44" s="610"/>
      <c r="T44" s="610"/>
      <c r="U44" s="610"/>
      <c r="V44" s="610"/>
      <c r="W44" s="610"/>
      <c r="X44" s="610"/>
      <c r="Y44" s="610"/>
      <c r="Z44" s="610"/>
      <c r="AA44" s="610"/>
      <c r="AB44" s="610"/>
      <c r="AC44" s="610"/>
      <c r="AD44" s="610"/>
      <c r="AE44" s="610"/>
      <c r="AF44" s="610"/>
      <c r="AG44" s="610"/>
      <c r="AH44" s="610"/>
      <c r="AI44" s="610"/>
      <c r="AJ44" s="610"/>
      <c r="AK44" s="610"/>
      <c r="AL44" s="610"/>
      <c r="AM44" s="610"/>
      <c r="AN44" s="610"/>
      <c r="AO44" s="610"/>
      <c r="AP44" s="610"/>
      <c r="AQ44" s="42"/>
      <c r="AR44" s="42"/>
      <c r="AS44" s="42"/>
      <c r="AT44" s="42"/>
    </row>
    <row r="45" spans="1:46" ht="14.1" customHeight="1">
      <c r="A45" s="37"/>
      <c r="B45" s="37"/>
      <c r="C45" s="37"/>
      <c r="D45" s="37"/>
      <c r="E45" s="37"/>
      <c r="F45" s="610"/>
      <c r="G45" s="610"/>
      <c r="H45" s="610"/>
      <c r="I45" s="610"/>
      <c r="J45" s="610"/>
      <c r="K45" s="610"/>
      <c r="L45" s="610"/>
      <c r="M45" s="610"/>
      <c r="N45" s="610"/>
      <c r="O45" s="610"/>
      <c r="P45" s="610"/>
      <c r="Q45" s="610"/>
      <c r="R45" s="610"/>
      <c r="S45" s="610"/>
      <c r="T45" s="610"/>
      <c r="U45" s="610"/>
      <c r="V45" s="610"/>
      <c r="W45" s="610"/>
      <c r="X45" s="610"/>
      <c r="Y45" s="610"/>
      <c r="Z45" s="610"/>
      <c r="AA45" s="610"/>
      <c r="AB45" s="610"/>
      <c r="AC45" s="610"/>
      <c r="AD45" s="610"/>
      <c r="AE45" s="610"/>
      <c r="AF45" s="610"/>
      <c r="AG45" s="610"/>
      <c r="AH45" s="610"/>
      <c r="AI45" s="610"/>
      <c r="AJ45" s="610"/>
      <c r="AK45" s="610"/>
      <c r="AL45" s="610"/>
      <c r="AM45" s="610"/>
      <c r="AN45" s="610"/>
      <c r="AO45" s="610"/>
      <c r="AP45" s="610"/>
      <c r="AQ45" s="42"/>
      <c r="AR45" s="42"/>
      <c r="AS45" s="42"/>
      <c r="AT45" s="42"/>
    </row>
    <row r="46" spans="1:46" ht="14.1" customHeight="1">
      <c r="A46" s="37"/>
      <c r="B46" s="37"/>
      <c r="C46" s="37"/>
      <c r="D46" s="37"/>
      <c r="E46" s="37"/>
      <c r="F46" s="610"/>
      <c r="G46" s="610"/>
      <c r="H46" s="610"/>
      <c r="I46" s="610"/>
      <c r="J46" s="610"/>
      <c r="K46" s="610"/>
      <c r="L46" s="610"/>
      <c r="M46" s="610"/>
      <c r="N46" s="610"/>
      <c r="O46" s="610"/>
      <c r="P46" s="610"/>
      <c r="Q46" s="610"/>
      <c r="R46" s="610"/>
      <c r="S46" s="610"/>
      <c r="T46" s="610"/>
      <c r="U46" s="610"/>
      <c r="V46" s="610"/>
      <c r="W46" s="610"/>
      <c r="X46" s="610"/>
      <c r="Y46" s="610"/>
      <c r="Z46" s="610"/>
      <c r="AA46" s="610"/>
      <c r="AB46" s="610"/>
      <c r="AC46" s="610"/>
      <c r="AD46" s="610"/>
      <c r="AE46" s="610"/>
      <c r="AF46" s="610"/>
      <c r="AG46" s="610"/>
      <c r="AH46" s="610"/>
      <c r="AI46" s="610"/>
      <c r="AJ46" s="610"/>
      <c r="AK46" s="610"/>
      <c r="AL46" s="610"/>
      <c r="AM46" s="610"/>
      <c r="AN46" s="610"/>
      <c r="AO46" s="610"/>
      <c r="AP46" s="610"/>
      <c r="AQ46" s="42"/>
      <c r="AR46" s="42"/>
      <c r="AS46" s="42"/>
      <c r="AT46" s="42"/>
    </row>
    <row r="47" spans="1:46" ht="14.1" customHeight="1">
      <c r="A47" s="37"/>
      <c r="B47" s="37"/>
      <c r="C47" s="37"/>
      <c r="D47" s="37"/>
      <c r="E47" s="37"/>
      <c r="F47" s="610"/>
      <c r="G47" s="610"/>
      <c r="H47" s="610"/>
      <c r="I47" s="610"/>
      <c r="J47" s="610"/>
      <c r="K47" s="610"/>
      <c r="L47" s="610"/>
      <c r="M47" s="610"/>
      <c r="N47" s="610"/>
      <c r="O47" s="610"/>
      <c r="P47" s="610"/>
      <c r="Q47" s="610"/>
      <c r="R47" s="610"/>
      <c r="S47" s="610"/>
      <c r="T47" s="610"/>
      <c r="U47" s="610"/>
      <c r="V47" s="610"/>
      <c r="W47" s="610"/>
      <c r="X47" s="610"/>
      <c r="Y47" s="610"/>
      <c r="Z47" s="610"/>
      <c r="AA47" s="610"/>
      <c r="AB47" s="610"/>
      <c r="AC47" s="610"/>
      <c r="AD47" s="610"/>
      <c r="AE47" s="610"/>
      <c r="AF47" s="610"/>
      <c r="AG47" s="610"/>
      <c r="AH47" s="610"/>
      <c r="AI47" s="610"/>
      <c r="AJ47" s="610"/>
      <c r="AK47" s="610"/>
      <c r="AL47" s="610"/>
      <c r="AM47" s="610"/>
      <c r="AN47" s="610"/>
      <c r="AO47" s="610"/>
      <c r="AP47" s="610"/>
      <c r="AQ47" s="42"/>
      <c r="AR47" s="42"/>
      <c r="AS47" s="42"/>
      <c r="AT47" s="42"/>
    </row>
    <row r="48" spans="1:46" ht="14.1" customHeight="1">
      <c r="A48" s="37"/>
      <c r="B48" s="37"/>
      <c r="C48" s="37"/>
      <c r="D48" s="37"/>
      <c r="E48" s="37"/>
      <c r="F48" s="610"/>
      <c r="G48" s="610"/>
      <c r="H48" s="610"/>
      <c r="I48" s="610"/>
      <c r="J48" s="610"/>
      <c r="K48" s="610"/>
      <c r="L48" s="610"/>
      <c r="M48" s="610"/>
      <c r="N48" s="610"/>
      <c r="O48" s="610"/>
      <c r="P48" s="610"/>
      <c r="Q48" s="610"/>
      <c r="R48" s="610"/>
      <c r="S48" s="610"/>
      <c r="T48" s="610"/>
      <c r="U48" s="610"/>
      <c r="V48" s="610"/>
      <c r="W48" s="610"/>
      <c r="X48" s="610"/>
      <c r="Y48" s="610"/>
      <c r="Z48" s="610"/>
      <c r="AA48" s="610"/>
      <c r="AB48" s="610"/>
      <c r="AC48" s="610"/>
      <c r="AD48" s="610"/>
      <c r="AE48" s="610"/>
      <c r="AF48" s="610"/>
      <c r="AG48" s="610"/>
      <c r="AH48" s="610"/>
      <c r="AI48" s="610"/>
      <c r="AJ48" s="610"/>
      <c r="AK48" s="610"/>
      <c r="AL48" s="610"/>
      <c r="AM48" s="610"/>
      <c r="AN48" s="610"/>
      <c r="AO48" s="610"/>
      <c r="AP48" s="610"/>
      <c r="AQ48" s="42"/>
      <c r="AR48" s="42"/>
      <c r="AS48" s="42"/>
      <c r="AT48" s="42"/>
    </row>
    <row r="49" spans="1:46" ht="14.1" customHeight="1">
      <c r="A49" s="37"/>
      <c r="B49" s="37"/>
      <c r="C49" s="37"/>
      <c r="D49" s="37"/>
      <c r="E49" s="37"/>
      <c r="F49" s="610"/>
      <c r="G49" s="610"/>
      <c r="H49" s="610"/>
      <c r="I49" s="610"/>
      <c r="J49" s="610"/>
      <c r="K49" s="610"/>
      <c r="L49" s="610"/>
      <c r="M49" s="610"/>
      <c r="N49" s="610"/>
      <c r="O49" s="610"/>
      <c r="P49" s="610"/>
      <c r="Q49" s="610"/>
      <c r="R49" s="610"/>
      <c r="S49" s="610"/>
      <c r="T49" s="610"/>
      <c r="U49" s="610"/>
      <c r="V49" s="610"/>
      <c r="W49" s="610"/>
      <c r="X49" s="610"/>
      <c r="Y49" s="610"/>
      <c r="Z49" s="610"/>
      <c r="AA49" s="610"/>
      <c r="AB49" s="610"/>
      <c r="AC49" s="610"/>
      <c r="AD49" s="610"/>
      <c r="AE49" s="610"/>
      <c r="AF49" s="610"/>
      <c r="AG49" s="610"/>
      <c r="AH49" s="610"/>
      <c r="AI49" s="610"/>
      <c r="AJ49" s="610"/>
      <c r="AK49" s="610"/>
      <c r="AL49" s="610"/>
      <c r="AM49" s="610"/>
      <c r="AN49" s="610"/>
      <c r="AO49" s="610"/>
      <c r="AP49" s="610"/>
      <c r="AQ49" s="42"/>
      <c r="AR49" s="42"/>
      <c r="AS49" s="42"/>
      <c r="AT49" s="42"/>
    </row>
    <row r="50" spans="1:46" ht="14.1" customHeight="1">
      <c r="A50" s="37"/>
      <c r="B50" s="37"/>
      <c r="C50" s="37"/>
      <c r="D50" s="37"/>
      <c r="E50" s="37"/>
      <c r="F50" s="610"/>
      <c r="G50" s="610"/>
      <c r="H50" s="610"/>
      <c r="I50" s="610"/>
      <c r="J50" s="610"/>
      <c r="K50" s="610"/>
      <c r="L50" s="610"/>
      <c r="M50" s="610"/>
      <c r="N50" s="610"/>
      <c r="O50" s="610"/>
      <c r="P50" s="610"/>
      <c r="Q50" s="610"/>
      <c r="R50" s="610"/>
      <c r="S50" s="610"/>
      <c r="T50" s="610"/>
      <c r="U50" s="610"/>
      <c r="V50" s="610"/>
      <c r="W50" s="610"/>
      <c r="X50" s="610"/>
      <c r="Y50" s="610"/>
      <c r="Z50" s="610"/>
      <c r="AA50" s="610"/>
      <c r="AB50" s="610"/>
      <c r="AC50" s="610"/>
      <c r="AD50" s="610"/>
      <c r="AE50" s="610"/>
      <c r="AF50" s="610"/>
      <c r="AG50" s="610"/>
      <c r="AH50" s="610"/>
      <c r="AI50" s="610"/>
      <c r="AJ50" s="610"/>
      <c r="AK50" s="610"/>
      <c r="AL50" s="610"/>
      <c r="AM50" s="610"/>
      <c r="AN50" s="610"/>
      <c r="AO50" s="610"/>
      <c r="AP50" s="610"/>
      <c r="AQ50" s="38"/>
      <c r="AR50" s="38"/>
      <c r="AS50" s="38"/>
      <c r="AT50" s="38"/>
    </row>
    <row r="51" spans="1:46" ht="14.1" customHeight="1">
      <c r="A51" s="37"/>
      <c r="B51" s="37"/>
      <c r="C51" s="37"/>
      <c r="D51" s="37"/>
      <c r="E51" s="37"/>
      <c r="F51" s="611" t="s">
        <v>44</v>
      </c>
      <c r="G51" s="611"/>
      <c r="H51" s="611"/>
      <c r="I51" s="611"/>
      <c r="J51" s="611"/>
      <c r="K51" s="611"/>
      <c r="L51" s="611"/>
      <c r="M51" s="611"/>
      <c r="N51" s="611"/>
      <c r="O51" s="612"/>
      <c r="P51" s="612"/>
      <c r="Q51" s="612"/>
      <c r="R51" s="612"/>
      <c r="S51" s="612"/>
      <c r="T51" s="612"/>
      <c r="U51" s="612"/>
      <c r="V51" s="612"/>
      <c r="W51" s="612"/>
      <c r="X51" s="612"/>
      <c r="Y51" s="612"/>
      <c r="Z51" s="612"/>
      <c r="AA51" s="612"/>
      <c r="AB51" s="612"/>
      <c r="AC51" s="612"/>
      <c r="AD51" s="612"/>
      <c r="AE51" s="612"/>
      <c r="AF51" s="612"/>
      <c r="AG51" s="612"/>
      <c r="AH51" s="612"/>
      <c r="AI51" s="612"/>
      <c r="AJ51" s="612"/>
      <c r="AK51" s="612"/>
      <c r="AL51" s="612"/>
      <c r="AM51" s="612"/>
      <c r="AN51" s="612"/>
      <c r="AO51" s="612"/>
      <c r="AP51" s="612"/>
      <c r="AQ51" s="38"/>
      <c r="AR51" s="38"/>
      <c r="AS51" s="38"/>
      <c r="AT51" s="38"/>
    </row>
    <row r="52" spans="1:46" ht="14.1" customHeight="1">
      <c r="A52" s="37"/>
      <c r="B52" s="37"/>
      <c r="C52" s="37"/>
      <c r="D52" s="37"/>
      <c r="E52" s="37"/>
      <c r="F52" s="600"/>
      <c r="G52" s="600"/>
      <c r="H52" s="600"/>
      <c r="I52" s="600"/>
      <c r="J52" s="600"/>
      <c r="K52" s="600"/>
      <c r="L52" s="600"/>
      <c r="M52" s="600"/>
      <c r="N52" s="600"/>
      <c r="O52" s="602"/>
      <c r="P52" s="602"/>
      <c r="Q52" s="602"/>
      <c r="R52" s="602"/>
      <c r="S52" s="602"/>
      <c r="T52" s="602"/>
      <c r="U52" s="602"/>
      <c r="V52" s="602"/>
      <c r="W52" s="602"/>
      <c r="X52" s="602"/>
      <c r="Y52" s="602"/>
      <c r="Z52" s="602"/>
      <c r="AA52" s="602"/>
      <c r="AB52" s="602"/>
      <c r="AC52" s="602"/>
      <c r="AD52" s="602"/>
      <c r="AE52" s="602"/>
      <c r="AF52" s="602"/>
      <c r="AG52" s="602"/>
      <c r="AH52" s="602"/>
      <c r="AI52" s="602"/>
      <c r="AJ52" s="602"/>
      <c r="AK52" s="602"/>
      <c r="AL52" s="602"/>
      <c r="AM52" s="602"/>
      <c r="AN52" s="602"/>
      <c r="AO52" s="602"/>
      <c r="AP52" s="602"/>
      <c r="AQ52" s="38"/>
      <c r="AR52" s="38"/>
      <c r="AS52" s="38"/>
      <c r="AT52" s="38"/>
    </row>
    <row r="53" spans="1:46" ht="14.1" customHeight="1">
      <c r="A53" s="37"/>
      <c r="B53" s="37"/>
      <c r="C53" s="37"/>
      <c r="D53" s="37"/>
      <c r="E53" s="37"/>
      <c r="F53" s="599" t="s">
        <v>18</v>
      </c>
      <c r="G53" s="599"/>
      <c r="H53" s="599"/>
      <c r="I53" s="599"/>
      <c r="J53" s="599"/>
      <c r="K53" s="599"/>
      <c r="L53" s="599"/>
      <c r="M53" s="599"/>
      <c r="N53" s="599"/>
      <c r="O53" s="601"/>
      <c r="P53" s="601"/>
      <c r="Q53" s="601"/>
      <c r="R53" s="601"/>
      <c r="S53" s="601"/>
      <c r="T53" s="601"/>
      <c r="U53" s="601"/>
      <c r="V53" s="601"/>
      <c r="W53" s="601"/>
      <c r="X53" s="601"/>
      <c r="Y53" s="601"/>
      <c r="Z53" s="601"/>
      <c r="AA53" s="601"/>
      <c r="AB53" s="601"/>
      <c r="AC53" s="601"/>
      <c r="AD53" s="601"/>
      <c r="AE53" s="601"/>
      <c r="AF53" s="601"/>
      <c r="AG53" s="601"/>
      <c r="AH53" s="601"/>
      <c r="AI53" s="601"/>
      <c r="AJ53" s="601"/>
      <c r="AK53" s="601"/>
      <c r="AL53" s="601"/>
      <c r="AM53" s="601"/>
      <c r="AN53" s="601"/>
      <c r="AO53" s="601"/>
      <c r="AP53" s="601"/>
      <c r="AQ53" s="38"/>
      <c r="AR53" s="38"/>
      <c r="AS53" s="38"/>
      <c r="AT53" s="38"/>
    </row>
    <row r="54" spans="1:46" ht="14.1" customHeight="1">
      <c r="A54" s="37"/>
      <c r="B54" s="37"/>
      <c r="C54" s="37"/>
      <c r="D54" s="37"/>
      <c r="E54" s="37"/>
      <c r="F54" s="600"/>
      <c r="G54" s="600"/>
      <c r="H54" s="600"/>
      <c r="I54" s="600"/>
      <c r="J54" s="600"/>
      <c r="K54" s="600"/>
      <c r="L54" s="600"/>
      <c r="M54" s="600"/>
      <c r="N54" s="600"/>
      <c r="O54" s="602"/>
      <c r="P54" s="602"/>
      <c r="Q54" s="602"/>
      <c r="R54" s="602"/>
      <c r="S54" s="602"/>
      <c r="T54" s="602"/>
      <c r="U54" s="602"/>
      <c r="V54" s="602"/>
      <c r="W54" s="602"/>
      <c r="X54" s="602"/>
      <c r="Y54" s="602"/>
      <c r="Z54" s="602"/>
      <c r="AA54" s="602"/>
      <c r="AB54" s="602"/>
      <c r="AC54" s="602"/>
      <c r="AD54" s="602"/>
      <c r="AE54" s="602"/>
      <c r="AF54" s="602"/>
      <c r="AG54" s="602"/>
      <c r="AH54" s="602"/>
      <c r="AI54" s="602"/>
      <c r="AJ54" s="602"/>
      <c r="AK54" s="602"/>
      <c r="AL54" s="602"/>
      <c r="AM54" s="602"/>
      <c r="AN54" s="602"/>
      <c r="AO54" s="602"/>
      <c r="AP54" s="602"/>
      <c r="AQ54" s="38"/>
      <c r="AR54" s="38"/>
      <c r="AS54" s="38"/>
      <c r="AT54" s="38"/>
    </row>
    <row r="55" spans="1:46" ht="14.1" customHeight="1">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8"/>
      <c r="AR55" s="38"/>
      <c r="AS55" s="38"/>
      <c r="AT55" s="38"/>
    </row>
    <row r="56" spans="1:46" ht="14.1" customHeight="1">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8"/>
      <c r="AR56" s="38"/>
      <c r="AS56" s="38"/>
      <c r="AT56" s="38"/>
    </row>
    <row r="57" spans="1:46" ht="14.1" customHeight="1">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row>
    <row r="58" spans="1:46" ht="14.1" customHeight="1">
      <c r="A58" s="37"/>
      <c r="B58" s="37"/>
      <c r="C58" s="37"/>
      <c r="D58" s="37"/>
      <c r="E58" s="37"/>
      <c r="F58" s="609" t="s">
        <v>86</v>
      </c>
      <c r="G58" s="610"/>
      <c r="H58" s="610"/>
      <c r="I58" s="610"/>
      <c r="J58" s="610"/>
      <c r="K58" s="610"/>
      <c r="L58" s="610"/>
      <c r="M58" s="610"/>
      <c r="N58" s="610"/>
      <c r="O58" s="610"/>
      <c r="P58" s="610"/>
      <c r="Q58" s="610"/>
      <c r="R58" s="610"/>
      <c r="S58" s="610"/>
      <c r="T58" s="610"/>
      <c r="U58" s="610"/>
      <c r="V58" s="610"/>
      <c r="W58" s="610"/>
      <c r="X58" s="610"/>
      <c r="Y58" s="610"/>
      <c r="Z58" s="610"/>
      <c r="AA58" s="610"/>
      <c r="AB58" s="610"/>
      <c r="AC58" s="610"/>
      <c r="AD58" s="610"/>
      <c r="AE58" s="610"/>
      <c r="AF58" s="610"/>
      <c r="AG58" s="610"/>
      <c r="AH58" s="610"/>
      <c r="AI58" s="610"/>
      <c r="AJ58" s="610"/>
      <c r="AK58" s="610"/>
      <c r="AL58" s="610"/>
      <c r="AM58" s="610"/>
      <c r="AN58" s="610"/>
      <c r="AO58" s="610"/>
      <c r="AP58" s="610"/>
      <c r="AQ58" s="42"/>
      <c r="AR58" s="42"/>
      <c r="AS58" s="42"/>
      <c r="AT58" s="42"/>
    </row>
    <row r="59" spans="1:46" ht="14.1" customHeight="1">
      <c r="A59" s="37"/>
      <c r="B59" s="37"/>
      <c r="C59" s="37"/>
      <c r="D59" s="37"/>
      <c r="E59" s="37"/>
      <c r="F59" s="610"/>
      <c r="G59" s="610"/>
      <c r="H59" s="610"/>
      <c r="I59" s="610"/>
      <c r="J59" s="610"/>
      <c r="K59" s="610"/>
      <c r="L59" s="610"/>
      <c r="M59" s="610"/>
      <c r="N59" s="610"/>
      <c r="O59" s="610"/>
      <c r="P59" s="610"/>
      <c r="Q59" s="610"/>
      <c r="R59" s="610"/>
      <c r="S59" s="610"/>
      <c r="T59" s="610"/>
      <c r="U59" s="610"/>
      <c r="V59" s="610"/>
      <c r="W59" s="610"/>
      <c r="X59" s="610"/>
      <c r="Y59" s="610"/>
      <c r="Z59" s="610"/>
      <c r="AA59" s="610"/>
      <c r="AB59" s="610"/>
      <c r="AC59" s="610"/>
      <c r="AD59" s="610"/>
      <c r="AE59" s="610"/>
      <c r="AF59" s="610"/>
      <c r="AG59" s="610"/>
      <c r="AH59" s="610"/>
      <c r="AI59" s="610"/>
      <c r="AJ59" s="610"/>
      <c r="AK59" s="610"/>
      <c r="AL59" s="610"/>
      <c r="AM59" s="610"/>
      <c r="AN59" s="610"/>
      <c r="AO59" s="610"/>
      <c r="AP59" s="610"/>
      <c r="AQ59" s="42"/>
      <c r="AR59" s="42"/>
      <c r="AS59" s="42"/>
      <c r="AT59" s="42"/>
    </row>
    <row r="60" spans="1:46" ht="14.1" customHeight="1">
      <c r="A60" s="37"/>
      <c r="B60" s="37"/>
      <c r="C60" s="37"/>
      <c r="D60" s="37"/>
      <c r="E60" s="37"/>
      <c r="F60" s="610"/>
      <c r="G60" s="610"/>
      <c r="H60" s="610"/>
      <c r="I60" s="610"/>
      <c r="J60" s="610"/>
      <c r="K60" s="610"/>
      <c r="L60" s="610"/>
      <c r="M60" s="610"/>
      <c r="N60" s="610"/>
      <c r="O60" s="610"/>
      <c r="P60" s="610"/>
      <c r="Q60" s="610"/>
      <c r="R60" s="610"/>
      <c r="S60" s="610"/>
      <c r="T60" s="610"/>
      <c r="U60" s="610"/>
      <c r="V60" s="610"/>
      <c r="W60" s="610"/>
      <c r="X60" s="610"/>
      <c r="Y60" s="610"/>
      <c r="Z60" s="610"/>
      <c r="AA60" s="610"/>
      <c r="AB60" s="610"/>
      <c r="AC60" s="610"/>
      <c r="AD60" s="610"/>
      <c r="AE60" s="610"/>
      <c r="AF60" s="610"/>
      <c r="AG60" s="610"/>
      <c r="AH60" s="610"/>
      <c r="AI60" s="610"/>
      <c r="AJ60" s="610"/>
      <c r="AK60" s="610"/>
      <c r="AL60" s="610"/>
      <c r="AM60" s="610"/>
      <c r="AN60" s="610"/>
      <c r="AO60" s="610"/>
      <c r="AP60" s="610"/>
      <c r="AQ60" s="42"/>
      <c r="AR60" s="42"/>
      <c r="AS60" s="42"/>
      <c r="AT60" s="42"/>
    </row>
    <row r="61" spans="1:46" ht="14.1" customHeight="1">
      <c r="A61" s="37"/>
      <c r="B61" s="37"/>
      <c r="C61" s="37"/>
      <c r="D61" s="37"/>
      <c r="E61" s="37"/>
      <c r="F61" s="610"/>
      <c r="G61" s="610"/>
      <c r="H61" s="610"/>
      <c r="I61" s="610"/>
      <c r="J61" s="610"/>
      <c r="K61" s="610"/>
      <c r="L61" s="610"/>
      <c r="M61" s="610"/>
      <c r="N61" s="610"/>
      <c r="O61" s="610"/>
      <c r="P61" s="610"/>
      <c r="Q61" s="610"/>
      <c r="R61" s="610"/>
      <c r="S61" s="610"/>
      <c r="T61" s="610"/>
      <c r="U61" s="610"/>
      <c r="V61" s="610"/>
      <c r="W61" s="610"/>
      <c r="X61" s="610"/>
      <c r="Y61" s="610"/>
      <c r="Z61" s="610"/>
      <c r="AA61" s="610"/>
      <c r="AB61" s="610"/>
      <c r="AC61" s="610"/>
      <c r="AD61" s="610"/>
      <c r="AE61" s="610"/>
      <c r="AF61" s="610"/>
      <c r="AG61" s="610"/>
      <c r="AH61" s="610"/>
      <c r="AI61" s="610"/>
      <c r="AJ61" s="610"/>
      <c r="AK61" s="610"/>
      <c r="AL61" s="610"/>
      <c r="AM61" s="610"/>
      <c r="AN61" s="610"/>
      <c r="AO61" s="610"/>
      <c r="AP61" s="610"/>
      <c r="AQ61" s="42"/>
      <c r="AR61" s="42"/>
      <c r="AS61" s="42"/>
      <c r="AT61" s="42"/>
    </row>
    <row r="62" spans="1:46" ht="14.1" customHeight="1">
      <c r="A62" s="37"/>
      <c r="B62" s="37"/>
      <c r="C62" s="37"/>
      <c r="D62" s="37"/>
      <c r="E62" s="37"/>
      <c r="F62" s="610"/>
      <c r="G62" s="610"/>
      <c r="H62" s="610"/>
      <c r="I62" s="610"/>
      <c r="J62" s="610"/>
      <c r="K62" s="610"/>
      <c r="L62" s="610"/>
      <c r="M62" s="610"/>
      <c r="N62" s="610"/>
      <c r="O62" s="610"/>
      <c r="P62" s="610"/>
      <c r="Q62" s="610"/>
      <c r="R62" s="610"/>
      <c r="S62" s="610"/>
      <c r="T62" s="610"/>
      <c r="U62" s="610"/>
      <c r="V62" s="610"/>
      <c r="W62" s="610"/>
      <c r="X62" s="610"/>
      <c r="Y62" s="610"/>
      <c r="Z62" s="610"/>
      <c r="AA62" s="610"/>
      <c r="AB62" s="610"/>
      <c r="AC62" s="610"/>
      <c r="AD62" s="610"/>
      <c r="AE62" s="610"/>
      <c r="AF62" s="610"/>
      <c r="AG62" s="610"/>
      <c r="AH62" s="610"/>
      <c r="AI62" s="610"/>
      <c r="AJ62" s="610"/>
      <c r="AK62" s="610"/>
      <c r="AL62" s="610"/>
      <c r="AM62" s="610"/>
      <c r="AN62" s="610"/>
      <c r="AO62" s="610"/>
      <c r="AP62" s="610"/>
      <c r="AQ62" s="42"/>
      <c r="AR62" s="42"/>
      <c r="AS62" s="42"/>
      <c r="AT62" s="42"/>
    </row>
    <row r="63" spans="1:46" ht="14.1" customHeight="1">
      <c r="A63" s="37"/>
      <c r="B63" s="37"/>
      <c r="C63" s="37"/>
      <c r="D63" s="37"/>
      <c r="E63" s="37"/>
      <c r="F63" s="610"/>
      <c r="G63" s="610"/>
      <c r="H63" s="610"/>
      <c r="I63" s="610"/>
      <c r="J63" s="610"/>
      <c r="K63" s="610"/>
      <c r="L63" s="610"/>
      <c r="M63" s="610"/>
      <c r="N63" s="610"/>
      <c r="O63" s="610"/>
      <c r="P63" s="610"/>
      <c r="Q63" s="610"/>
      <c r="R63" s="610"/>
      <c r="S63" s="610"/>
      <c r="T63" s="610"/>
      <c r="U63" s="610"/>
      <c r="V63" s="610"/>
      <c r="W63" s="610"/>
      <c r="X63" s="610"/>
      <c r="Y63" s="610"/>
      <c r="Z63" s="610"/>
      <c r="AA63" s="610"/>
      <c r="AB63" s="610"/>
      <c r="AC63" s="610"/>
      <c r="AD63" s="610"/>
      <c r="AE63" s="610"/>
      <c r="AF63" s="610"/>
      <c r="AG63" s="610"/>
      <c r="AH63" s="610"/>
      <c r="AI63" s="610"/>
      <c r="AJ63" s="610"/>
      <c r="AK63" s="610"/>
      <c r="AL63" s="610"/>
      <c r="AM63" s="610"/>
      <c r="AN63" s="610"/>
      <c r="AO63" s="610"/>
      <c r="AP63" s="610"/>
      <c r="AQ63" s="42"/>
      <c r="AR63" s="42"/>
      <c r="AS63" s="42"/>
      <c r="AT63" s="42"/>
    </row>
    <row r="64" spans="1:46" ht="14.1" customHeight="1">
      <c r="A64" s="37"/>
      <c r="B64" s="37"/>
      <c r="C64" s="37"/>
      <c r="D64" s="37"/>
      <c r="E64" s="37"/>
      <c r="F64" s="610"/>
      <c r="G64" s="610"/>
      <c r="H64" s="610"/>
      <c r="I64" s="610"/>
      <c r="J64" s="610"/>
      <c r="K64" s="610"/>
      <c r="L64" s="610"/>
      <c r="M64" s="610"/>
      <c r="N64" s="610"/>
      <c r="O64" s="610"/>
      <c r="P64" s="610"/>
      <c r="Q64" s="610"/>
      <c r="R64" s="610"/>
      <c r="S64" s="610"/>
      <c r="T64" s="610"/>
      <c r="U64" s="610"/>
      <c r="V64" s="610"/>
      <c r="W64" s="610"/>
      <c r="X64" s="610"/>
      <c r="Y64" s="610"/>
      <c r="Z64" s="610"/>
      <c r="AA64" s="610"/>
      <c r="AB64" s="610"/>
      <c r="AC64" s="610"/>
      <c r="AD64" s="610"/>
      <c r="AE64" s="610"/>
      <c r="AF64" s="610"/>
      <c r="AG64" s="610"/>
      <c r="AH64" s="610"/>
      <c r="AI64" s="610"/>
      <c r="AJ64" s="610"/>
      <c r="AK64" s="610"/>
      <c r="AL64" s="610"/>
      <c r="AM64" s="610"/>
      <c r="AN64" s="610"/>
      <c r="AO64" s="610"/>
      <c r="AP64" s="610"/>
      <c r="AQ64" s="42"/>
      <c r="AR64" s="42"/>
      <c r="AS64" s="42"/>
      <c r="AT64" s="42"/>
    </row>
    <row r="65" spans="1:46" ht="14.1" customHeight="1">
      <c r="A65" s="37"/>
      <c r="B65" s="37"/>
      <c r="C65" s="37"/>
      <c r="D65" s="37"/>
      <c r="E65" s="37"/>
      <c r="F65" s="610"/>
      <c r="G65" s="610"/>
      <c r="H65" s="610"/>
      <c r="I65" s="610"/>
      <c r="J65" s="610"/>
      <c r="K65" s="610"/>
      <c r="L65" s="610"/>
      <c r="M65" s="610"/>
      <c r="N65" s="610"/>
      <c r="O65" s="610"/>
      <c r="P65" s="610"/>
      <c r="Q65" s="610"/>
      <c r="R65" s="610"/>
      <c r="S65" s="610"/>
      <c r="T65" s="610"/>
      <c r="U65" s="610"/>
      <c r="V65" s="610"/>
      <c r="W65" s="610"/>
      <c r="X65" s="610"/>
      <c r="Y65" s="610"/>
      <c r="Z65" s="610"/>
      <c r="AA65" s="610"/>
      <c r="AB65" s="610"/>
      <c r="AC65" s="610"/>
      <c r="AD65" s="610"/>
      <c r="AE65" s="610"/>
      <c r="AF65" s="610"/>
      <c r="AG65" s="610"/>
      <c r="AH65" s="610"/>
      <c r="AI65" s="610"/>
      <c r="AJ65" s="610"/>
      <c r="AK65" s="610"/>
      <c r="AL65" s="610"/>
      <c r="AM65" s="610"/>
      <c r="AN65" s="610"/>
      <c r="AO65" s="610"/>
      <c r="AP65" s="610"/>
      <c r="AQ65" s="42"/>
      <c r="AR65" s="42"/>
      <c r="AS65" s="42"/>
      <c r="AT65" s="42"/>
    </row>
    <row r="66" spans="1:46" ht="14.1" customHeight="1">
      <c r="A66" s="37"/>
      <c r="B66" s="37"/>
      <c r="C66" s="37"/>
      <c r="D66" s="37"/>
      <c r="E66" s="37"/>
      <c r="F66" s="610"/>
      <c r="G66" s="610"/>
      <c r="H66" s="610"/>
      <c r="I66" s="610"/>
      <c r="J66" s="610"/>
      <c r="K66" s="610"/>
      <c r="L66" s="610"/>
      <c r="M66" s="610"/>
      <c r="N66" s="610"/>
      <c r="O66" s="610"/>
      <c r="P66" s="610"/>
      <c r="Q66" s="610"/>
      <c r="R66" s="610"/>
      <c r="S66" s="610"/>
      <c r="T66" s="610"/>
      <c r="U66" s="610"/>
      <c r="V66" s="610"/>
      <c r="W66" s="610"/>
      <c r="X66" s="610"/>
      <c r="Y66" s="610"/>
      <c r="Z66" s="610"/>
      <c r="AA66" s="610"/>
      <c r="AB66" s="610"/>
      <c r="AC66" s="610"/>
      <c r="AD66" s="610"/>
      <c r="AE66" s="610"/>
      <c r="AF66" s="610"/>
      <c r="AG66" s="610"/>
      <c r="AH66" s="610"/>
      <c r="AI66" s="610"/>
      <c r="AJ66" s="610"/>
      <c r="AK66" s="610"/>
      <c r="AL66" s="610"/>
      <c r="AM66" s="610"/>
      <c r="AN66" s="610"/>
      <c r="AO66" s="610"/>
      <c r="AP66" s="610"/>
      <c r="AQ66" s="42"/>
      <c r="AR66" s="42"/>
      <c r="AS66" s="42"/>
      <c r="AT66" s="42"/>
    </row>
    <row r="67" spans="1:46" ht="14.1" customHeight="1">
      <c r="A67" s="37"/>
      <c r="B67" s="37"/>
      <c r="C67" s="37"/>
      <c r="D67" s="37"/>
      <c r="E67" s="37"/>
      <c r="F67" s="610"/>
      <c r="G67" s="610"/>
      <c r="H67" s="610"/>
      <c r="I67" s="610"/>
      <c r="J67" s="610"/>
      <c r="K67" s="610"/>
      <c r="L67" s="610"/>
      <c r="M67" s="610"/>
      <c r="N67" s="610"/>
      <c r="O67" s="610"/>
      <c r="P67" s="610"/>
      <c r="Q67" s="610"/>
      <c r="R67" s="610"/>
      <c r="S67" s="610"/>
      <c r="T67" s="610"/>
      <c r="U67" s="610"/>
      <c r="V67" s="610"/>
      <c r="W67" s="610"/>
      <c r="X67" s="610"/>
      <c r="Y67" s="610"/>
      <c r="Z67" s="610"/>
      <c r="AA67" s="610"/>
      <c r="AB67" s="610"/>
      <c r="AC67" s="610"/>
      <c r="AD67" s="610"/>
      <c r="AE67" s="610"/>
      <c r="AF67" s="610"/>
      <c r="AG67" s="610"/>
      <c r="AH67" s="610"/>
      <c r="AI67" s="610"/>
      <c r="AJ67" s="610"/>
      <c r="AK67" s="610"/>
      <c r="AL67" s="610"/>
      <c r="AM67" s="610"/>
      <c r="AN67" s="610"/>
      <c r="AO67" s="610"/>
      <c r="AP67" s="610"/>
      <c r="AQ67" s="42"/>
      <c r="AR67" s="42"/>
      <c r="AS67" s="42"/>
      <c r="AT67" s="42"/>
    </row>
    <row r="68" spans="1:46" ht="14.1" customHeight="1">
      <c r="A68" s="37"/>
      <c r="B68" s="37"/>
      <c r="C68" s="37"/>
      <c r="D68" s="37"/>
      <c r="E68" s="37"/>
      <c r="F68" s="610"/>
      <c r="G68" s="610"/>
      <c r="H68" s="610"/>
      <c r="I68" s="610"/>
      <c r="J68" s="610"/>
      <c r="K68" s="610"/>
      <c r="L68" s="610"/>
      <c r="M68" s="610"/>
      <c r="N68" s="610"/>
      <c r="O68" s="610"/>
      <c r="P68" s="610"/>
      <c r="Q68" s="610"/>
      <c r="R68" s="610"/>
      <c r="S68" s="610"/>
      <c r="T68" s="610"/>
      <c r="U68" s="610"/>
      <c r="V68" s="610"/>
      <c r="W68" s="610"/>
      <c r="X68" s="610"/>
      <c r="Y68" s="610"/>
      <c r="Z68" s="610"/>
      <c r="AA68" s="610"/>
      <c r="AB68" s="610"/>
      <c r="AC68" s="610"/>
      <c r="AD68" s="610"/>
      <c r="AE68" s="610"/>
      <c r="AF68" s="610"/>
      <c r="AG68" s="610"/>
      <c r="AH68" s="610"/>
      <c r="AI68" s="610"/>
      <c r="AJ68" s="610"/>
      <c r="AK68" s="610"/>
      <c r="AL68" s="610"/>
      <c r="AM68" s="610"/>
      <c r="AN68" s="610"/>
      <c r="AO68" s="610"/>
      <c r="AP68" s="610"/>
      <c r="AQ68" s="42"/>
      <c r="AR68" s="42"/>
      <c r="AS68" s="42"/>
      <c r="AT68" s="42"/>
    </row>
    <row r="69" spans="1:46" ht="14.1" customHeight="1">
      <c r="A69" s="37"/>
      <c r="B69" s="37"/>
      <c r="C69" s="37"/>
      <c r="D69" s="37"/>
      <c r="E69" s="37"/>
      <c r="F69" s="610"/>
      <c r="G69" s="610"/>
      <c r="H69" s="610"/>
      <c r="I69" s="610"/>
      <c r="J69" s="610"/>
      <c r="K69" s="610"/>
      <c r="L69" s="610"/>
      <c r="M69" s="610"/>
      <c r="N69" s="610"/>
      <c r="O69" s="610"/>
      <c r="P69" s="610"/>
      <c r="Q69" s="610"/>
      <c r="R69" s="610"/>
      <c r="S69" s="610"/>
      <c r="T69" s="610"/>
      <c r="U69" s="610"/>
      <c r="V69" s="610"/>
      <c r="W69" s="610"/>
      <c r="X69" s="610"/>
      <c r="Y69" s="610"/>
      <c r="Z69" s="610"/>
      <c r="AA69" s="610"/>
      <c r="AB69" s="610"/>
      <c r="AC69" s="610"/>
      <c r="AD69" s="610"/>
      <c r="AE69" s="610"/>
      <c r="AF69" s="610"/>
      <c r="AG69" s="610"/>
      <c r="AH69" s="610"/>
      <c r="AI69" s="610"/>
      <c r="AJ69" s="610"/>
      <c r="AK69" s="610"/>
      <c r="AL69" s="610"/>
      <c r="AM69" s="610"/>
      <c r="AN69" s="610"/>
      <c r="AO69" s="610"/>
      <c r="AP69" s="610"/>
      <c r="AQ69" s="42"/>
      <c r="AR69" s="42"/>
      <c r="AS69" s="42"/>
      <c r="AT69" s="42"/>
    </row>
    <row r="70" spans="1:46" ht="14.1" customHeight="1">
      <c r="A70" s="37"/>
      <c r="B70" s="37"/>
      <c r="C70" s="37"/>
      <c r="D70" s="37"/>
      <c r="E70" s="37"/>
      <c r="F70" s="610"/>
      <c r="G70" s="610"/>
      <c r="H70" s="610"/>
      <c r="I70" s="610"/>
      <c r="J70" s="610"/>
      <c r="K70" s="610"/>
      <c r="L70" s="610"/>
      <c r="M70" s="610"/>
      <c r="N70" s="610"/>
      <c r="O70" s="610"/>
      <c r="P70" s="610"/>
      <c r="Q70" s="610"/>
      <c r="R70" s="610"/>
      <c r="S70" s="610"/>
      <c r="T70" s="610"/>
      <c r="U70" s="610"/>
      <c r="V70" s="610"/>
      <c r="W70" s="610"/>
      <c r="X70" s="610"/>
      <c r="Y70" s="610"/>
      <c r="Z70" s="610"/>
      <c r="AA70" s="610"/>
      <c r="AB70" s="610"/>
      <c r="AC70" s="610"/>
      <c r="AD70" s="610"/>
      <c r="AE70" s="610"/>
      <c r="AF70" s="610"/>
      <c r="AG70" s="610"/>
      <c r="AH70" s="610"/>
      <c r="AI70" s="610"/>
      <c r="AJ70" s="610"/>
      <c r="AK70" s="610"/>
      <c r="AL70" s="610"/>
      <c r="AM70" s="610"/>
      <c r="AN70" s="610"/>
      <c r="AO70" s="610"/>
      <c r="AP70" s="610"/>
      <c r="AQ70" s="42"/>
      <c r="AR70" s="42"/>
      <c r="AS70" s="42"/>
      <c r="AT70" s="42"/>
    </row>
    <row r="71" spans="1:46" ht="14.1" customHeight="1">
      <c r="A71" s="37"/>
      <c r="B71" s="37"/>
      <c r="C71" s="37"/>
      <c r="D71" s="37"/>
      <c r="E71" s="37"/>
      <c r="F71" s="610"/>
      <c r="G71" s="610"/>
      <c r="H71" s="610"/>
      <c r="I71" s="610"/>
      <c r="J71" s="610"/>
      <c r="K71" s="610"/>
      <c r="L71" s="610"/>
      <c r="M71" s="610"/>
      <c r="N71" s="610"/>
      <c r="O71" s="610"/>
      <c r="P71" s="610"/>
      <c r="Q71" s="610"/>
      <c r="R71" s="610"/>
      <c r="S71" s="610"/>
      <c r="T71" s="610"/>
      <c r="U71" s="610"/>
      <c r="V71" s="610"/>
      <c r="W71" s="610"/>
      <c r="X71" s="610"/>
      <c r="Y71" s="610"/>
      <c r="Z71" s="610"/>
      <c r="AA71" s="610"/>
      <c r="AB71" s="610"/>
      <c r="AC71" s="610"/>
      <c r="AD71" s="610"/>
      <c r="AE71" s="610"/>
      <c r="AF71" s="610"/>
      <c r="AG71" s="610"/>
      <c r="AH71" s="610"/>
      <c r="AI71" s="610"/>
      <c r="AJ71" s="610"/>
      <c r="AK71" s="610"/>
      <c r="AL71" s="610"/>
      <c r="AM71" s="610"/>
      <c r="AN71" s="610"/>
      <c r="AO71" s="610"/>
      <c r="AP71" s="610"/>
      <c r="AQ71" s="42"/>
      <c r="AR71" s="42"/>
      <c r="AS71" s="42"/>
      <c r="AT71" s="42"/>
    </row>
    <row r="72" spans="1:46" ht="14.1" customHeight="1">
      <c r="A72" s="37"/>
      <c r="B72" s="37"/>
      <c r="C72" s="37"/>
      <c r="D72" s="37"/>
      <c r="E72" s="37"/>
      <c r="F72" s="610"/>
      <c r="G72" s="610"/>
      <c r="H72" s="610"/>
      <c r="I72" s="610"/>
      <c r="J72" s="610"/>
      <c r="K72" s="610"/>
      <c r="L72" s="610"/>
      <c r="M72" s="610"/>
      <c r="N72" s="610"/>
      <c r="O72" s="610"/>
      <c r="P72" s="610"/>
      <c r="Q72" s="610"/>
      <c r="R72" s="610"/>
      <c r="S72" s="610"/>
      <c r="T72" s="610"/>
      <c r="U72" s="610"/>
      <c r="V72" s="610"/>
      <c r="W72" s="610"/>
      <c r="X72" s="610"/>
      <c r="Y72" s="610"/>
      <c r="Z72" s="610"/>
      <c r="AA72" s="610"/>
      <c r="AB72" s="610"/>
      <c r="AC72" s="610"/>
      <c r="AD72" s="610"/>
      <c r="AE72" s="610"/>
      <c r="AF72" s="610"/>
      <c r="AG72" s="610"/>
      <c r="AH72" s="610"/>
      <c r="AI72" s="610"/>
      <c r="AJ72" s="610"/>
      <c r="AK72" s="610"/>
      <c r="AL72" s="610"/>
      <c r="AM72" s="610"/>
      <c r="AN72" s="610"/>
      <c r="AO72" s="610"/>
      <c r="AP72" s="610"/>
      <c r="AQ72" s="42"/>
      <c r="AR72" s="42"/>
      <c r="AS72" s="42"/>
      <c r="AT72" s="42"/>
    </row>
    <row r="73" spans="1:46" ht="14.1" customHeight="1">
      <c r="A73" s="37"/>
      <c r="B73" s="37"/>
      <c r="C73" s="37"/>
      <c r="D73" s="37"/>
      <c r="E73" s="37"/>
      <c r="F73" s="610"/>
      <c r="G73" s="610"/>
      <c r="H73" s="610"/>
      <c r="I73" s="610"/>
      <c r="J73" s="610"/>
      <c r="K73" s="610"/>
      <c r="L73" s="610"/>
      <c r="M73" s="610"/>
      <c r="N73" s="610"/>
      <c r="O73" s="610"/>
      <c r="P73" s="610"/>
      <c r="Q73" s="610"/>
      <c r="R73" s="610"/>
      <c r="S73" s="610"/>
      <c r="T73" s="610"/>
      <c r="U73" s="610"/>
      <c r="V73" s="610"/>
      <c r="W73" s="610"/>
      <c r="X73" s="610"/>
      <c r="Y73" s="610"/>
      <c r="Z73" s="610"/>
      <c r="AA73" s="610"/>
      <c r="AB73" s="610"/>
      <c r="AC73" s="610"/>
      <c r="AD73" s="610"/>
      <c r="AE73" s="610"/>
      <c r="AF73" s="610"/>
      <c r="AG73" s="610"/>
      <c r="AH73" s="610"/>
      <c r="AI73" s="610"/>
      <c r="AJ73" s="610"/>
      <c r="AK73" s="610"/>
      <c r="AL73" s="610"/>
      <c r="AM73" s="610"/>
      <c r="AN73" s="610"/>
      <c r="AO73" s="610"/>
      <c r="AP73" s="610"/>
      <c r="AQ73" s="42"/>
      <c r="AR73" s="42"/>
      <c r="AS73" s="42"/>
      <c r="AT73" s="42"/>
    </row>
    <row r="74" spans="1:46" ht="14.1" customHeight="1">
      <c r="A74" s="37"/>
      <c r="B74" s="37"/>
      <c r="C74" s="37"/>
      <c r="D74" s="37"/>
      <c r="E74" s="37"/>
      <c r="F74" s="610"/>
      <c r="G74" s="610"/>
      <c r="H74" s="610"/>
      <c r="I74" s="610"/>
      <c r="J74" s="610"/>
      <c r="K74" s="610"/>
      <c r="L74" s="610"/>
      <c r="M74" s="610"/>
      <c r="N74" s="610"/>
      <c r="O74" s="610"/>
      <c r="P74" s="610"/>
      <c r="Q74" s="610"/>
      <c r="R74" s="610"/>
      <c r="S74" s="610"/>
      <c r="T74" s="610"/>
      <c r="U74" s="610"/>
      <c r="V74" s="610"/>
      <c r="W74" s="610"/>
      <c r="X74" s="610"/>
      <c r="Y74" s="610"/>
      <c r="Z74" s="610"/>
      <c r="AA74" s="610"/>
      <c r="AB74" s="610"/>
      <c r="AC74" s="610"/>
      <c r="AD74" s="610"/>
      <c r="AE74" s="610"/>
      <c r="AF74" s="610"/>
      <c r="AG74" s="610"/>
      <c r="AH74" s="610"/>
      <c r="AI74" s="610"/>
      <c r="AJ74" s="610"/>
      <c r="AK74" s="610"/>
      <c r="AL74" s="610"/>
      <c r="AM74" s="610"/>
      <c r="AN74" s="610"/>
      <c r="AO74" s="610"/>
      <c r="AP74" s="610"/>
      <c r="AQ74" s="42"/>
      <c r="AR74" s="42"/>
      <c r="AS74" s="42"/>
      <c r="AT74" s="42"/>
    </row>
    <row r="75" spans="1:46" ht="14.1" customHeight="1">
      <c r="A75" s="37"/>
      <c r="B75" s="37"/>
      <c r="C75" s="37"/>
      <c r="D75" s="37"/>
      <c r="E75" s="37"/>
      <c r="F75" s="610"/>
      <c r="G75" s="610"/>
      <c r="H75" s="610"/>
      <c r="I75" s="610"/>
      <c r="J75" s="610"/>
      <c r="K75" s="610"/>
      <c r="L75" s="610"/>
      <c r="M75" s="610"/>
      <c r="N75" s="610"/>
      <c r="O75" s="610"/>
      <c r="P75" s="610"/>
      <c r="Q75" s="610"/>
      <c r="R75" s="610"/>
      <c r="S75" s="610"/>
      <c r="T75" s="610"/>
      <c r="U75" s="610"/>
      <c r="V75" s="610"/>
      <c r="W75" s="610"/>
      <c r="X75" s="610"/>
      <c r="Y75" s="610"/>
      <c r="Z75" s="610"/>
      <c r="AA75" s="610"/>
      <c r="AB75" s="610"/>
      <c r="AC75" s="610"/>
      <c r="AD75" s="610"/>
      <c r="AE75" s="610"/>
      <c r="AF75" s="610"/>
      <c r="AG75" s="610"/>
      <c r="AH75" s="610"/>
      <c r="AI75" s="610"/>
      <c r="AJ75" s="610"/>
      <c r="AK75" s="610"/>
      <c r="AL75" s="610"/>
      <c r="AM75" s="610"/>
      <c r="AN75" s="610"/>
      <c r="AO75" s="610"/>
      <c r="AP75" s="610"/>
      <c r="AQ75" s="42"/>
      <c r="AR75" s="42"/>
      <c r="AS75" s="42"/>
      <c r="AT75" s="42"/>
    </row>
    <row r="76" spans="1:46" ht="14.1" customHeight="1">
      <c r="A76" s="37"/>
      <c r="B76" s="37"/>
      <c r="C76" s="37"/>
      <c r="D76" s="37"/>
      <c r="E76" s="37"/>
      <c r="F76" s="610"/>
      <c r="G76" s="610"/>
      <c r="H76" s="610"/>
      <c r="I76" s="610"/>
      <c r="J76" s="610"/>
      <c r="K76" s="610"/>
      <c r="L76" s="610"/>
      <c r="M76" s="610"/>
      <c r="N76" s="610"/>
      <c r="O76" s="610"/>
      <c r="P76" s="610"/>
      <c r="Q76" s="610"/>
      <c r="R76" s="610"/>
      <c r="S76" s="610"/>
      <c r="T76" s="610"/>
      <c r="U76" s="610"/>
      <c r="V76" s="610"/>
      <c r="W76" s="610"/>
      <c r="X76" s="610"/>
      <c r="Y76" s="610"/>
      <c r="Z76" s="610"/>
      <c r="AA76" s="610"/>
      <c r="AB76" s="610"/>
      <c r="AC76" s="610"/>
      <c r="AD76" s="610"/>
      <c r="AE76" s="610"/>
      <c r="AF76" s="610"/>
      <c r="AG76" s="610"/>
      <c r="AH76" s="610"/>
      <c r="AI76" s="610"/>
      <c r="AJ76" s="610"/>
      <c r="AK76" s="610"/>
      <c r="AL76" s="610"/>
      <c r="AM76" s="610"/>
      <c r="AN76" s="610"/>
      <c r="AO76" s="610"/>
      <c r="AP76" s="610"/>
      <c r="AQ76" s="42"/>
      <c r="AR76" s="42"/>
      <c r="AS76" s="42"/>
      <c r="AT76" s="42"/>
    </row>
    <row r="77" spans="1:46" ht="14.1" customHeight="1">
      <c r="A77" s="37"/>
      <c r="B77" s="37"/>
      <c r="C77" s="37"/>
      <c r="D77" s="37"/>
      <c r="E77" s="37"/>
      <c r="F77" s="610"/>
      <c r="G77" s="610"/>
      <c r="H77" s="610"/>
      <c r="I77" s="610"/>
      <c r="J77" s="610"/>
      <c r="K77" s="610"/>
      <c r="L77" s="610"/>
      <c r="M77" s="610"/>
      <c r="N77" s="610"/>
      <c r="O77" s="610"/>
      <c r="P77" s="610"/>
      <c r="Q77" s="610"/>
      <c r="R77" s="610"/>
      <c r="S77" s="610"/>
      <c r="T77" s="610"/>
      <c r="U77" s="610"/>
      <c r="V77" s="610"/>
      <c r="W77" s="610"/>
      <c r="X77" s="610"/>
      <c r="Y77" s="610"/>
      <c r="Z77" s="610"/>
      <c r="AA77" s="610"/>
      <c r="AB77" s="610"/>
      <c r="AC77" s="610"/>
      <c r="AD77" s="610"/>
      <c r="AE77" s="610"/>
      <c r="AF77" s="610"/>
      <c r="AG77" s="610"/>
      <c r="AH77" s="610"/>
      <c r="AI77" s="610"/>
      <c r="AJ77" s="610"/>
      <c r="AK77" s="610"/>
      <c r="AL77" s="610"/>
      <c r="AM77" s="610"/>
      <c r="AN77" s="610"/>
      <c r="AO77" s="610"/>
      <c r="AP77" s="610"/>
      <c r="AQ77" s="42"/>
      <c r="AR77" s="42"/>
      <c r="AS77" s="42"/>
      <c r="AT77" s="42"/>
    </row>
    <row r="78" spans="1:46" ht="14.1" customHeight="1">
      <c r="A78" s="37"/>
      <c r="B78" s="37"/>
      <c r="C78" s="37"/>
      <c r="D78" s="37"/>
      <c r="E78" s="37"/>
      <c r="F78" s="610"/>
      <c r="G78" s="610"/>
      <c r="H78" s="610"/>
      <c r="I78" s="610"/>
      <c r="J78" s="610"/>
      <c r="K78" s="610"/>
      <c r="L78" s="610"/>
      <c r="M78" s="610"/>
      <c r="N78" s="610"/>
      <c r="O78" s="610"/>
      <c r="P78" s="610"/>
      <c r="Q78" s="610"/>
      <c r="R78" s="610"/>
      <c r="S78" s="610"/>
      <c r="T78" s="610"/>
      <c r="U78" s="610"/>
      <c r="V78" s="610"/>
      <c r="W78" s="610"/>
      <c r="X78" s="610"/>
      <c r="Y78" s="610"/>
      <c r="Z78" s="610"/>
      <c r="AA78" s="610"/>
      <c r="AB78" s="610"/>
      <c r="AC78" s="610"/>
      <c r="AD78" s="610"/>
      <c r="AE78" s="610"/>
      <c r="AF78" s="610"/>
      <c r="AG78" s="610"/>
      <c r="AH78" s="610"/>
      <c r="AI78" s="610"/>
      <c r="AJ78" s="610"/>
      <c r="AK78" s="610"/>
      <c r="AL78" s="610"/>
      <c r="AM78" s="610"/>
      <c r="AN78" s="610"/>
      <c r="AO78" s="610"/>
      <c r="AP78" s="610"/>
      <c r="AQ78" s="42"/>
      <c r="AR78" s="42"/>
      <c r="AS78" s="42"/>
      <c r="AT78" s="42"/>
    </row>
    <row r="79" spans="1:46" ht="14.1" customHeight="1">
      <c r="A79" s="37"/>
      <c r="B79" s="37"/>
      <c r="C79" s="37"/>
      <c r="D79" s="37"/>
      <c r="E79" s="37"/>
      <c r="F79" s="610"/>
      <c r="G79" s="610"/>
      <c r="H79" s="610"/>
      <c r="I79" s="610"/>
      <c r="J79" s="610"/>
      <c r="K79" s="610"/>
      <c r="L79" s="610"/>
      <c r="M79" s="610"/>
      <c r="N79" s="610"/>
      <c r="O79" s="610"/>
      <c r="P79" s="610"/>
      <c r="Q79" s="610"/>
      <c r="R79" s="610"/>
      <c r="S79" s="610"/>
      <c r="T79" s="610"/>
      <c r="U79" s="610"/>
      <c r="V79" s="610"/>
      <c r="W79" s="610"/>
      <c r="X79" s="610"/>
      <c r="Y79" s="610"/>
      <c r="Z79" s="610"/>
      <c r="AA79" s="610"/>
      <c r="AB79" s="610"/>
      <c r="AC79" s="610"/>
      <c r="AD79" s="610"/>
      <c r="AE79" s="610"/>
      <c r="AF79" s="610"/>
      <c r="AG79" s="610"/>
      <c r="AH79" s="610"/>
      <c r="AI79" s="610"/>
      <c r="AJ79" s="610"/>
      <c r="AK79" s="610"/>
      <c r="AL79" s="610"/>
      <c r="AM79" s="610"/>
      <c r="AN79" s="610"/>
      <c r="AO79" s="610"/>
      <c r="AP79" s="610"/>
      <c r="AQ79" s="42"/>
      <c r="AR79" s="42"/>
      <c r="AS79" s="42"/>
      <c r="AT79" s="42"/>
    </row>
    <row r="80" spans="1:46" ht="14.1" customHeight="1">
      <c r="A80" s="37"/>
      <c r="B80" s="37"/>
      <c r="C80" s="37"/>
      <c r="D80" s="37"/>
      <c r="E80" s="37"/>
      <c r="F80" s="610"/>
      <c r="G80" s="610"/>
      <c r="H80" s="610"/>
      <c r="I80" s="610"/>
      <c r="J80" s="610"/>
      <c r="K80" s="610"/>
      <c r="L80" s="610"/>
      <c r="M80" s="610"/>
      <c r="N80" s="610"/>
      <c r="O80" s="610"/>
      <c r="P80" s="610"/>
      <c r="Q80" s="610"/>
      <c r="R80" s="610"/>
      <c r="S80" s="610"/>
      <c r="T80" s="610"/>
      <c r="U80" s="610"/>
      <c r="V80" s="610"/>
      <c r="W80" s="610"/>
      <c r="X80" s="610"/>
      <c r="Y80" s="610"/>
      <c r="Z80" s="610"/>
      <c r="AA80" s="610"/>
      <c r="AB80" s="610"/>
      <c r="AC80" s="610"/>
      <c r="AD80" s="610"/>
      <c r="AE80" s="610"/>
      <c r="AF80" s="610"/>
      <c r="AG80" s="610"/>
      <c r="AH80" s="610"/>
      <c r="AI80" s="610"/>
      <c r="AJ80" s="610"/>
      <c r="AK80" s="610"/>
      <c r="AL80" s="610"/>
      <c r="AM80" s="610"/>
      <c r="AN80" s="610"/>
      <c r="AO80" s="610"/>
      <c r="AP80" s="610"/>
      <c r="AQ80" s="42"/>
      <c r="AR80" s="42"/>
      <c r="AS80" s="42"/>
      <c r="AT80" s="42"/>
    </row>
    <row r="81" spans="1:46" ht="14.1" customHeight="1">
      <c r="A81" s="37"/>
      <c r="B81" s="37"/>
      <c r="C81" s="37"/>
      <c r="D81" s="37"/>
      <c r="E81" s="37"/>
      <c r="F81" s="610"/>
      <c r="G81" s="610"/>
      <c r="H81" s="610"/>
      <c r="I81" s="610"/>
      <c r="J81" s="610"/>
      <c r="K81" s="610"/>
      <c r="L81" s="610"/>
      <c r="M81" s="610"/>
      <c r="N81" s="610"/>
      <c r="O81" s="610"/>
      <c r="P81" s="610"/>
      <c r="Q81" s="610"/>
      <c r="R81" s="610"/>
      <c r="S81" s="610"/>
      <c r="T81" s="610"/>
      <c r="U81" s="610"/>
      <c r="V81" s="610"/>
      <c r="W81" s="610"/>
      <c r="X81" s="610"/>
      <c r="Y81" s="610"/>
      <c r="Z81" s="610"/>
      <c r="AA81" s="610"/>
      <c r="AB81" s="610"/>
      <c r="AC81" s="610"/>
      <c r="AD81" s="610"/>
      <c r="AE81" s="610"/>
      <c r="AF81" s="610"/>
      <c r="AG81" s="610"/>
      <c r="AH81" s="610"/>
      <c r="AI81" s="610"/>
      <c r="AJ81" s="610"/>
      <c r="AK81" s="610"/>
      <c r="AL81" s="610"/>
      <c r="AM81" s="610"/>
      <c r="AN81" s="610"/>
      <c r="AO81" s="610"/>
      <c r="AP81" s="610"/>
      <c r="AQ81" s="42"/>
      <c r="AR81" s="42"/>
      <c r="AS81" s="42"/>
      <c r="AT81" s="42"/>
    </row>
    <row r="82" spans="1:46" ht="14.1" customHeight="1">
      <c r="A82" s="37"/>
      <c r="B82" s="37"/>
      <c r="C82" s="37"/>
      <c r="D82" s="37"/>
      <c r="E82" s="37"/>
      <c r="F82" s="610"/>
      <c r="G82" s="610"/>
      <c r="H82" s="610"/>
      <c r="I82" s="610"/>
      <c r="J82" s="610"/>
      <c r="K82" s="610"/>
      <c r="L82" s="610"/>
      <c r="M82" s="610"/>
      <c r="N82" s="610"/>
      <c r="O82" s="610"/>
      <c r="P82" s="610"/>
      <c r="Q82" s="610"/>
      <c r="R82" s="610"/>
      <c r="S82" s="610"/>
      <c r="T82" s="610"/>
      <c r="U82" s="610"/>
      <c r="V82" s="610"/>
      <c r="W82" s="610"/>
      <c r="X82" s="610"/>
      <c r="Y82" s="610"/>
      <c r="Z82" s="610"/>
      <c r="AA82" s="610"/>
      <c r="AB82" s="610"/>
      <c r="AC82" s="610"/>
      <c r="AD82" s="610"/>
      <c r="AE82" s="610"/>
      <c r="AF82" s="610"/>
      <c r="AG82" s="610"/>
      <c r="AH82" s="610"/>
      <c r="AI82" s="610"/>
      <c r="AJ82" s="610"/>
      <c r="AK82" s="610"/>
      <c r="AL82" s="610"/>
      <c r="AM82" s="610"/>
      <c r="AN82" s="610"/>
      <c r="AO82" s="610"/>
      <c r="AP82" s="610"/>
      <c r="AQ82" s="42"/>
      <c r="AR82" s="42"/>
      <c r="AS82" s="42"/>
      <c r="AT82" s="42"/>
    </row>
    <row r="83" spans="1:46" ht="14.1" customHeight="1">
      <c r="A83" s="37"/>
      <c r="B83" s="37"/>
      <c r="C83" s="37"/>
      <c r="D83" s="37"/>
      <c r="E83" s="37"/>
      <c r="F83" s="610"/>
      <c r="G83" s="610"/>
      <c r="H83" s="610"/>
      <c r="I83" s="610"/>
      <c r="J83" s="610"/>
      <c r="K83" s="610"/>
      <c r="L83" s="610"/>
      <c r="M83" s="610"/>
      <c r="N83" s="610"/>
      <c r="O83" s="610"/>
      <c r="P83" s="610"/>
      <c r="Q83" s="610"/>
      <c r="R83" s="610"/>
      <c r="S83" s="610"/>
      <c r="T83" s="610"/>
      <c r="U83" s="610"/>
      <c r="V83" s="610"/>
      <c r="W83" s="610"/>
      <c r="X83" s="610"/>
      <c r="Y83" s="610"/>
      <c r="Z83" s="610"/>
      <c r="AA83" s="610"/>
      <c r="AB83" s="610"/>
      <c r="AC83" s="610"/>
      <c r="AD83" s="610"/>
      <c r="AE83" s="610"/>
      <c r="AF83" s="610"/>
      <c r="AG83" s="610"/>
      <c r="AH83" s="610"/>
      <c r="AI83" s="610"/>
      <c r="AJ83" s="610"/>
      <c r="AK83" s="610"/>
      <c r="AL83" s="610"/>
      <c r="AM83" s="610"/>
      <c r="AN83" s="610"/>
      <c r="AO83" s="610"/>
      <c r="AP83" s="610"/>
      <c r="AQ83" s="42"/>
      <c r="AR83" s="42"/>
      <c r="AS83" s="42"/>
      <c r="AT83" s="42"/>
    </row>
    <row r="84" spans="1:46" ht="14.1" customHeight="1">
      <c r="A84" s="37"/>
      <c r="B84" s="37"/>
      <c r="C84" s="37"/>
      <c r="D84" s="37"/>
      <c r="E84" s="37"/>
      <c r="F84" s="610"/>
      <c r="G84" s="610"/>
      <c r="H84" s="610"/>
      <c r="I84" s="610"/>
      <c r="J84" s="610"/>
      <c r="K84" s="610"/>
      <c r="L84" s="610"/>
      <c r="M84" s="610"/>
      <c r="N84" s="610"/>
      <c r="O84" s="610"/>
      <c r="P84" s="610"/>
      <c r="Q84" s="610"/>
      <c r="R84" s="610"/>
      <c r="S84" s="610"/>
      <c r="T84" s="610"/>
      <c r="U84" s="610"/>
      <c r="V84" s="610"/>
      <c r="W84" s="610"/>
      <c r="X84" s="610"/>
      <c r="Y84" s="610"/>
      <c r="Z84" s="610"/>
      <c r="AA84" s="610"/>
      <c r="AB84" s="610"/>
      <c r="AC84" s="610"/>
      <c r="AD84" s="610"/>
      <c r="AE84" s="610"/>
      <c r="AF84" s="610"/>
      <c r="AG84" s="610"/>
      <c r="AH84" s="610"/>
      <c r="AI84" s="610"/>
      <c r="AJ84" s="610"/>
      <c r="AK84" s="610"/>
      <c r="AL84" s="610"/>
      <c r="AM84" s="610"/>
      <c r="AN84" s="610"/>
      <c r="AO84" s="610"/>
      <c r="AP84" s="610"/>
      <c r="AQ84" s="42"/>
      <c r="AR84" s="42"/>
      <c r="AS84" s="42"/>
      <c r="AT84" s="42"/>
    </row>
    <row r="85" spans="1:46" ht="14.1" customHeight="1">
      <c r="A85" s="37"/>
      <c r="B85" s="37"/>
      <c r="C85" s="37"/>
      <c r="D85" s="37"/>
      <c r="E85" s="37"/>
      <c r="F85" s="610"/>
      <c r="G85" s="610"/>
      <c r="H85" s="610"/>
      <c r="I85" s="610"/>
      <c r="J85" s="610"/>
      <c r="K85" s="610"/>
      <c r="L85" s="610"/>
      <c r="M85" s="610"/>
      <c r="N85" s="610"/>
      <c r="O85" s="610"/>
      <c r="P85" s="610"/>
      <c r="Q85" s="610"/>
      <c r="R85" s="610"/>
      <c r="S85" s="610"/>
      <c r="T85" s="610"/>
      <c r="U85" s="610"/>
      <c r="V85" s="610"/>
      <c r="W85" s="610"/>
      <c r="X85" s="610"/>
      <c r="Y85" s="610"/>
      <c r="Z85" s="610"/>
      <c r="AA85" s="610"/>
      <c r="AB85" s="610"/>
      <c r="AC85" s="610"/>
      <c r="AD85" s="610"/>
      <c r="AE85" s="610"/>
      <c r="AF85" s="610"/>
      <c r="AG85" s="610"/>
      <c r="AH85" s="610"/>
      <c r="AI85" s="610"/>
      <c r="AJ85" s="610"/>
      <c r="AK85" s="610"/>
      <c r="AL85" s="610"/>
      <c r="AM85" s="610"/>
      <c r="AN85" s="610"/>
      <c r="AO85" s="610"/>
      <c r="AP85" s="610"/>
      <c r="AQ85" s="42"/>
      <c r="AR85" s="42"/>
      <c r="AS85" s="42"/>
      <c r="AT85" s="42"/>
    </row>
    <row r="86" spans="1:46" ht="14.1" customHeight="1">
      <c r="A86" s="37"/>
      <c r="B86" s="37"/>
      <c r="C86" s="37"/>
      <c r="D86" s="37"/>
      <c r="E86" s="37"/>
      <c r="F86" s="610"/>
      <c r="G86" s="610"/>
      <c r="H86" s="610"/>
      <c r="I86" s="610"/>
      <c r="J86" s="610"/>
      <c r="K86" s="610"/>
      <c r="L86" s="610"/>
      <c r="M86" s="610"/>
      <c r="N86" s="610"/>
      <c r="O86" s="610"/>
      <c r="P86" s="610"/>
      <c r="Q86" s="610"/>
      <c r="R86" s="610"/>
      <c r="S86" s="610"/>
      <c r="T86" s="610"/>
      <c r="U86" s="610"/>
      <c r="V86" s="610"/>
      <c r="W86" s="610"/>
      <c r="X86" s="610"/>
      <c r="Y86" s="610"/>
      <c r="Z86" s="610"/>
      <c r="AA86" s="610"/>
      <c r="AB86" s="610"/>
      <c r="AC86" s="610"/>
      <c r="AD86" s="610"/>
      <c r="AE86" s="610"/>
      <c r="AF86" s="610"/>
      <c r="AG86" s="610"/>
      <c r="AH86" s="610"/>
      <c r="AI86" s="610"/>
      <c r="AJ86" s="610"/>
      <c r="AK86" s="610"/>
      <c r="AL86" s="610"/>
      <c r="AM86" s="610"/>
      <c r="AN86" s="610"/>
      <c r="AO86" s="610"/>
      <c r="AP86" s="610"/>
      <c r="AQ86" s="42"/>
      <c r="AR86" s="42"/>
      <c r="AS86" s="42"/>
      <c r="AT86" s="42"/>
    </row>
    <row r="87" spans="1:46" ht="14.1" customHeight="1">
      <c r="A87" s="37"/>
      <c r="B87" s="37"/>
      <c r="C87" s="37"/>
      <c r="D87" s="37"/>
      <c r="E87" s="37"/>
      <c r="F87" s="610"/>
      <c r="G87" s="610"/>
      <c r="H87" s="610"/>
      <c r="I87" s="610"/>
      <c r="J87" s="610"/>
      <c r="K87" s="610"/>
      <c r="L87" s="610"/>
      <c r="M87" s="610"/>
      <c r="N87" s="610"/>
      <c r="O87" s="610"/>
      <c r="P87" s="610"/>
      <c r="Q87" s="610"/>
      <c r="R87" s="610"/>
      <c r="S87" s="610"/>
      <c r="T87" s="610"/>
      <c r="U87" s="610"/>
      <c r="V87" s="610"/>
      <c r="W87" s="610"/>
      <c r="X87" s="610"/>
      <c r="Y87" s="610"/>
      <c r="Z87" s="610"/>
      <c r="AA87" s="610"/>
      <c r="AB87" s="610"/>
      <c r="AC87" s="610"/>
      <c r="AD87" s="610"/>
      <c r="AE87" s="610"/>
      <c r="AF87" s="610"/>
      <c r="AG87" s="610"/>
      <c r="AH87" s="610"/>
      <c r="AI87" s="610"/>
      <c r="AJ87" s="610"/>
      <c r="AK87" s="610"/>
      <c r="AL87" s="610"/>
      <c r="AM87" s="610"/>
      <c r="AN87" s="610"/>
      <c r="AO87" s="610"/>
      <c r="AP87" s="610"/>
      <c r="AQ87" s="42"/>
      <c r="AR87" s="42"/>
      <c r="AS87" s="42"/>
      <c r="AT87" s="42"/>
    </row>
    <row r="88" spans="1:46" ht="14.1" customHeight="1">
      <c r="A88" s="37"/>
      <c r="B88" s="37"/>
      <c r="C88" s="37"/>
      <c r="D88" s="37"/>
      <c r="E88" s="37"/>
      <c r="F88" s="610"/>
      <c r="G88" s="610"/>
      <c r="H88" s="610"/>
      <c r="I88" s="610"/>
      <c r="J88" s="610"/>
      <c r="K88" s="610"/>
      <c r="L88" s="610"/>
      <c r="M88" s="610"/>
      <c r="N88" s="610"/>
      <c r="O88" s="610"/>
      <c r="P88" s="610"/>
      <c r="Q88" s="610"/>
      <c r="R88" s="610"/>
      <c r="S88" s="610"/>
      <c r="T88" s="610"/>
      <c r="U88" s="610"/>
      <c r="V88" s="610"/>
      <c r="W88" s="610"/>
      <c r="X88" s="610"/>
      <c r="Y88" s="610"/>
      <c r="Z88" s="610"/>
      <c r="AA88" s="610"/>
      <c r="AB88" s="610"/>
      <c r="AC88" s="610"/>
      <c r="AD88" s="610"/>
      <c r="AE88" s="610"/>
      <c r="AF88" s="610"/>
      <c r="AG88" s="610"/>
      <c r="AH88" s="610"/>
      <c r="AI88" s="610"/>
      <c r="AJ88" s="610"/>
      <c r="AK88" s="610"/>
      <c r="AL88" s="610"/>
      <c r="AM88" s="610"/>
      <c r="AN88" s="610"/>
      <c r="AO88" s="610"/>
      <c r="AP88" s="610"/>
      <c r="AQ88" s="42"/>
      <c r="AR88" s="42"/>
      <c r="AS88" s="42"/>
      <c r="AT88" s="42"/>
    </row>
    <row r="89" spans="1:46" ht="14.1" customHeight="1">
      <c r="A89" s="37"/>
      <c r="B89" s="37"/>
      <c r="C89" s="37"/>
      <c r="D89" s="37"/>
      <c r="E89" s="37"/>
      <c r="F89" s="610"/>
      <c r="G89" s="610"/>
      <c r="H89" s="610"/>
      <c r="I89" s="610"/>
      <c r="J89" s="610"/>
      <c r="K89" s="610"/>
      <c r="L89" s="610"/>
      <c r="M89" s="610"/>
      <c r="N89" s="610"/>
      <c r="O89" s="610"/>
      <c r="P89" s="610"/>
      <c r="Q89" s="610"/>
      <c r="R89" s="610"/>
      <c r="S89" s="610"/>
      <c r="T89" s="610"/>
      <c r="U89" s="610"/>
      <c r="V89" s="610"/>
      <c r="W89" s="610"/>
      <c r="X89" s="610"/>
      <c r="Y89" s="610"/>
      <c r="Z89" s="610"/>
      <c r="AA89" s="610"/>
      <c r="AB89" s="610"/>
      <c r="AC89" s="610"/>
      <c r="AD89" s="610"/>
      <c r="AE89" s="610"/>
      <c r="AF89" s="610"/>
      <c r="AG89" s="610"/>
      <c r="AH89" s="610"/>
      <c r="AI89" s="610"/>
      <c r="AJ89" s="610"/>
      <c r="AK89" s="610"/>
      <c r="AL89" s="610"/>
      <c r="AM89" s="610"/>
      <c r="AN89" s="610"/>
      <c r="AO89" s="610"/>
      <c r="AP89" s="610"/>
      <c r="AQ89" s="42"/>
      <c r="AR89" s="42"/>
      <c r="AS89" s="42"/>
      <c r="AT89" s="42"/>
    </row>
    <row r="90" spans="1:46" ht="14.1" customHeight="1">
      <c r="A90" s="37"/>
      <c r="B90" s="37"/>
      <c r="C90" s="37"/>
      <c r="D90" s="37"/>
      <c r="E90" s="37"/>
      <c r="F90" s="610"/>
      <c r="G90" s="610"/>
      <c r="H90" s="610"/>
      <c r="I90" s="610"/>
      <c r="J90" s="610"/>
      <c r="K90" s="610"/>
      <c r="L90" s="610"/>
      <c r="M90" s="610"/>
      <c r="N90" s="610"/>
      <c r="O90" s="610"/>
      <c r="P90" s="610"/>
      <c r="Q90" s="610"/>
      <c r="R90" s="610"/>
      <c r="S90" s="610"/>
      <c r="T90" s="610"/>
      <c r="U90" s="610"/>
      <c r="V90" s="610"/>
      <c r="W90" s="610"/>
      <c r="X90" s="610"/>
      <c r="Y90" s="610"/>
      <c r="Z90" s="610"/>
      <c r="AA90" s="610"/>
      <c r="AB90" s="610"/>
      <c r="AC90" s="610"/>
      <c r="AD90" s="610"/>
      <c r="AE90" s="610"/>
      <c r="AF90" s="610"/>
      <c r="AG90" s="610"/>
      <c r="AH90" s="610"/>
      <c r="AI90" s="610"/>
      <c r="AJ90" s="610"/>
      <c r="AK90" s="610"/>
      <c r="AL90" s="610"/>
      <c r="AM90" s="610"/>
      <c r="AN90" s="610"/>
      <c r="AO90" s="610"/>
      <c r="AP90" s="610"/>
      <c r="AQ90" s="42"/>
      <c r="AR90" s="42"/>
      <c r="AS90" s="42"/>
      <c r="AT90" s="42"/>
    </row>
    <row r="91" spans="1:46" ht="14.1" customHeight="1">
      <c r="A91" s="37"/>
      <c r="B91" s="37"/>
      <c r="C91" s="37"/>
      <c r="D91" s="37"/>
      <c r="E91" s="37"/>
      <c r="F91" s="610"/>
      <c r="G91" s="610"/>
      <c r="H91" s="610"/>
      <c r="I91" s="610"/>
      <c r="J91" s="610"/>
      <c r="K91" s="610"/>
      <c r="L91" s="610"/>
      <c r="M91" s="610"/>
      <c r="N91" s="610"/>
      <c r="O91" s="610"/>
      <c r="P91" s="610"/>
      <c r="Q91" s="610"/>
      <c r="R91" s="610"/>
      <c r="S91" s="610"/>
      <c r="T91" s="610"/>
      <c r="U91" s="610"/>
      <c r="V91" s="610"/>
      <c r="W91" s="610"/>
      <c r="X91" s="610"/>
      <c r="Y91" s="610"/>
      <c r="Z91" s="610"/>
      <c r="AA91" s="610"/>
      <c r="AB91" s="610"/>
      <c r="AC91" s="610"/>
      <c r="AD91" s="610"/>
      <c r="AE91" s="610"/>
      <c r="AF91" s="610"/>
      <c r="AG91" s="610"/>
      <c r="AH91" s="610"/>
      <c r="AI91" s="610"/>
      <c r="AJ91" s="610"/>
      <c r="AK91" s="610"/>
      <c r="AL91" s="610"/>
      <c r="AM91" s="610"/>
      <c r="AN91" s="610"/>
      <c r="AO91" s="610"/>
      <c r="AP91" s="610"/>
      <c r="AQ91" s="38"/>
      <c r="AR91" s="38"/>
      <c r="AS91" s="38"/>
      <c r="AT91" s="38"/>
    </row>
    <row r="92" spans="1:46" ht="14.1" customHeight="1">
      <c r="A92" s="37"/>
      <c r="B92" s="37"/>
      <c r="C92" s="37"/>
      <c r="D92" s="37"/>
      <c r="E92" s="37"/>
      <c r="F92" s="610"/>
      <c r="G92" s="610"/>
      <c r="H92" s="610"/>
      <c r="I92" s="610"/>
      <c r="J92" s="610"/>
      <c r="K92" s="610"/>
      <c r="L92" s="610"/>
      <c r="M92" s="610"/>
      <c r="N92" s="610"/>
      <c r="O92" s="610"/>
      <c r="P92" s="610"/>
      <c r="Q92" s="610"/>
      <c r="R92" s="610"/>
      <c r="S92" s="610"/>
      <c r="T92" s="610"/>
      <c r="U92" s="610"/>
      <c r="V92" s="610"/>
      <c r="W92" s="610"/>
      <c r="X92" s="610"/>
      <c r="Y92" s="610"/>
      <c r="Z92" s="610"/>
      <c r="AA92" s="610"/>
      <c r="AB92" s="610"/>
      <c r="AC92" s="610"/>
      <c r="AD92" s="610"/>
      <c r="AE92" s="610"/>
      <c r="AF92" s="610"/>
      <c r="AG92" s="610"/>
      <c r="AH92" s="610"/>
      <c r="AI92" s="610"/>
      <c r="AJ92" s="610"/>
      <c r="AK92" s="610"/>
      <c r="AL92" s="610"/>
      <c r="AM92" s="610"/>
      <c r="AN92" s="610"/>
      <c r="AO92" s="610"/>
      <c r="AP92" s="610"/>
      <c r="AQ92" s="38"/>
      <c r="AR92" s="38"/>
      <c r="AS92" s="38"/>
      <c r="AT92" s="38"/>
    </row>
    <row r="93" spans="1:46" ht="14.1" customHeight="1">
      <c r="A93" s="37"/>
      <c r="B93" s="37"/>
      <c r="C93" s="37"/>
      <c r="D93" s="37"/>
      <c r="E93" s="37"/>
      <c r="F93" s="611" t="s">
        <v>44</v>
      </c>
      <c r="G93" s="611"/>
      <c r="H93" s="611"/>
      <c r="I93" s="611"/>
      <c r="J93" s="611"/>
      <c r="K93" s="611"/>
      <c r="L93" s="611"/>
      <c r="M93" s="611"/>
      <c r="N93" s="611"/>
      <c r="O93" s="612"/>
      <c r="P93" s="612"/>
      <c r="Q93" s="612"/>
      <c r="R93" s="612"/>
      <c r="S93" s="612"/>
      <c r="T93" s="612"/>
      <c r="U93" s="612"/>
      <c r="V93" s="612"/>
      <c r="W93" s="612"/>
      <c r="X93" s="612"/>
      <c r="Y93" s="612"/>
      <c r="Z93" s="612"/>
      <c r="AA93" s="612"/>
      <c r="AB93" s="612"/>
      <c r="AC93" s="612"/>
      <c r="AD93" s="612"/>
      <c r="AE93" s="612"/>
      <c r="AF93" s="612"/>
      <c r="AG93" s="612"/>
      <c r="AH93" s="612"/>
      <c r="AI93" s="612"/>
      <c r="AJ93" s="612"/>
      <c r="AK93" s="612"/>
      <c r="AL93" s="612"/>
      <c r="AM93" s="612"/>
      <c r="AN93" s="612"/>
      <c r="AO93" s="612"/>
      <c r="AP93" s="612"/>
      <c r="AQ93" s="38"/>
      <c r="AR93" s="38"/>
      <c r="AS93" s="38"/>
      <c r="AT93" s="38"/>
    </row>
    <row r="94" spans="1:46" ht="14.1" customHeight="1">
      <c r="A94" s="37"/>
      <c r="B94" s="37"/>
      <c r="C94" s="37"/>
      <c r="D94" s="37"/>
      <c r="E94" s="37"/>
      <c r="F94" s="600"/>
      <c r="G94" s="600"/>
      <c r="H94" s="600"/>
      <c r="I94" s="600"/>
      <c r="J94" s="600"/>
      <c r="K94" s="600"/>
      <c r="L94" s="600"/>
      <c r="M94" s="600"/>
      <c r="N94" s="600"/>
      <c r="O94" s="602"/>
      <c r="P94" s="602"/>
      <c r="Q94" s="602"/>
      <c r="R94" s="602"/>
      <c r="S94" s="602"/>
      <c r="T94" s="602"/>
      <c r="U94" s="602"/>
      <c r="V94" s="602"/>
      <c r="W94" s="602"/>
      <c r="X94" s="602"/>
      <c r="Y94" s="602"/>
      <c r="Z94" s="602"/>
      <c r="AA94" s="602"/>
      <c r="AB94" s="602"/>
      <c r="AC94" s="602"/>
      <c r="AD94" s="602"/>
      <c r="AE94" s="602"/>
      <c r="AF94" s="602"/>
      <c r="AG94" s="602"/>
      <c r="AH94" s="602"/>
      <c r="AI94" s="602"/>
      <c r="AJ94" s="602"/>
      <c r="AK94" s="602"/>
      <c r="AL94" s="602"/>
      <c r="AM94" s="602"/>
      <c r="AN94" s="602"/>
      <c r="AO94" s="602"/>
      <c r="AP94" s="602"/>
      <c r="AQ94" s="38"/>
      <c r="AR94" s="38"/>
      <c r="AS94" s="38"/>
      <c r="AT94" s="38"/>
    </row>
    <row r="95" spans="1:46" ht="14.1" customHeight="1">
      <c r="A95" s="37"/>
      <c r="B95" s="37"/>
      <c r="C95" s="37"/>
      <c r="D95" s="37"/>
      <c r="E95" s="37"/>
      <c r="F95" s="599" t="s">
        <v>18</v>
      </c>
      <c r="G95" s="599"/>
      <c r="H95" s="599"/>
      <c r="I95" s="599"/>
      <c r="J95" s="599"/>
      <c r="K95" s="599"/>
      <c r="L95" s="599"/>
      <c r="M95" s="599"/>
      <c r="N95" s="599"/>
      <c r="O95" s="601"/>
      <c r="P95" s="601"/>
      <c r="Q95" s="601"/>
      <c r="R95" s="601"/>
      <c r="S95" s="601"/>
      <c r="T95" s="601"/>
      <c r="U95" s="601"/>
      <c r="V95" s="601"/>
      <c r="W95" s="601"/>
      <c r="X95" s="601"/>
      <c r="Y95" s="601"/>
      <c r="Z95" s="601"/>
      <c r="AA95" s="601"/>
      <c r="AB95" s="601"/>
      <c r="AC95" s="601"/>
      <c r="AD95" s="601"/>
      <c r="AE95" s="601"/>
      <c r="AF95" s="601"/>
      <c r="AG95" s="601"/>
      <c r="AH95" s="601"/>
      <c r="AI95" s="601"/>
      <c r="AJ95" s="601"/>
      <c r="AK95" s="601"/>
      <c r="AL95" s="601"/>
      <c r="AM95" s="601"/>
      <c r="AN95" s="601"/>
      <c r="AO95" s="601"/>
      <c r="AP95" s="601"/>
      <c r="AQ95" s="38"/>
      <c r="AR95" s="38"/>
      <c r="AS95" s="38"/>
      <c r="AT95" s="38"/>
    </row>
    <row r="96" spans="1:46" ht="14.1" customHeight="1">
      <c r="A96" s="37"/>
      <c r="B96" s="37"/>
      <c r="C96" s="37"/>
      <c r="D96" s="37"/>
      <c r="E96" s="37"/>
      <c r="F96" s="600"/>
      <c r="G96" s="600"/>
      <c r="H96" s="600"/>
      <c r="I96" s="600"/>
      <c r="J96" s="600"/>
      <c r="K96" s="600"/>
      <c r="L96" s="600"/>
      <c r="M96" s="600"/>
      <c r="N96" s="600"/>
      <c r="O96" s="602"/>
      <c r="P96" s="602"/>
      <c r="Q96" s="602"/>
      <c r="R96" s="602"/>
      <c r="S96" s="602"/>
      <c r="T96" s="602"/>
      <c r="U96" s="602"/>
      <c r="V96" s="602"/>
      <c r="W96" s="602"/>
      <c r="X96" s="602"/>
      <c r="Y96" s="602"/>
      <c r="Z96" s="602"/>
      <c r="AA96" s="602"/>
      <c r="AB96" s="602"/>
      <c r="AC96" s="602"/>
      <c r="AD96" s="602"/>
      <c r="AE96" s="602"/>
      <c r="AF96" s="602"/>
      <c r="AG96" s="602"/>
      <c r="AH96" s="602"/>
      <c r="AI96" s="602"/>
      <c r="AJ96" s="602"/>
      <c r="AK96" s="602"/>
      <c r="AL96" s="602"/>
      <c r="AM96" s="602"/>
      <c r="AN96" s="602"/>
      <c r="AO96" s="602"/>
      <c r="AP96" s="602"/>
      <c r="AQ96" s="38"/>
      <c r="AR96" s="38"/>
      <c r="AS96" s="38"/>
      <c r="AT96" s="38"/>
    </row>
    <row r="97" spans="1:46" ht="14.1" customHeight="1">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row>
  </sheetData>
  <sheetProtection algorithmName="SHA-512" hashValue="o0eWG4N2Aqh70rr6GPmgiW17MZTIM7+OHqJINgzLtBFHNK39BQsgUBB9Ts+IF/OocxbQaiEYQh3kZCc69h0csA==" saltValue="Ae/09GHv/QdUoYr3Trf3UA==" spinCount="100000" sheet="1" scenarios="1" selectLockedCells="1"/>
  <mergeCells count="16">
    <mergeCell ref="AH5:AM6"/>
    <mergeCell ref="AN5:AT6"/>
    <mergeCell ref="F95:N96"/>
    <mergeCell ref="O95:AP96"/>
    <mergeCell ref="Z5:AG6"/>
    <mergeCell ref="F16:AP50"/>
    <mergeCell ref="F51:N52"/>
    <mergeCell ref="O51:AP52"/>
    <mergeCell ref="F53:N54"/>
    <mergeCell ref="O53:AP54"/>
    <mergeCell ref="F58:AP92"/>
    <mergeCell ref="F93:N94"/>
    <mergeCell ref="O93:AP94"/>
    <mergeCell ref="Z7:AG8"/>
    <mergeCell ref="AH7:AT8"/>
    <mergeCell ref="C4:N12"/>
  </mergeCells>
  <phoneticPr fontId="3"/>
  <conditionalFormatting sqref="C4">
    <cfRule type="expression" dxfId="1" priority="5">
      <formula>CELL("protect",C4)=0</formula>
    </cfRule>
  </conditionalFormatting>
  <printOptions horizontalCentered="1"/>
  <pageMargins left="0.39370078740157483" right="0.39370078740157483" top="0.39370078740157483" bottom="0.39370078740157483" header="0.31496062992125984" footer="0.43307086614173229"/>
  <pageSetup paperSize="9" scale="6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2:AT96"/>
  <sheetViews>
    <sheetView showGridLines="0" view="pageBreakPreview" zoomScale="55" zoomScaleNormal="55" zoomScaleSheetLayoutView="55" workbookViewId="0">
      <selection activeCell="F16" sqref="F16:AP50"/>
    </sheetView>
  </sheetViews>
  <sheetFormatPr defaultColWidth="3.109375" defaultRowHeight="14.1" customHeight="1"/>
  <cols>
    <col min="1" max="16384" width="3.109375" style="37"/>
  </cols>
  <sheetData>
    <row r="2" spans="1:46" ht="21.75" customHeight="1">
      <c r="C2" s="122" t="s">
        <v>79</v>
      </c>
      <c r="D2" s="122"/>
    </row>
    <row r="3" spans="1:46" ht="14.1" hidden="1" customHeight="1">
      <c r="C3" s="123" t="s">
        <v>104</v>
      </c>
      <c r="D3" s="123"/>
      <c r="E3" s="37" t="s">
        <v>103</v>
      </c>
    </row>
    <row r="4" spans="1:46" ht="14.1" customHeight="1">
      <c r="C4" s="614" t="s">
        <v>96</v>
      </c>
      <c r="D4" s="614"/>
      <c r="E4" s="614"/>
      <c r="F4" s="614"/>
      <c r="G4" s="614"/>
      <c r="H4" s="614"/>
      <c r="I4" s="614"/>
      <c r="J4" s="614"/>
      <c r="K4" s="614"/>
      <c r="L4" s="614"/>
      <c r="M4" s="614"/>
      <c r="N4" s="614"/>
      <c r="AT4" s="35" t="s">
        <v>115</v>
      </c>
    </row>
    <row r="5" spans="1:46" ht="14.1" customHeight="1">
      <c r="C5" s="614"/>
      <c r="D5" s="614"/>
      <c r="E5" s="614"/>
      <c r="F5" s="614"/>
      <c r="G5" s="614"/>
      <c r="H5" s="614"/>
      <c r="I5" s="614"/>
      <c r="J5" s="614"/>
      <c r="K5" s="614"/>
      <c r="L5" s="614"/>
      <c r="M5" s="614"/>
      <c r="N5" s="614"/>
      <c r="O5" s="38"/>
      <c r="Z5" s="603" t="s">
        <v>11</v>
      </c>
      <c r="AA5" s="604"/>
      <c r="AB5" s="604"/>
      <c r="AC5" s="604"/>
      <c r="AD5" s="604"/>
      <c r="AE5" s="604"/>
      <c r="AF5" s="604"/>
      <c r="AG5" s="605"/>
      <c r="AH5" s="591" t="s">
        <v>121</v>
      </c>
      <c r="AI5" s="592"/>
      <c r="AJ5" s="592"/>
      <c r="AK5" s="592"/>
      <c r="AL5" s="592"/>
      <c r="AM5" s="592"/>
      <c r="AN5" s="595" t="str">
        <f>IF(【報告方法２】月間エネルギー使用量計算書!BM3="","",【報告方法２】月間エネルギー使用量計算書!BM3)</f>
        <v/>
      </c>
      <c r="AO5" s="595"/>
      <c r="AP5" s="595"/>
      <c r="AQ5" s="595"/>
      <c r="AR5" s="595"/>
      <c r="AS5" s="595"/>
      <c r="AT5" s="596"/>
    </row>
    <row r="6" spans="1:46" ht="14.1" customHeight="1">
      <c r="C6" s="614"/>
      <c r="D6" s="614"/>
      <c r="E6" s="614"/>
      <c r="F6" s="614"/>
      <c r="G6" s="614"/>
      <c r="H6" s="614"/>
      <c r="I6" s="614"/>
      <c r="J6" s="614"/>
      <c r="K6" s="614"/>
      <c r="L6" s="614"/>
      <c r="M6" s="614"/>
      <c r="N6" s="614"/>
      <c r="O6" s="38"/>
      <c r="Z6" s="606"/>
      <c r="AA6" s="607"/>
      <c r="AB6" s="607"/>
      <c r="AC6" s="607"/>
      <c r="AD6" s="607"/>
      <c r="AE6" s="607"/>
      <c r="AF6" s="607"/>
      <c r="AG6" s="608"/>
      <c r="AH6" s="593"/>
      <c r="AI6" s="594"/>
      <c r="AJ6" s="594"/>
      <c r="AK6" s="594"/>
      <c r="AL6" s="594"/>
      <c r="AM6" s="594"/>
      <c r="AN6" s="597"/>
      <c r="AO6" s="597"/>
      <c r="AP6" s="597"/>
      <c r="AQ6" s="597"/>
      <c r="AR6" s="597"/>
      <c r="AS6" s="597"/>
      <c r="AT6" s="598"/>
    </row>
    <row r="7" spans="1:46" ht="14.1" customHeight="1">
      <c r="C7" s="614"/>
      <c r="D7" s="614"/>
      <c r="E7" s="614"/>
      <c r="F7" s="614"/>
      <c r="G7" s="614"/>
      <c r="H7" s="614"/>
      <c r="I7" s="614"/>
      <c r="J7" s="614"/>
      <c r="K7" s="614"/>
      <c r="L7" s="614"/>
      <c r="M7" s="614"/>
      <c r="N7" s="614"/>
      <c r="Z7" s="603" t="s">
        <v>6</v>
      </c>
      <c r="AA7" s="604"/>
      <c r="AB7" s="604"/>
      <c r="AC7" s="604"/>
      <c r="AD7" s="604"/>
      <c r="AE7" s="604"/>
      <c r="AF7" s="604"/>
      <c r="AG7" s="605"/>
      <c r="AH7" s="613" t="s">
        <v>45</v>
      </c>
      <c r="AI7" s="613"/>
      <c r="AJ7" s="613"/>
      <c r="AK7" s="613"/>
      <c r="AL7" s="613"/>
      <c r="AM7" s="613"/>
      <c r="AN7" s="613"/>
      <c r="AO7" s="613"/>
      <c r="AP7" s="613"/>
      <c r="AQ7" s="613"/>
      <c r="AR7" s="613"/>
      <c r="AS7" s="613"/>
      <c r="AT7" s="613"/>
    </row>
    <row r="8" spans="1:46" ht="14.1" customHeight="1">
      <c r="A8" s="38"/>
      <c r="B8" s="38"/>
      <c r="C8" s="614"/>
      <c r="D8" s="614"/>
      <c r="E8" s="614"/>
      <c r="F8" s="614"/>
      <c r="G8" s="614"/>
      <c r="H8" s="614"/>
      <c r="I8" s="614"/>
      <c r="J8" s="614"/>
      <c r="K8" s="614"/>
      <c r="L8" s="614"/>
      <c r="M8" s="614"/>
      <c r="N8" s="614"/>
      <c r="O8" s="38"/>
      <c r="P8" s="38"/>
      <c r="Z8" s="606"/>
      <c r="AA8" s="607"/>
      <c r="AB8" s="607"/>
      <c r="AC8" s="607"/>
      <c r="AD8" s="607"/>
      <c r="AE8" s="607"/>
      <c r="AF8" s="607"/>
      <c r="AG8" s="608"/>
      <c r="AH8" s="613"/>
      <c r="AI8" s="613"/>
      <c r="AJ8" s="613"/>
      <c r="AK8" s="613"/>
      <c r="AL8" s="613"/>
      <c r="AM8" s="613"/>
      <c r="AN8" s="613"/>
      <c r="AO8" s="613"/>
      <c r="AP8" s="613"/>
      <c r="AQ8" s="613"/>
      <c r="AR8" s="613"/>
      <c r="AS8" s="613"/>
      <c r="AT8" s="613"/>
    </row>
    <row r="9" spans="1:46" ht="14.1" customHeight="1">
      <c r="A9" s="38"/>
      <c r="B9" s="38"/>
      <c r="C9" s="614"/>
      <c r="D9" s="614"/>
      <c r="E9" s="614"/>
      <c r="F9" s="614"/>
      <c r="G9" s="614"/>
      <c r="H9" s="614"/>
      <c r="I9" s="614"/>
      <c r="J9" s="614"/>
      <c r="K9" s="614"/>
      <c r="L9" s="614"/>
      <c r="M9" s="614"/>
      <c r="N9" s="614"/>
      <c r="O9" s="38"/>
      <c r="P9" s="38"/>
    </row>
    <row r="10" spans="1:46" ht="14.1" customHeight="1">
      <c r="A10" s="38"/>
      <c r="B10" s="38"/>
      <c r="C10" s="614"/>
      <c r="D10" s="614"/>
      <c r="E10" s="614"/>
      <c r="F10" s="614"/>
      <c r="G10" s="614"/>
      <c r="H10" s="614"/>
      <c r="I10" s="614"/>
      <c r="J10" s="614"/>
      <c r="K10" s="614"/>
      <c r="L10" s="614"/>
      <c r="M10" s="614"/>
      <c r="N10" s="614"/>
      <c r="O10" s="38"/>
      <c r="P10" s="38"/>
    </row>
    <row r="11" spans="1:46" ht="14.1" customHeight="1">
      <c r="A11" s="38"/>
      <c r="B11" s="38"/>
      <c r="C11" s="614"/>
      <c r="D11" s="614"/>
      <c r="E11" s="614"/>
      <c r="F11" s="614"/>
      <c r="G11" s="614"/>
      <c r="H11" s="614"/>
      <c r="I11" s="614"/>
      <c r="J11" s="614"/>
      <c r="K11" s="614"/>
      <c r="L11" s="614"/>
      <c r="M11" s="614"/>
      <c r="N11" s="614"/>
      <c r="O11" s="38"/>
      <c r="P11" s="38"/>
      <c r="Z11" s="38"/>
      <c r="AA11" s="38"/>
      <c r="AB11" s="38"/>
      <c r="AC11" s="38"/>
      <c r="AD11" s="38"/>
      <c r="AE11" s="38"/>
      <c r="AF11" s="38"/>
      <c r="AG11" s="38"/>
      <c r="AH11" s="38"/>
      <c r="AI11" s="38"/>
      <c r="AJ11" s="38"/>
      <c r="AK11" s="38"/>
      <c r="AL11" s="38"/>
      <c r="AM11" s="38"/>
      <c r="AN11" s="38"/>
      <c r="AO11" s="38"/>
      <c r="AP11" s="38"/>
      <c r="AQ11" s="38"/>
      <c r="AR11" s="38"/>
      <c r="AS11" s="38"/>
      <c r="AT11" s="38"/>
    </row>
    <row r="12" spans="1:46" ht="14.1" customHeight="1">
      <c r="A12" s="38"/>
      <c r="B12" s="38"/>
      <c r="C12" s="614"/>
      <c r="D12" s="614"/>
      <c r="E12" s="614"/>
      <c r="F12" s="614"/>
      <c r="G12" s="614"/>
      <c r="H12" s="614"/>
      <c r="I12" s="614"/>
      <c r="J12" s="614"/>
      <c r="K12" s="614"/>
      <c r="L12" s="614"/>
      <c r="M12" s="614"/>
      <c r="N12" s="614"/>
      <c r="O12" s="38"/>
      <c r="P12" s="38"/>
      <c r="Z12" s="38"/>
      <c r="AA12" s="38"/>
      <c r="AB12" s="38"/>
      <c r="AC12" s="38"/>
      <c r="AD12" s="38"/>
      <c r="AE12" s="38"/>
      <c r="AF12" s="38"/>
      <c r="AG12" s="38"/>
      <c r="AH12" s="38"/>
      <c r="AI12" s="38"/>
      <c r="AJ12" s="38"/>
      <c r="AK12" s="38"/>
      <c r="AL12" s="38"/>
      <c r="AM12" s="38"/>
      <c r="AN12" s="38"/>
      <c r="AO12" s="38"/>
      <c r="AP12" s="38"/>
      <c r="AQ12" s="38"/>
      <c r="AR12" s="38"/>
      <c r="AS12" s="38"/>
      <c r="AT12" s="38"/>
    </row>
    <row r="13" spans="1:46" ht="14.1" customHeight="1">
      <c r="A13" s="39"/>
      <c r="B13" s="39"/>
      <c r="C13" s="39"/>
      <c r="D13" s="39"/>
      <c r="E13" s="39"/>
      <c r="F13" s="39"/>
      <c r="G13" s="39"/>
      <c r="H13" s="39"/>
      <c r="I13" s="39"/>
      <c r="J13" s="39"/>
      <c r="K13" s="39"/>
      <c r="L13" s="39"/>
      <c r="M13" s="39"/>
      <c r="N13" s="39"/>
      <c r="O13" s="39"/>
      <c r="P13" s="39"/>
      <c r="AL13" s="38"/>
      <c r="AM13" s="39"/>
    </row>
    <row r="14" spans="1:46" ht="14.1" customHeight="1">
      <c r="A14" s="39"/>
      <c r="B14" s="38"/>
      <c r="C14" s="38"/>
      <c r="D14" s="38"/>
      <c r="E14" s="38"/>
      <c r="F14" s="38"/>
      <c r="G14" s="38"/>
      <c r="H14" s="38"/>
      <c r="I14" s="38"/>
      <c r="J14" s="38"/>
      <c r="K14" s="38"/>
      <c r="L14" s="38"/>
      <c r="M14" s="38"/>
      <c r="N14" s="38"/>
      <c r="O14" s="38"/>
      <c r="AM14" s="39"/>
    </row>
    <row r="15" spans="1:46" ht="14.1" customHeight="1">
      <c r="A15" s="39"/>
      <c r="B15" s="38"/>
      <c r="C15" s="38"/>
      <c r="D15" s="38"/>
      <c r="E15" s="38"/>
      <c r="F15" s="38"/>
      <c r="G15" s="38"/>
      <c r="H15" s="38"/>
      <c r="I15" s="38"/>
      <c r="J15" s="38"/>
      <c r="K15" s="38"/>
      <c r="L15" s="38"/>
      <c r="M15" s="38"/>
      <c r="N15" s="38"/>
      <c r="O15" s="38"/>
      <c r="AM15" s="40"/>
    </row>
    <row r="16" spans="1:46" ht="14.1" customHeight="1">
      <c r="A16" s="39"/>
      <c r="B16" s="39"/>
      <c r="C16" s="41"/>
      <c r="D16" s="38"/>
      <c r="E16" s="38"/>
      <c r="F16" s="615" t="s">
        <v>86</v>
      </c>
      <c r="G16" s="616"/>
      <c r="H16" s="616"/>
      <c r="I16" s="616"/>
      <c r="J16" s="616"/>
      <c r="K16" s="616"/>
      <c r="L16" s="616"/>
      <c r="M16" s="616"/>
      <c r="N16" s="616"/>
      <c r="O16" s="616"/>
      <c r="P16" s="616"/>
      <c r="Q16" s="616"/>
      <c r="R16" s="616"/>
      <c r="S16" s="616"/>
      <c r="T16" s="616"/>
      <c r="U16" s="616"/>
      <c r="V16" s="616"/>
      <c r="W16" s="616"/>
      <c r="X16" s="616"/>
      <c r="Y16" s="616"/>
      <c r="Z16" s="616"/>
      <c r="AA16" s="616"/>
      <c r="AB16" s="616"/>
      <c r="AC16" s="616"/>
      <c r="AD16" s="616"/>
      <c r="AE16" s="616"/>
      <c r="AF16" s="616"/>
      <c r="AG16" s="616"/>
      <c r="AH16" s="616"/>
      <c r="AI16" s="616"/>
      <c r="AJ16" s="616"/>
      <c r="AK16" s="616"/>
      <c r="AL16" s="616"/>
      <c r="AM16" s="616"/>
      <c r="AN16" s="616"/>
      <c r="AO16" s="616"/>
      <c r="AP16" s="616"/>
      <c r="AQ16" s="42"/>
      <c r="AR16" s="42"/>
      <c r="AS16" s="42"/>
      <c r="AT16" s="42"/>
    </row>
    <row r="17" spans="1:46" ht="14.1" customHeight="1">
      <c r="A17" s="39"/>
      <c r="B17" s="39"/>
      <c r="C17" s="41"/>
      <c r="D17" s="38"/>
      <c r="E17" s="38"/>
      <c r="F17" s="616"/>
      <c r="G17" s="616"/>
      <c r="H17" s="616"/>
      <c r="I17" s="616"/>
      <c r="J17" s="616"/>
      <c r="K17" s="616"/>
      <c r="L17" s="616"/>
      <c r="M17" s="616"/>
      <c r="N17" s="616"/>
      <c r="O17" s="616"/>
      <c r="P17" s="616"/>
      <c r="Q17" s="616"/>
      <c r="R17" s="616"/>
      <c r="S17" s="616"/>
      <c r="T17" s="616"/>
      <c r="U17" s="616"/>
      <c r="V17" s="616"/>
      <c r="W17" s="616"/>
      <c r="X17" s="616"/>
      <c r="Y17" s="616"/>
      <c r="Z17" s="616"/>
      <c r="AA17" s="616"/>
      <c r="AB17" s="616"/>
      <c r="AC17" s="616"/>
      <c r="AD17" s="616"/>
      <c r="AE17" s="616"/>
      <c r="AF17" s="616"/>
      <c r="AG17" s="616"/>
      <c r="AH17" s="616"/>
      <c r="AI17" s="616"/>
      <c r="AJ17" s="616"/>
      <c r="AK17" s="616"/>
      <c r="AL17" s="616"/>
      <c r="AM17" s="616"/>
      <c r="AN17" s="616"/>
      <c r="AO17" s="616"/>
      <c r="AP17" s="616"/>
      <c r="AQ17" s="42"/>
      <c r="AR17" s="42"/>
      <c r="AS17" s="42"/>
    </row>
    <row r="18" spans="1:46" ht="14.1" customHeight="1">
      <c r="A18" s="39"/>
      <c r="B18" s="39"/>
      <c r="C18" s="41"/>
      <c r="D18" s="38"/>
      <c r="E18" s="38"/>
      <c r="F18" s="616"/>
      <c r="G18" s="616"/>
      <c r="H18" s="616"/>
      <c r="I18" s="616"/>
      <c r="J18" s="616"/>
      <c r="K18" s="616"/>
      <c r="L18" s="616"/>
      <c r="M18" s="616"/>
      <c r="N18" s="616"/>
      <c r="O18" s="616"/>
      <c r="P18" s="616"/>
      <c r="Q18" s="616"/>
      <c r="R18" s="616"/>
      <c r="S18" s="616"/>
      <c r="T18" s="616"/>
      <c r="U18" s="616"/>
      <c r="V18" s="616"/>
      <c r="W18" s="616"/>
      <c r="X18" s="616"/>
      <c r="Y18" s="616"/>
      <c r="Z18" s="616"/>
      <c r="AA18" s="616"/>
      <c r="AB18" s="616"/>
      <c r="AC18" s="616"/>
      <c r="AD18" s="616"/>
      <c r="AE18" s="616"/>
      <c r="AF18" s="616"/>
      <c r="AG18" s="616"/>
      <c r="AH18" s="616"/>
      <c r="AI18" s="616"/>
      <c r="AJ18" s="616"/>
      <c r="AK18" s="616"/>
      <c r="AL18" s="616"/>
      <c r="AM18" s="616"/>
      <c r="AN18" s="616"/>
      <c r="AO18" s="616"/>
      <c r="AP18" s="616"/>
      <c r="AQ18" s="42"/>
      <c r="AR18" s="42"/>
      <c r="AS18" s="42"/>
    </row>
    <row r="19" spans="1:46" ht="14.1" customHeight="1">
      <c r="A19" s="39"/>
      <c r="B19" s="39"/>
      <c r="C19" s="41"/>
      <c r="D19" s="38"/>
      <c r="E19" s="38"/>
      <c r="F19" s="616"/>
      <c r="G19" s="616"/>
      <c r="H19" s="616"/>
      <c r="I19" s="616"/>
      <c r="J19" s="616"/>
      <c r="K19" s="616"/>
      <c r="L19" s="616"/>
      <c r="M19" s="616"/>
      <c r="N19" s="616"/>
      <c r="O19" s="616"/>
      <c r="P19" s="616"/>
      <c r="Q19" s="616"/>
      <c r="R19" s="616"/>
      <c r="S19" s="616"/>
      <c r="T19" s="616"/>
      <c r="U19" s="616"/>
      <c r="V19" s="616"/>
      <c r="W19" s="616"/>
      <c r="X19" s="616"/>
      <c r="Y19" s="616"/>
      <c r="Z19" s="616"/>
      <c r="AA19" s="616"/>
      <c r="AB19" s="616"/>
      <c r="AC19" s="616"/>
      <c r="AD19" s="616"/>
      <c r="AE19" s="616"/>
      <c r="AF19" s="616"/>
      <c r="AG19" s="616"/>
      <c r="AH19" s="616"/>
      <c r="AI19" s="616"/>
      <c r="AJ19" s="616"/>
      <c r="AK19" s="616"/>
      <c r="AL19" s="616"/>
      <c r="AM19" s="616"/>
      <c r="AN19" s="616"/>
      <c r="AO19" s="616"/>
      <c r="AP19" s="616"/>
      <c r="AQ19" s="42"/>
      <c r="AR19" s="42"/>
      <c r="AS19" s="42"/>
    </row>
    <row r="20" spans="1:46" ht="14.1" customHeight="1">
      <c r="A20" s="39"/>
      <c r="B20" s="39"/>
      <c r="C20" s="41"/>
      <c r="D20" s="38"/>
      <c r="E20" s="38"/>
      <c r="F20" s="616"/>
      <c r="G20" s="616"/>
      <c r="H20" s="616"/>
      <c r="I20" s="616"/>
      <c r="J20" s="616"/>
      <c r="K20" s="616"/>
      <c r="L20" s="616"/>
      <c r="M20" s="616"/>
      <c r="N20" s="616"/>
      <c r="O20" s="616"/>
      <c r="P20" s="616"/>
      <c r="Q20" s="616"/>
      <c r="R20" s="616"/>
      <c r="S20" s="616"/>
      <c r="T20" s="616"/>
      <c r="U20" s="616"/>
      <c r="V20" s="616"/>
      <c r="W20" s="616"/>
      <c r="X20" s="616"/>
      <c r="Y20" s="616"/>
      <c r="Z20" s="616"/>
      <c r="AA20" s="616"/>
      <c r="AB20" s="616"/>
      <c r="AC20" s="616"/>
      <c r="AD20" s="616"/>
      <c r="AE20" s="616"/>
      <c r="AF20" s="616"/>
      <c r="AG20" s="616"/>
      <c r="AH20" s="616"/>
      <c r="AI20" s="616"/>
      <c r="AJ20" s="616"/>
      <c r="AK20" s="616"/>
      <c r="AL20" s="616"/>
      <c r="AM20" s="616"/>
      <c r="AN20" s="616"/>
      <c r="AO20" s="616"/>
      <c r="AP20" s="616"/>
      <c r="AQ20" s="42"/>
      <c r="AR20" s="42"/>
      <c r="AS20" s="42"/>
    </row>
    <row r="21" spans="1:46" ht="14.1" customHeight="1">
      <c r="A21" s="39"/>
      <c r="B21" s="39"/>
      <c r="C21" s="41"/>
      <c r="D21" s="38"/>
      <c r="E21" s="38"/>
      <c r="F21" s="616"/>
      <c r="G21" s="616"/>
      <c r="H21" s="616"/>
      <c r="I21" s="616"/>
      <c r="J21" s="616"/>
      <c r="K21" s="616"/>
      <c r="L21" s="616"/>
      <c r="M21" s="616"/>
      <c r="N21" s="616"/>
      <c r="O21" s="616"/>
      <c r="P21" s="616"/>
      <c r="Q21" s="616"/>
      <c r="R21" s="616"/>
      <c r="S21" s="616"/>
      <c r="T21" s="616"/>
      <c r="U21" s="616"/>
      <c r="V21" s="616"/>
      <c r="W21" s="616"/>
      <c r="X21" s="616"/>
      <c r="Y21" s="616"/>
      <c r="Z21" s="616"/>
      <c r="AA21" s="616"/>
      <c r="AB21" s="616"/>
      <c r="AC21" s="616"/>
      <c r="AD21" s="616"/>
      <c r="AE21" s="616"/>
      <c r="AF21" s="616"/>
      <c r="AG21" s="616"/>
      <c r="AH21" s="616"/>
      <c r="AI21" s="616"/>
      <c r="AJ21" s="616"/>
      <c r="AK21" s="616"/>
      <c r="AL21" s="616"/>
      <c r="AM21" s="616"/>
      <c r="AN21" s="616"/>
      <c r="AO21" s="616"/>
      <c r="AP21" s="616"/>
      <c r="AQ21" s="42"/>
      <c r="AR21" s="42"/>
      <c r="AS21" s="42"/>
    </row>
    <row r="22" spans="1:46" ht="14.1" customHeight="1">
      <c r="A22" s="39"/>
      <c r="B22" s="39"/>
      <c r="C22" s="41"/>
      <c r="D22" s="38"/>
      <c r="E22" s="38"/>
      <c r="F22" s="616"/>
      <c r="G22" s="616"/>
      <c r="H22" s="616"/>
      <c r="I22" s="616"/>
      <c r="J22" s="616"/>
      <c r="K22" s="616"/>
      <c r="L22" s="616"/>
      <c r="M22" s="616"/>
      <c r="N22" s="616"/>
      <c r="O22" s="616"/>
      <c r="P22" s="616"/>
      <c r="Q22" s="616"/>
      <c r="R22" s="616"/>
      <c r="S22" s="616"/>
      <c r="T22" s="616"/>
      <c r="U22" s="616"/>
      <c r="V22" s="616"/>
      <c r="W22" s="616"/>
      <c r="X22" s="616"/>
      <c r="Y22" s="616"/>
      <c r="Z22" s="616"/>
      <c r="AA22" s="616"/>
      <c r="AB22" s="616"/>
      <c r="AC22" s="616"/>
      <c r="AD22" s="616"/>
      <c r="AE22" s="616"/>
      <c r="AF22" s="616"/>
      <c r="AG22" s="616"/>
      <c r="AH22" s="616"/>
      <c r="AI22" s="616"/>
      <c r="AJ22" s="616"/>
      <c r="AK22" s="616"/>
      <c r="AL22" s="616"/>
      <c r="AM22" s="616"/>
      <c r="AN22" s="616"/>
      <c r="AO22" s="616"/>
      <c r="AP22" s="616"/>
      <c r="AQ22" s="42"/>
      <c r="AR22" s="42"/>
      <c r="AS22" s="42"/>
    </row>
    <row r="23" spans="1:46" ht="14.1" customHeight="1">
      <c r="A23" s="39"/>
      <c r="B23" s="39"/>
      <c r="C23" s="41"/>
      <c r="D23" s="38"/>
      <c r="E23" s="38"/>
      <c r="F23" s="616"/>
      <c r="G23" s="616"/>
      <c r="H23" s="616"/>
      <c r="I23" s="616"/>
      <c r="J23" s="616"/>
      <c r="K23" s="616"/>
      <c r="L23" s="616"/>
      <c r="M23" s="616"/>
      <c r="N23" s="616"/>
      <c r="O23" s="616"/>
      <c r="P23" s="616"/>
      <c r="Q23" s="616"/>
      <c r="R23" s="616"/>
      <c r="S23" s="616"/>
      <c r="T23" s="616"/>
      <c r="U23" s="616"/>
      <c r="V23" s="616"/>
      <c r="W23" s="616"/>
      <c r="X23" s="616"/>
      <c r="Y23" s="616"/>
      <c r="Z23" s="616"/>
      <c r="AA23" s="616"/>
      <c r="AB23" s="616"/>
      <c r="AC23" s="616"/>
      <c r="AD23" s="616"/>
      <c r="AE23" s="616"/>
      <c r="AF23" s="616"/>
      <c r="AG23" s="616"/>
      <c r="AH23" s="616"/>
      <c r="AI23" s="616"/>
      <c r="AJ23" s="616"/>
      <c r="AK23" s="616"/>
      <c r="AL23" s="616"/>
      <c r="AM23" s="616"/>
      <c r="AN23" s="616"/>
      <c r="AO23" s="616"/>
      <c r="AP23" s="616"/>
      <c r="AQ23" s="42"/>
      <c r="AR23" s="42"/>
      <c r="AS23" s="42"/>
    </row>
    <row r="24" spans="1:46" ht="14.1" customHeight="1">
      <c r="A24" s="39"/>
      <c r="B24" s="39"/>
      <c r="C24" s="41"/>
      <c r="D24" s="38"/>
      <c r="E24" s="38"/>
      <c r="F24" s="616"/>
      <c r="G24" s="616"/>
      <c r="H24" s="616"/>
      <c r="I24" s="616"/>
      <c r="J24" s="616"/>
      <c r="K24" s="616"/>
      <c r="L24" s="616"/>
      <c r="M24" s="616"/>
      <c r="N24" s="616"/>
      <c r="O24" s="616"/>
      <c r="P24" s="616"/>
      <c r="Q24" s="616"/>
      <c r="R24" s="616"/>
      <c r="S24" s="616"/>
      <c r="T24" s="616"/>
      <c r="U24" s="616"/>
      <c r="V24" s="616"/>
      <c r="W24" s="616"/>
      <c r="X24" s="616"/>
      <c r="Y24" s="616"/>
      <c r="Z24" s="616"/>
      <c r="AA24" s="616"/>
      <c r="AB24" s="616"/>
      <c r="AC24" s="616"/>
      <c r="AD24" s="616"/>
      <c r="AE24" s="616"/>
      <c r="AF24" s="616"/>
      <c r="AG24" s="616"/>
      <c r="AH24" s="616"/>
      <c r="AI24" s="616"/>
      <c r="AJ24" s="616"/>
      <c r="AK24" s="616"/>
      <c r="AL24" s="616"/>
      <c r="AM24" s="616"/>
      <c r="AN24" s="616"/>
      <c r="AO24" s="616"/>
      <c r="AP24" s="616"/>
      <c r="AQ24" s="42"/>
      <c r="AR24" s="42"/>
      <c r="AS24" s="42"/>
    </row>
    <row r="25" spans="1:46" ht="14.1" customHeight="1">
      <c r="A25" s="39"/>
      <c r="B25" s="39"/>
      <c r="C25" s="41"/>
      <c r="D25" s="38"/>
      <c r="E25" s="38"/>
      <c r="F25" s="616"/>
      <c r="G25" s="616"/>
      <c r="H25" s="616"/>
      <c r="I25" s="616"/>
      <c r="J25" s="616"/>
      <c r="K25" s="616"/>
      <c r="L25" s="616"/>
      <c r="M25" s="616"/>
      <c r="N25" s="616"/>
      <c r="O25" s="616"/>
      <c r="P25" s="616"/>
      <c r="Q25" s="616"/>
      <c r="R25" s="616"/>
      <c r="S25" s="616"/>
      <c r="T25" s="616"/>
      <c r="U25" s="616"/>
      <c r="V25" s="616"/>
      <c r="W25" s="616"/>
      <c r="X25" s="616"/>
      <c r="Y25" s="616"/>
      <c r="Z25" s="616"/>
      <c r="AA25" s="616"/>
      <c r="AB25" s="616"/>
      <c r="AC25" s="616"/>
      <c r="AD25" s="616"/>
      <c r="AE25" s="616"/>
      <c r="AF25" s="616"/>
      <c r="AG25" s="616"/>
      <c r="AH25" s="616"/>
      <c r="AI25" s="616"/>
      <c r="AJ25" s="616"/>
      <c r="AK25" s="616"/>
      <c r="AL25" s="616"/>
      <c r="AM25" s="616"/>
      <c r="AN25" s="616"/>
      <c r="AO25" s="616"/>
      <c r="AP25" s="616"/>
      <c r="AQ25" s="42"/>
      <c r="AR25" s="42"/>
      <c r="AS25" s="42"/>
      <c r="AT25" s="42"/>
    </row>
    <row r="26" spans="1:46" ht="14.1" customHeight="1">
      <c r="A26" s="39"/>
      <c r="B26" s="39"/>
      <c r="C26" s="41"/>
      <c r="D26" s="38"/>
      <c r="E26" s="38"/>
      <c r="F26" s="616"/>
      <c r="G26" s="616"/>
      <c r="H26" s="616"/>
      <c r="I26" s="616"/>
      <c r="J26" s="616"/>
      <c r="K26" s="616"/>
      <c r="L26" s="616"/>
      <c r="M26" s="616"/>
      <c r="N26" s="616"/>
      <c r="O26" s="616"/>
      <c r="P26" s="616"/>
      <c r="Q26" s="616"/>
      <c r="R26" s="616"/>
      <c r="S26" s="616"/>
      <c r="T26" s="616"/>
      <c r="U26" s="616"/>
      <c r="V26" s="616"/>
      <c r="W26" s="616"/>
      <c r="X26" s="616"/>
      <c r="Y26" s="616"/>
      <c r="Z26" s="616"/>
      <c r="AA26" s="616"/>
      <c r="AB26" s="616"/>
      <c r="AC26" s="616"/>
      <c r="AD26" s="616"/>
      <c r="AE26" s="616"/>
      <c r="AF26" s="616"/>
      <c r="AG26" s="616"/>
      <c r="AH26" s="616"/>
      <c r="AI26" s="616"/>
      <c r="AJ26" s="616"/>
      <c r="AK26" s="616"/>
      <c r="AL26" s="616"/>
      <c r="AM26" s="616"/>
      <c r="AN26" s="616"/>
      <c r="AO26" s="616"/>
      <c r="AP26" s="616"/>
      <c r="AQ26" s="42"/>
      <c r="AR26" s="42"/>
      <c r="AS26" s="42"/>
      <c r="AT26" s="42"/>
    </row>
    <row r="27" spans="1:46" ht="14.1" customHeight="1">
      <c r="A27" s="39"/>
      <c r="B27" s="39"/>
      <c r="C27" s="41"/>
      <c r="D27" s="38"/>
      <c r="E27" s="38"/>
      <c r="F27" s="616"/>
      <c r="G27" s="616"/>
      <c r="H27" s="616"/>
      <c r="I27" s="616"/>
      <c r="J27" s="616"/>
      <c r="K27" s="616"/>
      <c r="L27" s="616"/>
      <c r="M27" s="616"/>
      <c r="N27" s="616"/>
      <c r="O27" s="616"/>
      <c r="P27" s="616"/>
      <c r="Q27" s="616"/>
      <c r="R27" s="616"/>
      <c r="S27" s="616"/>
      <c r="T27" s="616"/>
      <c r="U27" s="616"/>
      <c r="V27" s="616"/>
      <c r="W27" s="616"/>
      <c r="X27" s="616"/>
      <c r="Y27" s="616"/>
      <c r="Z27" s="616"/>
      <c r="AA27" s="616"/>
      <c r="AB27" s="616"/>
      <c r="AC27" s="616"/>
      <c r="AD27" s="616"/>
      <c r="AE27" s="616"/>
      <c r="AF27" s="616"/>
      <c r="AG27" s="616"/>
      <c r="AH27" s="616"/>
      <c r="AI27" s="616"/>
      <c r="AJ27" s="616"/>
      <c r="AK27" s="616"/>
      <c r="AL27" s="616"/>
      <c r="AM27" s="616"/>
      <c r="AN27" s="616"/>
      <c r="AO27" s="616"/>
      <c r="AP27" s="616"/>
      <c r="AQ27" s="42"/>
      <c r="AR27" s="42"/>
      <c r="AS27" s="42"/>
      <c r="AT27" s="42"/>
    </row>
    <row r="28" spans="1:46" ht="14.1" customHeight="1">
      <c r="A28" s="39"/>
      <c r="B28" s="39"/>
      <c r="C28" s="41"/>
      <c r="D28" s="38"/>
      <c r="E28" s="38"/>
      <c r="F28" s="616"/>
      <c r="G28" s="616"/>
      <c r="H28" s="616"/>
      <c r="I28" s="616"/>
      <c r="J28" s="616"/>
      <c r="K28" s="616"/>
      <c r="L28" s="616"/>
      <c r="M28" s="616"/>
      <c r="N28" s="616"/>
      <c r="O28" s="616"/>
      <c r="P28" s="616"/>
      <c r="Q28" s="616"/>
      <c r="R28" s="616"/>
      <c r="S28" s="616"/>
      <c r="T28" s="616"/>
      <c r="U28" s="616"/>
      <c r="V28" s="616"/>
      <c r="W28" s="616"/>
      <c r="X28" s="616"/>
      <c r="Y28" s="616"/>
      <c r="Z28" s="616"/>
      <c r="AA28" s="616"/>
      <c r="AB28" s="616"/>
      <c r="AC28" s="616"/>
      <c r="AD28" s="616"/>
      <c r="AE28" s="616"/>
      <c r="AF28" s="616"/>
      <c r="AG28" s="616"/>
      <c r="AH28" s="616"/>
      <c r="AI28" s="616"/>
      <c r="AJ28" s="616"/>
      <c r="AK28" s="616"/>
      <c r="AL28" s="616"/>
      <c r="AM28" s="616"/>
      <c r="AN28" s="616"/>
      <c r="AO28" s="616"/>
      <c r="AP28" s="616"/>
      <c r="AQ28" s="42"/>
      <c r="AR28" s="42"/>
      <c r="AS28" s="42"/>
      <c r="AT28" s="42"/>
    </row>
    <row r="29" spans="1:46" ht="14.1" customHeight="1">
      <c r="A29" s="39"/>
      <c r="B29" s="39"/>
      <c r="C29" s="41"/>
      <c r="D29" s="38"/>
      <c r="E29" s="38"/>
      <c r="F29" s="616"/>
      <c r="G29" s="616"/>
      <c r="H29" s="616"/>
      <c r="I29" s="616"/>
      <c r="J29" s="616"/>
      <c r="K29" s="616"/>
      <c r="L29" s="616"/>
      <c r="M29" s="616"/>
      <c r="N29" s="616"/>
      <c r="O29" s="616"/>
      <c r="P29" s="616"/>
      <c r="Q29" s="616"/>
      <c r="R29" s="616"/>
      <c r="S29" s="616"/>
      <c r="T29" s="616"/>
      <c r="U29" s="616"/>
      <c r="V29" s="616"/>
      <c r="W29" s="616"/>
      <c r="X29" s="616"/>
      <c r="Y29" s="616"/>
      <c r="Z29" s="616"/>
      <c r="AA29" s="616"/>
      <c r="AB29" s="616"/>
      <c r="AC29" s="616"/>
      <c r="AD29" s="616"/>
      <c r="AE29" s="616"/>
      <c r="AF29" s="616"/>
      <c r="AG29" s="616"/>
      <c r="AH29" s="616"/>
      <c r="AI29" s="616"/>
      <c r="AJ29" s="616"/>
      <c r="AK29" s="616"/>
      <c r="AL29" s="616"/>
      <c r="AM29" s="616"/>
      <c r="AN29" s="616"/>
      <c r="AO29" s="616"/>
      <c r="AP29" s="616"/>
      <c r="AQ29" s="42"/>
      <c r="AR29" s="42"/>
      <c r="AS29" s="42"/>
      <c r="AT29" s="42"/>
    </row>
    <row r="30" spans="1:46" ht="14.1" customHeight="1">
      <c r="A30" s="39"/>
      <c r="B30" s="39"/>
      <c r="C30" s="41"/>
      <c r="D30" s="38"/>
      <c r="E30" s="38"/>
      <c r="F30" s="616"/>
      <c r="G30" s="616"/>
      <c r="H30" s="616"/>
      <c r="I30" s="616"/>
      <c r="J30" s="616"/>
      <c r="K30" s="616"/>
      <c r="L30" s="616"/>
      <c r="M30" s="616"/>
      <c r="N30" s="616"/>
      <c r="O30" s="616"/>
      <c r="P30" s="616"/>
      <c r="Q30" s="616"/>
      <c r="R30" s="616"/>
      <c r="S30" s="616"/>
      <c r="T30" s="616"/>
      <c r="U30" s="616"/>
      <c r="V30" s="616"/>
      <c r="W30" s="616"/>
      <c r="X30" s="616"/>
      <c r="Y30" s="616"/>
      <c r="Z30" s="616"/>
      <c r="AA30" s="616"/>
      <c r="AB30" s="616"/>
      <c r="AC30" s="616"/>
      <c r="AD30" s="616"/>
      <c r="AE30" s="616"/>
      <c r="AF30" s="616"/>
      <c r="AG30" s="616"/>
      <c r="AH30" s="616"/>
      <c r="AI30" s="616"/>
      <c r="AJ30" s="616"/>
      <c r="AK30" s="616"/>
      <c r="AL30" s="616"/>
      <c r="AM30" s="616"/>
      <c r="AN30" s="616"/>
      <c r="AO30" s="616"/>
      <c r="AP30" s="616"/>
      <c r="AQ30" s="42"/>
      <c r="AR30" s="42"/>
      <c r="AS30" s="42"/>
      <c r="AT30" s="42"/>
    </row>
    <row r="31" spans="1:46" ht="14.1" customHeight="1">
      <c r="A31" s="39"/>
      <c r="B31" s="39"/>
      <c r="C31" s="41"/>
      <c r="D31" s="38"/>
      <c r="E31" s="38"/>
      <c r="F31" s="616"/>
      <c r="G31" s="616"/>
      <c r="H31" s="616"/>
      <c r="I31" s="616"/>
      <c r="J31" s="616"/>
      <c r="K31" s="616"/>
      <c r="L31" s="616"/>
      <c r="M31" s="616"/>
      <c r="N31" s="616"/>
      <c r="O31" s="616"/>
      <c r="P31" s="616"/>
      <c r="Q31" s="616"/>
      <c r="R31" s="616"/>
      <c r="S31" s="616"/>
      <c r="T31" s="616"/>
      <c r="U31" s="616"/>
      <c r="V31" s="616"/>
      <c r="W31" s="616"/>
      <c r="X31" s="616"/>
      <c r="Y31" s="616"/>
      <c r="Z31" s="616"/>
      <c r="AA31" s="616"/>
      <c r="AB31" s="616"/>
      <c r="AC31" s="616"/>
      <c r="AD31" s="616"/>
      <c r="AE31" s="616"/>
      <c r="AF31" s="616"/>
      <c r="AG31" s="616"/>
      <c r="AH31" s="616"/>
      <c r="AI31" s="616"/>
      <c r="AJ31" s="616"/>
      <c r="AK31" s="616"/>
      <c r="AL31" s="616"/>
      <c r="AM31" s="616"/>
      <c r="AN31" s="616"/>
      <c r="AO31" s="616"/>
      <c r="AP31" s="616"/>
      <c r="AQ31" s="42"/>
      <c r="AR31" s="42"/>
      <c r="AS31" s="42"/>
      <c r="AT31" s="42"/>
    </row>
    <row r="32" spans="1:46" ht="14.1" customHeight="1">
      <c r="A32" s="39"/>
      <c r="B32" s="39"/>
      <c r="C32" s="41"/>
      <c r="D32" s="41"/>
      <c r="F32" s="616"/>
      <c r="G32" s="616"/>
      <c r="H32" s="616"/>
      <c r="I32" s="616"/>
      <c r="J32" s="616"/>
      <c r="K32" s="616"/>
      <c r="L32" s="616"/>
      <c r="M32" s="616"/>
      <c r="N32" s="616"/>
      <c r="O32" s="616"/>
      <c r="P32" s="616"/>
      <c r="Q32" s="616"/>
      <c r="R32" s="616"/>
      <c r="S32" s="616"/>
      <c r="T32" s="616"/>
      <c r="U32" s="616"/>
      <c r="V32" s="616"/>
      <c r="W32" s="616"/>
      <c r="X32" s="616"/>
      <c r="Y32" s="616"/>
      <c r="Z32" s="616"/>
      <c r="AA32" s="616"/>
      <c r="AB32" s="616"/>
      <c r="AC32" s="616"/>
      <c r="AD32" s="616"/>
      <c r="AE32" s="616"/>
      <c r="AF32" s="616"/>
      <c r="AG32" s="616"/>
      <c r="AH32" s="616"/>
      <c r="AI32" s="616"/>
      <c r="AJ32" s="616"/>
      <c r="AK32" s="616"/>
      <c r="AL32" s="616"/>
      <c r="AM32" s="616"/>
      <c r="AN32" s="616"/>
      <c r="AO32" s="616"/>
      <c r="AP32" s="616"/>
      <c r="AQ32" s="42"/>
      <c r="AR32" s="42"/>
      <c r="AS32" s="42"/>
      <c r="AT32" s="42"/>
    </row>
    <row r="33" spans="1:46" ht="14.1" customHeight="1">
      <c r="A33" s="39"/>
      <c r="B33" s="39"/>
      <c r="C33" s="41"/>
      <c r="D33" s="41"/>
      <c r="F33" s="616"/>
      <c r="G33" s="616"/>
      <c r="H33" s="616"/>
      <c r="I33" s="616"/>
      <c r="J33" s="616"/>
      <c r="K33" s="616"/>
      <c r="L33" s="616"/>
      <c r="M33" s="616"/>
      <c r="N33" s="616"/>
      <c r="O33" s="616"/>
      <c r="P33" s="616"/>
      <c r="Q33" s="616"/>
      <c r="R33" s="616"/>
      <c r="S33" s="616"/>
      <c r="T33" s="616"/>
      <c r="U33" s="616"/>
      <c r="V33" s="616"/>
      <c r="W33" s="616"/>
      <c r="X33" s="616"/>
      <c r="Y33" s="616"/>
      <c r="Z33" s="616"/>
      <c r="AA33" s="616"/>
      <c r="AB33" s="616"/>
      <c r="AC33" s="616"/>
      <c r="AD33" s="616"/>
      <c r="AE33" s="616"/>
      <c r="AF33" s="616"/>
      <c r="AG33" s="616"/>
      <c r="AH33" s="616"/>
      <c r="AI33" s="616"/>
      <c r="AJ33" s="616"/>
      <c r="AK33" s="616"/>
      <c r="AL33" s="616"/>
      <c r="AM33" s="616"/>
      <c r="AN33" s="616"/>
      <c r="AO33" s="616"/>
      <c r="AP33" s="616"/>
      <c r="AQ33" s="42"/>
      <c r="AR33" s="42"/>
      <c r="AS33" s="42"/>
      <c r="AT33" s="42"/>
    </row>
    <row r="34" spans="1:46" ht="14.1" customHeight="1">
      <c r="A34" s="39"/>
      <c r="B34" s="39"/>
      <c r="C34" s="41"/>
      <c r="D34" s="41"/>
      <c r="F34" s="616"/>
      <c r="G34" s="616"/>
      <c r="H34" s="616"/>
      <c r="I34" s="616"/>
      <c r="J34" s="616"/>
      <c r="K34" s="616"/>
      <c r="L34" s="616"/>
      <c r="M34" s="616"/>
      <c r="N34" s="616"/>
      <c r="O34" s="616"/>
      <c r="P34" s="616"/>
      <c r="Q34" s="616"/>
      <c r="R34" s="616"/>
      <c r="S34" s="616"/>
      <c r="T34" s="616"/>
      <c r="U34" s="616"/>
      <c r="V34" s="616"/>
      <c r="W34" s="616"/>
      <c r="X34" s="616"/>
      <c r="Y34" s="616"/>
      <c r="Z34" s="616"/>
      <c r="AA34" s="616"/>
      <c r="AB34" s="616"/>
      <c r="AC34" s="616"/>
      <c r="AD34" s="616"/>
      <c r="AE34" s="616"/>
      <c r="AF34" s="616"/>
      <c r="AG34" s="616"/>
      <c r="AH34" s="616"/>
      <c r="AI34" s="616"/>
      <c r="AJ34" s="616"/>
      <c r="AK34" s="616"/>
      <c r="AL34" s="616"/>
      <c r="AM34" s="616"/>
      <c r="AN34" s="616"/>
      <c r="AO34" s="616"/>
      <c r="AP34" s="616"/>
      <c r="AQ34" s="42"/>
      <c r="AR34" s="42"/>
      <c r="AS34" s="42"/>
      <c r="AT34" s="42"/>
    </row>
    <row r="35" spans="1:46" ht="14.1" customHeight="1">
      <c r="F35" s="616"/>
      <c r="G35" s="616"/>
      <c r="H35" s="616"/>
      <c r="I35" s="616"/>
      <c r="J35" s="616"/>
      <c r="K35" s="616"/>
      <c r="L35" s="616"/>
      <c r="M35" s="616"/>
      <c r="N35" s="616"/>
      <c r="O35" s="616"/>
      <c r="P35" s="616"/>
      <c r="Q35" s="616"/>
      <c r="R35" s="616"/>
      <c r="S35" s="616"/>
      <c r="T35" s="616"/>
      <c r="U35" s="616"/>
      <c r="V35" s="616"/>
      <c r="W35" s="616"/>
      <c r="X35" s="616"/>
      <c r="Y35" s="616"/>
      <c r="Z35" s="616"/>
      <c r="AA35" s="616"/>
      <c r="AB35" s="616"/>
      <c r="AC35" s="616"/>
      <c r="AD35" s="616"/>
      <c r="AE35" s="616"/>
      <c r="AF35" s="616"/>
      <c r="AG35" s="616"/>
      <c r="AH35" s="616"/>
      <c r="AI35" s="616"/>
      <c r="AJ35" s="616"/>
      <c r="AK35" s="616"/>
      <c r="AL35" s="616"/>
      <c r="AM35" s="616"/>
      <c r="AN35" s="616"/>
      <c r="AO35" s="616"/>
      <c r="AP35" s="616"/>
      <c r="AQ35" s="42"/>
      <c r="AR35" s="42"/>
      <c r="AS35" s="42"/>
      <c r="AT35" s="42"/>
    </row>
    <row r="36" spans="1:46" ht="14.1" customHeight="1">
      <c r="F36" s="616"/>
      <c r="G36" s="616"/>
      <c r="H36" s="616"/>
      <c r="I36" s="616"/>
      <c r="J36" s="616"/>
      <c r="K36" s="616"/>
      <c r="L36" s="616"/>
      <c r="M36" s="616"/>
      <c r="N36" s="616"/>
      <c r="O36" s="616"/>
      <c r="P36" s="616"/>
      <c r="Q36" s="616"/>
      <c r="R36" s="616"/>
      <c r="S36" s="616"/>
      <c r="T36" s="616"/>
      <c r="U36" s="616"/>
      <c r="V36" s="616"/>
      <c r="W36" s="616"/>
      <c r="X36" s="616"/>
      <c r="Y36" s="616"/>
      <c r="Z36" s="616"/>
      <c r="AA36" s="616"/>
      <c r="AB36" s="616"/>
      <c r="AC36" s="616"/>
      <c r="AD36" s="616"/>
      <c r="AE36" s="616"/>
      <c r="AF36" s="616"/>
      <c r="AG36" s="616"/>
      <c r="AH36" s="616"/>
      <c r="AI36" s="616"/>
      <c r="AJ36" s="616"/>
      <c r="AK36" s="616"/>
      <c r="AL36" s="616"/>
      <c r="AM36" s="616"/>
      <c r="AN36" s="616"/>
      <c r="AO36" s="616"/>
      <c r="AP36" s="616"/>
      <c r="AQ36" s="42"/>
      <c r="AR36" s="42"/>
      <c r="AS36" s="42"/>
      <c r="AT36" s="42"/>
    </row>
    <row r="37" spans="1:46" ht="14.1" customHeight="1">
      <c r="F37" s="616"/>
      <c r="G37" s="616"/>
      <c r="H37" s="616"/>
      <c r="I37" s="616"/>
      <c r="J37" s="616"/>
      <c r="K37" s="616"/>
      <c r="L37" s="616"/>
      <c r="M37" s="616"/>
      <c r="N37" s="616"/>
      <c r="O37" s="616"/>
      <c r="P37" s="616"/>
      <c r="Q37" s="616"/>
      <c r="R37" s="616"/>
      <c r="S37" s="616"/>
      <c r="T37" s="616"/>
      <c r="U37" s="616"/>
      <c r="V37" s="616"/>
      <c r="W37" s="616"/>
      <c r="X37" s="616"/>
      <c r="Y37" s="616"/>
      <c r="Z37" s="616"/>
      <c r="AA37" s="616"/>
      <c r="AB37" s="616"/>
      <c r="AC37" s="616"/>
      <c r="AD37" s="616"/>
      <c r="AE37" s="616"/>
      <c r="AF37" s="616"/>
      <c r="AG37" s="616"/>
      <c r="AH37" s="616"/>
      <c r="AI37" s="616"/>
      <c r="AJ37" s="616"/>
      <c r="AK37" s="616"/>
      <c r="AL37" s="616"/>
      <c r="AM37" s="616"/>
      <c r="AN37" s="616"/>
      <c r="AO37" s="616"/>
      <c r="AP37" s="616"/>
      <c r="AQ37" s="42"/>
      <c r="AR37" s="42"/>
      <c r="AS37" s="42"/>
      <c r="AT37" s="42"/>
    </row>
    <row r="38" spans="1:46" ht="14.1" customHeight="1">
      <c r="F38" s="616"/>
      <c r="G38" s="616"/>
      <c r="H38" s="616"/>
      <c r="I38" s="616"/>
      <c r="J38" s="616"/>
      <c r="K38" s="616"/>
      <c r="L38" s="616"/>
      <c r="M38" s="616"/>
      <c r="N38" s="616"/>
      <c r="O38" s="616"/>
      <c r="P38" s="616"/>
      <c r="Q38" s="616"/>
      <c r="R38" s="616"/>
      <c r="S38" s="616"/>
      <c r="T38" s="616"/>
      <c r="U38" s="616"/>
      <c r="V38" s="616"/>
      <c r="W38" s="616"/>
      <c r="X38" s="616"/>
      <c r="Y38" s="616"/>
      <c r="Z38" s="616"/>
      <c r="AA38" s="616"/>
      <c r="AB38" s="616"/>
      <c r="AC38" s="616"/>
      <c r="AD38" s="616"/>
      <c r="AE38" s="616"/>
      <c r="AF38" s="616"/>
      <c r="AG38" s="616"/>
      <c r="AH38" s="616"/>
      <c r="AI38" s="616"/>
      <c r="AJ38" s="616"/>
      <c r="AK38" s="616"/>
      <c r="AL38" s="616"/>
      <c r="AM38" s="616"/>
      <c r="AN38" s="616"/>
      <c r="AO38" s="616"/>
      <c r="AP38" s="616"/>
      <c r="AQ38" s="42"/>
      <c r="AR38" s="42"/>
      <c r="AS38" s="42"/>
      <c r="AT38" s="42"/>
    </row>
    <row r="39" spans="1:46" ht="14.1" customHeight="1">
      <c r="F39" s="616"/>
      <c r="G39" s="616"/>
      <c r="H39" s="616"/>
      <c r="I39" s="616"/>
      <c r="J39" s="616"/>
      <c r="K39" s="616"/>
      <c r="L39" s="616"/>
      <c r="M39" s="616"/>
      <c r="N39" s="616"/>
      <c r="O39" s="616"/>
      <c r="P39" s="616"/>
      <c r="Q39" s="616"/>
      <c r="R39" s="616"/>
      <c r="S39" s="616"/>
      <c r="T39" s="616"/>
      <c r="U39" s="616"/>
      <c r="V39" s="616"/>
      <c r="W39" s="616"/>
      <c r="X39" s="616"/>
      <c r="Y39" s="616"/>
      <c r="Z39" s="616"/>
      <c r="AA39" s="616"/>
      <c r="AB39" s="616"/>
      <c r="AC39" s="616"/>
      <c r="AD39" s="616"/>
      <c r="AE39" s="616"/>
      <c r="AF39" s="616"/>
      <c r="AG39" s="616"/>
      <c r="AH39" s="616"/>
      <c r="AI39" s="616"/>
      <c r="AJ39" s="616"/>
      <c r="AK39" s="616"/>
      <c r="AL39" s="616"/>
      <c r="AM39" s="616"/>
      <c r="AN39" s="616"/>
      <c r="AO39" s="616"/>
      <c r="AP39" s="616"/>
      <c r="AQ39" s="42"/>
      <c r="AR39" s="42"/>
      <c r="AS39" s="42"/>
      <c r="AT39" s="42"/>
    </row>
    <row r="40" spans="1:46" ht="14.1" customHeight="1">
      <c r="F40" s="616"/>
      <c r="G40" s="616"/>
      <c r="H40" s="616"/>
      <c r="I40" s="616"/>
      <c r="J40" s="616"/>
      <c r="K40" s="616"/>
      <c r="L40" s="616"/>
      <c r="M40" s="616"/>
      <c r="N40" s="616"/>
      <c r="O40" s="616"/>
      <c r="P40" s="616"/>
      <c r="Q40" s="616"/>
      <c r="R40" s="616"/>
      <c r="S40" s="616"/>
      <c r="T40" s="616"/>
      <c r="U40" s="616"/>
      <c r="V40" s="616"/>
      <c r="W40" s="616"/>
      <c r="X40" s="616"/>
      <c r="Y40" s="616"/>
      <c r="Z40" s="616"/>
      <c r="AA40" s="616"/>
      <c r="AB40" s="616"/>
      <c r="AC40" s="616"/>
      <c r="AD40" s="616"/>
      <c r="AE40" s="616"/>
      <c r="AF40" s="616"/>
      <c r="AG40" s="616"/>
      <c r="AH40" s="616"/>
      <c r="AI40" s="616"/>
      <c r="AJ40" s="616"/>
      <c r="AK40" s="616"/>
      <c r="AL40" s="616"/>
      <c r="AM40" s="616"/>
      <c r="AN40" s="616"/>
      <c r="AO40" s="616"/>
      <c r="AP40" s="616"/>
      <c r="AQ40" s="42"/>
      <c r="AR40" s="42"/>
      <c r="AS40" s="42"/>
      <c r="AT40" s="42"/>
    </row>
    <row r="41" spans="1:46" ht="14.1" customHeight="1">
      <c r="F41" s="616"/>
      <c r="G41" s="616"/>
      <c r="H41" s="616"/>
      <c r="I41" s="616"/>
      <c r="J41" s="616"/>
      <c r="K41" s="616"/>
      <c r="L41" s="616"/>
      <c r="M41" s="616"/>
      <c r="N41" s="616"/>
      <c r="O41" s="616"/>
      <c r="P41" s="616"/>
      <c r="Q41" s="616"/>
      <c r="R41" s="616"/>
      <c r="S41" s="616"/>
      <c r="T41" s="616"/>
      <c r="U41" s="616"/>
      <c r="V41" s="616"/>
      <c r="W41" s="616"/>
      <c r="X41" s="616"/>
      <c r="Y41" s="616"/>
      <c r="Z41" s="616"/>
      <c r="AA41" s="616"/>
      <c r="AB41" s="616"/>
      <c r="AC41" s="616"/>
      <c r="AD41" s="616"/>
      <c r="AE41" s="616"/>
      <c r="AF41" s="616"/>
      <c r="AG41" s="616"/>
      <c r="AH41" s="616"/>
      <c r="AI41" s="616"/>
      <c r="AJ41" s="616"/>
      <c r="AK41" s="616"/>
      <c r="AL41" s="616"/>
      <c r="AM41" s="616"/>
      <c r="AN41" s="616"/>
      <c r="AO41" s="616"/>
      <c r="AP41" s="616"/>
      <c r="AQ41" s="42"/>
      <c r="AR41" s="42"/>
      <c r="AS41" s="42"/>
      <c r="AT41" s="42"/>
    </row>
    <row r="42" spans="1:46" ht="14.1" customHeight="1">
      <c r="F42" s="616"/>
      <c r="G42" s="616"/>
      <c r="H42" s="616"/>
      <c r="I42" s="616"/>
      <c r="J42" s="616"/>
      <c r="K42" s="616"/>
      <c r="L42" s="616"/>
      <c r="M42" s="616"/>
      <c r="N42" s="616"/>
      <c r="O42" s="616"/>
      <c r="P42" s="616"/>
      <c r="Q42" s="616"/>
      <c r="R42" s="616"/>
      <c r="S42" s="616"/>
      <c r="T42" s="616"/>
      <c r="U42" s="616"/>
      <c r="V42" s="616"/>
      <c r="W42" s="616"/>
      <c r="X42" s="616"/>
      <c r="Y42" s="616"/>
      <c r="Z42" s="616"/>
      <c r="AA42" s="616"/>
      <c r="AB42" s="616"/>
      <c r="AC42" s="616"/>
      <c r="AD42" s="616"/>
      <c r="AE42" s="616"/>
      <c r="AF42" s="616"/>
      <c r="AG42" s="616"/>
      <c r="AH42" s="616"/>
      <c r="AI42" s="616"/>
      <c r="AJ42" s="616"/>
      <c r="AK42" s="616"/>
      <c r="AL42" s="616"/>
      <c r="AM42" s="616"/>
      <c r="AN42" s="616"/>
      <c r="AO42" s="616"/>
      <c r="AP42" s="616"/>
      <c r="AQ42" s="42"/>
      <c r="AR42" s="42"/>
      <c r="AS42" s="42"/>
      <c r="AT42" s="42"/>
    </row>
    <row r="43" spans="1:46" ht="14.1" customHeight="1">
      <c r="F43" s="616"/>
      <c r="G43" s="616"/>
      <c r="H43" s="616"/>
      <c r="I43" s="616"/>
      <c r="J43" s="616"/>
      <c r="K43" s="616"/>
      <c r="L43" s="616"/>
      <c r="M43" s="616"/>
      <c r="N43" s="616"/>
      <c r="O43" s="616"/>
      <c r="P43" s="616"/>
      <c r="Q43" s="616"/>
      <c r="R43" s="616"/>
      <c r="S43" s="616"/>
      <c r="T43" s="616"/>
      <c r="U43" s="616"/>
      <c r="V43" s="616"/>
      <c r="W43" s="616"/>
      <c r="X43" s="616"/>
      <c r="Y43" s="616"/>
      <c r="Z43" s="616"/>
      <c r="AA43" s="616"/>
      <c r="AB43" s="616"/>
      <c r="AC43" s="616"/>
      <c r="AD43" s="616"/>
      <c r="AE43" s="616"/>
      <c r="AF43" s="616"/>
      <c r="AG43" s="616"/>
      <c r="AH43" s="616"/>
      <c r="AI43" s="616"/>
      <c r="AJ43" s="616"/>
      <c r="AK43" s="616"/>
      <c r="AL43" s="616"/>
      <c r="AM43" s="616"/>
      <c r="AN43" s="616"/>
      <c r="AO43" s="616"/>
      <c r="AP43" s="616"/>
      <c r="AQ43" s="42"/>
      <c r="AR43" s="42"/>
      <c r="AS43" s="42"/>
      <c r="AT43" s="42"/>
    </row>
    <row r="44" spans="1:46" ht="14.1" customHeight="1">
      <c r="F44" s="616"/>
      <c r="G44" s="616"/>
      <c r="H44" s="616"/>
      <c r="I44" s="616"/>
      <c r="J44" s="616"/>
      <c r="K44" s="616"/>
      <c r="L44" s="616"/>
      <c r="M44" s="616"/>
      <c r="N44" s="616"/>
      <c r="O44" s="616"/>
      <c r="P44" s="616"/>
      <c r="Q44" s="616"/>
      <c r="R44" s="616"/>
      <c r="S44" s="616"/>
      <c r="T44" s="616"/>
      <c r="U44" s="616"/>
      <c r="V44" s="616"/>
      <c r="W44" s="616"/>
      <c r="X44" s="616"/>
      <c r="Y44" s="616"/>
      <c r="Z44" s="616"/>
      <c r="AA44" s="616"/>
      <c r="AB44" s="616"/>
      <c r="AC44" s="616"/>
      <c r="AD44" s="616"/>
      <c r="AE44" s="616"/>
      <c r="AF44" s="616"/>
      <c r="AG44" s="616"/>
      <c r="AH44" s="616"/>
      <c r="AI44" s="616"/>
      <c r="AJ44" s="616"/>
      <c r="AK44" s="616"/>
      <c r="AL44" s="616"/>
      <c r="AM44" s="616"/>
      <c r="AN44" s="616"/>
      <c r="AO44" s="616"/>
      <c r="AP44" s="616"/>
      <c r="AQ44" s="42"/>
      <c r="AR44" s="42"/>
      <c r="AS44" s="42"/>
      <c r="AT44" s="42"/>
    </row>
    <row r="45" spans="1:46" ht="14.1" customHeight="1">
      <c r="F45" s="616"/>
      <c r="G45" s="616"/>
      <c r="H45" s="616"/>
      <c r="I45" s="616"/>
      <c r="J45" s="616"/>
      <c r="K45" s="616"/>
      <c r="L45" s="616"/>
      <c r="M45" s="616"/>
      <c r="N45" s="616"/>
      <c r="O45" s="616"/>
      <c r="P45" s="616"/>
      <c r="Q45" s="616"/>
      <c r="R45" s="616"/>
      <c r="S45" s="616"/>
      <c r="T45" s="616"/>
      <c r="U45" s="616"/>
      <c r="V45" s="616"/>
      <c r="W45" s="616"/>
      <c r="X45" s="616"/>
      <c r="Y45" s="616"/>
      <c r="Z45" s="616"/>
      <c r="AA45" s="616"/>
      <c r="AB45" s="616"/>
      <c r="AC45" s="616"/>
      <c r="AD45" s="616"/>
      <c r="AE45" s="616"/>
      <c r="AF45" s="616"/>
      <c r="AG45" s="616"/>
      <c r="AH45" s="616"/>
      <c r="AI45" s="616"/>
      <c r="AJ45" s="616"/>
      <c r="AK45" s="616"/>
      <c r="AL45" s="616"/>
      <c r="AM45" s="616"/>
      <c r="AN45" s="616"/>
      <c r="AO45" s="616"/>
      <c r="AP45" s="616"/>
      <c r="AQ45" s="42"/>
      <c r="AR45" s="42"/>
      <c r="AS45" s="42"/>
      <c r="AT45" s="42"/>
    </row>
    <row r="46" spans="1:46" ht="14.1" customHeight="1">
      <c r="F46" s="616"/>
      <c r="G46" s="616"/>
      <c r="H46" s="616"/>
      <c r="I46" s="616"/>
      <c r="J46" s="616"/>
      <c r="K46" s="616"/>
      <c r="L46" s="616"/>
      <c r="M46" s="616"/>
      <c r="N46" s="616"/>
      <c r="O46" s="616"/>
      <c r="P46" s="616"/>
      <c r="Q46" s="616"/>
      <c r="R46" s="616"/>
      <c r="S46" s="616"/>
      <c r="T46" s="616"/>
      <c r="U46" s="616"/>
      <c r="V46" s="616"/>
      <c r="W46" s="616"/>
      <c r="X46" s="616"/>
      <c r="Y46" s="616"/>
      <c r="Z46" s="616"/>
      <c r="AA46" s="616"/>
      <c r="AB46" s="616"/>
      <c r="AC46" s="616"/>
      <c r="AD46" s="616"/>
      <c r="AE46" s="616"/>
      <c r="AF46" s="616"/>
      <c r="AG46" s="616"/>
      <c r="AH46" s="616"/>
      <c r="AI46" s="616"/>
      <c r="AJ46" s="616"/>
      <c r="AK46" s="616"/>
      <c r="AL46" s="616"/>
      <c r="AM46" s="616"/>
      <c r="AN46" s="616"/>
      <c r="AO46" s="616"/>
      <c r="AP46" s="616"/>
      <c r="AQ46" s="42"/>
      <c r="AR46" s="42"/>
      <c r="AS46" s="42"/>
      <c r="AT46" s="42"/>
    </row>
    <row r="47" spans="1:46" ht="14.1" customHeight="1">
      <c r="F47" s="616"/>
      <c r="G47" s="616"/>
      <c r="H47" s="616"/>
      <c r="I47" s="616"/>
      <c r="J47" s="616"/>
      <c r="K47" s="616"/>
      <c r="L47" s="616"/>
      <c r="M47" s="616"/>
      <c r="N47" s="616"/>
      <c r="O47" s="616"/>
      <c r="P47" s="616"/>
      <c r="Q47" s="616"/>
      <c r="R47" s="616"/>
      <c r="S47" s="616"/>
      <c r="T47" s="616"/>
      <c r="U47" s="616"/>
      <c r="V47" s="616"/>
      <c r="W47" s="616"/>
      <c r="X47" s="616"/>
      <c r="Y47" s="616"/>
      <c r="Z47" s="616"/>
      <c r="AA47" s="616"/>
      <c r="AB47" s="616"/>
      <c r="AC47" s="616"/>
      <c r="AD47" s="616"/>
      <c r="AE47" s="616"/>
      <c r="AF47" s="616"/>
      <c r="AG47" s="616"/>
      <c r="AH47" s="616"/>
      <c r="AI47" s="616"/>
      <c r="AJ47" s="616"/>
      <c r="AK47" s="616"/>
      <c r="AL47" s="616"/>
      <c r="AM47" s="616"/>
      <c r="AN47" s="616"/>
      <c r="AO47" s="616"/>
      <c r="AP47" s="616"/>
      <c r="AQ47" s="42"/>
      <c r="AR47" s="42"/>
      <c r="AS47" s="42"/>
      <c r="AT47" s="42"/>
    </row>
    <row r="48" spans="1:46" ht="14.1" customHeight="1">
      <c r="F48" s="616"/>
      <c r="G48" s="616"/>
      <c r="H48" s="616"/>
      <c r="I48" s="616"/>
      <c r="J48" s="616"/>
      <c r="K48" s="616"/>
      <c r="L48" s="616"/>
      <c r="M48" s="616"/>
      <c r="N48" s="616"/>
      <c r="O48" s="616"/>
      <c r="P48" s="616"/>
      <c r="Q48" s="616"/>
      <c r="R48" s="616"/>
      <c r="S48" s="616"/>
      <c r="T48" s="616"/>
      <c r="U48" s="616"/>
      <c r="V48" s="616"/>
      <c r="W48" s="616"/>
      <c r="X48" s="616"/>
      <c r="Y48" s="616"/>
      <c r="Z48" s="616"/>
      <c r="AA48" s="616"/>
      <c r="AB48" s="616"/>
      <c r="AC48" s="616"/>
      <c r="AD48" s="616"/>
      <c r="AE48" s="616"/>
      <c r="AF48" s="616"/>
      <c r="AG48" s="616"/>
      <c r="AH48" s="616"/>
      <c r="AI48" s="616"/>
      <c r="AJ48" s="616"/>
      <c r="AK48" s="616"/>
      <c r="AL48" s="616"/>
      <c r="AM48" s="616"/>
      <c r="AN48" s="616"/>
      <c r="AO48" s="616"/>
      <c r="AP48" s="616"/>
      <c r="AQ48" s="42"/>
      <c r="AR48" s="42"/>
      <c r="AS48" s="42"/>
      <c r="AT48" s="42"/>
    </row>
    <row r="49" spans="6:46" ht="14.1" customHeight="1">
      <c r="F49" s="616"/>
      <c r="G49" s="616"/>
      <c r="H49" s="616"/>
      <c r="I49" s="616"/>
      <c r="J49" s="616"/>
      <c r="K49" s="616"/>
      <c r="L49" s="616"/>
      <c r="M49" s="616"/>
      <c r="N49" s="616"/>
      <c r="O49" s="616"/>
      <c r="P49" s="616"/>
      <c r="Q49" s="616"/>
      <c r="R49" s="616"/>
      <c r="S49" s="616"/>
      <c r="T49" s="616"/>
      <c r="U49" s="616"/>
      <c r="V49" s="616"/>
      <c r="W49" s="616"/>
      <c r="X49" s="616"/>
      <c r="Y49" s="616"/>
      <c r="Z49" s="616"/>
      <c r="AA49" s="616"/>
      <c r="AB49" s="616"/>
      <c r="AC49" s="616"/>
      <c r="AD49" s="616"/>
      <c r="AE49" s="616"/>
      <c r="AF49" s="616"/>
      <c r="AG49" s="616"/>
      <c r="AH49" s="616"/>
      <c r="AI49" s="616"/>
      <c r="AJ49" s="616"/>
      <c r="AK49" s="616"/>
      <c r="AL49" s="616"/>
      <c r="AM49" s="616"/>
      <c r="AN49" s="616"/>
      <c r="AO49" s="616"/>
      <c r="AP49" s="616"/>
      <c r="AQ49" s="42"/>
      <c r="AR49" s="42"/>
      <c r="AS49" s="42"/>
      <c r="AT49" s="42"/>
    </row>
    <row r="50" spans="6:46" ht="14.1" customHeight="1">
      <c r="F50" s="616"/>
      <c r="G50" s="616"/>
      <c r="H50" s="616"/>
      <c r="I50" s="616"/>
      <c r="J50" s="616"/>
      <c r="K50" s="616"/>
      <c r="L50" s="616"/>
      <c r="M50" s="616"/>
      <c r="N50" s="616"/>
      <c r="O50" s="616"/>
      <c r="P50" s="616"/>
      <c r="Q50" s="616"/>
      <c r="R50" s="616"/>
      <c r="S50" s="616"/>
      <c r="T50" s="616"/>
      <c r="U50" s="616"/>
      <c r="V50" s="616"/>
      <c r="W50" s="616"/>
      <c r="X50" s="616"/>
      <c r="Y50" s="616"/>
      <c r="Z50" s="616"/>
      <c r="AA50" s="616"/>
      <c r="AB50" s="616"/>
      <c r="AC50" s="616"/>
      <c r="AD50" s="616"/>
      <c r="AE50" s="616"/>
      <c r="AF50" s="616"/>
      <c r="AG50" s="616"/>
      <c r="AH50" s="616"/>
      <c r="AI50" s="616"/>
      <c r="AJ50" s="616"/>
      <c r="AK50" s="616"/>
      <c r="AL50" s="616"/>
      <c r="AM50" s="616"/>
      <c r="AN50" s="616"/>
      <c r="AO50" s="616"/>
      <c r="AP50" s="616"/>
      <c r="AQ50" s="38"/>
      <c r="AR50" s="38"/>
      <c r="AS50" s="38"/>
      <c r="AT50" s="38"/>
    </row>
    <row r="51" spans="6:46" ht="14.1" customHeight="1">
      <c r="F51" s="611" t="s">
        <v>44</v>
      </c>
      <c r="G51" s="611"/>
      <c r="H51" s="611"/>
      <c r="I51" s="611"/>
      <c r="J51" s="611"/>
      <c r="K51" s="611"/>
      <c r="L51" s="611"/>
      <c r="M51" s="611"/>
      <c r="N51" s="611"/>
      <c r="O51" s="612"/>
      <c r="P51" s="612"/>
      <c r="Q51" s="612"/>
      <c r="R51" s="612"/>
      <c r="S51" s="612"/>
      <c r="T51" s="612"/>
      <c r="U51" s="612"/>
      <c r="V51" s="612"/>
      <c r="W51" s="612"/>
      <c r="X51" s="612"/>
      <c r="Y51" s="612"/>
      <c r="Z51" s="612"/>
      <c r="AA51" s="612"/>
      <c r="AB51" s="612"/>
      <c r="AC51" s="612"/>
      <c r="AD51" s="612"/>
      <c r="AE51" s="612"/>
      <c r="AF51" s="612"/>
      <c r="AG51" s="612"/>
      <c r="AH51" s="612"/>
      <c r="AI51" s="612"/>
      <c r="AJ51" s="612"/>
      <c r="AK51" s="612"/>
      <c r="AL51" s="612"/>
      <c r="AM51" s="612"/>
      <c r="AN51" s="612"/>
      <c r="AO51" s="612"/>
      <c r="AP51" s="612"/>
      <c r="AQ51" s="38"/>
      <c r="AR51" s="38"/>
      <c r="AS51" s="38"/>
      <c r="AT51" s="38"/>
    </row>
    <row r="52" spans="6:46" ht="14.1" customHeight="1">
      <c r="F52" s="600"/>
      <c r="G52" s="600"/>
      <c r="H52" s="600"/>
      <c r="I52" s="600"/>
      <c r="J52" s="600"/>
      <c r="K52" s="600"/>
      <c r="L52" s="600"/>
      <c r="M52" s="600"/>
      <c r="N52" s="600"/>
      <c r="O52" s="602"/>
      <c r="P52" s="602"/>
      <c r="Q52" s="602"/>
      <c r="R52" s="602"/>
      <c r="S52" s="602"/>
      <c r="T52" s="602"/>
      <c r="U52" s="602"/>
      <c r="V52" s="602"/>
      <c r="W52" s="602"/>
      <c r="X52" s="602"/>
      <c r="Y52" s="602"/>
      <c r="Z52" s="602"/>
      <c r="AA52" s="602"/>
      <c r="AB52" s="602"/>
      <c r="AC52" s="602"/>
      <c r="AD52" s="602"/>
      <c r="AE52" s="602"/>
      <c r="AF52" s="602"/>
      <c r="AG52" s="602"/>
      <c r="AH52" s="602"/>
      <c r="AI52" s="602"/>
      <c r="AJ52" s="602"/>
      <c r="AK52" s="602"/>
      <c r="AL52" s="602"/>
      <c r="AM52" s="602"/>
      <c r="AN52" s="602"/>
      <c r="AO52" s="602"/>
      <c r="AP52" s="602"/>
      <c r="AQ52" s="38"/>
      <c r="AR52" s="38"/>
      <c r="AS52" s="38"/>
      <c r="AT52" s="38"/>
    </row>
    <row r="53" spans="6:46" ht="14.1" customHeight="1">
      <c r="F53" s="599" t="s">
        <v>18</v>
      </c>
      <c r="G53" s="599"/>
      <c r="H53" s="599"/>
      <c r="I53" s="599"/>
      <c r="J53" s="599"/>
      <c r="K53" s="599"/>
      <c r="L53" s="599"/>
      <c r="M53" s="599"/>
      <c r="N53" s="599"/>
      <c r="O53" s="601"/>
      <c r="P53" s="601"/>
      <c r="Q53" s="601"/>
      <c r="R53" s="601"/>
      <c r="S53" s="601"/>
      <c r="T53" s="601"/>
      <c r="U53" s="601"/>
      <c r="V53" s="601"/>
      <c r="W53" s="601"/>
      <c r="X53" s="601"/>
      <c r="Y53" s="601"/>
      <c r="Z53" s="601"/>
      <c r="AA53" s="601"/>
      <c r="AB53" s="601"/>
      <c r="AC53" s="601"/>
      <c r="AD53" s="601"/>
      <c r="AE53" s="601"/>
      <c r="AF53" s="601"/>
      <c r="AG53" s="601"/>
      <c r="AH53" s="601"/>
      <c r="AI53" s="601"/>
      <c r="AJ53" s="601"/>
      <c r="AK53" s="601"/>
      <c r="AL53" s="601"/>
      <c r="AM53" s="601"/>
      <c r="AN53" s="601"/>
      <c r="AO53" s="601"/>
      <c r="AP53" s="601"/>
      <c r="AQ53" s="38"/>
      <c r="AR53" s="38"/>
      <c r="AS53" s="38"/>
      <c r="AT53" s="38"/>
    </row>
    <row r="54" spans="6:46" ht="14.1" customHeight="1">
      <c r="F54" s="600"/>
      <c r="G54" s="600"/>
      <c r="H54" s="600"/>
      <c r="I54" s="600"/>
      <c r="J54" s="600"/>
      <c r="K54" s="600"/>
      <c r="L54" s="600"/>
      <c r="M54" s="600"/>
      <c r="N54" s="600"/>
      <c r="O54" s="602"/>
      <c r="P54" s="602"/>
      <c r="Q54" s="602"/>
      <c r="R54" s="602"/>
      <c r="S54" s="602"/>
      <c r="T54" s="602"/>
      <c r="U54" s="602"/>
      <c r="V54" s="602"/>
      <c r="W54" s="602"/>
      <c r="X54" s="602"/>
      <c r="Y54" s="602"/>
      <c r="Z54" s="602"/>
      <c r="AA54" s="602"/>
      <c r="AB54" s="602"/>
      <c r="AC54" s="602"/>
      <c r="AD54" s="602"/>
      <c r="AE54" s="602"/>
      <c r="AF54" s="602"/>
      <c r="AG54" s="602"/>
      <c r="AH54" s="602"/>
      <c r="AI54" s="602"/>
      <c r="AJ54" s="602"/>
      <c r="AK54" s="602"/>
      <c r="AL54" s="602"/>
      <c r="AM54" s="602"/>
      <c r="AN54" s="602"/>
      <c r="AO54" s="602"/>
      <c r="AP54" s="602"/>
      <c r="AQ54" s="38"/>
      <c r="AR54" s="38"/>
      <c r="AS54" s="38"/>
      <c r="AT54" s="38"/>
    </row>
    <row r="55" spans="6:46" ht="14.1" customHeight="1">
      <c r="AQ55" s="38"/>
      <c r="AR55" s="38"/>
      <c r="AS55" s="38"/>
      <c r="AT55" s="38"/>
    </row>
    <row r="56" spans="6:46" ht="14.1" customHeight="1">
      <c r="AQ56" s="38"/>
      <c r="AR56" s="38"/>
      <c r="AS56" s="38"/>
      <c r="AT56" s="38"/>
    </row>
    <row r="58" spans="6:46" ht="14.1" customHeight="1">
      <c r="F58" s="615" t="s">
        <v>86</v>
      </c>
      <c r="G58" s="616"/>
      <c r="H58" s="616"/>
      <c r="I58" s="616"/>
      <c r="J58" s="616"/>
      <c r="K58" s="616"/>
      <c r="L58" s="616"/>
      <c r="M58" s="616"/>
      <c r="N58" s="616"/>
      <c r="O58" s="616"/>
      <c r="P58" s="616"/>
      <c r="Q58" s="616"/>
      <c r="R58" s="616"/>
      <c r="S58" s="616"/>
      <c r="T58" s="616"/>
      <c r="U58" s="616"/>
      <c r="V58" s="616"/>
      <c r="W58" s="616"/>
      <c r="X58" s="616"/>
      <c r="Y58" s="616"/>
      <c r="Z58" s="616"/>
      <c r="AA58" s="616"/>
      <c r="AB58" s="616"/>
      <c r="AC58" s="616"/>
      <c r="AD58" s="616"/>
      <c r="AE58" s="616"/>
      <c r="AF58" s="616"/>
      <c r="AG58" s="616"/>
      <c r="AH58" s="616"/>
      <c r="AI58" s="616"/>
      <c r="AJ58" s="616"/>
      <c r="AK58" s="616"/>
      <c r="AL58" s="616"/>
      <c r="AM58" s="616"/>
      <c r="AN58" s="616"/>
      <c r="AO58" s="616"/>
      <c r="AP58" s="616"/>
      <c r="AQ58" s="42"/>
      <c r="AR58" s="42"/>
      <c r="AS58" s="42"/>
      <c r="AT58" s="42"/>
    </row>
    <row r="59" spans="6:46" ht="14.1" customHeight="1">
      <c r="F59" s="616"/>
      <c r="G59" s="616"/>
      <c r="H59" s="616"/>
      <c r="I59" s="616"/>
      <c r="J59" s="616"/>
      <c r="K59" s="616"/>
      <c r="L59" s="616"/>
      <c r="M59" s="616"/>
      <c r="N59" s="616"/>
      <c r="O59" s="616"/>
      <c r="P59" s="616"/>
      <c r="Q59" s="616"/>
      <c r="R59" s="616"/>
      <c r="S59" s="616"/>
      <c r="T59" s="616"/>
      <c r="U59" s="616"/>
      <c r="V59" s="616"/>
      <c r="W59" s="616"/>
      <c r="X59" s="616"/>
      <c r="Y59" s="616"/>
      <c r="Z59" s="616"/>
      <c r="AA59" s="616"/>
      <c r="AB59" s="616"/>
      <c r="AC59" s="616"/>
      <c r="AD59" s="616"/>
      <c r="AE59" s="616"/>
      <c r="AF59" s="616"/>
      <c r="AG59" s="616"/>
      <c r="AH59" s="616"/>
      <c r="AI59" s="616"/>
      <c r="AJ59" s="616"/>
      <c r="AK59" s="616"/>
      <c r="AL59" s="616"/>
      <c r="AM59" s="616"/>
      <c r="AN59" s="616"/>
      <c r="AO59" s="616"/>
      <c r="AP59" s="616"/>
      <c r="AQ59" s="42"/>
      <c r="AR59" s="42"/>
      <c r="AS59" s="42"/>
      <c r="AT59" s="42"/>
    </row>
    <row r="60" spans="6:46" ht="14.1" customHeight="1">
      <c r="F60" s="616"/>
      <c r="G60" s="616"/>
      <c r="H60" s="616"/>
      <c r="I60" s="616"/>
      <c r="J60" s="616"/>
      <c r="K60" s="616"/>
      <c r="L60" s="616"/>
      <c r="M60" s="616"/>
      <c r="N60" s="616"/>
      <c r="O60" s="616"/>
      <c r="P60" s="616"/>
      <c r="Q60" s="616"/>
      <c r="R60" s="616"/>
      <c r="S60" s="616"/>
      <c r="T60" s="616"/>
      <c r="U60" s="616"/>
      <c r="V60" s="616"/>
      <c r="W60" s="616"/>
      <c r="X60" s="616"/>
      <c r="Y60" s="616"/>
      <c r="Z60" s="616"/>
      <c r="AA60" s="616"/>
      <c r="AB60" s="616"/>
      <c r="AC60" s="616"/>
      <c r="AD60" s="616"/>
      <c r="AE60" s="616"/>
      <c r="AF60" s="616"/>
      <c r="AG60" s="616"/>
      <c r="AH60" s="616"/>
      <c r="AI60" s="616"/>
      <c r="AJ60" s="616"/>
      <c r="AK60" s="616"/>
      <c r="AL60" s="616"/>
      <c r="AM60" s="616"/>
      <c r="AN60" s="616"/>
      <c r="AO60" s="616"/>
      <c r="AP60" s="616"/>
      <c r="AQ60" s="42"/>
      <c r="AR60" s="42"/>
      <c r="AS60" s="42"/>
      <c r="AT60" s="42"/>
    </row>
    <row r="61" spans="6:46" ht="14.1" customHeight="1">
      <c r="F61" s="616"/>
      <c r="G61" s="616"/>
      <c r="H61" s="616"/>
      <c r="I61" s="616"/>
      <c r="J61" s="616"/>
      <c r="K61" s="616"/>
      <c r="L61" s="616"/>
      <c r="M61" s="616"/>
      <c r="N61" s="616"/>
      <c r="O61" s="616"/>
      <c r="P61" s="616"/>
      <c r="Q61" s="616"/>
      <c r="R61" s="616"/>
      <c r="S61" s="616"/>
      <c r="T61" s="616"/>
      <c r="U61" s="616"/>
      <c r="V61" s="616"/>
      <c r="W61" s="616"/>
      <c r="X61" s="616"/>
      <c r="Y61" s="616"/>
      <c r="Z61" s="616"/>
      <c r="AA61" s="616"/>
      <c r="AB61" s="616"/>
      <c r="AC61" s="616"/>
      <c r="AD61" s="616"/>
      <c r="AE61" s="616"/>
      <c r="AF61" s="616"/>
      <c r="AG61" s="616"/>
      <c r="AH61" s="616"/>
      <c r="AI61" s="616"/>
      <c r="AJ61" s="616"/>
      <c r="AK61" s="616"/>
      <c r="AL61" s="616"/>
      <c r="AM61" s="616"/>
      <c r="AN61" s="616"/>
      <c r="AO61" s="616"/>
      <c r="AP61" s="616"/>
      <c r="AQ61" s="42"/>
      <c r="AR61" s="42"/>
      <c r="AS61" s="42"/>
      <c r="AT61" s="42"/>
    </row>
    <row r="62" spans="6:46" ht="14.1" customHeight="1">
      <c r="F62" s="616"/>
      <c r="G62" s="616"/>
      <c r="H62" s="616"/>
      <c r="I62" s="616"/>
      <c r="J62" s="616"/>
      <c r="K62" s="616"/>
      <c r="L62" s="616"/>
      <c r="M62" s="616"/>
      <c r="N62" s="616"/>
      <c r="O62" s="616"/>
      <c r="P62" s="616"/>
      <c r="Q62" s="616"/>
      <c r="R62" s="616"/>
      <c r="S62" s="616"/>
      <c r="T62" s="616"/>
      <c r="U62" s="616"/>
      <c r="V62" s="616"/>
      <c r="W62" s="616"/>
      <c r="X62" s="616"/>
      <c r="Y62" s="616"/>
      <c r="Z62" s="616"/>
      <c r="AA62" s="616"/>
      <c r="AB62" s="616"/>
      <c r="AC62" s="616"/>
      <c r="AD62" s="616"/>
      <c r="AE62" s="616"/>
      <c r="AF62" s="616"/>
      <c r="AG62" s="616"/>
      <c r="AH62" s="616"/>
      <c r="AI62" s="616"/>
      <c r="AJ62" s="616"/>
      <c r="AK62" s="616"/>
      <c r="AL62" s="616"/>
      <c r="AM62" s="616"/>
      <c r="AN62" s="616"/>
      <c r="AO62" s="616"/>
      <c r="AP62" s="616"/>
      <c r="AQ62" s="42"/>
      <c r="AR62" s="42"/>
      <c r="AS62" s="42"/>
      <c r="AT62" s="42"/>
    </row>
    <row r="63" spans="6:46" ht="14.1" customHeight="1">
      <c r="F63" s="616"/>
      <c r="G63" s="616"/>
      <c r="H63" s="616"/>
      <c r="I63" s="616"/>
      <c r="J63" s="616"/>
      <c r="K63" s="616"/>
      <c r="L63" s="616"/>
      <c r="M63" s="616"/>
      <c r="N63" s="616"/>
      <c r="O63" s="616"/>
      <c r="P63" s="616"/>
      <c r="Q63" s="616"/>
      <c r="R63" s="616"/>
      <c r="S63" s="616"/>
      <c r="T63" s="616"/>
      <c r="U63" s="616"/>
      <c r="V63" s="616"/>
      <c r="W63" s="616"/>
      <c r="X63" s="616"/>
      <c r="Y63" s="616"/>
      <c r="Z63" s="616"/>
      <c r="AA63" s="616"/>
      <c r="AB63" s="616"/>
      <c r="AC63" s="616"/>
      <c r="AD63" s="616"/>
      <c r="AE63" s="616"/>
      <c r="AF63" s="616"/>
      <c r="AG63" s="616"/>
      <c r="AH63" s="616"/>
      <c r="AI63" s="616"/>
      <c r="AJ63" s="616"/>
      <c r="AK63" s="616"/>
      <c r="AL63" s="616"/>
      <c r="AM63" s="616"/>
      <c r="AN63" s="616"/>
      <c r="AO63" s="616"/>
      <c r="AP63" s="616"/>
      <c r="AQ63" s="42"/>
      <c r="AR63" s="42"/>
      <c r="AS63" s="42"/>
      <c r="AT63" s="42"/>
    </row>
    <row r="64" spans="6:46" ht="14.1" customHeight="1">
      <c r="F64" s="616"/>
      <c r="G64" s="616"/>
      <c r="H64" s="616"/>
      <c r="I64" s="616"/>
      <c r="J64" s="616"/>
      <c r="K64" s="616"/>
      <c r="L64" s="616"/>
      <c r="M64" s="616"/>
      <c r="N64" s="616"/>
      <c r="O64" s="616"/>
      <c r="P64" s="616"/>
      <c r="Q64" s="616"/>
      <c r="R64" s="616"/>
      <c r="S64" s="616"/>
      <c r="T64" s="616"/>
      <c r="U64" s="616"/>
      <c r="V64" s="616"/>
      <c r="W64" s="616"/>
      <c r="X64" s="616"/>
      <c r="Y64" s="616"/>
      <c r="Z64" s="616"/>
      <c r="AA64" s="616"/>
      <c r="AB64" s="616"/>
      <c r="AC64" s="616"/>
      <c r="AD64" s="616"/>
      <c r="AE64" s="616"/>
      <c r="AF64" s="616"/>
      <c r="AG64" s="616"/>
      <c r="AH64" s="616"/>
      <c r="AI64" s="616"/>
      <c r="AJ64" s="616"/>
      <c r="AK64" s="616"/>
      <c r="AL64" s="616"/>
      <c r="AM64" s="616"/>
      <c r="AN64" s="616"/>
      <c r="AO64" s="616"/>
      <c r="AP64" s="616"/>
      <c r="AQ64" s="42"/>
      <c r="AR64" s="42"/>
      <c r="AS64" s="42"/>
      <c r="AT64" s="42"/>
    </row>
    <row r="65" spans="6:46" ht="14.1" customHeight="1">
      <c r="F65" s="616"/>
      <c r="G65" s="616"/>
      <c r="H65" s="616"/>
      <c r="I65" s="616"/>
      <c r="J65" s="616"/>
      <c r="K65" s="616"/>
      <c r="L65" s="616"/>
      <c r="M65" s="616"/>
      <c r="N65" s="616"/>
      <c r="O65" s="616"/>
      <c r="P65" s="616"/>
      <c r="Q65" s="616"/>
      <c r="R65" s="616"/>
      <c r="S65" s="616"/>
      <c r="T65" s="616"/>
      <c r="U65" s="616"/>
      <c r="V65" s="616"/>
      <c r="W65" s="616"/>
      <c r="X65" s="616"/>
      <c r="Y65" s="616"/>
      <c r="Z65" s="616"/>
      <c r="AA65" s="616"/>
      <c r="AB65" s="616"/>
      <c r="AC65" s="616"/>
      <c r="AD65" s="616"/>
      <c r="AE65" s="616"/>
      <c r="AF65" s="616"/>
      <c r="AG65" s="616"/>
      <c r="AH65" s="616"/>
      <c r="AI65" s="616"/>
      <c r="AJ65" s="616"/>
      <c r="AK65" s="616"/>
      <c r="AL65" s="616"/>
      <c r="AM65" s="616"/>
      <c r="AN65" s="616"/>
      <c r="AO65" s="616"/>
      <c r="AP65" s="616"/>
      <c r="AQ65" s="42"/>
      <c r="AR65" s="42"/>
      <c r="AS65" s="42"/>
      <c r="AT65" s="42"/>
    </row>
    <row r="66" spans="6:46" ht="14.1" customHeight="1">
      <c r="F66" s="616"/>
      <c r="G66" s="616"/>
      <c r="H66" s="616"/>
      <c r="I66" s="616"/>
      <c r="J66" s="616"/>
      <c r="K66" s="616"/>
      <c r="L66" s="616"/>
      <c r="M66" s="616"/>
      <c r="N66" s="616"/>
      <c r="O66" s="616"/>
      <c r="P66" s="616"/>
      <c r="Q66" s="616"/>
      <c r="R66" s="616"/>
      <c r="S66" s="616"/>
      <c r="T66" s="616"/>
      <c r="U66" s="616"/>
      <c r="V66" s="616"/>
      <c r="W66" s="616"/>
      <c r="X66" s="616"/>
      <c r="Y66" s="616"/>
      <c r="Z66" s="616"/>
      <c r="AA66" s="616"/>
      <c r="AB66" s="616"/>
      <c r="AC66" s="616"/>
      <c r="AD66" s="616"/>
      <c r="AE66" s="616"/>
      <c r="AF66" s="616"/>
      <c r="AG66" s="616"/>
      <c r="AH66" s="616"/>
      <c r="AI66" s="616"/>
      <c r="AJ66" s="616"/>
      <c r="AK66" s="616"/>
      <c r="AL66" s="616"/>
      <c r="AM66" s="616"/>
      <c r="AN66" s="616"/>
      <c r="AO66" s="616"/>
      <c r="AP66" s="616"/>
      <c r="AQ66" s="42"/>
      <c r="AR66" s="42"/>
      <c r="AS66" s="42"/>
      <c r="AT66" s="42"/>
    </row>
    <row r="67" spans="6:46" ht="14.1" customHeight="1">
      <c r="F67" s="616"/>
      <c r="G67" s="616"/>
      <c r="H67" s="616"/>
      <c r="I67" s="616"/>
      <c r="J67" s="616"/>
      <c r="K67" s="616"/>
      <c r="L67" s="616"/>
      <c r="M67" s="616"/>
      <c r="N67" s="616"/>
      <c r="O67" s="616"/>
      <c r="P67" s="616"/>
      <c r="Q67" s="616"/>
      <c r="R67" s="616"/>
      <c r="S67" s="616"/>
      <c r="T67" s="616"/>
      <c r="U67" s="616"/>
      <c r="V67" s="616"/>
      <c r="W67" s="616"/>
      <c r="X67" s="616"/>
      <c r="Y67" s="616"/>
      <c r="Z67" s="616"/>
      <c r="AA67" s="616"/>
      <c r="AB67" s="616"/>
      <c r="AC67" s="616"/>
      <c r="AD67" s="616"/>
      <c r="AE67" s="616"/>
      <c r="AF67" s="616"/>
      <c r="AG67" s="616"/>
      <c r="AH67" s="616"/>
      <c r="AI67" s="616"/>
      <c r="AJ67" s="616"/>
      <c r="AK67" s="616"/>
      <c r="AL67" s="616"/>
      <c r="AM67" s="616"/>
      <c r="AN67" s="616"/>
      <c r="AO67" s="616"/>
      <c r="AP67" s="616"/>
      <c r="AQ67" s="42"/>
      <c r="AR67" s="42"/>
      <c r="AS67" s="42"/>
      <c r="AT67" s="42"/>
    </row>
    <row r="68" spans="6:46" ht="14.1" customHeight="1">
      <c r="F68" s="616"/>
      <c r="G68" s="616"/>
      <c r="H68" s="616"/>
      <c r="I68" s="616"/>
      <c r="J68" s="616"/>
      <c r="K68" s="616"/>
      <c r="L68" s="616"/>
      <c r="M68" s="616"/>
      <c r="N68" s="616"/>
      <c r="O68" s="616"/>
      <c r="P68" s="616"/>
      <c r="Q68" s="616"/>
      <c r="R68" s="616"/>
      <c r="S68" s="616"/>
      <c r="T68" s="616"/>
      <c r="U68" s="616"/>
      <c r="V68" s="616"/>
      <c r="W68" s="616"/>
      <c r="X68" s="616"/>
      <c r="Y68" s="616"/>
      <c r="Z68" s="616"/>
      <c r="AA68" s="616"/>
      <c r="AB68" s="616"/>
      <c r="AC68" s="616"/>
      <c r="AD68" s="616"/>
      <c r="AE68" s="616"/>
      <c r="AF68" s="616"/>
      <c r="AG68" s="616"/>
      <c r="AH68" s="616"/>
      <c r="AI68" s="616"/>
      <c r="AJ68" s="616"/>
      <c r="AK68" s="616"/>
      <c r="AL68" s="616"/>
      <c r="AM68" s="616"/>
      <c r="AN68" s="616"/>
      <c r="AO68" s="616"/>
      <c r="AP68" s="616"/>
      <c r="AQ68" s="42"/>
      <c r="AR68" s="42"/>
      <c r="AS68" s="42"/>
      <c r="AT68" s="42"/>
    </row>
    <row r="69" spans="6:46" ht="14.1" customHeight="1">
      <c r="F69" s="616"/>
      <c r="G69" s="616"/>
      <c r="H69" s="616"/>
      <c r="I69" s="616"/>
      <c r="J69" s="616"/>
      <c r="K69" s="616"/>
      <c r="L69" s="616"/>
      <c r="M69" s="616"/>
      <c r="N69" s="616"/>
      <c r="O69" s="616"/>
      <c r="P69" s="616"/>
      <c r="Q69" s="616"/>
      <c r="R69" s="616"/>
      <c r="S69" s="616"/>
      <c r="T69" s="616"/>
      <c r="U69" s="616"/>
      <c r="V69" s="616"/>
      <c r="W69" s="616"/>
      <c r="X69" s="616"/>
      <c r="Y69" s="616"/>
      <c r="Z69" s="616"/>
      <c r="AA69" s="616"/>
      <c r="AB69" s="616"/>
      <c r="AC69" s="616"/>
      <c r="AD69" s="616"/>
      <c r="AE69" s="616"/>
      <c r="AF69" s="616"/>
      <c r="AG69" s="616"/>
      <c r="AH69" s="616"/>
      <c r="AI69" s="616"/>
      <c r="AJ69" s="616"/>
      <c r="AK69" s="616"/>
      <c r="AL69" s="616"/>
      <c r="AM69" s="616"/>
      <c r="AN69" s="616"/>
      <c r="AO69" s="616"/>
      <c r="AP69" s="616"/>
      <c r="AQ69" s="42"/>
      <c r="AR69" s="42"/>
      <c r="AS69" s="42"/>
      <c r="AT69" s="42"/>
    </row>
    <row r="70" spans="6:46" ht="14.1" customHeight="1">
      <c r="F70" s="616"/>
      <c r="G70" s="616"/>
      <c r="H70" s="616"/>
      <c r="I70" s="616"/>
      <c r="J70" s="616"/>
      <c r="K70" s="616"/>
      <c r="L70" s="616"/>
      <c r="M70" s="616"/>
      <c r="N70" s="616"/>
      <c r="O70" s="616"/>
      <c r="P70" s="616"/>
      <c r="Q70" s="616"/>
      <c r="R70" s="616"/>
      <c r="S70" s="616"/>
      <c r="T70" s="616"/>
      <c r="U70" s="616"/>
      <c r="V70" s="616"/>
      <c r="W70" s="616"/>
      <c r="X70" s="616"/>
      <c r="Y70" s="616"/>
      <c r="Z70" s="616"/>
      <c r="AA70" s="616"/>
      <c r="AB70" s="616"/>
      <c r="AC70" s="616"/>
      <c r="AD70" s="616"/>
      <c r="AE70" s="616"/>
      <c r="AF70" s="616"/>
      <c r="AG70" s="616"/>
      <c r="AH70" s="616"/>
      <c r="AI70" s="616"/>
      <c r="AJ70" s="616"/>
      <c r="AK70" s="616"/>
      <c r="AL70" s="616"/>
      <c r="AM70" s="616"/>
      <c r="AN70" s="616"/>
      <c r="AO70" s="616"/>
      <c r="AP70" s="616"/>
      <c r="AQ70" s="42"/>
      <c r="AR70" s="42"/>
      <c r="AS70" s="42"/>
      <c r="AT70" s="42"/>
    </row>
    <row r="71" spans="6:46" ht="14.1" customHeight="1">
      <c r="F71" s="616"/>
      <c r="G71" s="616"/>
      <c r="H71" s="616"/>
      <c r="I71" s="616"/>
      <c r="J71" s="616"/>
      <c r="K71" s="616"/>
      <c r="L71" s="616"/>
      <c r="M71" s="616"/>
      <c r="N71" s="616"/>
      <c r="O71" s="616"/>
      <c r="P71" s="616"/>
      <c r="Q71" s="616"/>
      <c r="R71" s="616"/>
      <c r="S71" s="616"/>
      <c r="T71" s="616"/>
      <c r="U71" s="616"/>
      <c r="V71" s="616"/>
      <c r="W71" s="616"/>
      <c r="X71" s="616"/>
      <c r="Y71" s="616"/>
      <c r="Z71" s="616"/>
      <c r="AA71" s="616"/>
      <c r="AB71" s="616"/>
      <c r="AC71" s="616"/>
      <c r="AD71" s="616"/>
      <c r="AE71" s="616"/>
      <c r="AF71" s="616"/>
      <c r="AG71" s="616"/>
      <c r="AH71" s="616"/>
      <c r="AI71" s="616"/>
      <c r="AJ71" s="616"/>
      <c r="AK71" s="616"/>
      <c r="AL71" s="616"/>
      <c r="AM71" s="616"/>
      <c r="AN71" s="616"/>
      <c r="AO71" s="616"/>
      <c r="AP71" s="616"/>
      <c r="AQ71" s="42"/>
      <c r="AR71" s="42"/>
      <c r="AS71" s="42"/>
      <c r="AT71" s="42"/>
    </row>
    <row r="72" spans="6:46" ht="14.1" customHeight="1">
      <c r="F72" s="616"/>
      <c r="G72" s="616"/>
      <c r="H72" s="616"/>
      <c r="I72" s="616"/>
      <c r="J72" s="616"/>
      <c r="K72" s="616"/>
      <c r="L72" s="616"/>
      <c r="M72" s="616"/>
      <c r="N72" s="616"/>
      <c r="O72" s="616"/>
      <c r="P72" s="616"/>
      <c r="Q72" s="616"/>
      <c r="R72" s="616"/>
      <c r="S72" s="616"/>
      <c r="T72" s="616"/>
      <c r="U72" s="616"/>
      <c r="V72" s="616"/>
      <c r="W72" s="616"/>
      <c r="X72" s="616"/>
      <c r="Y72" s="616"/>
      <c r="Z72" s="616"/>
      <c r="AA72" s="616"/>
      <c r="AB72" s="616"/>
      <c r="AC72" s="616"/>
      <c r="AD72" s="616"/>
      <c r="AE72" s="616"/>
      <c r="AF72" s="616"/>
      <c r="AG72" s="616"/>
      <c r="AH72" s="616"/>
      <c r="AI72" s="616"/>
      <c r="AJ72" s="616"/>
      <c r="AK72" s="616"/>
      <c r="AL72" s="616"/>
      <c r="AM72" s="616"/>
      <c r="AN72" s="616"/>
      <c r="AO72" s="616"/>
      <c r="AP72" s="616"/>
      <c r="AQ72" s="42"/>
      <c r="AR72" s="42"/>
      <c r="AS72" s="42"/>
      <c r="AT72" s="42"/>
    </row>
    <row r="73" spans="6:46" ht="14.1" customHeight="1">
      <c r="F73" s="616"/>
      <c r="G73" s="616"/>
      <c r="H73" s="616"/>
      <c r="I73" s="616"/>
      <c r="J73" s="616"/>
      <c r="K73" s="616"/>
      <c r="L73" s="616"/>
      <c r="M73" s="616"/>
      <c r="N73" s="616"/>
      <c r="O73" s="616"/>
      <c r="P73" s="616"/>
      <c r="Q73" s="616"/>
      <c r="R73" s="616"/>
      <c r="S73" s="616"/>
      <c r="T73" s="616"/>
      <c r="U73" s="616"/>
      <c r="V73" s="616"/>
      <c r="W73" s="616"/>
      <c r="X73" s="616"/>
      <c r="Y73" s="616"/>
      <c r="Z73" s="616"/>
      <c r="AA73" s="616"/>
      <c r="AB73" s="616"/>
      <c r="AC73" s="616"/>
      <c r="AD73" s="616"/>
      <c r="AE73" s="616"/>
      <c r="AF73" s="616"/>
      <c r="AG73" s="616"/>
      <c r="AH73" s="616"/>
      <c r="AI73" s="616"/>
      <c r="AJ73" s="616"/>
      <c r="AK73" s="616"/>
      <c r="AL73" s="616"/>
      <c r="AM73" s="616"/>
      <c r="AN73" s="616"/>
      <c r="AO73" s="616"/>
      <c r="AP73" s="616"/>
      <c r="AQ73" s="42"/>
      <c r="AR73" s="42"/>
      <c r="AS73" s="42"/>
      <c r="AT73" s="42"/>
    </row>
    <row r="74" spans="6:46" ht="14.1" customHeight="1">
      <c r="F74" s="616"/>
      <c r="G74" s="616"/>
      <c r="H74" s="616"/>
      <c r="I74" s="616"/>
      <c r="J74" s="616"/>
      <c r="K74" s="616"/>
      <c r="L74" s="616"/>
      <c r="M74" s="616"/>
      <c r="N74" s="616"/>
      <c r="O74" s="616"/>
      <c r="P74" s="616"/>
      <c r="Q74" s="616"/>
      <c r="R74" s="616"/>
      <c r="S74" s="616"/>
      <c r="T74" s="616"/>
      <c r="U74" s="616"/>
      <c r="V74" s="616"/>
      <c r="W74" s="616"/>
      <c r="X74" s="616"/>
      <c r="Y74" s="616"/>
      <c r="Z74" s="616"/>
      <c r="AA74" s="616"/>
      <c r="AB74" s="616"/>
      <c r="AC74" s="616"/>
      <c r="AD74" s="616"/>
      <c r="AE74" s="616"/>
      <c r="AF74" s="616"/>
      <c r="AG74" s="616"/>
      <c r="AH74" s="616"/>
      <c r="AI74" s="616"/>
      <c r="AJ74" s="616"/>
      <c r="AK74" s="616"/>
      <c r="AL74" s="616"/>
      <c r="AM74" s="616"/>
      <c r="AN74" s="616"/>
      <c r="AO74" s="616"/>
      <c r="AP74" s="616"/>
      <c r="AQ74" s="42"/>
      <c r="AR74" s="42"/>
      <c r="AS74" s="42"/>
      <c r="AT74" s="42"/>
    </row>
    <row r="75" spans="6:46" ht="14.1" customHeight="1">
      <c r="F75" s="616"/>
      <c r="G75" s="616"/>
      <c r="H75" s="616"/>
      <c r="I75" s="616"/>
      <c r="J75" s="616"/>
      <c r="K75" s="616"/>
      <c r="L75" s="616"/>
      <c r="M75" s="616"/>
      <c r="N75" s="616"/>
      <c r="O75" s="616"/>
      <c r="P75" s="616"/>
      <c r="Q75" s="616"/>
      <c r="R75" s="616"/>
      <c r="S75" s="616"/>
      <c r="T75" s="616"/>
      <c r="U75" s="616"/>
      <c r="V75" s="616"/>
      <c r="W75" s="616"/>
      <c r="X75" s="616"/>
      <c r="Y75" s="616"/>
      <c r="Z75" s="616"/>
      <c r="AA75" s="616"/>
      <c r="AB75" s="616"/>
      <c r="AC75" s="616"/>
      <c r="AD75" s="616"/>
      <c r="AE75" s="616"/>
      <c r="AF75" s="616"/>
      <c r="AG75" s="616"/>
      <c r="AH75" s="616"/>
      <c r="AI75" s="616"/>
      <c r="AJ75" s="616"/>
      <c r="AK75" s="616"/>
      <c r="AL75" s="616"/>
      <c r="AM75" s="616"/>
      <c r="AN75" s="616"/>
      <c r="AO75" s="616"/>
      <c r="AP75" s="616"/>
      <c r="AQ75" s="42"/>
      <c r="AR75" s="42"/>
      <c r="AS75" s="42"/>
      <c r="AT75" s="42"/>
    </row>
    <row r="76" spans="6:46" ht="14.1" customHeight="1">
      <c r="F76" s="616"/>
      <c r="G76" s="616"/>
      <c r="H76" s="616"/>
      <c r="I76" s="616"/>
      <c r="J76" s="616"/>
      <c r="K76" s="616"/>
      <c r="L76" s="616"/>
      <c r="M76" s="616"/>
      <c r="N76" s="616"/>
      <c r="O76" s="616"/>
      <c r="P76" s="616"/>
      <c r="Q76" s="616"/>
      <c r="R76" s="616"/>
      <c r="S76" s="616"/>
      <c r="T76" s="616"/>
      <c r="U76" s="616"/>
      <c r="V76" s="616"/>
      <c r="W76" s="616"/>
      <c r="X76" s="616"/>
      <c r="Y76" s="616"/>
      <c r="Z76" s="616"/>
      <c r="AA76" s="616"/>
      <c r="AB76" s="616"/>
      <c r="AC76" s="616"/>
      <c r="AD76" s="616"/>
      <c r="AE76" s="616"/>
      <c r="AF76" s="616"/>
      <c r="AG76" s="616"/>
      <c r="AH76" s="616"/>
      <c r="AI76" s="616"/>
      <c r="AJ76" s="616"/>
      <c r="AK76" s="616"/>
      <c r="AL76" s="616"/>
      <c r="AM76" s="616"/>
      <c r="AN76" s="616"/>
      <c r="AO76" s="616"/>
      <c r="AP76" s="616"/>
      <c r="AQ76" s="42"/>
      <c r="AR76" s="42"/>
      <c r="AS76" s="42"/>
      <c r="AT76" s="42"/>
    </row>
    <row r="77" spans="6:46" ht="14.1" customHeight="1">
      <c r="F77" s="616"/>
      <c r="G77" s="616"/>
      <c r="H77" s="616"/>
      <c r="I77" s="616"/>
      <c r="J77" s="616"/>
      <c r="K77" s="616"/>
      <c r="L77" s="616"/>
      <c r="M77" s="616"/>
      <c r="N77" s="616"/>
      <c r="O77" s="616"/>
      <c r="P77" s="616"/>
      <c r="Q77" s="616"/>
      <c r="R77" s="616"/>
      <c r="S77" s="616"/>
      <c r="T77" s="616"/>
      <c r="U77" s="616"/>
      <c r="V77" s="616"/>
      <c r="W77" s="616"/>
      <c r="X77" s="616"/>
      <c r="Y77" s="616"/>
      <c r="Z77" s="616"/>
      <c r="AA77" s="616"/>
      <c r="AB77" s="616"/>
      <c r="AC77" s="616"/>
      <c r="AD77" s="616"/>
      <c r="AE77" s="616"/>
      <c r="AF77" s="616"/>
      <c r="AG77" s="616"/>
      <c r="AH77" s="616"/>
      <c r="AI77" s="616"/>
      <c r="AJ77" s="616"/>
      <c r="AK77" s="616"/>
      <c r="AL77" s="616"/>
      <c r="AM77" s="616"/>
      <c r="AN77" s="616"/>
      <c r="AO77" s="616"/>
      <c r="AP77" s="616"/>
      <c r="AQ77" s="42"/>
      <c r="AR77" s="42"/>
      <c r="AS77" s="42"/>
      <c r="AT77" s="42"/>
    </row>
    <row r="78" spans="6:46" ht="14.1" customHeight="1">
      <c r="F78" s="616"/>
      <c r="G78" s="616"/>
      <c r="H78" s="616"/>
      <c r="I78" s="616"/>
      <c r="J78" s="616"/>
      <c r="K78" s="616"/>
      <c r="L78" s="616"/>
      <c r="M78" s="616"/>
      <c r="N78" s="616"/>
      <c r="O78" s="616"/>
      <c r="P78" s="616"/>
      <c r="Q78" s="616"/>
      <c r="R78" s="616"/>
      <c r="S78" s="616"/>
      <c r="T78" s="616"/>
      <c r="U78" s="616"/>
      <c r="V78" s="616"/>
      <c r="W78" s="616"/>
      <c r="X78" s="616"/>
      <c r="Y78" s="616"/>
      <c r="Z78" s="616"/>
      <c r="AA78" s="616"/>
      <c r="AB78" s="616"/>
      <c r="AC78" s="616"/>
      <c r="AD78" s="616"/>
      <c r="AE78" s="616"/>
      <c r="AF78" s="616"/>
      <c r="AG78" s="616"/>
      <c r="AH78" s="616"/>
      <c r="AI78" s="616"/>
      <c r="AJ78" s="616"/>
      <c r="AK78" s="616"/>
      <c r="AL78" s="616"/>
      <c r="AM78" s="616"/>
      <c r="AN78" s="616"/>
      <c r="AO78" s="616"/>
      <c r="AP78" s="616"/>
      <c r="AQ78" s="42"/>
      <c r="AR78" s="42"/>
      <c r="AS78" s="42"/>
      <c r="AT78" s="42"/>
    </row>
    <row r="79" spans="6:46" ht="14.1" customHeight="1">
      <c r="F79" s="616"/>
      <c r="G79" s="616"/>
      <c r="H79" s="616"/>
      <c r="I79" s="616"/>
      <c r="J79" s="616"/>
      <c r="K79" s="616"/>
      <c r="L79" s="616"/>
      <c r="M79" s="616"/>
      <c r="N79" s="616"/>
      <c r="O79" s="616"/>
      <c r="P79" s="616"/>
      <c r="Q79" s="616"/>
      <c r="R79" s="616"/>
      <c r="S79" s="616"/>
      <c r="T79" s="616"/>
      <c r="U79" s="616"/>
      <c r="V79" s="616"/>
      <c r="W79" s="616"/>
      <c r="X79" s="616"/>
      <c r="Y79" s="616"/>
      <c r="Z79" s="616"/>
      <c r="AA79" s="616"/>
      <c r="AB79" s="616"/>
      <c r="AC79" s="616"/>
      <c r="AD79" s="616"/>
      <c r="AE79" s="616"/>
      <c r="AF79" s="616"/>
      <c r="AG79" s="616"/>
      <c r="AH79" s="616"/>
      <c r="AI79" s="616"/>
      <c r="AJ79" s="616"/>
      <c r="AK79" s="616"/>
      <c r="AL79" s="616"/>
      <c r="AM79" s="616"/>
      <c r="AN79" s="616"/>
      <c r="AO79" s="616"/>
      <c r="AP79" s="616"/>
      <c r="AQ79" s="42"/>
      <c r="AR79" s="42"/>
      <c r="AS79" s="42"/>
      <c r="AT79" s="42"/>
    </row>
    <row r="80" spans="6:46" ht="14.1" customHeight="1">
      <c r="F80" s="616"/>
      <c r="G80" s="616"/>
      <c r="H80" s="616"/>
      <c r="I80" s="616"/>
      <c r="J80" s="616"/>
      <c r="K80" s="616"/>
      <c r="L80" s="616"/>
      <c r="M80" s="616"/>
      <c r="N80" s="616"/>
      <c r="O80" s="616"/>
      <c r="P80" s="616"/>
      <c r="Q80" s="616"/>
      <c r="R80" s="616"/>
      <c r="S80" s="616"/>
      <c r="T80" s="616"/>
      <c r="U80" s="616"/>
      <c r="V80" s="616"/>
      <c r="W80" s="616"/>
      <c r="X80" s="616"/>
      <c r="Y80" s="616"/>
      <c r="Z80" s="616"/>
      <c r="AA80" s="616"/>
      <c r="AB80" s="616"/>
      <c r="AC80" s="616"/>
      <c r="AD80" s="616"/>
      <c r="AE80" s="616"/>
      <c r="AF80" s="616"/>
      <c r="AG80" s="616"/>
      <c r="AH80" s="616"/>
      <c r="AI80" s="616"/>
      <c r="AJ80" s="616"/>
      <c r="AK80" s="616"/>
      <c r="AL80" s="616"/>
      <c r="AM80" s="616"/>
      <c r="AN80" s="616"/>
      <c r="AO80" s="616"/>
      <c r="AP80" s="616"/>
      <c r="AQ80" s="42"/>
      <c r="AR80" s="42"/>
      <c r="AS80" s="42"/>
      <c r="AT80" s="42"/>
    </row>
    <row r="81" spans="6:46" ht="14.1" customHeight="1">
      <c r="F81" s="616"/>
      <c r="G81" s="616"/>
      <c r="H81" s="616"/>
      <c r="I81" s="616"/>
      <c r="J81" s="616"/>
      <c r="K81" s="616"/>
      <c r="L81" s="616"/>
      <c r="M81" s="616"/>
      <c r="N81" s="616"/>
      <c r="O81" s="616"/>
      <c r="P81" s="616"/>
      <c r="Q81" s="616"/>
      <c r="R81" s="616"/>
      <c r="S81" s="616"/>
      <c r="T81" s="616"/>
      <c r="U81" s="616"/>
      <c r="V81" s="616"/>
      <c r="W81" s="616"/>
      <c r="X81" s="616"/>
      <c r="Y81" s="616"/>
      <c r="Z81" s="616"/>
      <c r="AA81" s="616"/>
      <c r="AB81" s="616"/>
      <c r="AC81" s="616"/>
      <c r="AD81" s="616"/>
      <c r="AE81" s="616"/>
      <c r="AF81" s="616"/>
      <c r="AG81" s="616"/>
      <c r="AH81" s="616"/>
      <c r="AI81" s="616"/>
      <c r="AJ81" s="616"/>
      <c r="AK81" s="616"/>
      <c r="AL81" s="616"/>
      <c r="AM81" s="616"/>
      <c r="AN81" s="616"/>
      <c r="AO81" s="616"/>
      <c r="AP81" s="616"/>
      <c r="AQ81" s="42"/>
      <c r="AR81" s="42"/>
      <c r="AS81" s="42"/>
      <c r="AT81" s="42"/>
    </row>
    <row r="82" spans="6:46" ht="14.1" customHeight="1">
      <c r="F82" s="616"/>
      <c r="G82" s="616"/>
      <c r="H82" s="616"/>
      <c r="I82" s="616"/>
      <c r="J82" s="616"/>
      <c r="K82" s="616"/>
      <c r="L82" s="616"/>
      <c r="M82" s="616"/>
      <c r="N82" s="616"/>
      <c r="O82" s="616"/>
      <c r="P82" s="616"/>
      <c r="Q82" s="616"/>
      <c r="R82" s="616"/>
      <c r="S82" s="616"/>
      <c r="T82" s="616"/>
      <c r="U82" s="616"/>
      <c r="V82" s="616"/>
      <c r="W82" s="616"/>
      <c r="X82" s="616"/>
      <c r="Y82" s="616"/>
      <c r="Z82" s="616"/>
      <c r="AA82" s="616"/>
      <c r="AB82" s="616"/>
      <c r="AC82" s="616"/>
      <c r="AD82" s="616"/>
      <c r="AE82" s="616"/>
      <c r="AF82" s="616"/>
      <c r="AG82" s="616"/>
      <c r="AH82" s="616"/>
      <c r="AI82" s="616"/>
      <c r="AJ82" s="616"/>
      <c r="AK82" s="616"/>
      <c r="AL82" s="616"/>
      <c r="AM82" s="616"/>
      <c r="AN82" s="616"/>
      <c r="AO82" s="616"/>
      <c r="AP82" s="616"/>
      <c r="AQ82" s="42"/>
      <c r="AR82" s="42"/>
      <c r="AS82" s="42"/>
      <c r="AT82" s="42"/>
    </row>
    <row r="83" spans="6:46" ht="14.1" customHeight="1">
      <c r="F83" s="616"/>
      <c r="G83" s="616"/>
      <c r="H83" s="616"/>
      <c r="I83" s="616"/>
      <c r="J83" s="616"/>
      <c r="K83" s="616"/>
      <c r="L83" s="616"/>
      <c r="M83" s="616"/>
      <c r="N83" s="616"/>
      <c r="O83" s="616"/>
      <c r="P83" s="616"/>
      <c r="Q83" s="616"/>
      <c r="R83" s="616"/>
      <c r="S83" s="616"/>
      <c r="T83" s="616"/>
      <c r="U83" s="616"/>
      <c r="V83" s="616"/>
      <c r="W83" s="616"/>
      <c r="X83" s="616"/>
      <c r="Y83" s="616"/>
      <c r="Z83" s="616"/>
      <c r="AA83" s="616"/>
      <c r="AB83" s="616"/>
      <c r="AC83" s="616"/>
      <c r="AD83" s="616"/>
      <c r="AE83" s="616"/>
      <c r="AF83" s="616"/>
      <c r="AG83" s="616"/>
      <c r="AH83" s="616"/>
      <c r="AI83" s="616"/>
      <c r="AJ83" s="616"/>
      <c r="AK83" s="616"/>
      <c r="AL83" s="616"/>
      <c r="AM83" s="616"/>
      <c r="AN83" s="616"/>
      <c r="AO83" s="616"/>
      <c r="AP83" s="616"/>
      <c r="AQ83" s="42"/>
      <c r="AR83" s="42"/>
      <c r="AS83" s="42"/>
      <c r="AT83" s="42"/>
    </row>
    <row r="84" spans="6:46" ht="14.1" customHeight="1">
      <c r="F84" s="616"/>
      <c r="G84" s="616"/>
      <c r="H84" s="616"/>
      <c r="I84" s="616"/>
      <c r="J84" s="616"/>
      <c r="K84" s="616"/>
      <c r="L84" s="616"/>
      <c r="M84" s="616"/>
      <c r="N84" s="616"/>
      <c r="O84" s="616"/>
      <c r="P84" s="616"/>
      <c r="Q84" s="616"/>
      <c r="R84" s="616"/>
      <c r="S84" s="616"/>
      <c r="T84" s="616"/>
      <c r="U84" s="616"/>
      <c r="V84" s="616"/>
      <c r="W84" s="616"/>
      <c r="X84" s="616"/>
      <c r="Y84" s="616"/>
      <c r="Z84" s="616"/>
      <c r="AA84" s="616"/>
      <c r="AB84" s="616"/>
      <c r="AC84" s="616"/>
      <c r="AD84" s="616"/>
      <c r="AE84" s="616"/>
      <c r="AF84" s="616"/>
      <c r="AG84" s="616"/>
      <c r="AH84" s="616"/>
      <c r="AI84" s="616"/>
      <c r="AJ84" s="616"/>
      <c r="AK84" s="616"/>
      <c r="AL84" s="616"/>
      <c r="AM84" s="616"/>
      <c r="AN84" s="616"/>
      <c r="AO84" s="616"/>
      <c r="AP84" s="616"/>
      <c r="AQ84" s="42"/>
      <c r="AR84" s="42"/>
      <c r="AS84" s="42"/>
      <c r="AT84" s="42"/>
    </row>
    <row r="85" spans="6:46" ht="14.1" customHeight="1">
      <c r="F85" s="616"/>
      <c r="G85" s="616"/>
      <c r="H85" s="616"/>
      <c r="I85" s="616"/>
      <c r="J85" s="616"/>
      <c r="K85" s="616"/>
      <c r="L85" s="616"/>
      <c r="M85" s="616"/>
      <c r="N85" s="616"/>
      <c r="O85" s="616"/>
      <c r="P85" s="616"/>
      <c r="Q85" s="616"/>
      <c r="R85" s="616"/>
      <c r="S85" s="616"/>
      <c r="T85" s="616"/>
      <c r="U85" s="616"/>
      <c r="V85" s="616"/>
      <c r="W85" s="616"/>
      <c r="X85" s="616"/>
      <c r="Y85" s="616"/>
      <c r="Z85" s="616"/>
      <c r="AA85" s="616"/>
      <c r="AB85" s="616"/>
      <c r="AC85" s="616"/>
      <c r="AD85" s="616"/>
      <c r="AE85" s="616"/>
      <c r="AF85" s="616"/>
      <c r="AG85" s="616"/>
      <c r="AH85" s="616"/>
      <c r="AI85" s="616"/>
      <c r="AJ85" s="616"/>
      <c r="AK85" s="616"/>
      <c r="AL85" s="616"/>
      <c r="AM85" s="616"/>
      <c r="AN85" s="616"/>
      <c r="AO85" s="616"/>
      <c r="AP85" s="616"/>
      <c r="AQ85" s="42"/>
      <c r="AR85" s="42"/>
      <c r="AS85" s="42"/>
      <c r="AT85" s="42"/>
    </row>
    <row r="86" spans="6:46" ht="14.1" customHeight="1">
      <c r="F86" s="616"/>
      <c r="G86" s="616"/>
      <c r="H86" s="616"/>
      <c r="I86" s="616"/>
      <c r="J86" s="616"/>
      <c r="K86" s="616"/>
      <c r="L86" s="616"/>
      <c r="M86" s="616"/>
      <c r="N86" s="616"/>
      <c r="O86" s="616"/>
      <c r="P86" s="616"/>
      <c r="Q86" s="616"/>
      <c r="R86" s="616"/>
      <c r="S86" s="616"/>
      <c r="T86" s="616"/>
      <c r="U86" s="616"/>
      <c r="V86" s="616"/>
      <c r="W86" s="616"/>
      <c r="X86" s="616"/>
      <c r="Y86" s="616"/>
      <c r="Z86" s="616"/>
      <c r="AA86" s="616"/>
      <c r="AB86" s="616"/>
      <c r="AC86" s="616"/>
      <c r="AD86" s="616"/>
      <c r="AE86" s="616"/>
      <c r="AF86" s="616"/>
      <c r="AG86" s="616"/>
      <c r="AH86" s="616"/>
      <c r="AI86" s="616"/>
      <c r="AJ86" s="616"/>
      <c r="AK86" s="616"/>
      <c r="AL86" s="616"/>
      <c r="AM86" s="616"/>
      <c r="AN86" s="616"/>
      <c r="AO86" s="616"/>
      <c r="AP86" s="616"/>
      <c r="AQ86" s="42"/>
      <c r="AR86" s="42"/>
      <c r="AS86" s="42"/>
      <c r="AT86" s="42"/>
    </row>
    <row r="87" spans="6:46" ht="14.1" customHeight="1">
      <c r="F87" s="616"/>
      <c r="G87" s="616"/>
      <c r="H87" s="616"/>
      <c r="I87" s="616"/>
      <c r="J87" s="616"/>
      <c r="K87" s="616"/>
      <c r="L87" s="616"/>
      <c r="M87" s="616"/>
      <c r="N87" s="616"/>
      <c r="O87" s="616"/>
      <c r="P87" s="616"/>
      <c r="Q87" s="616"/>
      <c r="R87" s="616"/>
      <c r="S87" s="616"/>
      <c r="T87" s="616"/>
      <c r="U87" s="616"/>
      <c r="V87" s="616"/>
      <c r="W87" s="616"/>
      <c r="X87" s="616"/>
      <c r="Y87" s="616"/>
      <c r="Z87" s="616"/>
      <c r="AA87" s="616"/>
      <c r="AB87" s="616"/>
      <c r="AC87" s="616"/>
      <c r="AD87" s="616"/>
      <c r="AE87" s="616"/>
      <c r="AF87" s="616"/>
      <c r="AG87" s="616"/>
      <c r="AH87" s="616"/>
      <c r="AI87" s="616"/>
      <c r="AJ87" s="616"/>
      <c r="AK87" s="616"/>
      <c r="AL87" s="616"/>
      <c r="AM87" s="616"/>
      <c r="AN87" s="616"/>
      <c r="AO87" s="616"/>
      <c r="AP87" s="616"/>
      <c r="AQ87" s="42"/>
      <c r="AR87" s="42"/>
      <c r="AS87" s="42"/>
      <c r="AT87" s="42"/>
    </row>
    <row r="88" spans="6:46" ht="14.1" customHeight="1">
      <c r="F88" s="616"/>
      <c r="G88" s="616"/>
      <c r="H88" s="616"/>
      <c r="I88" s="616"/>
      <c r="J88" s="616"/>
      <c r="K88" s="616"/>
      <c r="L88" s="616"/>
      <c r="M88" s="616"/>
      <c r="N88" s="616"/>
      <c r="O88" s="616"/>
      <c r="P88" s="616"/>
      <c r="Q88" s="616"/>
      <c r="R88" s="616"/>
      <c r="S88" s="616"/>
      <c r="T88" s="616"/>
      <c r="U88" s="616"/>
      <c r="V88" s="616"/>
      <c r="W88" s="616"/>
      <c r="X88" s="616"/>
      <c r="Y88" s="616"/>
      <c r="Z88" s="616"/>
      <c r="AA88" s="616"/>
      <c r="AB88" s="616"/>
      <c r="AC88" s="616"/>
      <c r="AD88" s="616"/>
      <c r="AE88" s="616"/>
      <c r="AF88" s="616"/>
      <c r="AG88" s="616"/>
      <c r="AH88" s="616"/>
      <c r="AI88" s="616"/>
      <c r="AJ88" s="616"/>
      <c r="AK88" s="616"/>
      <c r="AL88" s="616"/>
      <c r="AM88" s="616"/>
      <c r="AN88" s="616"/>
      <c r="AO88" s="616"/>
      <c r="AP88" s="616"/>
      <c r="AQ88" s="42"/>
      <c r="AR88" s="42"/>
      <c r="AS88" s="42"/>
      <c r="AT88" s="42"/>
    </row>
    <row r="89" spans="6:46" ht="14.1" customHeight="1">
      <c r="F89" s="616"/>
      <c r="G89" s="616"/>
      <c r="H89" s="616"/>
      <c r="I89" s="616"/>
      <c r="J89" s="616"/>
      <c r="K89" s="616"/>
      <c r="L89" s="616"/>
      <c r="M89" s="616"/>
      <c r="N89" s="616"/>
      <c r="O89" s="616"/>
      <c r="P89" s="616"/>
      <c r="Q89" s="616"/>
      <c r="R89" s="616"/>
      <c r="S89" s="616"/>
      <c r="T89" s="616"/>
      <c r="U89" s="616"/>
      <c r="V89" s="616"/>
      <c r="W89" s="616"/>
      <c r="X89" s="616"/>
      <c r="Y89" s="616"/>
      <c r="Z89" s="616"/>
      <c r="AA89" s="616"/>
      <c r="AB89" s="616"/>
      <c r="AC89" s="616"/>
      <c r="AD89" s="616"/>
      <c r="AE89" s="616"/>
      <c r="AF89" s="616"/>
      <c r="AG89" s="616"/>
      <c r="AH89" s="616"/>
      <c r="AI89" s="616"/>
      <c r="AJ89" s="616"/>
      <c r="AK89" s="616"/>
      <c r="AL89" s="616"/>
      <c r="AM89" s="616"/>
      <c r="AN89" s="616"/>
      <c r="AO89" s="616"/>
      <c r="AP89" s="616"/>
      <c r="AQ89" s="42"/>
      <c r="AR89" s="42"/>
      <c r="AS89" s="42"/>
      <c r="AT89" s="42"/>
    </row>
    <row r="90" spans="6:46" ht="14.1" customHeight="1">
      <c r="F90" s="616"/>
      <c r="G90" s="616"/>
      <c r="H90" s="616"/>
      <c r="I90" s="616"/>
      <c r="J90" s="616"/>
      <c r="K90" s="616"/>
      <c r="L90" s="616"/>
      <c r="M90" s="616"/>
      <c r="N90" s="616"/>
      <c r="O90" s="616"/>
      <c r="P90" s="616"/>
      <c r="Q90" s="616"/>
      <c r="R90" s="616"/>
      <c r="S90" s="616"/>
      <c r="T90" s="616"/>
      <c r="U90" s="616"/>
      <c r="V90" s="616"/>
      <c r="W90" s="616"/>
      <c r="X90" s="616"/>
      <c r="Y90" s="616"/>
      <c r="Z90" s="616"/>
      <c r="AA90" s="616"/>
      <c r="AB90" s="616"/>
      <c r="AC90" s="616"/>
      <c r="AD90" s="616"/>
      <c r="AE90" s="616"/>
      <c r="AF90" s="616"/>
      <c r="AG90" s="616"/>
      <c r="AH90" s="616"/>
      <c r="AI90" s="616"/>
      <c r="AJ90" s="616"/>
      <c r="AK90" s="616"/>
      <c r="AL90" s="616"/>
      <c r="AM90" s="616"/>
      <c r="AN90" s="616"/>
      <c r="AO90" s="616"/>
      <c r="AP90" s="616"/>
      <c r="AQ90" s="42"/>
      <c r="AR90" s="42"/>
      <c r="AS90" s="42"/>
      <c r="AT90" s="42"/>
    </row>
    <row r="91" spans="6:46" ht="14.1" customHeight="1">
      <c r="F91" s="616"/>
      <c r="G91" s="616"/>
      <c r="H91" s="616"/>
      <c r="I91" s="616"/>
      <c r="J91" s="616"/>
      <c r="K91" s="616"/>
      <c r="L91" s="616"/>
      <c r="M91" s="616"/>
      <c r="N91" s="616"/>
      <c r="O91" s="616"/>
      <c r="P91" s="616"/>
      <c r="Q91" s="616"/>
      <c r="R91" s="616"/>
      <c r="S91" s="616"/>
      <c r="T91" s="616"/>
      <c r="U91" s="616"/>
      <c r="V91" s="616"/>
      <c r="W91" s="616"/>
      <c r="X91" s="616"/>
      <c r="Y91" s="616"/>
      <c r="Z91" s="616"/>
      <c r="AA91" s="616"/>
      <c r="AB91" s="616"/>
      <c r="AC91" s="616"/>
      <c r="AD91" s="616"/>
      <c r="AE91" s="616"/>
      <c r="AF91" s="616"/>
      <c r="AG91" s="616"/>
      <c r="AH91" s="616"/>
      <c r="AI91" s="616"/>
      <c r="AJ91" s="616"/>
      <c r="AK91" s="616"/>
      <c r="AL91" s="616"/>
      <c r="AM91" s="616"/>
      <c r="AN91" s="616"/>
      <c r="AO91" s="616"/>
      <c r="AP91" s="616"/>
      <c r="AQ91" s="38"/>
      <c r="AR91" s="38"/>
      <c r="AS91" s="38"/>
      <c r="AT91" s="38"/>
    </row>
    <row r="92" spans="6:46" ht="14.1" customHeight="1">
      <c r="F92" s="616"/>
      <c r="G92" s="616"/>
      <c r="H92" s="616"/>
      <c r="I92" s="616"/>
      <c r="J92" s="616"/>
      <c r="K92" s="616"/>
      <c r="L92" s="616"/>
      <c r="M92" s="616"/>
      <c r="N92" s="616"/>
      <c r="O92" s="616"/>
      <c r="P92" s="616"/>
      <c r="Q92" s="616"/>
      <c r="R92" s="616"/>
      <c r="S92" s="616"/>
      <c r="T92" s="616"/>
      <c r="U92" s="616"/>
      <c r="V92" s="616"/>
      <c r="W92" s="616"/>
      <c r="X92" s="616"/>
      <c r="Y92" s="616"/>
      <c r="Z92" s="616"/>
      <c r="AA92" s="616"/>
      <c r="AB92" s="616"/>
      <c r="AC92" s="616"/>
      <c r="AD92" s="616"/>
      <c r="AE92" s="616"/>
      <c r="AF92" s="616"/>
      <c r="AG92" s="616"/>
      <c r="AH92" s="616"/>
      <c r="AI92" s="616"/>
      <c r="AJ92" s="616"/>
      <c r="AK92" s="616"/>
      <c r="AL92" s="616"/>
      <c r="AM92" s="616"/>
      <c r="AN92" s="616"/>
      <c r="AO92" s="616"/>
      <c r="AP92" s="616"/>
      <c r="AQ92" s="38"/>
      <c r="AR92" s="38"/>
      <c r="AS92" s="38"/>
      <c r="AT92" s="38"/>
    </row>
    <row r="93" spans="6:46" ht="14.1" customHeight="1">
      <c r="F93" s="611" t="s">
        <v>44</v>
      </c>
      <c r="G93" s="611"/>
      <c r="H93" s="611"/>
      <c r="I93" s="611"/>
      <c r="J93" s="611"/>
      <c r="K93" s="611"/>
      <c r="L93" s="611"/>
      <c r="M93" s="611"/>
      <c r="N93" s="611"/>
      <c r="O93" s="612"/>
      <c r="P93" s="612"/>
      <c r="Q93" s="612"/>
      <c r="R93" s="612"/>
      <c r="S93" s="612"/>
      <c r="T93" s="612"/>
      <c r="U93" s="612"/>
      <c r="V93" s="612"/>
      <c r="W93" s="612"/>
      <c r="X93" s="612"/>
      <c r="Y93" s="612"/>
      <c r="Z93" s="612"/>
      <c r="AA93" s="612"/>
      <c r="AB93" s="612"/>
      <c r="AC93" s="612"/>
      <c r="AD93" s="612"/>
      <c r="AE93" s="612"/>
      <c r="AF93" s="612"/>
      <c r="AG93" s="612"/>
      <c r="AH93" s="612"/>
      <c r="AI93" s="612"/>
      <c r="AJ93" s="612"/>
      <c r="AK93" s="612"/>
      <c r="AL93" s="612"/>
      <c r="AM93" s="612"/>
      <c r="AN93" s="612"/>
      <c r="AO93" s="612"/>
      <c r="AP93" s="612"/>
      <c r="AQ93" s="38"/>
      <c r="AR93" s="38"/>
      <c r="AS93" s="38"/>
      <c r="AT93" s="38"/>
    </row>
    <row r="94" spans="6:46" ht="14.1" customHeight="1">
      <c r="F94" s="600"/>
      <c r="G94" s="600"/>
      <c r="H94" s="600"/>
      <c r="I94" s="600"/>
      <c r="J94" s="600"/>
      <c r="K94" s="600"/>
      <c r="L94" s="600"/>
      <c r="M94" s="600"/>
      <c r="N94" s="600"/>
      <c r="O94" s="602"/>
      <c r="P94" s="602"/>
      <c r="Q94" s="602"/>
      <c r="R94" s="602"/>
      <c r="S94" s="602"/>
      <c r="T94" s="602"/>
      <c r="U94" s="602"/>
      <c r="V94" s="602"/>
      <c r="W94" s="602"/>
      <c r="X94" s="602"/>
      <c r="Y94" s="602"/>
      <c r="Z94" s="602"/>
      <c r="AA94" s="602"/>
      <c r="AB94" s="602"/>
      <c r="AC94" s="602"/>
      <c r="AD94" s="602"/>
      <c r="AE94" s="602"/>
      <c r="AF94" s="602"/>
      <c r="AG94" s="602"/>
      <c r="AH94" s="602"/>
      <c r="AI94" s="602"/>
      <c r="AJ94" s="602"/>
      <c r="AK94" s="602"/>
      <c r="AL94" s="602"/>
      <c r="AM94" s="602"/>
      <c r="AN94" s="602"/>
      <c r="AO94" s="602"/>
      <c r="AP94" s="602"/>
      <c r="AQ94" s="38"/>
      <c r="AR94" s="38"/>
      <c r="AS94" s="38"/>
      <c r="AT94" s="38"/>
    </row>
    <row r="95" spans="6:46" ht="14.1" customHeight="1">
      <c r="F95" s="599" t="s">
        <v>18</v>
      </c>
      <c r="G95" s="599"/>
      <c r="H95" s="599"/>
      <c r="I95" s="599"/>
      <c r="J95" s="599"/>
      <c r="K95" s="599"/>
      <c r="L95" s="599"/>
      <c r="M95" s="599"/>
      <c r="N95" s="599"/>
      <c r="O95" s="601"/>
      <c r="P95" s="601"/>
      <c r="Q95" s="601"/>
      <c r="R95" s="601"/>
      <c r="S95" s="601"/>
      <c r="T95" s="601"/>
      <c r="U95" s="601"/>
      <c r="V95" s="601"/>
      <c r="W95" s="601"/>
      <c r="X95" s="601"/>
      <c r="Y95" s="601"/>
      <c r="Z95" s="601"/>
      <c r="AA95" s="601"/>
      <c r="AB95" s="601"/>
      <c r="AC95" s="601"/>
      <c r="AD95" s="601"/>
      <c r="AE95" s="601"/>
      <c r="AF95" s="601"/>
      <c r="AG95" s="601"/>
      <c r="AH95" s="601"/>
      <c r="AI95" s="601"/>
      <c r="AJ95" s="601"/>
      <c r="AK95" s="601"/>
      <c r="AL95" s="601"/>
      <c r="AM95" s="601"/>
      <c r="AN95" s="601"/>
      <c r="AO95" s="601"/>
      <c r="AP95" s="601"/>
      <c r="AQ95" s="38"/>
      <c r="AR95" s="38"/>
      <c r="AS95" s="38"/>
      <c r="AT95" s="38"/>
    </row>
    <row r="96" spans="6:46" ht="14.1" customHeight="1">
      <c r="F96" s="600"/>
      <c r="G96" s="600"/>
      <c r="H96" s="600"/>
      <c r="I96" s="600"/>
      <c r="J96" s="600"/>
      <c r="K96" s="600"/>
      <c r="L96" s="600"/>
      <c r="M96" s="600"/>
      <c r="N96" s="600"/>
      <c r="O96" s="602"/>
      <c r="P96" s="602"/>
      <c r="Q96" s="602"/>
      <c r="R96" s="602"/>
      <c r="S96" s="602"/>
      <c r="T96" s="602"/>
      <c r="U96" s="602"/>
      <c r="V96" s="602"/>
      <c r="W96" s="602"/>
      <c r="X96" s="602"/>
      <c r="Y96" s="602"/>
      <c r="Z96" s="602"/>
      <c r="AA96" s="602"/>
      <c r="AB96" s="602"/>
      <c r="AC96" s="602"/>
      <c r="AD96" s="602"/>
      <c r="AE96" s="602"/>
      <c r="AF96" s="602"/>
      <c r="AG96" s="602"/>
      <c r="AH96" s="602"/>
      <c r="AI96" s="602"/>
      <c r="AJ96" s="602"/>
      <c r="AK96" s="602"/>
      <c r="AL96" s="602"/>
      <c r="AM96" s="602"/>
      <c r="AN96" s="602"/>
      <c r="AO96" s="602"/>
      <c r="AP96" s="602"/>
      <c r="AQ96" s="38"/>
      <c r="AR96" s="38"/>
      <c r="AS96" s="38"/>
      <c r="AT96" s="38"/>
    </row>
  </sheetData>
  <sheetProtection algorithmName="SHA-512" hashValue="IE0qB3d9vMButMD412xwASizUP8DoYqM8KW5zWegLQdfNOx+pahbesySGlntoEij92gi30QnXE+1RPyyK9P01g==" saltValue="Wqf8ASY40eI5eSaYZmvQEQ==" spinCount="100000" sheet="1" scenarios="1" selectLockedCells="1"/>
  <mergeCells count="16">
    <mergeCell ref="AH5:AM6"/>
    <mergeCell ref="AN5:AT6"/>
    <mergeCell ref="F95:N96"/>
    <mergeCell ref="O95:AP96"/>
    <mergeCell ref="Z5:AG6"/>
    <mergeCell ref="F16:AP50"/>
    <mergeCell ref="F51:N52"/>
    <mergeCell ref="O51:AP52"/>
    <mergeCell ref="F53:N54"/>
    <mergeCell ref="O53:AP54"/>
    <mergeCell ref="F58:AP92"/>
    <mergeCell ref="F93:N94"/>
    <mergeCell ref="O93:AP94"/>
    <mergeCell ref="Z7:AG8"/>
    <mergeCell ref="AH7:AT8"/>
    <mergeCell ref="C4:N12"/>
  </mergeCells>
  <phoneticPr fontId="3"/>
  <conditionalFormatting sqref="C4">
    <cfRule type="expression" dxfId="0" priority="5">
      <formula>CELL("protect",C4)=0</formula>
    </cfRule>
  </conditionalFormatting>
  <printOptions horizontalCentered="1"/>
  <pageMargins left="0.39370078740157483" right="0.39370078740157483" top="0.39370078740157483" bottom="0.39370078740157483" header="0.31496062992125984" footer="0.43307086614173229"/>
  <pageSetup paperSize="9" scale="6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1:AY114"/>
  <sheetViews>
    <sheetView showGridLines="0" view="pageBreakPreview" zoomScale="55" zoomScaleNormal="55" zoomScaleSheetLayoutView="55" workbookViewId="0">
      <selection activeCell="J11" sqref="J11:O12"/>
    </sheetView>
  </sheetViews>
  <sheetFormatPr defaultColWidth="3.109375" defaultRowHeight="14.1" customHeight="1"/>
  <cols>
    <col min="1" max="50" width="3.109375" style="1"/>
    <col min="51" max="51" width="0" style="1" hidden="1" customWidth="1"/>
    <col min="52" max="16384" width="3.109375" style="1"/>
  </cols>
  <sheetData>
    <row r="1" spans="1:48" ht="14.1" customHeight="1">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43"/>
      <c r="AP1" s="632" t="s">
        <v>37</v>
      </c>
      <c r="AQ1" s="632"/>
      <c r="AR1" s="632"/>
      <c r="AS1" s="632"/>
      <c r="AT1" s="632"/>
      <c r="AU1" s="43"/>
      <c r="AV1" s="37"/>
    </row>
    <row r="2" spans="1:48" ht="14.1" customHeight="1">
      <c r="A2" s="37"/>
      <c r="B2" s="37"/>
      <c r="C2" s="614" t="s">
        <v>98</v>
      </c>
      <c r="D2" s="662"/>
      <c r="E2" s="662"/>
      <c r="F2" s="662"/>
      <c r="G2" s="662"/>
      <c r="H2" s="662"/>
      <c r="I2" s="662"/>
      <c r="J2" s="662"/>
      <c r="K2" s="662"/>
      <c r="L2" s="662"/>
      <c r="M2" s="662"/>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43"/>
      <c r="AO2" s="43"/>
      <c r="AP2" s="632"/>
      <c r="AQ2" s="632"/>
      <c r="AR2" s="632"/>
      <c r="AS2" s="632"/>
      <c r="AT2" s="632"/>
      <c r="AU2" s="43"/>
      <c r="AV2" s="37"/>
    </row>
    <row r="3" spans="1:48" ht="14.1" customHeight="1">
      <c r="A3" s="37"/>
      <c r="B3" s="37"/>
      <c r="C3" s="663"/>
      <c r="D3" s="663"/>
      <c r="E3" s="662"/>
      <c r="F3" s="662"/>
      <c r="G3" s="662"/>
      <c r="H3" s="662"/>
      <c r="I3" s="662"/>
      <c r="J3" s="662"/>
      <c r="K3" s="662"/>
      <c r="L3" s="662"/>
      <c r="M3" s="662"/>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43"/>
      <c r="AO3" s="43"/>
      <c r="AP3" s="633"/>
      <c r="AQ3" s="633"/>
      <c r="AR3" s="633"/>
      <c r="AS3" s="633"/>
      <c r="AT3" s="633"/>
      <c r="AU3" s="43"/>
      <c r="AV3" s="37"/>
    </row>
    <row r="4" spans="1:48" ht="14.1" customHeight="1">
      <c r="A4" s="37"/>
      <c r="B4" s="37"/>
      <c r="C4" s="662"/>
      <c r="D4" s="662"/>
      <c r="E4" s="662"/>
      <c r="F4" s="662"/>
      <c r="G4" s="662"/>
      <c r="H4" s="662"/>
      <c r="I4" s="662"/>
      <c r="J4" s="662"/>
      <c r="K4" s="662"/>
      <c r="L4" s="662"/>
      <c r="M4" s="662"/>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43"/>
      <c r="AO4" s="43"/>
      <c r="AP4" s="633"/>
      <c r="AQ4" s="633"/>
      <c r="AR4" s="633"/>
      <c r="AS4" s="633"/>
      <c r="AT4" s="633"/>
      <c r="AU4" s="43"/>
      <c r="AV4" s="37"/>
    </row>
    <row r="5" spans="1:48" ht="14.1" customHeight="1">
      <c r="A5" s="37"/>
      <c r="B5" s="37"/>
      <c r="C5" s="662"/>
      <c r="D5" s="662"/>
      <c r="E5" s="662"/>
      <c r="F5" s="662"/>
      <c r="G5" s="662"/>
      <c r="H5" s="662"/>
      <c r="I5" s="662"/>
      <c r="J5" s="662"/>
      <c r="K5" s="662"/>
      <c r="L5" s="662"/>
      <c r="M5" s="662"/>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43"/>
      <c r="AO5" s="43"/>
      <c r="AP5" s="633"/>
      <c r="AQ5" s="633"/>
      <c r="AR5" s="633"/>
      <c r="AS5" s="633"/>
      <c r="AT5" s="633"/>
      <c r="AU5" s="43"/>
      <c r="AV5" s="37"/>
    </row>
    <row r="6" spans="1:48" ht="14.1" customHeight="1">
      <c r="A6" s="37"/>
      <c r="B6" s="37"/>
      <c r="C6" s="662"/>
      <c r="D6" s="662"/>
      <c r="E6" s="662"/>
      <c r="F6" s="662"/>
      <c r="G6" s="662"/>
      <c r="H6" s="662"/>
      <c r="I6" s="662"/>
      <c r="J6" s="662"/>
      <c r="K6" s="662"/>
      <c r="L6" s="662"/>
      <c r="M6" s="662"/>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43"/>
      <c r="AO6" s="43"/>
      <c r="AP6" s="633"/>
      <c r="AQ6" s="633"/>
      <c r="AR6" s="633"/>
      <c r="AS6" s="633"/>
      <c r="AT6" s="633"/>
      <c r="AU6" s="43"/>
      <c r="AV6" s="37"/>
    </row>
    <row r="7" spans="1:48" ht="14.1" customHeight="1">
      <c r="A7" s="37"/>
      <c r="B7" s="37"/>
      <c r="C7" s="662"/>
      <c r="D7" s="662"/>
      <c r="E7" s="662"/>
      <c r="F7" s="662"/>
      <c r="G7" s="662"/>
      <c r="H7" s="662"/>
      <c r="I7" s="662"/>
      <c r="J7" s="662"/>
      <c r="K7" s="662"/>
      <c r="L7" s="662"/>
      <c r="M7" s="662"/>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43"/>
      <c r="AO7" s="43"/>
      <c r="AP7" s="633"/>
      <c r="AQ7" s="633"/>
      <c r="AR7" s="633"/>
      <c r="AS7" s="633"/>
      <c r="AT7" s="633"/>
      <c r="AU7" s="43"/>
      <c r="AV7" s="37"/>
    </row>
    <row r="8" spans="1:48" ht="14.1" customHeight="1">
      <c r="A8" s="37"/>
      <c r="B8" s="37"/>
      <c r="C8" s="662"/>
      <c r="D8" s="662"/>
      <c r="E8" s="662"/>
      <c r="F8" s="662"/>
      <c r="G8" s="662"/>
      <c r="H8" s="662"/>
      <c r="I8" s="662"/>
      <c r="J8" s="662"/>
      <c r="K8" s="662"/>
      <c r="L8" s="662"/>
      <c r="M8" s="662"/>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44"/>
      <c r="AP8" s="633"/>
      <c r="AQ8" s="633"/>
      <c r="AR8" s="633"/>
      <c r="AS8" s="633"/>
      <c r="AT8" s="633"/>
      <c r="AU8" s="37"/>
      <c r="AV8" s="37"/>
    </row>
    <row r="9" spans="1:48" ht="14.1" customHeight="1">
      <c r="A9" s="37"/>
      <c r="B9" s="37"/>
      <c r="C9" s="662"/>
      <c r="D9" s="662"/>
      <c r="E9" s="662"/>
      <c r="F9" s="662"/>
      <c r="G9" s="662"/>
      <c r="H9" s="662"/>
      <c r="I9" s="662"/>
      <c r="J9" s="662"/>
      <c r="K9" s="662"/>
      <c r="L9" s="662"/>
      <c r="M9" s="662"/>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44"/>
      <c r="AP9" s="45"/>
      <c r="AQ9" s="45"/>
      <c r="AR9" s="45"/>
      <c r="AS9" s="45"/>
      <c r="AT9" s="45"/>
      <c r="AU9" s="37"/>
      <c r="AV9" s="37"/>
    </row>
    <row r="10" spans="1:48" ht="14.1" customHeight="1">
      <c r="A10" s="37"/>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5" t="s">
        <v>115</v>
      </c>
      <c r="AU10" s="37"/>
      <c r="AV10" s="37"/>
    </row>
    <row r="11" spans="1:48" ht="14.1" customHeight="1">
      <c r="A11" s="37"/>
      <c r="B11" s="37"/>
      <c r="C11" s="676" t="s">
        <v>36</v>
      </c>
      <c r="D11" s="677"/>
      <c r="E11" s="677"/>
      <c r="F11" s="677"/>
      <c r="G11" s="677"/>
      <c r="H11" s="677"/>
      <c r="I11" s="678"/>
      <c r="J11" s="682"/>
      <c r="K11" s="683"/>
      <c r="L11" s="683"/>
      <c r="M11" s="683"/>
      <c r="N11" s="683"/>
      <c r="O11" s="684"/>
      <c r="P11" s="46"/>
      <c r="Q11" s="46"/>
      <c r="R11" s="46"/>
      <c r="S11" s="46"/>
      <c r="T11" s="46"/>
      <c r="U11" s="46"/>
      <c r="V11" s="37"/>
      <c r="W11" s="37"/>
      <c r="X11" s="37"/>
      <c r="Y11" s="37"/>
      <c r="Z11" s="603" t="s">
        <v>11</v>
      </c>
      <c r="AA11" s="604"/>
      <c r="AB11" s="604"/>
      <c r="AC11" s="604"/>
      <c r="AD11" s="604"/>
      <c r="AE11" s="604"/>
      <c r="AF11" s="604"/>
      <c r="AG11" s="605"/>
      <c r="AH11" s="591" t="s">
        <v>121</v>
      </c>
      <c r="AI11" s="592"/>
      <c r="AJ11" s="592"/>
      <c r="AK11" s="592"/>
      <c r="AL11" s="592"/>
      <c r="AM11" s="592"/>
      <c r="AN11" s="658" t="str">
        <f>IF(【報告方法２】月間エネルギー使用量計算書!BM3="","",【報告方法２】月間エネルギー使用量計算書!BM3)</f>
        <v/>
      </c>
      <c r="AO11" s="658"/>
      <c r="AP11" s="658"/>
      <c r="AQ11" s="658"/>
      <c r="AR11" s="658"/>
      <c r="AS11" s="658"/>
      <c r="AT11" s="659"/>
      <c r="AU11" s="43"/>
      <c r="AV11" s="43"/>
    </row>
    <row r="12" spans="1:48" ht="14.1" customHeight="1">
      <c r="A12" s="37"/>
      <c r="B12" s="37"/>
      <c r="C12" s="679"/>
      <c r="D12" s="680"/>
      <c r="E12" s="680"/>
      <c r="F12" s="680"/>
      <c r="G12" s="680"/>
      <c r="H12" s="680"/>
      <c r="I12" s="681"/>
      <c r="J12" s="685"/>
      <c r="K12" s="686"/>
      <c r="L12" s="686"/>
      <c r="M12" s="686"/>
      <c r="N12" s="686"/>
      <c r="O12" s="687"/>
      <c r="P12" s="46"/>
      <c r="Q12" s="46"/>
      <c r="R12" s="46"/>
      <c r="S12" s="46"/>
      <c r="T12" s="46"/>
      <c r="U12" s="46"/>
      <c r="V12" s="37"/>
      <c r="W12" s="37"/>
      <c r="X12" s="37"/>
      <c r="Y12" s="37"/>
      <c r="Z12" s="606"/>
      <c r="AA12" s="607"/>
      <c r="AB12" s="607"/>
      <c r="AC12" s="607"/>
      <c r="AD12" s="607"/>
      <c r="AE12" s="607"/>
      <c r="AF12" s="607"/>
      <c r="AG12" s="608"/>
      <c r="AH12" s="593"/>
      <c r="AI12" s="594"/>
      <c r="AJ12" s="594"/>
      <c r="AK12" s="594"/>
      <c r="AL12" s="594"/>
      <c r="AM12" s="594"/>
      <c r="AN12" s="660"/>
      <c r="AO12" s="660"/>
      <c r="AP12" s="660"/>
      <c r="AQ12" s="660"/>
      <c r="AR12" s="660"/>
      <c r="AS12" s="660"/>
      <c r="AT12" s="661"/>
      <c r="AU12" s="43"/>
      <c r="AV12" s="43"/>
    </row>
    <row r="13" spans="1:48" ht="14.1" customHeight="1">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603" t="s">
        <v>6</v>
      </c>
      <c r="AA13" s="604"/>
      <c r="AB13" s="604"/>
      <c r="AC13" s="604"/>
      <c r="AD13" s="604"/>
      <c r="AE13" s="604"/>
      <c r="AF13" s="604"/>
      <c r="AG13" s="605"/>
      <c r="AH13" s="670" t="s">
        <v>45</v>
      </c>
      <c r="AI13" s="671"/>
      <c r="AJ13" s="671"/>
      <c r="AK13" s="671"/>
      <c r="AL13" s="671"/>
      <c r="AM13" s="671"/>
      <c r="AN13" s="671"/>
      <c r="AO13" s="671"/>
      <c r="AP13" s="671"/>
      <c r="AQ13" s="671"/>
      <c r="AR13" s="671"/>
      <c r="AS13" s="671"/>
      <c r="AT13" s="672"/>
      <c r="AU13" s="37"/>
      <c r="AV13" s="37"/>
    </row>
    <row r="14" spans="1:48" ht="14.1" customHeight="1">
      <c r="A14" s="37"/>
      <c r="B14" s="37"/>
      <c r="C14" s="37"/>
      <c r="D14" s="37"/>
      <c r="E14" s="37"/>
      <c r="F14" s="37"/>
      <c r="G14" s="37"/>
      <c r="H14" s="37"/>
      <c r="I14" s="37"/>
      <c r="J14" s="37"/>
      <c r="K14" s="37"/>
      <c r="L14" s="37"/>
      <c r="M14" s="37"/>
      <c r="N14" s="37"/>
      <c r="O14" s="37"/>
      <c r="P14" s="37"/>
      <c r="Q14" s="37"/>
      <c r="R14" s="37"/>
      <c r="S14" s="37"/>
      <c r="T14" s="37"/>
      <c r="U14" s="37"/>
      <c r="V14" s="37"/>
      <c r="W14" s="37"/>
      <c r="X14" s="37"/>
      <c r="Y14" s="37"/>
      <c r="Z14" s="606"/>
      <c r="AA14" s="607"/>
      <c r="AB14" s="607"/>
      <c r="AC14" s="607"/>
      <c r="AD14" s="607"/>
      <c r="AE14" s="607"/>
      <c r="AF14" s="607"/>
      <c r="AG14" s="608"/>
      <c r="AH14" s="673"/>
      <c r="AI14" s="674"/>
      <c r="AJ14" s="674"/>
      <c r="AK14" s="674"/>
      <c r="AL14" s="674"/>
      <c r="AM14" s="674"/>
      <c r="AN14" s="674"/>
      <c r="AO14" s="674"/>
      <c r="AP14" s="674"/>
      <c r="AQ14" s="674"/>
      <c r="AR14" s="674"/>
      <c r="AS14" s="674"/>
      <c r="AT14" s="675"/>
      <c r="AU14" s="37"/>
      <c r="AV14" s="37"/>
    </row>
    <row r="15" spans="1:48" ht="14.1" customHeight="1">
      <c r="A15" s="37"/>
      <c r="B15" s="37"/>
      <c r="C15" s="37"/>
      <c r="D15" s="37"/>
      <c r="E15" s="37"/>
      <c r="F15" s="37"/>
      <c r="G15" s="37"/>
      <c r="H15" s="37"/>
      <c r="I15" s="37"/>
      <c r="J15" s="37"/>
      <c r="K15" s="37"/>
      <c r="L15" s="37"/>
      <c r="M15" s="37"/>
      <c r="N15" s="37"/>
      <c r="O15" s="37"/>
      <c r="P15" s="37"/>
      <c r="Q15" s="37"/>
      <c r="R15" s="37"/>
      <c r="S15" s="37"/>
      <c r="T15" s="37"/>
      <c r="U15" s="37"/>
      <c r="V15" s="37"/>
      <c r="W15" s="37"/>
      <c r="X15" s="37"/>
      <c r="Y15" s="37"/>
      <c r="Z15" s="603" t="s">
        <v>35</v>
      </c>
      <c r="AA15" s="604"/>
      <c r="AB15" s="604"/>
      <c r="AC15" s="604"/>
      <c r="AD15" s="604"/>
      <c r="AE15" s="604"/>
      <c r="AF15" s="604"/>
      <c r="AG15" s="605"/>
      <c r="AH15" s="664"/>
      <c r="AI15" s="665"/>
      <c r="AJ15" s="665"/>
      <c r="AK15" s="665"/>
      <c r="AL15" s="665"/>
      <c r="AM15" s="665"/>
      <c r="AN15" s="665"/>
      <c r="AO15" s="665"/>
      <c r="AP15" s="665"/>
      <c r="AQ15" s="665"/>
      <c r="AR15" s="665"/>
      <c r="AS15" s="665"/>
      <c r="AT15" s="666"/>
      <c r="AU15" s="37"/>
      <c r="AV15" s="37"/>
    </row>
    <row r="16" spans="1:48" ht="14.1" customHeight="1">
      <c r="A16" s="37"/>
      <c r="B16" s="37"/>
      <c r="C16" s="37"/>
      <c r="D16" s="37"/>
      <c r="E16" s="37"/>
      <c r="F16" s="37"/>
      <c r="G16" s="37"/>
      <c r="H16" s="37"/>
      <c r="I16" s="37"/>
      <c r="J16" s="37"/>
      <c r="K16" s="37"/>
      <c r="L16" s="37"/>
      <c r="M16" s="37"/>
      <c r="N16" s="37"/>
      <c r="O16" s="37"/>
      <c r="P16" s="37"/>
      <c r="Q16" s="37"/>
      <c r="R16" s="37"/>
      <c r="S16" s="37"/>
      <c r="T16" s="37"/>
      <c r="U16" s="37"/>
      <c r="V16" s="37"/>
      <c r="W16" s="37"/>
      <c r="X16" s="37"/>
      <c r="Y16" s="37"/>
      <c r="Z16" s="606"/>
      <c r="AA16" s="607"/>
      <c r="AB16" s="607"/>
      <c r="AC16" s="607"/>
      <c r="AD16" s="607"/>
      <c r="AE16" s="607"/>
      <c r="AF16" s="607"/>
      <c r="AG16" s="608"/>
      <c r="AH16" s="667"/>
      <c r="AI16" s="668"/>
      <c r="AJ16" s="668"/>
      <c r="AK16" s="668"/>
      <c r="AL16" s="668"/>
      <c r="AM16" s="668"/>
      <c r="AN16" s="668"/>
      <c r="AO16" s="668"/>
      <c r="AP16" s="668"/>
      <c r="AQ16" s="668"/>
      <c r="AR16" s="668"/>
      <c r="AS16" s="668"/>
      <c r="AT16" s="669"/>
      <c r="AU16" s="37"/>
      <c r="AV16" s="37"/>
    </row>
    <row r="17" spans="1:51" ht="14.1" customHeight="1">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8"/>
      <c r="AA17" s="38"/>
      <c r="AB17" s="38"/>
      <c r="AC17" s="38"/>
      <c r="AD17" s="38"/>
      <c r="AE17" s="38"/>
      <c r="AF17" s="38"/>
      <c r="AG17" s="38"/>
      <c r="AH17" s="38"/>
      <c r="AI17" s="38"/>
      <c r="AJ17" s="38"/>
      <c r="AK17" s="38"/>
      <c r="AL17" s="38"/>
      <c r="AM17" s="38"/>
      <c r="AN17" s="38"/>
      <c r="AO17" s="38"/>
      <c r="AP17" s="38"/>
      <c r="AQ17" s="38"/>
      <c r="AR17" s="38"/>
      <c r="AS17" s="38"/>
      <c r="AT17" s="38"/>
      <c r="AU17" s="37"/>
      <c r="AV17" s="37"/>
    </row>
    <row r="18" spans="1:51" ht="14.1" customHeight="1">
      <c r="A18" s="37"/>
      <c r="B18" s="37"/>
      <c r="C18" s="37"/>
      <c r="D18" s="37"/>
      <c r="E18" s="37"/>
      <c r="F18" s="37"/>
      <c r="G18" s="37"/>
      <c r="H18" s="37"/>
      <c r="I18" s="37"/>
      <c r="J18" s="37"/>
      <c r="K18" s="37"/>
      <c r="L18" s="37"/>
      <c r="M18" s="37"/>
      <c r="N18" s="37"/>
      <c r="O18" s="37"/>
      <c r="P18" s="37"/>
      <c r="Q18" s="37"/>
      <c r="R18" s="37"/>
      <c r="S18" s="37"/>
      <c r="T18" s="37"/>
      <c r="U18" s="37"/>
      <c r="V18" s="37"/>
      <c r="W18" s="37"/>
      <c r="X18" s="37"/>
      <c r="Y18" s="37"/>
      <c r="Z18" s="38"/>
      <c r="AA18" s="38"/>
      <c r="AB18" s="38"/>
      <c r="AC18" s="38"/>
      <c r="AD18" s="38"/>
      <c r="AE18" s="38"/>
      <c r="AF18" s="38"/>
      <c r="AG18" s="38"/>
      <c r="AH18" s="38"/>
      <c r="AI18" s="38"/>
      <c r="AJ18" s="38"/>
      <c r="AK18" s="38"/>
      <c r="AL18" s="38"/>
      <c r="AM18" s="38"/>
      <c r="AN18" s="38"/>
      <c r="AO18" s="38"/>
      <c r="AP18" s="38"/>
      <c r="AQ18" s="38"/>
      <c r="AR18" s="38"/>
      <c r="AS18" s="38"/>
      <c r="AT18" s="38"/>
      <c r="AU18" s="37"/>
      <c r="AV18" s="37"/>
    </row>
    <row r="19" spans="1:51" ht="14.1" customHeight="1">
      <c r="A19" s="37"/>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row>
    <row r="20" spans="1:51" ht="14.1" customHeight="1">
      <c r="A20" s="37"/>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t="s">
        <v>41</v>
      </c>
      <c r="AS20" s="37"/>
      <c r="AT20" s="37"/>
      <c r="AU20" s="37"/>
      <c r="AV20" s="37"/>
    </row>
    <row r="21" spans="1:51" ht="14.1" customHeight="1">
      <c r="A21" s="37"/>
      <c r="B21" s="38"/>
      <c r="C21" s="38"/>
      <c r="D21" s="38"/>
      <c r="E21" s="38"/>
      <c r="F21" s="38"/>
      <c r="G21" s="38"/>
      <c r="H21" s="38"/>
      <c r="I21" s="38"/>
      <c r="J21" s="38"/>
      <c r="K21" s="38"/>
      <c r="L21" s="38"/>
      <c r="M21" s="38"/>
      <c r="N21" s="38"/>
      <c r="O21" s="38"/>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row>
    <row r="22" spans="1:51" ht="14.1" customHeight="1">
      <c r="A22" s="37"/>
      <c r="B22" s="38"/>
      <c r="C22" s="38"/>
      <c r="D22" s="38"/>
      <c r="E22" s="38"/>
      <c r="F22" s="38"/>
      <c r="G22" s="38"/>
      <c r="H22" s="38"/>
      <c r="I22" s="38"/>
      <c r="J22" s="38"/>
      <c r="K22" s="38"/>
      <c r="L22" s="38"/>
      <c r="M22" s="38"/>
      <c r="N22" s="38"/>
      <c r="O22" s="38"/>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row>
    <row r="23" spans="1:51" ht="14.1" customHeight="1">
      <c r="A23" s="37"/>
      <c r="B23" s="37"/>
      <c r="C23" s="652" t="s">
        <v>32</v>
      </c>
      <c r="D23" s="653"/>
      <c r="E23" s="653"/>
      <c r="F23" s="653"/>
      <c r="G23" s="653"/>
      <c r="H23" s="653"/>
      <c r="I23" s="653"/>
      <c r="J23" s="653"/>
      <c r="K23" s="653"/>
      <c r="L23" s="653"/>
      <c r="M23" s="654"/>
      <c r="N23" s="652" t="s">
        <v>46</v>
      </c>
      <c r="O23" s="653"/>
      <c r="P23" s="653"/>
      <c r="Q23" s="653"/>
      <c r="R23" s="653"/>
      <c r="S23" s="653"/>
      <c r="T23" s="653"/>
      <c r="U23" s="653"/>
      <c r="V23" s="653"/>
      <c r="W23" s="653"/>
      <c r="X23" s="654"/>
      <c r="Y23" s="652" t="s">
        <v>47</v>
      </c>
      <c r="Z23" s="653"/>
      <c r="AA23" s="653"/>
      <c r="AB23" s="653"/>
      <c r="AC23" s="653"/>
      <c r="AD23" s="653"/>
      <c r="AE23" s="653"/>
      <c r="AF23" s="653"/>
      <c r="AG23" s="653"/>
      <c r="AH23" s="653"/>
      <c r="AI23" s="654"/>
      <c r="AJ23" s="652" t="s">
        <v>122</v>
      </c>
      <c r="AK23" s="653"/>
      <c r="AL23" s="653"/>
      <c r="AM23" s="653"/>
      <c r="AN23" s="653"/>
      <c r="AO23" s="653"/>
      <c r="AP23" s="653"/>
      <c r="AQ23" s="653"/>
      <c r="AR23" s="653"/>
      <c r="AS23" s="653"/>
      <c r="AT23" s="654"/>
      <c r="AU23" s="37"/>
      <c r="AV23" s="37"/>
    </row>
    <row r="24" spans="1:51" ht="14.1" customHeight="1">
      <c r="A24" s="37"/>
      <c r="B24" s="37"/>
      <c r="C24" s="655"/>
      <c r="D24" s="656"/>
      <c r="E24" s="656"/>
      <c r="F24" s="656"/>
      <c r="G24" s="656"/>
      <c r="H24" s="656"/>
      <c r="I24" s="656"/>
      <c r="J24" s="656"/>
      <c r="K24" s="656"/>
      <c r="L24" s="656"/>
      <c r="M24" s="657"/>
      <c r="N24" s="655"/>
      <c r="O24" s="656"/>
      <c r="P24" s="656"/>
      <c r="Q24" s="656"/>
      <c r="R24" s="656"/>
      <c r="S24" s="656"/>
      <c r="T24" s="656"/>
      <c r="U24" s="656"/>
      <c r="V24" s="656"/>
      <c r="W24" s="656"/>
      <c r="X24" s="657"/>
      <c r="Y24" s="655"/>
      <c r="Z24" s="656"/>
      <c r="AA24" s="656"/>
      <c r="AB24" s="656"/>
      <c r="AC24" s="656"/>
      <c r="AD24" s="656"/>
      <c r="AE24" s="656"/>
      <c r="AF24" s="656"/>
      <c r="AG24" s="656"/>
      <c r="AH24" s="656"/>
      <c r="AI24" s="657"/>
      <c r="AJ24" s="655"/>
      <c r="AK24" s="656"/>
      <c r="AL24" s="656"/>
      <c r="AM24" s="656"/>
      <c r="AN24" s="656"/>
      <c r="AO24" s="656"/>
      <c r="AP24" s="656"/>
      <c r="AQ24" s="656"/>
      <c r="AR24" s="656"/>
      <c r="AS24" s="656"/>
      <c r="AT24" s="657"/>
      <c r="AU24" s="37"/>
      <c r="AV24" s="37"/>
    </row>
    <row r="25" spans="1:51" ht="14.1" customHeight="1">
      <c r="A25" s="37"/>
      <c r="B25" s="37"/>
      <c r="C25" s="646" t="s">
        <v>38</v>
      </c>
      <c r="D25" s="647"/>
      <c r="E25" s="647"/>
      <c r="F25" s="647"/>
      <c r="G25" s="647"/>
      <c r="H25" s="647"/>
      <c r="I25" s="647"/>
      <c r="J25" s="647"/>
      <c r="K25" s="647"/>
      <c r="L25" s="647"/>
      <c r="M25" s="648"/>
      <c r="N25" s="617"/>
      <c r="O25" s="618"/>
      <c r="P25" s="618"/>
      <c r="Q25" s="618"/>
      <c r="R25" s="618"/>
      <c r="S25" s="618"/>
      <c r="T25" s="618"/>
      <c r="U25" s="618"/>
      <c r="V25" s="618"/>
      <c r="W25" s="618"/>
      <c r="X25" s="619"/>
      <c r="Y25" s="617"/>
      <c r="Z25" s="618"/>
      <c r="AA25" s="618"/>
      <c r="AB25" s="618"/>
      <c r="AC25" s="618"/>
      <c r="AD25" s="618"/>
      <c r="AE25" s="618"/>
      <c r="AF25" s="618"/>
      <c r="AG25" s="618"/>
      <c r="AH25" s="618"/>
      <c r="AI25" s="619"/>
      <c r="AJ25" s="623" t="str">
        <f>IF(OR(N25="",Y25=""),"",(Y25-N25)*24)</f>
        <v/>
      </c>
      <c r="AK25" s="624"/>
      <c r="AL25" s="624"/>
      <c r="AM25" s="624"/>
      <c r="AN25" s="624"/>
      <c r="AO25" s="624"/>
      <c r="AP25" s="624"/>
      <c r="AQ25" s="624"/>
      <c r="AR25" s="624"/>
      <c r="AS25" s="624"/>
      <c r="AT25" s="625"/>
      <c r="AU25" s="37"/>
      <c r="AV25" s="37"/>
      <c r="AY25" s="1">
        <f>IF(MOD(ROW(),3)=1,【報告方法２】月間エネルギー使用量計算書!E25,"")</f>
        <v>0</v>
      </c>
    </row>
    <row r="26" spans="1:51" ht="14.1" customHeight="1">
      <c r="A26" s="37"/>
      <c r="B26" s="37"/>
      <c r="C26" s="649"/>
      <c r="D26" s="650"/>
      <c r="E26" s="650"/>
      <c r="F26" s="650"/>
      <c r="G26" s="650"/>
      <c r="H26" s="650"/>
      <c r="I26" s="650"/>
      <c r="J26" s="650"/>
      <c r="K26" s="650"/>
      <c r="L26" s="650"/>
      <c r="M26" s="651"/>
      <c r="N26" s="620"/>
      <c r="O26" s="621"/>
      <c r="P26" s="621"/>
      <c r="Q26" s="621"/>
      <c r="R26" s="621"/>
      <c r="S26" s="621"/>
      <c r="T26" s="621"/>
      <c r="U26" s="621"/>
      <c r="V26" s="621"/>
      <c r="W26" s="621"/>
      <c r="X26" s="622"/>
      <c r="Y26" s="620"/>
      <c r="Z26" s="621"/>
      <c r="AA26" s="621"/>
      <c r="AB26" s="621"/>
      <c r="AC26" s="621"/>
      <c r="AD26" s="621"/>
      <c r="AE26" s="621"/>
      <c r="AF26" s="621"/>
      <c r="AG26" s="621"/>
      <c r="AH26" s="621"/>
      <c r="AI26" s="622"/>
      <c r="AJ26" s="626"/>
      <c r="AK26" s="627"/>
      <c r="AL26" s="627"/>
      <c r="AM26" s="627"/>
      <c r="AN26" s="627"/>
      <c r="AO26" s="627"/>
      <c r="AP26" s="627"/>
      <c r="AQ26" s="627"/>
      <c r="AR26" s="627"/>
      <c r="AS26" s="627"/>
      <c r="AT26" s="628"/>
      <c r="AU26" s="37"/>
      <c r="AV26" s="37"/>
      <c r="AY26" s="1" t="str">
        <f>IF(MOD(ROW(),3)=1,【報告方法２】月間エネルギー使用量計算書!E26,"")</f>
        <v/>
      </c>
    </row>
    <row r="27" spans="1:51" ht="14.1" customHeight="1">
      <c r="A27" s="37"/>
      <c r="B27" s="37"/>
      <c r="C27" s="646" t="s">
        <v>38</v>
      </c>
      <c r="D27" s="647"/>
      <c r="E27" s="647"/>
      <c r="F27" s="647"/>
      <c r="G27" s="647"/>
      <c r="H27" s="647"/>
      <c r="I27" s="647"/>
      <c r="J27" s="647"/>
      <c r="K27" s="647"/>
      <c r="L27" s="647"/>
      <c r="M27" s="648"/>
      <c r="N27" s="617"/>
      <c r="O27" s="618"/>
      <c r="P27" s="618"/>
      <c r="Q27" s="618"/>
      <c r="R27" s="618"/>
      <c r="S27" s="618"/>
      <c r="T27" s="618"/>
      <c r="U27" s="618"/>
      <c r="V27" s="618"/>
      <c r="W27" s="618"/>
      <c r="X27" s="619"/>
      <c r="Y27" s="617"/>
      <c r="Z27" s="618"/>
      <c r="AA27" s="618"/>
      <c r="AB27" s="618"/>
      <c r="AC27" s="618"/>
      <c r="AD27" s="618"/>
      <c r="AE27" s="618"/>
      <c r="AF27" s="618"/>
      <c r="AG27" s="618"/>
      <c r="AH27" s="618"/>
      <c r="AI27" s="619"/>
      <c r="AJ27" s="623" t="str">
        <f>IF(OR(N27="",Y27=""),"",(Y27-N27)*24)</f>
        <v/>
      </c>
      <c r="AK27" s="624"/>
      <c r="AL27" s="624"/>
      <c r="AM27" s="624"/>
      <c r="AN27" s="624"/>
      <c r="AO27" s="624"/>
      <c r="AP27" s="624"/>
      <c r="AQ27" s="624"/>
      <c r="AR27" s="624"/>
      <c r="AS27" s="624"/>
      <c r="AT27" s="625"/>
      <c r="AU27" s="37"/>
      <c r="AV27" s="37"/>
      <c r="AY27" s="1" t="str">
        <f>IF(MOD(ROW(),3)=1,【報告方法２】月間エネルギー使用量計算書!E27,"")</f>
        <v/>
      </c>
    </row>
    <row r="28" spans="1:51" ht="14.1" customHeight="1">
      <c r="A28" s="37"/>
      <c r="B28" s="37"/>
      <c r="C28" s="649"/>
      <c r="D28" s="650"/>
      <c r="E28" s="650"/>
      <c r="F28" s="650"/>
      <c r="G28" s="650"/>
      <c r="H28" s="650"/>
      <c r="I28" s="650"/>
      <c r="J28" s="650"/>
      <c r="K28" s="650"/>
      <c r="L28" s="650"/>
      <c r="M28" s="651"/>
      <c r="N28" s="620"/>
      <c r="O28" s="621"/>
      <c r="P28" s="621"/>
      <c r="Q28" s="621"/>
      <c r="R28" s="621"/>
      <c r="S28" s="621"/>
      <c r="T28" s="621"/>
      <c r="U28" s="621"/>
      <c r="V28" s="621"/>
      <c r="W28" s="621"/>
      <c r="X28" s="622"/>
      <c r="Y28" s="620"/>
      <c r="Z28" s="621"/>
      <c r="AA28" s="621"/>
      <c r="AB28" s="621"/>
      <c r="AC28" s="621"/>
      <c r="AD28" s="621"/>
      <c r="AE28" s="621"/>
      <c r="AF28" s="621"/>
      <c r="AG28" s="621"/>
      <c r="AH28" s="621"/>
      <c r="AI28" s="622"/>
      <c r="AJ28" s="626"/>
      <c r="AK28" s="627"/>
      <c r="AL28" s="627"/>
      <c r="AM28" s="627"/>
      <c r="AN28" s="627"/>
      <c r="AO28" s="627"/>
      <c r="AP28" s="627"/>
      <c r="AQ28" s="627"/>
      <c r="AR28" s="627"/>
      <c r="AS28" s="627"/>
      <c r="AT28" s="628"/>
      <c r="AU28" s="37"/>
      <c r="AV28" s="37"/>
      <c r="AY28" s="1">
        <f>IF(MOD(ROW(),3)=1,【報告方法２】月間エネルギー使用量計算書!E28,"")</f>
        <v>0</v>
      </c>
    </row>
    <row r="29" spans="1:51" ht="14.1" customHeight="1">
      <c r="A29" s="37"/>
      <c r="B29" s="37"/>
      <c r="C29" s="646" t="s">
        <v>38</v>
      </c>
      <c r="D29" s="647"/>
      <c r="E29" s="647"/>
      <c r="F29" s="647"/>
      <c r="G29" s="647"/>
      <c r="H29" s="647"/>
      <c r="I29" s="647"/>
      <c r="J29" s="647"/>
      <c r="K29" s="647"/>
      <c r="L29" s="647"/>
      <c r="M29" s="648"/>
      <c r="N29" s="617"/>
      <c r="O29" s="618"/>
      <c r="P29" s="618"/>
      <c r="Q29" s="618"/>
      <c r="R29" s="618"/>
      <c r="S29" s="618"/>
      <c r="T29" s="618"/>
      <c r="U29" s="618"/>
      <c r="V29" s="618"/>
      <c r="W29" s="618"/>
      <c r="X29" s="619"/>
      <c r="Y29" s="617"/>
      <c r="Z29" s="618"/>
      <c r="AA29" s="618"/>
      <c r="AB29" s="618"/>
      <c r="AC29" s="618"/>
      <c r="AD29" s="618"/>
      <c r="AE29" s="618"/>
      <c r="AF29" s="618"/>
      <c r="AG29" s="618"/>
      <c r="AH29" s="618"/>
      <c r="AI29" s="619"/>
      <c r="AJ29" s="623" t="str">
        <f>IF(OR(N29="",Y29=""),"",(Y29-N29)*24)</f>
        <v/>
      </c>
      <c r="AK29" s="624"/>
      <c r="AL29" s="624"/>
      <c r="AM29" s="624"/>
      <c r="AN29" s="624"/>
      <c r="AO29" s="624"/>
      <c r="AP29" s="624"/>
      <c r="AQ29" s="624"/>
      <c r="AR29" s="624"/>
      <c r="AS29" s="624"/>
      <c r="AT29" s="625"/>
      <c r="AU29" s="37"/>
      <c r="AV29" s="37"/>
      <c r="AY29" s="1" t="str">
        <f>IF(MOD(ROW(),3)=1,【報告方法２】月間エネルギー使用量計算書!E29,"")</f>
        <v/>
      </c>
    </row>
    <row r="30" spans="1:51" ht="14.1" customHeight="1">
      <c r="A30" s="37"/>
      <c r="B30" s="37"/>
      <c r="C30" s="649"/>
      <c r="D30" s="650"/>
      <c r="E30" s="650"/>
      <c r="F30" s="650"/>
      <c r="G30" s="650"/>
      <c r="H30" s="650"/>
      <c r="I30" s="650"/>
      <c r="J30" s="650"/>
      <c r="K30" s="650"/>
      <c r="L30" s="650"/>
      <c r="M30" s="651"/>
      <c r="N30" s="620"/>
      <c r="O30" s="621"/>
      <c r="P30" s="621"/>
      <c r="Q30" s="621"/>
      <c r="R30" s="621"/>
      <c r="S30" s="621"/>
      <c r="T30" s="621"/>
      <c r="U30" s="621"/>
      <c r="V30" s="621"/>
      <c r="W30" s="621"/>
      <c r="X30" s="622"/>
      <c r="Y30" s="620"/>
      <c r="Z30" s="621"/>
      <c r="AA30" s="621"/>
      <c r="AB30" s="621"/>
      <c r="AC30" s="621"/>
      <c r="AD30" s="621"/>
      <c r="AE30" s="621"/>
      <c r="AF30" s="621"/>
      <c r="AG30" s="621"/>
      <c r="AH30" s="621"/>
      <c r="AI30" s="622"/>
      <c r="AJ30" s="626"/>
      <c r="AK30" s="627"/>
      <c r="AL30" s="627"/>
      <c r="AM30" s="627"/>
      <c r="AN30" s="627"/>
      <c r="AO30" s="627"/>
      <c r="AP30" s="627"/>
      <c r="AQ30" s="627"/>
      <c r="AR30" s="627"/>
      <c r="AS30" s="627"/>
      <c r="AT30" s="628"/>
      <c r="AU30" s="37"/>
      <c r="AV30" s="37"/>
      <c r="AY30" s="1" t="str">
        <f>IF(MOD(ROW(),3)=1,【報告方法２】月間エネルギー使用量計算書!E30,"")</f>
        <v/>
      </c>
    </row>
    <row r="31" spans="1:51" ht="14.1" customHeight="1">
      <c r="A31" s="37"/>
      <c r="B31" s="37"/>
      <c r="C31" s="646" t="s">
        <v>38</v>
      </c>
      <c r="D31" s="647"/>
      <c r="E31" s="647"/>
      <c r="F31" s="647"/>
      <c r="G31" s="647"/>
      <c r="H31" s="647"/>
      <c r="I31" s="647"/>
      <c r="J31" s="647"/>
      <c r="K31" s="647"/>
      <c r="L31" s="647"/>
      <c r="M31" s="648"/>
      <c r="N31" s="617"/>
      <c r="O31" s="618"/>
      <c r="P31" s="618"/>
      <c r="Q31" s="618"/>
      <c r="R31" s="618"/>
      <c r="S31" s="618"/>
      <c r="T31" s="618"/>
      <c r="U31" s="618"/>
      <c r="V31" s="618"/>
      <c r="W31" s="618"/>
      <c r="X31" s="619"/>
      <c r="Y31" s="617"/>
      <c r="Z31" s="618"/>
      <c r="AA31" s="618"/>
      <c r="AB31" s="618"/>
      <c r="AC31" s="618"/>
      <c r="AD31" s="618"/>
      <c r="AE31" s="618"/>
      <c r="AF31" s="618"/>
      <c r="AG31" s="618"/>
      <c r="AH31" s="618"/>
      <c r="AI31" s="619"/>
      <c r="AJ31" s="623" t="str">
        <f>IF(OR(N31="",Y31=""),"",(Y31-N31)*24)</f>
        <v/>
      </c>
      <c r="AK31" s="624"/>
      <c r="AL31" s="624"/>
      <c r="AM31" s="624"/>
      <c r="AN31" s="624"/>
      <c r="AO31" s="624"/>
      <c r="AP31" s="624"/>
      <c r="AQ31" s="624"/>
      <c r="AR31" s="624"/>
      <c r="AS31" s="624"/>
      <c r="AT31" s="625"/>
      <c r="AU31" s="37"/>
      <c r="AV31" s="37"/>
      <c r="AY31" s="1">
        <f>IF(MOD(ROW(),3)=1,【報告方法２】月間エネルギー使用量計算書!E31,"")</f>
        <v>0</v>
      </c>
    </row>
    <row r="32" spans="1:51" ht="14.1" customHeight="1">
      <c r="A32" s="37"/>
      <c r="B32" s="37"/>
      <c r="C32" s="649"/>
      <c r="D32" s="650"/>
      <c r="E32" s="650"/>
      <c r="F32" s="650"/>
      <c r="G32" s="650"/>
      <c r="H32" s="650"/>
      <c r="I32" s="650"/>
      <c r="J32" s="650"/>
      <c r="K32" s="650"/>
      <c r="L32" s="650"/>
      <c r="M32" s="651"/>
      <c r="N32" s="620"/>
      <c r="O32" s="621"/>
      <c r="P32" s="621"/>
      <c r="Q32" s="621"/>
      <c r="R32" s="621"/>
      <c r="S32" s="621"/>
      <c r="T32" s="621"/>
      <c r="U32" s="621"/>
      <c r="V32" s="621"/>
      <c r="W32" s="621"/>
      <c r="X32" s="622"/>
      <c r="Y32" s="620"/>
      <c r="Z32" s="621"/>
      <c r="AA32" s="621"/>
      <c r="AB32" s="621"/>
      <c r="AC32" s="621"/>
      <c r="AD32" s="621"/>
      <c r="AE32" s="621"/>
      <c r="AF32" s="621"/>
      <c r="AG32" s="621"/>
      <c r="AH32" s="621"/>
      <c r="AI32" s="622"/>
      <c r="AJ32" s="626"/>
      <c r="AK32" s="627"/>
      <c r="AL32" s="627"/>
      <c r="AM32" s="627"/>
      <c r="AN32" s="627"/>
      <c r="AO32" s="627"/>
      <c r="AP32" s="627"/>
      <c r="AQ32" s="627"/>
      <c r="AR32" s="627"/>
      <c r="AS32" s="627"/>
      <c r="AT32" s="628"/>
      <c r="AU32" s="37"/>
      <c r="AV32" s="37"/>
      <c r="AY32" s="1" t="str">
        <f>IF(MOD(ROW(),3)=1,【報告方法２】月間エネルギー使用量計算書!E32,"")</f>
        <v/>
      </c>
    </row>
    <row r="33" spans="1:51" ht="14.1" customHeight="1">
      <c r="A33" s="37"/>
      <c r="B33" s="37"/>
      <c r="C33" s="646" t="s">
        <v>38</v>
      </c>
      <c r="D33" s="647"/>
      <c r="E33" s="647"/>
      <c r="F33" s="647"/>
      <c r="G33" s="647"/>
      <c r="H33" s="647"/>
      <c r="I33" s="647"/>
      <c r="J33" s="647"/>
      <c r="K33" s="647"/>
      <c r="L33" s="647"/>
      <c r="M33" s="648"/>
      <c r="N33" s="617"/>
      <c r="O33" s="618"/>
      <c r="P33" s="618"/>
      <c r="Q33" s="618"/>
      <c r="R33" s="618"/>
      <c r="S33" s="618"/>
      <c r="T33" s="618"/>
      <c r="U33" s="618"/>
      <c r="V33" s="618"/>
      <c r="W33" s="618"/>
      <c r="X33" s="619"/>
      <c r="Y33" s="617"/>
      <c r="Z33" s="618"/>
      <c r="AA33" s="618"/>
      <c r="AB33" s="618"/>
      <c r="AC33" s="618"/>
      <c r="AD33" s="618"/>
      <c r="AE33" s="618"/>
      <c r="AF33" s="618"/>
      <c r="AG33" s="618"/>
      <c r="AH33" s="618"/>
      <c r="AI33" s="619"/>
      <c r="AJ33" s="623" t="str">
        <f>IF(OR(N33="",Y33=""),"",(Y33-N33)*24)</f>
        <v/>
      </c>
      <c r="AK33" s="624"/>
      <c r="AL33" s="624"/>
      <c r="AM33" s="624"/>
      <c r="AN33" s="624"/>
      <c r="AO33" s="624"/>
      <c r="AP33" s="624"/>
      <c r="AQ33" s="624"/>
      <c r="AR33" s="624"/>
      <c r="AS33" s="624"/>
      <c r="AT33" s="625"/>
      <c r="AU33" s="37"/>
      <c r="AV33" s="37"/>
      <c r="AY33" s="1" t="str">
        <f>IF(MOD(ROW(),3)=1,【報告方法２】月間エネルギー使用量計算書!E33,"")</f>
        <v/>
      </c>
    </row>
    <row r="34" spans="1:51" ht="14.1" customHeight="1">
      <c r="A34" s="37"/>
      <c r="B34" s="37"/>
      <c r="C34" s="649"/>
      <c r="D34" s="650"/>
      <c r="E34" s="650"/>
      <c r="F34" s="650"/>
      <c r="G34" s="650"/>
      <c r="H34" s="650"/>
      <c r="I34" s="650"/>
      <c r="J34" s="650"/>
      <c r="K34" s="650"/>
      <c r="L34" s="650"/>
      <c r="M34" s="651"/>
      <c r="N34" s="620"/>
      <c r="O34" s="621"/>
      <c r="P34" s="621"/>
      <c r="Q34" s="621"/>
      <c r="R34" s="621"/>
      <c r="S34" s="621"/>
      <c r="T34" s="621"/>
      <c r="U34" s="621"/>
      <c r="V34" s="621"/>
      <c r="W34" s="621"/>
      <c r="X34" s="622"/>
      <c r="Y34" s="620"/>
      <c r="Z34" s="621"/>
      <c r="AA34" s="621"/>
      <c r="AB34" s="621"/>
      <c r="AC34" s="621"/>
      <c r="AD34" s="621"/>
      <c r="AE34" s="621"/>
      <c r="AF34" s="621"/>
      <c r="AG34" s="621"/>
      <c r="AH34" s="621"/>
      <c r="AI34" s="622"/>
      <c r="AJ34" s="626"/>
      <c r="AK34" s="627"/>
      <c r="AL34" s="627"/>
      <c r="AM34" s="627"/>
      <c r="AN34" s="627"/>
      <c r="AO34" s="627"/>
      <c r="AP34" s="627"/>
      <c r="AQ34" s="627"/>
      <c r="AR34" s="627"/>
      <c r="AS34" s="627"/>
      <c r="AT34" s="628"/>
      <c r="AU34" s="37"/>
      <c r="AV34" s="37"/>
      <c r="AY34" s="1">
        <f>IF(MOD(ROW(),3)=1,【報告方法２】月間エネルギー使用量計算書!E34,"")</f>
        <v>0</v>
      </c>
    </row>
    <row r="35" spans="1:51" ht="14.1" customHeight="1">
      <c r="A35" s="37"/>
      <c r="B35" s="37"/>
      <c r="C35" s="646" t="s">
        <v>38</v>
      </c>
      <c r="D35" s="647"/>
      <c r="E35" s="647"/>
      <c r="F35" s="647"/>
      <c r="G35" s="647"/>
      <c r="H35" s="647"/>
      <c r="I35" s="647"/>
      <c r="J35" s="647"/>
      <c r="K35" s="647"/>
      <c r="L35" s="647"/>
      <c r="M35" s="648"/>
      <c r="N35" s="617"/>
      <c r="O35" s="618"/>
      <c r="P35" s="618"/>
      <c r="Q35" s="618"/>
      <c r="R35" s="618"/>
      <c r="S35" s="618"/>
      <c r="T35" s="618"/>
      <c r="U35" s="618"/>
      <c r="V35" s="618"/>
      <c r="W35" s="618"/>
      <c r="X35" s="619"/>
      <c r="Y35" s="617"/>
      <c r="Z35" s="618"/>
      <c r="AA35" s="618"/>
      <c r="AB35" s="618"/>
      <c r="AC35" s="618"/>
      <c r="AD35" s="618"/>
      <c r="AE35" s="618"/>
      <c r="AF35" s="618"/>
      <c r="AG35" s="618"/>
      <c r="AH35" s="618"/>
      <c r="AI35" s="619"/>
      <c r="AJ35" s="623" t="str">
        <f>IF(OR(N35="",Y35=""),"",(Y35-N35)*24)</f>
        <v/>
      </c>
      <c r="AK35" s="624"/>
      <c r="AL35" s="624"/>
      <c r="AM35" s="624"/>
      <c r="AN35" s="624"/>
      <c r="AO35" s="624"/>
      <c r="AP35" s="624"/>
      <c r="AQ35" s="624"/>
      <c r="AR35" s="624"/>
      <c r="AS35" s="624"/>
      <c r="AT35" s="625"/>
      <c r="AU35" s="37"/>
      <c r="AV35" s="37"/>
      <c r="AY35" s="1" t="str">
        <f>IF(MOD(ROW(),3)=1,【報告方法２】月間エネルギー使用量計算書!E35,"")</f>
        <v/>
      </c>
    </row>
    <row r="36" spans="1:51" ht="14.1" customHeight="1">
      <c r="A36" s="37"/>
      <c r="B36" s="37"/>
      <c r="C36" s="649"/>
      <c r="D36" s="650"/>
      <c r="E36" s="650"/>
      <c r="F36" s="650"/>
      <c r="G36" s="650"/>
      <c r="H36" s="650"/>
      <c r="I36" s="650"/>
      <c r="J36" s="650"/>
      <c r="K36" s="650"/>
      <c r="L36" s="650"/>
      <c r="M36" s="651"/>
      <c r="N36" s="620"/>
      <c r="O36" s="621"/>
      <c r="P36" s="621"/>
      <c r="Q36" s="621"/>
      <c r="R36" s="621"/>
      <c r="S36" s="621"/>
      <c r="T36" s="621"/>
      <c r="U36" s="621"/>
      <c r="V36" s="621"/>
      <c r="W36" s="621"/>
      <c r="X36" s="622"/>
      <c r="Y36" s="620"/>
      <c r="Z36" s="621"/>
      <c r="AA36" s="621"/>
      <c r="AB36" s="621"/>
      <c r="AC36" s="621"/>
      <c r="AD36" s="621"/>
      <c r="AE36" s="621"/>
      <c r="AF36" s="621"/>
      <c r="AG36" s="621"/>
      <c r="AH36" s="621"/>
      <c r="AI36" s="622"/>
      <c r="AJ36" s="626"/>
      <c r="AK36" s="627"/>
      <c r="AL36" s="627"/>
      <c r="AM36" s="627"/>
      <c r="AN36" s="627"/>
      <c r="AO36" s="627"/>
      <c r="AP36" s="627"/>
      <c r="AQ36" s="627"/>
      <c r="AR36" s="627"/>
      <c r="AS36" s="627"/>
      <c r="AT36" s="628"/>
      <c r="AU36" s="37"/>
      <c r="AV36" s="37"/>
      <c r="AY36" s="1" t="str">
        <f>IF(MOD(ROW(),3)=1,【報告方法２】月間エネルギー使用量計算書!E36,"")</f>
        <v/>
      </c>
    </row>
    <row r="37" spans="1:51" ht="14.1" customHeight="1">
      <c r="A37" s="37"/>
      <c r="B37" s="37"/>
      <c r="C37" s="646" t="s">
        <v>38</v>
      </c>
      <c r="D37" s="647"/>
      <c r="E37" s="647"/>
      <c r="F37" s="647"/>
      <c r="G37" s="647"/>
      <c r="H37" s="647"/>
      <c r="I37" s="647"/>
      <c r="J37" s="647"/>
      <c r="K37" s="647"/>
      <c r="L37" s="647"/>
      <c r="M37" s="648"/>
      <c r="N37" s="617"/>
      <c r="O37" s="618"/>
      <c r="P37" s="618"/>
      <c r="Q37" s="618"/>
      <c r="R37" s="618"/>
      <c r="S37" s="618"/>
      <c r="T37" s="618"/>
      <c r="U37" s="618"/>
      <c r="V37" s="618"/>
      <c r="W37" s="618"/>
      <c r="X37" s="619"/>
      <c r="Y37" s="617"/>
      <c r="Z37" s="618"/>
      <c r="AA37" s="618"/>
      <c r="AB37" s="618"/>
      <c r="AC37" s="618"/>
      <c r="AD37" s="618"/>
      <c r="AE37" s="618"/>
      <c r="AF37" s="618"/>
      <c r="AG37" s="618"/>
      <c r="AH37" s="618"/>
      <c r="AI37" s="619"/>
      <c r="AJ37" s="623" t="str">
        <f>IF(OR(N37="",Y37=""),"",(Y37-N37)*24)</f>
        <v/>
      </c>
      <c r="AK37" s="624"/>
      <c r="AL37" s="624"/>
      <c r="AM37" s="624"/>
      <c r="AN37" s="624"/>
      <c r="AO37" s="624"/>
      <c r="AP37" s="624"/>
      <c r="AQ37" s="624"/>
      <c r="AR37" s="624"/>
      <c r="AS37" s="624"/>
      <c r="AT37" s="625"/>
      <c r="AU37" s="37"/>
      <c r="AV37" s="37"/>
      <c r="AY37" s="1">
        <f>IF(MOD(ROW(),3)=1,【報告方法２】月間エネルギー使用量計算書!E37,"")</f>
        <v>0</v>
      </c>
    </row>
    <row r="38" spans="1:51" ht="14.1" customHeight="1">
      <c r="A38" s="37"/>
      <c r="B38" s="37"/>
      <c r="C38" s="649"/>
      <c r="D38" s="650"/>
      <c r="E38" s="650"/>
      <c r="F38" s="650"/>
      <c r="G38" s="650"/>
      <c r="H38" s="650"/>
      <c r="I38" s="650"/>
      <c r="J38" s="650"/>
      <c r="K38" s="650"/>
      <c r="L38" s="650"/>
      <c r="M38" s="651"/>
      <c r="N38" s="620"/>
      <c r="O38" s="621"/>
      <c r="P38" s="621"/>
      <c r="Q38" s="621"/>
      <c r="R38" s="621"/>
      <c r="S38" s="621"/>
      <c r="T38" s="621"/>
      <c r="U38" s="621"/>
      <c r="V38" s="621"/>
      <c r="W38" s="621"/>
      <c r="X38" s="622"/>
      <c r="Y38" s="620"/>
      <c r="Z38" s="621"/>
      <c r="AA38" s="621"/>
      <c r="AB38" s="621"/>
      <c r="AC38" s="621"/>
      <c r="AD38" s="621"/>
      <c r="AE38" s="621"/>
      <c r="AF38" s="621"/>
      <c r="AG38" s="621"/>
      <c r="AH38" s="621"/>
      <c r="AI38" s="622"/>
      <c r="AJ38" s="626"/>
      <c r="AK38" s="627"/>
      <c r="AL38" s="627"/>
      <c r="AM38" s="627"/>
      <c r="AN38" s="627"/>
      <c r="AO38" s="627"/>
      <c r="AP38" s="627"/>
      <c r="AQ38" s="627"/>
      <c r="AR38" s="627"/>
      <c r="AS38" s="627"/>
      <c r="AT38" s="628"/>
      <c r="AU38" s="37"/>
      <c r="AV38" s="37"/>
      <c r="AY38" s="1" t="str">
        <f>IF(MOD(ROW(),3)=1,【報告方法２】月間エネルギー使用量計算書!E38,"")</f>
        <v/>
      </c>
    </row>
    <row r="39" spans="1:51" ht="14.1" customHeight="1">
      <c r="A39" s="37"/>
      <c r="B39" s="37"/>
      <c r="C39" s="646" t="s">
        <v>38</v>
      </c>
      <c r="D39" s="647"/>
      <c r="E39" s="647"/>
      <c r="F39" s="647"/>
      <c r="G39" s="647"/>
      <c r="H39" s="647"/>
      <c r="I39" s="647"/>
      <c r="J39" s="647"/>
      <c r="K39" s="647"/>
      <c r="L39" s="647"/>
      <c r="M39" s="648"/>
      <c r="N39" s="617"/>
      <c r="O39" s="618"/>
      <c r="P39" s="618"/>
      <c r="Q39" s="618"/>
      <c r="R39" s="618"/>
      <c r="S39" s="618"/>
      <c r="T39" s="618"/>
      <c r="U39" s="618"/>
      <c r="V39" s="618"/>
      <c r="W39" s="618"/>
      <c r="X39" s="619"/>
      <c r="Y39" s="617"/>
      <c r="Z39" s="618"/>
      <c r="AA39" s="618"/>
      <c r="AB39" s="618"/>
      <c r="AC39" s="618"/>
      <c r="AD39" s="618"/>
      <c r="AE39" s="618"/>
      <c r="AF39" s="618"/>
      <c r="AG39" s="618"/>
      <c r="AH39" s="618"/>
      <c r="AI39" s="619"/>
      <c r="AJ39" s="623" t="str">
        <f>IF(OR(N39="",Y39=""),"",(Y39-N39)*24)</f>
        <v/>
      </c>
      <c r="AK39" s="624"/>
      <c r="AL39" s="624"/>
      <c r="AM39" s="624"/>
      <c r="AN39" s="624"/>
      <c r="AO39" s="624"/>
      <c r="AP39" s="624"/>
      <c r="AQ39" s="624"/>
      <c r="AR39" s="624"/>
      <c r="AS39" s="624"/>
      <c r="AT39" s="625"/>
      <c r="AU39" s="37"/>
      <c r="AV39" s="37"/>
      <c r="AY39" s="1" t="str">
        <f>IF(MOD(ROW(),3)=1,【報告方法２】月間エネルギー使用量計算書!E39,"")</f>
        <v/>
      </c>
    </row>
    <row r="40" spans="1:51" ht="14.1" customHeight="1">
      <c r="A40" s="37"/>
      <c r="B40" s="37"/>
      <c r="C40" s="649"/>
      <c r="D40" s="650"/>
      <c r="E40" s="650"/>
      <c r="F40" s="650"/>
      <c r="G40" s="650"/>
      <c r="H40" s="650"/>
      <c r="I40" s="650"/>
      <c r="J40" s="650"/>
      <c r="K40" s="650"/>
      <c r="L40" s="650"/>
      <c r="M40" s="651"/>
      <c r="N40" s="620"/>
      <c r="O40" s="621"/>
      <c r="P40" s="621"/>
      <c r="Q40" s="621"/>
      <c r="R40" s="621"/>
      <c r="S40" s="621"/>
      <c r="T40" s="621"/>
      <c r="U40" s="621"/>
      <c r="V40" s="621"/>
      <c r="W40" s="621"/>
      <c r="X40" s="622"/>
      <c r="Y40" s="620"/>
      <c r="Z40" s="621"/>
      <c r="AA40" s="621"/>
      <c r="AB40" s="621"/>
      <c r="AC40" s="621"/>
      <c r="AD40" s="621"/>
      <c r="AE40" s="621"/>
      <c r="AF40" s="621"/>
      <c r="AG40" s="621"/>
      <c r="AH40" s="621"/>
      <c r="AI40" s="622"/>
      <c r="AJ40" s="626"/>
      <c r="AK40" s="627"/>
      <c r="AL40" s="627"/>
      <c r="AM40" s="627"/>
      <c r="AN40" s="627"/>
      <c r="AO40" s="627"/>
      <c r="AP40" s="627"/>
      <c r="AQ40" s="627"/>
      <c r="AR40" s="627"/>
      <c r="AS40" s="627"/>
      <c r="AT40" s="628"/>
      <c r="AU40" s="37"/>
      <c r="AV40" s="37"/>
      <c r="AY40" s="1">
        <f>IF(MOD(ROW(),3)=1,【報告方法２】月間エネルギー使用量計算書!E40,"")</f>
        <v>0</v>
      </c>
    </row>
    <row r="41" spans="1:51" ht="14.1" customHeight="1">
      <c r="A41" s="37"/>
      <c r="B41" s="37"/>
      <c r="C41" s="646" t="s">
        <v>38</v>
      </c>
      <c r="D41" s="647"/>
      <c r="E41" s="647"/>
      <c r="F41" s="647"/>
      <c r="G41" s="647"/>
      <c r="H41" s="647"/>
      <c r="I41" s="647"/>
      <c r="J41" s="647"/>
      <c r="K41" s="647"/>
      <c r="L41" s="647"/>
      <c r="M41" s="648"/>
      <c r="N41" s="617"/>
      <c r="O41" s="618"/>
      <c r="P41" s="618"/>
      <c r="Q41" s="618"/>
      <c r="R41" s="618"/>
      <c r="S41" s="618"/>
      <c r="T41" s="618"/>
      <c r="U41" s="618"/>
      <c r="V41" s="618"/>
      <c r="W41" s="618"/>
      <c r="X41" s="619"/>
      <c r="Y41" s="617"/>
      <c r="Z41" s="618"/>
      <c r="AA41" s="618"/>
      <c r="AB41" s="618"/>
      <c r="AC41" s="618"/>
      <c r="AD41" s="618"/>
      <c r="AE41" s="618"/>
      <c r="AF41" s="618"/>
      <c r="AG41" s="618"/>
      <c r="AH41" s="618"/>
      <c r="AI41" s="619"/>
      <c r="AJ41" s="623" t="str">
        <f>IF(OR(N41="",Y41=""),"",(Y41-N41)*24)</f>
        <v/>
      </c>
      <c r="AK41" s="624"/>
      <c r="AL41" s="624"/>
      <c r="AM41" s="624"/>
      <c r="AN41" s="624"/>
      <c r="AO41" s="624"/>
      <c r="AP41" s="624"/>
      <c r="AQ41" s="624"/>
      <c r="AR41" s="624"/>
      <c r="AS41" s="624"/>
      <c r="AT41" s="625"/>
      <c r="AU41" s="37"/>
      <c r="AV41" s="37"/>
      <c r="AY41" s="1" t="str">
        <f>IF(MOD(ROW(),3)=1,【報告方法２】月間エネルギー使用量計算書!E41,"")</f>
        <v/>
      </c>
    </row>
    <row r="42" spans="1:51" ht="14.1" customHeight="1">
      <c r="A42" s="37"/>
      <c r="B42" s="37"/>
      <c r="C42" s="649"/>
      <c r="D42" s="650"/>
      <c r="E42" s="650"/>
      <c r="F42" s="650"/>
      <c r="G42" s="650"/>
      <c r="H42" s="650"/>
      <c r="I42" s="650"/>
      <c r="J42" s="650"/>
      <c r="K42" s="650"/>
      <c r="L42" s="650"/>
      <c r="M42" s="651"/>
      <c r="N42" s="620"/>
      <c r="O42" s="621"/>
      <c r="P42" s="621"/>
      <c r="Q42" s="621"/>
      <c r="R42" s="621"/>
      <c r="S42" s="621"/>
      <c r="T42" s="621"/>
      <c r="U42" s="621"/>
      <c r="V42" s="621"/>
      <c r="W42" s="621"/>
      <c r="X42" s="622"/>
      <c r="Y42" s="620"/>
      <c r="Z42" s="621"/>
      <c r="AA42" s="621"/>
      <c r="AB42" s="621"/>
      <c r="AC42" s="621"/>
      <c r="AD42" s="621"/>
      <c r="AE42" s="621"/>
      <c r="AF42" s="621"/>
      <c r="AG42" s="621"/>
      <c r="AH42" s="621"/>
      <c r="AI42" s="622"/>
      <c r="AJ42" s="626"/>
      <c r="AK42" s="627"/>
      <c r="AL42" s="627"/>
      <c r="AM42" s="627"/>
      <c r="AN42" s="627"/>
      <c r="AO42" s="627"/>
      <c r="AP42" s="627"/>
      <c r="AQ42" s="627"/>
      <c r="AR42" s="627"/>
      <c r="AS42" s="627"/>
      <c r="AT42" s="628"/>
      <c r="AU42" s="37"/>
      <c r="AV42" s="37"/>
      <c r="AY42" s="1" t="str">
        <f>IF(MOD(ROW(),3)=1,【報告方法２】月間エネルギー使用量計算書!E42,"")</f>
        <v/>
      </c>
    </row>
    <row r="43" spans="1:51" ht="14.1" customHeight="1">
      <c r="A43" s="37"/>
      <c r="B43" s="37"/>
      <c r="C43" s="646" t="s">
        <v>38</v>
      </c>
      <c r="D43" s="647"/>
      <c r="E43" s="647"/>
      <c r="F43" s="647"/>
      <c r="G43" s="647"/>
      <c r="H43" s="647"/>
      <c r="I43" s="647"/>
      <c r="J43" s="647"/>
      <c r="K43" s="647"/>
      <c r="L43" s="647"/>
      <c r="M43" s="648"/>
      <c r="N43" s="617"/>
      <c r="O43" s="618"/>
      <c r="P43" s="618"/>
      <c r="Q43" s="618"/>
      <c r="R43" s="618"/>
      <c r="S43" s="618"/>
      <c r="T43" s="618"/>
      <c r="U43" s="618"/>
      <c r="V43" s="618"/>
      <c r="W43" s="618"/>
      <c r="X43" s="619"/>
      <c r="Y43" s="617"/>
      <c r="Z43" s="618"/>
      <c r="AA43" s="618"/>
      <c r="AB43" s="618"/>
      <c r="AC43" s="618"/>
      <c r="AD43" s="618"/>
      <c r="AE43" s="618"/>
      <c r="AF43" s="618"/>
      <c r="AG43" s="618"/>
      <c r="AH43" s="618"/>
      <c r="AI43" s="619"/>
      <c r="AJ43" s="623" t="str">
        <f>IF(OR(N43="",Y43=""),"",(Y43-N43)*24)</f>
        <v/>
      </c>
      <c r="AK43" s="624"/>
      <c r="AL43" s="624"/>
      <c r="AM43" s="624"/>
      <c r="AN43" s="624"/>
      <c r="AO43" s="624"/>
      <c r="AP43" s="624"/>
      <c r="AQ43" s="624"/>
      <c r="AR43" s="624"/>
      <c r="AS43" s="624"/>
      <c r="AT43" s="625"/>
      <c r="AU43" s="37"/>
      <c r="AV43" s="37"/>
      <c r="AY43" s="1">
        <f>IF(MOD(ROW(),3)=1,【報告方法２】月間エネルギー使用量計算書!E43,"")</f>
        <v>0</v>
      </c>
    </row>
    <row r="44" spans="1:51" ht="14.1" customHeight="1">
      <c r="A44" s="37"/>
      <c r="B44" s="37"/>
      <c r="C44" s="649"/>
      <c r="D44" s="650"/>
      <c r="E44" s="650"/>
      <c r="F44" s="650"/>
      <c r="G44" s="650"/>
      <c r="H44" s="650"/>
      <c r="I44" s="650"/>
      <c r="J44" s="650"/>
      <c r="K44" s="650"/>
      <c r="L44" s="650"/>
      <c r="M44" s="651"/>
      <c r="N44" s="620"/>
      <c r="O44" s="621"/>
      <c r="P44" s="621"/>
      <c r="Q44" s="621"/>
      <c r="R44" s="621"/>
      <c r="S44" s="621"/>
      <c r="T44" s="621"/>
      <c r="U44" s="621"/>
      <c r="V44" s="621"/>
      <c r="W44" s="621"/>
      <c r="X44" s="622"/>
      <c r="Y44" s="620"/>
      <c r="Z44" s="621"/>
      <c r="AA44" s="621"/>
      <c r="AB44" s="621"/>
      <c r="AC44" s="621"/>
      <c r="AD44" s="621"/>
      <c r="AE44" s="621"/>
      <c r="AF44" s="621"/>
      <c r="AG44" s="621"/>
      <c r="AH44" s="621"/>
      <c r="AI44" s="622"/>
      <c r="AJ44" s="626"/>
      <c r="AK44" s="627"/>
      <c r="AL44" s="627"/>
      <c r="AM44" s="627"/>
      <c r="AN44" s="627"/>
      <c r="AO44" s="627"/>
      <c r="AP44" s="627"/>
      <c r="AQ44" s="627"/>
      <c r="AR44" s="627"/>
      <c r="AS44" s="627"/>
      <c r="AT44" s="628"/>
      <c r="AU44" s="37"/>
      <c r="AV44" s="37"/>
      <c r="AY44" s="1" t="str">
        <f>IF(MOD(ROW(),3)=1,【報告方法２】月間エネルギー使用量計算書!E44,"")</f>
        <v/>
      </c>
    </row>
    <row r="45" spans="1:51" ht="14.1" customHeight="1">
      <c r="A45" s="37"/>
      <c r="B45" s="37"/>
      <c r="C45" s="646" t="s">
        <v>38</v>
      </c>
      <c r="D45" s="647"/>
      <c r="E45" s="647"/>
      <c r="F45" s="647"/>
      <c r="G45" s="647"/>
      <c r="H45" s="647"/>
      <c r="I45" s="647"/>
      <c r="J45" s="647"/>
      <c r="K45" s="647"/>
      <c r="L45" s="647"/>
      <c r="M45" s="648"/>
      <c r="N45" s="617"/>
      <c r="O45" s="618"/>
      <c r="P45" s="618"/>
      <c r="Q45" s="618"/>
      <c r="R45" s="618"/>
      <c r="S45" s="618"/>
      <c r="T45" s="618"/>
      <c r="U45" s="618"/>
      <c r="V45" s="618"/>
      <c r="W45" s="618"/>
      <c r="X45" s="619"/>
      <c r="Y45" s="617"/>
      <c r="Z45" s="618"/>
      <c r="AA45" s="618"/>
      <c r="AB45" s="618"/>
      <c r="AC45" s="618"/>
      <c r="AD45" s="618"/>
      <c r="AE45" s="618"/>
      <c r="AF45" s="618"/>
      <c r="AG45" s="618"/>
      <c r="AH45" s="618"/>
      <c r="AI45" s="619"/>
      <c r="AJ45" s="623" t="str">
        <f>IF(OR(N45="",Y45=""),"",(Y45-N45)*24)</f>
        <v/>
      </c>
      <c r="AK45" s="624"/>
      <c r="AL45" s="624"/>
      <c r="AM45" s="624"/>
      <c r="AN45" s="624"/>
      <c r="AO45" s="624"/>
      <c r="AP45" s="624"/>
      <c r="AQ45" s="624"/>
      <c r="AR45" s="624"/>
      <c r="AS45" s="624"/>
      <c r="AT45" s="625"/>
      <c r="AU45" s="37"/>
      <c r="AV45" s="37"/>
      <c r="AY45" s="1" t="str">
        <f>IF(MOD(ROW(),3)=1,【報告方法２】月間エネルギー使用量計算書!E45,"")</f>
        <v/>
      </c>
    </row>
    <row r="46" spans="1:51" ht="14.1" customHeight="1">
      <c r="A46" s="37"/>
      <c r="B46" s="37"/>
      <c r="C46" s="649"/>
      <c r="D46" s="650"/>
      <c r="E46" s="650"/>
      <c r="F46" s="650"/>
      <c r="G46" s="650"/>
      <c r="H46" s="650"/>
      <c r="I46" s="650"/>
      <c r="J46" s="650"/>
      <c r="K46" s="650"/>
      <c r="L46" s="650"/>
      <c r="M46" s="651"/>
      <c r="N46" s="620"/>
      <c r="O46" s="621"/>
      <c r="P46" s="621"/>
      <c r="Q46" s="621"/>
      <c r="R46" s="621"/>
      <c r="S46" s="621"/>
      <c r="T46" s="621"/>
      <c r="U46" s="621"/>
      <c r="V46" s="621"/>
      <c r="W46" s="621"/>
      <c r="X46" s="622"/>
      <c r="Y46" s="620"/>
      <c r="Z46" s="621"/>
      <c r="AA46" s="621"/>
      <c r="AB46" s="621"/>
      <c r="AC46" s="621"/>
      <c r="AD46" s="621"/>
      <c r="AE46" s="621"/>
      <c r="AF46" s="621"/>
      <c r="AG46" s="621"/>
      <c r="AH46" s="621"/>
      <c r="AI46" s="622"/>
      <c r="AJ46" s="626"/>
      <c r="AK46" s="627"/>
      <c r="AL46" s="627"/>
      <c r="AM46" s="627"/>
      <c r="AN46" s="627"/>
      <c r="AO46" s="627"/>
      <c r="AP46" s="627"/>
      <c r="AQ46" s="627"/>
      <c r="AR46" s="627"/>
      <c r="AS46" s="627"/>
      <c r="AT46" s="628"/>
      <c r="AU46" s="37"/>
      <c r="AV46" s="37"/>
      <c r="AY46" s="1">
        <f>IF(MOD(ROW(),3)=1,【報告方法２】月間エネルギー使用量計算書!E46,"")</f>
        <v>0</v>
      </c>
    </row>
    <row r="47" spans="1:51" ht="14.1" customHeight="1">
      <c r="A47" s="37"/>
      <c r="B47" s="37"/>
      <c r="C47" s="646" t="s">
        <v>38</v>
      </c>
      <c r="D47" s="647"/>
      <c r="E47" s="647"/>
      <c r="F47" s="647"/>
      <c r="G47" s="647"/>
      <c r="H47" s="647"/>
      <c r="I47" s="647"/>
      <c r="J47" s="647"/>
      <c r="K47" s="647"/>
      <c r="L47" s="647"/>
      <c r="M47" s="648"/>
      <c r="N47" s="617"/>
      <c r="O47" s="618"/>
      <c r="P47" s="618"/>
      <c r="Q47" s="618"/>
      <c r="R47" s="618"/>
      <c r="S47" s="618"/>
      <c r="T47" s="618"/>
      <c r="U47" s="618"/>
      <c r="V47" s="618"/>
      <c r="W47" s="618"/>
      <c r="X47" s="619"/>
      <c r="Y47" s="617"/>
      <c r="Z47" s="618"/>
      <c r="AA47" s="618"/>
      <c r="AB47" s="618"/>
      <c r="AC47" s="618"/>
      <c r="AD47" s="618"/>
      <c r="AE47" s="618"/>
      <c r="AF47" s="618"/>
      <c r="AG47" s="618"/>
      <c r="AH47" s="618"/>
      <c r="AI47" s="619"/>
      <c r="AJ47" s="623" t="str">
        <f>IF(OR(N47="",Y47=""),"",(Y47-N47)*24)</f>
        <v/>
      </c>
      <c r="AK47" s="624"/>
      <c r="AL47" s="624"/>
      <c r="AM47" s="624"/>
      <c r="AN47" s="624"/>
      <c r="AO47" s="624"/>
      <c r="AP47" s="624"/>
      <c r="AQ47" s="624"/>
      <c r="AR47" s="624"/>
      <c r="AS47" s="624"/>
      <c r="AT47" s="625"/>
      <c r="AU47" s="37"/>
      <c r="AV47" s="37"/>
      <c r="AY47" s="1" t="str">
        <f>IF(MOD(ROW(),3)=1,【報告方法２】月間エネルギー使用量計算書!E47,"")</f>
        <v/>
      </c>
    </row>
    <row r="48" spans="1:51" ht="14.1" customHeight="1">
      <c r="A48" s="37"/>
      <c r="B48" s="37"/>
      <c r="C48" s="649"/>
      <c r="D48" s="650"/>
      <c r="E48" s="650"/>
      <c r="F48" s="650"/>
      <c r="G48" s="650"/>
      <c r="H48" s="650"/>
      <c r="I48" s="650"/>
      <c r="J48" s="650"/>
      <c r="K48" s="650"/>
      <c r="L48" s="650"/>
      <c r="M48" s="651"/>
      <c r="N48" s="620"/>
      <c r="O48" s="621"/>
      <c r="P48" s="621"/>
      <c r="Q48" s="621"/>
      <c r="R48" s="621"/>
      <c r="S48" s="621"/>
      <c r="T48" s="621"/>
      <c r="U48" s="621"/>
      <c r="V48" s="621"/>
      <c r="W48" s="621"/>
      <c r="X48" s="622"/>
      <c r="Y48" s="620"/>
      <c r="Z48" s="621"/>
      <c r="AA48" s="621"/>
      <c r="AB48" s="621"/>
      <c r="AC48" s="621"/>
      <c r="AD48" s="621"/>
      <c r="AE48" s="621"/>
      <c r="AF48" s="621"/>
      <c r="AG48" s="621"/>
      <c r="AH48" s="621"/>
      <c r="AI48" s="622"/>
      <c r="AJ48" s="626"/>
      <c r="AK48" s="627"/>
      <c r="AL48" s="627"/>
      <c r="AM48" s="627"/>
      <c r="AN48" s="627"/>
      <c r="AO48" s="627"/>
      <c r="AP48" s="627"/>
      <c r="AQ48" s="627"/>
      <c r="AR48" s="627"/>
      <c r="AS48" s="627"/>
      <c r="AT48" s="628"/>
      <c r="AU48" s="37"/>
      <c r="AV48" s="37"/>
      <c r="AY48" s="1" t="str">
        <f>IF(MOD(ROW(),3)=1,【報告方法２】月間エネルギー使用量計算書!E48,"")</f>
        <v/>
      </c>
    </row>
    <row r="49" spans="1:51" ht="14.1" customHeight="1">
      <c r="A49" s="37"/>
      <c r="B49" s="37"/>
      <c r="C49" s="646" t="s">
        <v>38</v>
      </c>
      <c r="D49" s="647"/>
      <c r="E49" s="647"/>
      <c r="F49" s="647"/>
      <c r="G49" s="647"/>
      <c r="H49" s="647"/>
      <c r="I49" s="647"/>
      <c r="J49" s="647"/>
      <c r="K49" s="647"/>
      <c r="L49" s="647"/>
      <c r="M49" s="648"/>
      <c r="N49" s="617"/>
      <c r="O49" s="618"/>
      <c r="P49" s="618"/>
      <c r="Q49" s="618"/>
      <c r="R49" s="618"/>
      <c r="S49" s="618"/>
      <c r="T49" s="618"/>
      <c r="U49" s="618"/>
      <c r="V49" s="618"/>
      <c r="W49" s="618"/>
      <c r="X49" s="619"/>
      <c r="Y49" s="617"/>
      <c r="Z49" s="618"/>
      <c r="AA49" s="618"/>
      <c r="AB49" s="618"/>
      <c r="AC49" s="618"/>
      <c r="AD49" s="618"/>
      <c r="AE49" s="618"/>
      <c r="AF49" s="618"/>
      <c r="AG49" s="618"/>
      <c r="AH49" s="618"/>
      <c r="AI49" s="619"/>
      <c r="AJ49" s="623" t="str">
        <f>IF(OR(N49="",Y49=""),"",(Y49-N49)*24)</f>
        <v/>
      </c>
      <c r="AK49" s="624"/>
      <c r="AL49" s="624"/>
      <c r="AM49" s="624"/>
      <c r="AN49" s="624"/>
      <c r="AO49" s="624"/>
      <c r="AP49" s="624"/>
      <c r="AQ49" s="624"/>
      <c r="AR49" s="624"/>
      <c r="AS49" s="624"/>
      <c r="AT49" s="625"/>
      <c r="AU49" s="37"/>
      <c r="AV49" s="37"/>
      <c r="AY49" s="1">
        <f>IF(MOD(ROW(),3)=1,【報告方法２】月間エネルギー使用量計算書!E49,"")</f>
        <v>0</v>
      </c>
    </row>
    <row r="50" spans="1:51" ht="14.1" customHeight="1">
      <c r="A50" s="37"/>
      <c r="B50" s="37"/>
      <c r="C50" s="649"/>
      <c r="D50" s="650"/>
      <c r="E50" s="650"/>
      <c r="F50" s="650"/>
      <c r="G50" s="650"/>
      <c r="H50" s="650"/>
      <c r="I50" s="650"/>
      <c r="J50" s="650"/>
      <c r="K50" s="650"/>
      <c r="L50" s="650"/>
      <c r="M50" s="651"/>
      <c r="N50" s="620"/>
      <c r="O50" s="621"/>
      <c r="P50" s="621"/>
      <c r="Q50" s="621"/>
      <c r="R50" s="621"/>
      <c r="S50" s="621"/>
      <c r="T50" s="621"/>
      <c r="U50" s="621"/>
      <c r="V50" s="621"/>
      <c r="W50" s="621"/>
      <c r="X50" s="622"/>
      <c r="Y50" s="620"/>
      <c r="Z50" s="621"/>
      <c r="AA50" s="621"/>
      <c r="AB50" s="621"/>
      <c r="AC50" s="621"/>
      <c r="AD50" s="621"/>
      <c r="AE50" s="621"/>
      <c r="AF50" s="621"/>
      <c r="AG50" s="621"/>
      <c r="AH50" s="621"/>
      <c r="AI50" s="622"/>
      <c r="AJ50" s="626"/>
      <c r="AK50" s="627"/>
      <c r="AL50" s="627"/>
      <c r="AM50" s="627"/>
      <c r="AN50" s="627"/>
      <c r="AO50" s="627"/>
      <c r="AP50" s="627"/>
      <c r="AQ50" s="627"/>
      <c r="AR50" s="627"/>
      <c r="AS50" s="627"/>
      <c r="AT50" s="628"/>
      <c r="AU50" s="37"/>
      <c r="AV50" s="37"/>
      <c r="AY50" s="1" t="str">
        <f>IF(MOD(ROW(),3)=1,【報告方法２】月間エネルギー使用量計算書!E50,"")</f>
        <v/>
      </c>
    </row>
    <row r="51" spans="1:51" ht="14.1" customHeight="1">
      <c r="A51" s="37"/>
      <c r="B51" s="37"/>
      <c r="C51" s="646" t="s">
        <v>38</v>
      </c>
      <c r="D51" s="647"/>
      <c r="E51" s="647"/>
      <c r="F51" s="647"/>
      <c r="G51" s="647"/>
      <c r="H51" s="647"/>
      <c r="I51" s="647"/>
      <c r="J51" s="647"/>
      <c r="K51" s="647"/>
      <c r="L51" s="647"/>
      <c r="M51" s="648"/>
      <c r="N51" s="617"/>
      <c r="O51" s="618"/>
      <c r="P51" s="618"/>
      <c r="Q51" s="618"/>
      <c r="R51" s="618"/>
      <c r="S51" s="618"/>
      <c r="T51" s="618"/>
      <c r="U51" s="618"/>
      <c r="V51" s="618"/>
      <c r="W51" s="618"/>
      <c r="X51" s="619"/>
      <c r="Y51" s="617"/>
      <c r="Z51" s="618"/>
      <c r="AA51" s="618"/>
      <c r="AB51" s="618"/>
      <c r="AC51" s="618"/>
      <c r="AD51" s="618"/>
      <c r="AE51" s="618"/>
      <c r="AF51" s="618"/>
      <c r="AG51" s="618"/>
      <c r="AH51" s="618"/>
      <c r="AI51" s="619"/>
      <c r="AJ51" s="623" t="str">
        <f>IF(OR(N51="",Y51=""),"",(Y51-N51)*24)</f>
        <v/>
      </c>
      <c r="AK51" s="624"/>
      <c r="AL51" s="624"/>
      <c r="AM51" s="624"/>
      <c r="AN51" s="624"/>
      <c r="AO51" s="624"/>
      <c r="AP51" s="624"/>
      <c r="AQ51" s="624"/>
      <c r="AR51" s="624"/>
      <c r="AS51" s="624"/>
      <c r="AT51" s="625"/>
      <c r="AU51" s="37"/>
      <c r="AV51" s="37"/>
      <c r="AY51" s="1" t="str">
        <f>IF(MOD(ROW(),3)=1,【報告方法２】月間エネルギー使用量計算書!E51,"")</f>
        <v/>
      </c>
    </row>
    <row r="52" spans="1:51" ht="14.1" customHeight="1">
      <c r="A52" s="37"/>
      <c r="B52" s="37"/>
      <c r="C52" s="649"/>
      <c r="D52" s="650"/>
      <c r="E52" s="650"/>
      <c r="F52" s="650"/>
      <c r="G52" s="650"/>
      <c r="H52" s="650"/>
      <c r="I52" s="650"/>
      <c r="J52" s="650"/>
      <c r="K52" s="650"/>
      <c r="L52" s="650"/>
      <c r="M52" s="651"/>
      <c r="N52" s="620"/>
      <c r="O52" s="621"/>
      <c r="P52" s="621"/>
      <c r="Q52" s="621"/>
      <c r="R52" s="621"/>
      <c r="S52" s="621"/>
      <c r="T52" s="621"/>
      <c r="U52" s="621"/>
      <c r="V52" s="621"/>
      <c r="W52" s="621"/>
      <c r="X52" s="622"/>
      <c r="Y52" s="620"/>
      <c r="Z52" s="621"/>
      <c r="AA52" s="621"/>
      <c r="AB52" s="621"/>
      <c r="AC52" s="621"/>
      <c r="AD52" s="621"/>
      <c r="AE52" s="621"/>
      <c r="AF52" s="621"/>
      <c r="AG52" s="621"/>
      <c r="AH52" s="621"/>
      <c r="AI52" s="622"/>
      <c r="AJ52" s="626"/>
      <c r="AK52" s="627"/>
      <c r="AL52" s="627"/>
      <c r="AM52" s="627"/>
      <c r="AN52" s="627"/>
      <c r="AO52" s="627"/>
      <c r="AP52" s="627"/>
      <c r="AQ52" s="627"/>
      <c r="AR52" s="627"/>
      <c r="AS52" s="627"/>
      <c r="AT52" s="628"/>
      <c r="AU52" s="37"/>
      <c r="AV52" s="37"/>
      <c r="AY52" s="1">
        <f>IF(MOD(ROW(),3)=1,【報告方法２】月間エネルギー使用量計算書!E52,"")</f>
        <v>0</v>
      </c>
    </row>
    <row r="53" spans="1:51" ht="14.1" customHeight="1">
      <c r="A53" s="37"/>
      <c r="B53" s="37"/>
      <c r="C53" s="646" t="s">
        <v>38</v>
      </c>
      <c r="D53" s="647"/>
      <c r="E53" s="647"/>
      <c r="F53" s="647"/>
      <c r="G53" s="647"/>
      <c r="H53" s="647"/>
      <c r="I53" s="647"/>
      <c r="J53" s="647"/>
      <c r="K53" s="647"/>
      <c r="L53" s="647"/>
      <c r="M53" s="648"/>
      <c r="N53" s="617"/>
      <c r="O53" s="618"/>
      <c r="P53" s="618"/>
      <c r="Q53" s="618"/>
      <c r="R53" s="618"/>
      <c r="S53" s="618"/>
      <c r="T53" s="618"/>
      <c r="U53" s="618"/>
      <c r="V53" s="618"/>
      <c r="W53" s="618"/>
      <c r="X53" s="619"/>
      <c r="Y53" s="617"/>
      <c r="Z53" s="618"/>
      <c r="AA53" s="618"/>
      <c r="AB53" s="618"/>
      <c r="AC53" s="618"/>
      <c r="AD53" s="618"/>
      <c r="AE53" s="618"/>
      <c r="AF53" s="618"/>
      <c r="AG53" s="618"/>
      <c r="AH53" s="618"/>
      <c r="AI53" s="619"/>
      <c r="AJ53" s="623" t="str">
        <f>IF(OR(N53="",Y53=""),"",(Y53-N53)*24)</f>
        <v/>
      </c>
      <c r="AK53" s="624"/>
      <c r="AL53" s="624"/>
      <c r="AM53" s="624"/>
      <c r="AN53" s="624"/>
      <c r="AO53" s="624"/>
      <c r="AP53" s="624"/>
      <c r="AQ53" s="624"/>
      <c r="AR53" s="624"/>
      <c r="AS53" s="624"/>
      <c r="AT53" s="625"/>
      <c r="AU53" s="37"/>
      <c r="AV53" s="37"/>
      <c r="AY53" s="1" t="str">
        <f>IF(MOD(ROW(),3)=1,【報告方法２】月間エネルギー使用量計算書!E53,"")</f>
        <v/>
      </c>
    </row>
    <row r="54" spans="1:51" ht="14.1" customHeight="1">
      <c r="A54" s="37"/>
      <c r="B54" s="37"/>
      <c r="C54" s="649"/>
      <c r="D54" s="650"/>
      <c r="E54" s="650"/>
      <c r="F54" s="650"/>
      <c r="G54" s="650"/>
      <c r="H54" s="650"/>
      <c r="I54" s="650"/>
      <c r="J54" s="650"/>
      <c r="K54" s="650"/>
      <c r="L54" s="650"/>
      <c r="M54" s="651"/>
      <c r="N54" s="620"/>
      <c r="O54" s="621"/>
      <c r="P54" s="621"/>
      <c r="Q54" s="621"/>
      <c r="R54" s="621"/>
      <c r="S54" s="621"/>
      <c r="T54" s="621"/>
      <c r="U54" s="621"/>
      <c r="V54" s="621"/>
      <c r="W54" s="621"/>
      <c r="X54" s="622"/>
      <c r="Y54" s="620"/>
      <c r="Z54" s="621"/>
      <c r="AA54" s="621"/>
      <c r="AB54" s="621"/>
      <c r="AC54" s="621"/>
      <c r="AD54" s="621"/>
      <c r="AE54" s="621"/>
      <c r="AF54" s="621"/>
      <c r="AG54" s="621"/>
      <c r="AH54" s="621"/>
      <c r="AI54" s="622"/>
      <c r="AJ54" s="626"/>
      <c r="AK54" s="627"/>
      <c r="AL54" s="627"/>
      <c r="AM54" s="627"/>
      <c r="AN54" s="627"/>
      <c r="AO54" s="627"/>
      <c r="AP54" s="627"/>
      <c r="AQ54" s="627"/>
      <c r="AR54" s="627"/>
      <c r="AS54" s="627"/>
      <c r="AT54" s="628"/>
      <c r="AU54" s="37"/>
      <c r="AV54" s="37"/>
      <c r="AY54" s="1" t="str">
        <f>IF(MOD(ROW(),3)=1,【報告方法２】月間エネルギー使用量計算書!E54,"")</f>
        <v/>
      </c>
    </row>
    <row r="55" spans="1:51" ht="14.1" customHeight="1">
      <c r="A55" s="37"/>
      <c r="B55" s="37"/>
      <c r="C55" s="646" t="s">
        <v>38</v>
      </c>
      <c r="D55" s="647"/>
      <c r="E55" s="647"/>
      <c r="F55" s="647"/>
      <c r="G55" s="647"/>
      <c r="H55" s="647"/>
      <c r="I55" s="647"/>
      <c r="J55" s="647"/>
      <c r="K55" s="647"/>
      <c r="L55" s="647"/>
      <c r="M55" s="648"/>
      <c r="N55" s="617"/>
      <c r="O55" s="618"/>
      <c r="P55" s="618"/>
      <c r="Q55" s="618"/>
      <c r="R55" s="618"/>
      <c r="S55" s="618"/>
      <c r="T55" s="618"/>
      <c r="U55" s="618"/>
      <c r="V55" s="618"/>
      <c r="W55" s="618"/>
      <c r="X55" s="619"/>
      <c r="Y55" s="617"/>
      <c r="Z55" s="618"/>
      <c r="AA55" s="618"/>
      <c r="AB55" s="618"/>
      <c r="AC55" s="618"/>
      <c r="AD55" s="618"/>
      <c r="AE55" s="618"/>
      <c r="AF55" s="618"/>
      <c r="AG55" s="618"/>
      <c r="AH55" s="618"/>
      <c r="AI55" s="619"/>
      <c r="AJ55" s="623" t="str">
        <f>IF(OR(N55="",Y55=""),"",(Y55-N55)*24)</f>
        <v/>
      </c>
      <c r="AK55" s="624"/>
      <c r="AL55" s="624"/>
      <c r="AM55" s="624"/>
      <c r="AN55" s="624"/>
      <c r="AO55" s="624"/>
      <c r="AP55" s="624"/>
      <c r="AQ55" s="624"/>
      <c r="AR55" s="624"/>
      <c r="AS55" s="624"/>
      <c r="AT55" s="625"/>
      <c r="AU55" s="37"/>
      <c r="AV55" s="37"/>
      <c r="AY55" s="1">
        <f>IF(MOD(ROW(),3)=1,【報告方法２】月間エネルギー使用量計算書!E55,"")</f>
        <v>0</v>
      </c>
    </row>
    <row r="56" spans="1:51" ht="14.1" customHeight="1">
      <c r="A56" s="37"/>
      <c r="B56" s="37"/>
      <c r="C56" s="649"/>
      <c r="D56" s="650"/>
      <c r="E56" s="650"/>
      <c r="F56" s="650"/>
      <c r="G56" s="650"/>
      <c r="H56" s="650"/>
      <c r="I56" s="650"/>
      <c r="J56" s="650"/>
      <c r="K56" s="650"/>
      <c r="L56" s="650"/>
      <c r="M56" s="651"/>
      <c r="N56" s="620"/>
      <c r="O56" s="621"/>
      <c r="P56" s="621"/>
      <c r="Q56" s="621"/>
      <c r="R56" s="621"/>
      <c r="S56" s="621"/>
      <c r="T56" s="621"/>
      <c r="U56" s="621"/>
      <c r="V56" s="621"/>
      <c r="W56" s="621"/>
      <c r="X56" s="622"/>
      <c r="Y56" s="620"/>
      <c r="Z56" s="621"/>
      <c r="AA56" s="621"/>
      <c r="AB56" s="621"/>
      <c r="AC56" s="621"/>
      <c r="AD56" s="621"/>
      <c r="AE56" s="621"/>
      <c r="AF56" s="621"/>
      <c r="AG56" s="621"/>
      <c r="AH56" s="621"/>
      <c r="AI56" s="622"/>
      <c r="AJ56" s="626"/>
      <c r="AK56" s="627"/>
      <c r="AL56" s="627"/>
      <c r="AM56" s="627"/>
      <c r="AN56" s="627"/>
      <c r="AO56" s="627"/>
      <c r="AP56" s="627"/>
      <c r="AQ56" s="627"/>
      <c r="AR56" s="627"/>
      <c r="AS56" s="627"/>
      <c r="AT56" s="628"/>
      <c r="AU56" s="37"/>
      <c r="AV56" s="37"/>
      <c r="AY56" s="1" t="str">
        <f>IF(MOD(ROW(),3)=1,【報告方法２】月間エネルギー使用量計算書!E56,"")</f>
        <v/>
      </c>
    </row>
    <row r="57" spans="1:51" ht="14.1" customHeight="1">
      <c r="A57" s="37"/>
      <c r="B57" s="37"/>
      <c r="C57" s="646" t="s">
        <v>38</v>
      </c>
      <c r="D57" s="647"/>
      <c r="E57" s="647"/>
      <c r="F57" s="647"/>
      <c r="G57" s="647"/>
      <c r="H57" s="647"/>
      <c r="I57" s="647"/>
      <c r="J57" s="647"/>
      <c r="K57" s="647"/>
      <c r="L57" s="647"/>
      <c r="M57" s="648"/>
      <c r="N57" s="617"/>
      <c r="O57" s="618"/>
      <c r="P57" s="618"/>
      <c r="Q57" s="618"/>
      <c r="R57" s="618"/>
      <c r="S57" s="618"/>
      <c r="T57" s="618"/>
      <c r="U57" s="618"/>
      <c r="V57" s="618"/>
      <c r="W57" s="618"/>
      <c r="X57" s="619"/>
      <c r="Y57" s="617"/>
      <c r="Z57" s="618"/>
      <c r="AA57" s="618"/>
      <c r="AB57" s="618"/>
      <c r="AC57" s="618"/>
      <c r="AD57" s="618"/>
      <c r="AE57" s="618"/>
      <c r="AF57" s="618"/>
      <c r="AG57" s="618"/>
      <c r="AH57" s="618"/>
      <c r="AI57" s="619"/>
      <c r="AJ57" s="623" t="str">
        <f>IF(OR(N57="",Y57=""),"",(Y57-N57)*24)</f>
        <v/>
      </c>
      <c r="AK57" s="624"/>
      <c r="AL57" s="624"/>
      <c r="AM57" s="624"/>
      <c r="AN57" s="624"/>
      <c r="AO57" s="624"/>
      <c r="AP57" s="624"/>
      <c r="AQ57" s="624"/>
      <c r="AR57" s="624"/>
      <c r="AS57" s="624"/>
      <c r="AT57" s="625"/>
      <c r="AU57" s="37"/>
      <c r="AV57" s="37"/>
      <c r="AY57" s="1" t="str">
        <f>IF(MOD(ROW(),3)=1,【報告方法２】月間エネルギー使用量計算書!E57,"")</f>
        <v/>
      </c>
    </row>
    <row r="58" spans="1:51" ht="14.1" customHeight="1">
      <c r="A58" s="37"/>
      <c r="B58" s="37"/>
      <c r="C58" s="649"/>
      <c r="D58" s="650"/>
      <c r="E58" s="650"/>
      <c r="F58" s="650"/>
      <c r="G58" s="650"/>
      <c r="H58" s="650"/>
      <c r="I58" s="650"/>
      <c r="J58" s="650"/>
      <c r="K58" s="650"/>
      <c r="L58" s="650"/>
      <c r="M58" s="651"/>
      <c r="N58" s="620"/>
      <c r="O58" s="621"/>
      <c r="P58" s="621"/>
      <c r="Q58" s="621"/>
      <c r="R58" s="621"/>
      <c r="S58" s="621"/>
      <c r="T58" s="621"/>
      <c r="U58" s="621"/>
      <c r="V58" s="621"/>
      <c r="W58" s="621"/>
      <c r="X58" s="622"/>
      <c r="Y58" s="620"/>
      <c r="Z58" s="621"/>
      <c r="AA58" s="621"/>
      <c r="AB58" s="621"/>
      <c r="AC58" s="621"/>
      <c r="AD58" s="621"/>
      <c r="AE58" s="621"/>
      <c r="AF58" s="621"/>
      <c r="AG58" s="621"/>
      <c r="AH58" s="621"/>
      <c r="AI58" s="622"/>
      <c r="AJ58" s="626"/>
      <c r="AK58" s="627"/>
      <c r="AL58" s="627"/>
      <c r="AM58" s="627"/>
      <c r="AN58" s="627"/>
      <c r="AO58" s="627"/>
      <c r="AP58" s="627"/>
      <c r="AQ58" s="627"/>
      <c r="AR58" s="627"/>
      <c r="AS58" s="627"/>
      <c r="AT58" s="628"/>
      <c r="AU58" s="37"/>
      <c r="AV58" s="37"/>
      <c r="AY58" s="1">
        <f>IF(MOD(ROW(),3)=1,【報告方法２】月間エネルギー使用量計算書!E58,"")</f>
        <v>0</v>
      </c>
    </row>
    <row r="59" spans="1:51" ht="14.1" customHeight="1">
      <c r="A59" s="37"/>
      <c r="B59" s="37"/>
      <c r="C59" s="646" t="s">
        <v>40</v>
      </c>
      <c r="D59" s="647"/>
      <c r="E59" s="647"/>
      <c r="F59" s="647"/>
      <c r="G59" s="647"/>
      <c r="H59" s="647"/>
      <c r="I59" s="647"/>
      <c r="J59" s="647"/>
      <c r="K59" s="647"/>
      <c r="L59" s="647"/>
      <c r="M59" s="648"/>
      <c r="N59" s="617"/>
      <c r="O59" s="618"/>
      <c r="P59" s="618"/>
      <c r="Q59" s="618"/>
      <c r="R59" s="618"/>
      <c r="S59" s="618"/>
      <c r="T59" s="618"/>
      <c r="U59" s="618"/>
      <c r="V59" s="618"/>
      <c r="W59" s="618"/>
      <c r="X59" s="619"/>
      <c r="Y59" s="617"/>
      <c r="Z59" s="618"/>
      <c r="AA59" s="618"/>
      <c r="AB59" s="618"/>
      <c r="AC59" s="618"/>
      <c r="AD59" s="618"/>
      <c r="AE59" s="618"/>
      <c r="AF59" s="618"/>
      <c r="AG59" s="618"/>
      <c r="AH59" s="618"/>
      <c r="AI59" s="619"/>
      <c r="AJ59" s="623" t="str">
        <f>IF(OR(N59="",Y59=""),"",(Y59-N59)*24)</f>
        <v/>
      </c>
      <c r="AK59" s="624"/>
      <c r="AL59" s="624"/>
      <c r="AM59" s="624"/>
      <c r="AN59" s="624"/>
      <c r="AO59" s="624"/>
      <c r="AP59" s="624"/>
      <c r="AQ59" s="624"/>
      <c r="AR59" s="624"/>
      <c r="AS59" s="624"/>
      <c r="AT59" s="625"/>
      <c r="AU59" s="37"/>
      <c r="AV59" s="37"/>
      <c r="AY59" s="1" t="str">
        <f>IF(MOD(ROW(),3)=1,【報告方法２】月間エネルギー使用量計算書!E59,"")</f>
        <v/>
      </c>
    </row>
    <row r="60" spans="1:51" ht="14.1" customHeight="1">
      <c r="A60" s="37"/>
      <c r="B60" s="37"/>
      <c r="C60" s="649"/>
      <c r="D60" s="650"/>
      <c r="E60" s="650"/>
      <c r="F60" s="650"/>
      <c r="G60" s="650"/>
      <c r="H60" s="650"/>
      <c r="I60" s="650"/>
      <c r="J60" s="650"/>
      <c r="K60" s="650"/>
      <c r="L60" s="650"/>
      <c r="M60" s="651"/>
      <c r="N60" s="620"/>
      <c r="O60" s="621"/>
      <c r="P60" s="621"/>
      <c r="Q60" s="621"/>
      <c r="R60" s="621"/>
      <c r="S60" s="621"/>
      <c r="T60" s="621"/>
      <c r="U60" s="621"/>
      <c r="V60" s="621"/>
      <c r="W60" s="621"/>
      <c r="X60" s="622"/>
      <c r="Y60" s="620"/>
      <c r="Z60" s="621"/>
      <c r="AA60" s="621"/>
      <c r="AB60" s="621"/>
      <c r="AC60" s="621"/>
      <c r="AD60" s="621"/>
      <c r="AE60" s="621"/>
      <c r="AF60" s="621"/>
      <c r="AG60" s="621"/>
      <c r="AH60" s="621"/>
      <c r="AI60" s="622"/>
      <c r="AJ60" s="626"/>
      <c r="AK60" s="627"/>
      <c r="AL60" s="627"/>
      <c r="AM60" s="627"/>
      <c r="AN60" s="627"/>
      <c r="AO60" s="627"/>
      <c r="AP60" s="627"/>
      <c r="AQ60" s="627"/>
      <c r="AR60" s="627"/>
      <c r="AS60" s="627"/>
      <c r="AT60" s="628"/>
      <c r="AU60" s="37"/>
      <c r="AV60" s="37"/>
      <c r="AY60" s="1" t="str">
        <f>IF(MOD(ROW(),3)=1,【報告方法２】月間エネルギー使用量計算書!E60,"")</f>
        <v/>
      </c>
    </row>
    <row r="61" spans="1:51" ht="14.1" customHeight="1">
      <c r="A61" s="37"/>
      <c r="B61" s="37"/>
      <c r="C61" s="646" t="s">
        <v>40</v>
      </c>
      <c r="D61" s="647"/>
      <c r="E61" s="647"/>
      <c r="F61" s="647"/>
      <c r="G61" s="647"/>
      <c r="H61" s="647"/>
      <c r="I61" s="647"/>
      <c r="J61" s="647"/>
      <c r="K61" s="647"/>
      <c r="L61" s="647"/>
      <c r="M61" s="648"/>
      <c r="N61" s="617"/>
      <c r="O61" s="618"/>
      <c r="P61" s="618"/>
      <c r="Q61" s="618"/>
      <c r="R61" s="618"/>
      <c r="S61" s="618"/>
      <c r="T61" s="618"/>
      <c r="U61" s="618"/>
      <c r="V61" s="618"/>
      <c r="W61" s="618"/>
      <c r="X61" s="619"/>
      <c r="Y61" s="617"/>
      <c r="Z61" s="618"/>
      <c r="AA61" s="618"/>
      <c r="AB61" s="618"/>
      <c r="AC61" s="618"/>
      <c r="AD61" s="618"/>
      <c r="AE61" s="618"/>
      <c r="AF61" s="618"/>
      <c r="AG61" s="618"/>
      <c r="AH61" s="618"/>
      <c r="AI61" s="619"/>
      <c r="AJ61" s="623" t="str">
        <f>IF(OR(N61="",Y61=""),"",(Y61-N61)*24)</f>
        <v/>
      </c>
      <c r="AK61" s="624"/>
      <c r="AL61" s="624"/>
      <c r="AM61" s="624"/>
      <c r="AN61" s="624"/>
      <c r="AO61" s="624"/>
      <c r="AP61" s="624"/>
      <c r="AQ61" s="624"/>
      <c r="AR61" s="624"/>
      <c r="AS61" s="624"/>
      <c r="AT61" s="625"/>
      <c r="AU61" s="37"/>
      <c r="AV61" s="37"/>
      <c r="AY61" s="1">
        <f>IF(MOD(ROW(),3)=1,【報告方法２】月間エネルギー使用量計算書!E61,"")</f>
        <v>0</v>
      </c>
    </row>
    <row r="62" spans="1:51" ht="14.1" customHeight="1">
      <c r="A62" s="37"/>
      <c r="B62" s="37"/>
      <c r="C62" s="649"/>
      <c r="D62" s="650"/>
      <c r="E62" s="650"/>
      <c r="F62" s="650"/>
      <c r="G62" s="650"/>
      <c r="H62" s="650"/>
      <c r="I62" s="650"/>
      <c r="J62" s="650"/>
      <c r="K62" s="650"/>
      <c r="L62" s="650"/>
      <c r="M62" s="651"/>
      <c r="N62" s="620"/>
      <c r="O62" s="621"/>
      <c r="P62" s="621"/>
      <c r="Q62" s="621"/>
      <c r="R62" s="621"/>
      <c r="S62" s="621"/>
      <c r="T62" s="621"/>
      <c r="U62" s="621"/>
      <c r="V62" s="621"/>
      <c r="W62" s="621"/>
      <c r="X62" s="622"/>
      <c r="Y62" s="620"/>
      <c r="Z62" s="621"/>
      <c r="AA62" s="621"/>
      <c r="AB62" s="621"/>
      <c r="AC62" s="621"/>
      <c r="AD62" s="621"/>
      <c r="AE62" s="621"/>
      <c r="AF62" s="621"/>
      <c r="AG62" s="621"/>
      <c r="AH62" s="621"/>
      <c r="AI62" s="622"/>
      <c r="AJ62" s="626"/>
      <c r="AK62" s="627"/>
      <c r="AL62" s="627"/>
      <c r="AM62" s="627"/>
      <c r="AN62" s="627"/>
      <c r="AO62" s="627"/>
      <c r="AP62" s="627"/>
      <c r="AQ62" s="627"/>
      <c r="AR62" s="627"/>
      <c r="AS62" s="627"/>
      <c r="AT62" s="628"/>
      <c r="AU62" s="37"/>
      <c r="AV62" s="37"/>
      <c r="AY62" s="1" t="str">
        <f>IF(MOD(ROW(),3)=1,【報告方法２】月間エネルギー使用量計算書!E62,"")</f>
        <v/>
      </c>
    </row>
    <row r="63" spans="1:51" ht="14.1" customHeight="1">
      <c r="A63" s="37"/>
      <c r="B63" s="37"/>
      <c r="C63" s="646" t="s">
        <v>40</v>
      </c>
      <c r="D63" s="647"/>
      <c r="E63" s="647"/>
      <c r="F63" s="647"/>
      <c r="G63" s="647"/>
      <c r="H63" s="647"/>
      <c r="I63" s="647"/>
      <c r="J63" s="647"/>
      <c r="K63" s="647"/>
      <c r="L63" s="647"/>
      <c r="M63" s="648"/>
      <c r="N63" s="617"/>
      <c r="O63" s="618"/>
      <c r="P63" s="618"/>
      <c r="Q63" s="618"/>
      <c r="R63" s="618"/>
      <c r="S63" s="618"/>
      <c r="T63" s="618"/>
      <c r="U63" s="618"/>
      <c r="V63" s="618"/>
      <c r="W63" s="618"/>
      <c r="X63" s="619"/>
      <c r="Y63" s="617"/>
      <c r="Z63" s="618"/>
      <c r="AA63" s="618"/>
      <c r="AB63" s="618"/>
      <c r="AC63" s="618"/>
      <c r="AD63" s="618"/>
      <c r="AE63" s="618"/>
      <c r="AF63" s="618"/>
      <c r="AG63" s="618"/>
      <c r="AH63" s="618"/>
      <c r="AI63" s="619"/>
      <c r="AJ63" s="623" t="str">
        <f>IF(OR(N63="",Y63=""),"",(Y63-N63)*24)</f>
        <v/>
      </c>
      <c r="AK63" s="624"/>
      <c r="AL63" s="624"/>
      <c r="AM63" s="624"/>
      <c r="AN63" s="624"/>
      <c r="AO63" s="624"/>
      <c r="AP63" s="624"/>
      <c r="AQ63" s="624"/>
      <c r="AR63" s="624"/>
      <c r="AS63" s="624"/>
      <c r="AT63" s="625"/>
      <c r="AU63" s="37"/>
      <c r="AV63" s="37"/>
      <c r="AY63" s="1" t="str">
        <f>IF(MOD(ROW(),3)=1,【報告方法２】月間エネルギー使用量計算書!E63,"")</f>
        <v/>
      </c>
    </row>
    <row r="64" spans="1:51" ht="14.1" customHeight="1">
      <c r="A64" s="37"/>
      <c r="B64" s="37"/>
      <c r="C64" s="649"/>
      <c r="D64" s="650"/>
      <c r="E64" s="650"/>
      <c r="F64" s="650"/>
      <c r="G64" s="650"/>
      <c r="H64" s="650"/>
      <c r="I64" s="650"/>
      <c r="J64" s="650"/>
      <c r="K64" s="650"/>
      <c r="L64" s="650"/>
      <c r="M64" s="651"/>
      <c r="N64" s="620"/>
      <c r="O64" s="621"/>
      <c r="P64" s="621"/>
      <c r="Q64" s="621"/>
      <c r="R64" s="621"/>
      <c r="S64" s="621"/>
      <c r="T64" s="621"/>
      <c r="U64" s="621"/>
      <c r="V64" s="621"/>
      <c r="W64" s="621"/>
      <c r="X64" s="622"/>
      <c r="Y64" s="620"/>
      <c r="Z64" s="621"/>
      <c r="AA64" s="621"/>
      <c r="AB64" s="621"/>
      <c r="AC64" s="621"/>
      <c r="AD64" s="621"/>
      <c r="AE64" s="621"/>
      <c r="AF64" s="621"/>
      <c r="AG64" s="621"/>
      <c r="AH64" s="621"/>
      <c r="AI64" s="622"/>
      <c r="AJ64" s="626"/>
      <c r="AK64" s="627"/>
      <c r="AL64" s="627"/>
      <c r="AM64" s="627"/>
      <c r="AN64" s="627"/>
      <c r="AO64" s="627"/>
      <c r="AP64" s="627"/>
      <c r="AQ64" s="627"/>
      <c r="AR64" s="627"/>
      <c r="AS64" s="627"/>
      <c r="AT64" s="628"/>
      <c r="AU64" s="37"/>
      <c r="AV64" s="37"/>
      <c r="AY64" s="1">
        <f>IF(MOD(ROW(),3)=1,【報告方法２】月間エネルギー使用量計算書!E64,"")</f>
        <v>0</v>
      </c>
    </row>
    <row r="65" spans="1:51" ht="14.1" customHeight="1">
      <c r="A65" s="37"/>
      <c r="B65" s="37"/>
      <c r="C65" s="646" t="s">
        <v>40</v>
      </c>
      <c r="D65" s="647"/>
      <c r="E65" s="647"/>
      <c r="F65" s="647"/>
      <c r="G65" s="647"/>
      <c r="H65" s="647"/>
      <c r="I65" s="647"/>
      <c r="J65" s="647"/>
      <c r="K65" s="647"/>
      <c r="L65" s="647"/>
      <c r="M65" s="648"/>
      <c r="N65" s="617"/>
      <c r="O65" s="618"/>
      <c r="P65" s="618"/>
      <c r="Q65" s="618"/>
      <c r="R65" s="618"/>
      <c r="S65" s="618"/>
      <c r="T65" s="618"/>
      <c r="U65" s="618"/>
      <c r="V65" s="618"/>
      <c r="W65" s="618"/>
      <c r="X65" s="619"/>
      <c r="Y65" s="617"/>
      <c r="Z65" s="618"/>
      <c r="AA65" s="618"/>
      <c r="AB65" s="618"/>
      <c r="AC65" s="618"/>
      <c r="AD65" s="618"/>
      <c r="AE65" s="618"/>
      <c r="AF65" s="618"/>
      <c r="AG65" s="618"/>
      <c r="AH65" s="618"/>
      <c r="AI65" s="619"/>
      <c r="AJ65" s="623" t="str">
        <f>IF(OR(N65="",Y65=""),"",(Y65-N65)*24)</f>
        <v/>
      </c>
      <c r="AK65" s="624"/>
      <c r="AL65" s="624"/>
      <c r="AM65" s="624"/>
      <c r="AN65" s="624"/>
      <c r="AO65" s="624"/>
      <c r="AP65" s="624"/>
      <c r="AQ65" s="624"/>
      <c r="AR65" s="624"/>
      <c r="AS65" s="624"/>
      <c r="AT65" s="625"/>
      <c r="AU65" s="37"/>
      <c r="AV65" s="37"/>
      <c r="AY65" s="1" t="str">
        <f>IF(MOD(ROW(),3)=1,【報告方法２】月間エネルギー使用量計算書!E65,"")</f>
        <v/>
      </c>
    </row>
    <row r="66" spans="1:51" ht="14.1" customHeight="1">
      <c r="A66" s="37"/>
      <c r="B66" s="37"/>
      <c r="C66" s="649"/>
      <c r="D66" s="650"/>
      <c r="E66" s="650"/>
      <c r="F66" s="650"/>
      <c r="G66" s="650"/>
      <c r="H66" s="650"/>
      <c r="I66" s="650"/>
      <c r="J66" s="650"/>
      <c r="K66" s="650"/>
      <c r="L66" s="650"/>
      <c r="M66" s="651"/>
      <c r="N66" s="620"/>
      <c r="O66" s="621"/>
      <c r="P66" s="621"/>
      <c r="Q66" s="621"/>
      <c r="R66" s="621"/>
      <c r="S66" s="621"/>
      <c r="T66" s="621"/>
      <c r="U66" s="621"/>
      <c r="V66" s="621"/>
      <c r="W66" s="621"/>
      <c r="X66" s="622"/>
      <c r="Y66" s="620"/>
      <c r="Z66" s="621"/>
      <c r="AA66" s="621"/>
      <c r="AB66" s="621"/>
      <c r="AC66" s="621"/>
      <c r="AD66" s="621"/>
      <c r="AE66" s="621"/>
      <c r="AF66" s="621"/>
      <c r="AG66" s="621"/>
      <c r="AH66" s="621"/>
      <c r="AI66" s="622"/>
      <c r="AJ66" s="626"/>
      <c r="AK66" s="627"/>
      <c r="AL66" s="627"/>
      <c r="AM66" s="627"/>
      <c r="AN66" s="627"/>
      <c r="AO66" s="627"/>
      <c r="AP66" s="627"/>
      <c r="AQ66" s="627"/>
      <c r="AR66" s="627"/>
      <c r="AS66" s="627"/>
      <c r="AT66" s="628"/>
      <c r="AU66" s="37"/>
      <c r="AV66" s="37"/>
      <c r="AY66" s="1" t="str">
        <f>IF(MOD(ROW(),3)=1,【報告方法２】月間エネルギー使用量計算書!E66,"")</f>
        <v/>
      </c>
    </row>
    <row r="67" spans="1:51" ht="14.1" customHeight="1">
      <c r="A67" s="37"/>
      <c r="B67" s="37"/>
      <c r="C67" s="646" t="s">
        <v>40</v>
      </c>
      <c r="D67" s="647"/>
      <c r="E67" s="647"/>
      <c r="F67" s="647"/>
      <c r="G67" s="647"/>
      <c r="H67" s="647"/>
      <c r="I67" s="647"/>
      <c r="J67" s="647"/>
      <c r="K67" s="647"/>
      <c r="L67" s="647"/>
      <c r="M67" s="648"/>
      <c r="N67" s="617"/>
      <c r="O67" s="618"/>
      <c r="P67" s="618"/>
      <c r="Q67" s="618"/>
      <c r="R67" s="618"/>
      <c r="S67" s="618"/>
      <c r="T67" s="618"/>
      <c r="U67" s="618"/>
      <c r="V67" s="618"/>
      <c r="W67" s="618"/>
      <c r="X67" s="619"/>
      <c r="Y67" s="617"/>
      <c r="Z67" s="618"/>
      <c r="AA67" s="618"/>
      <c r="AB67" s="618"/>
      <c r="AC67" s="618"/>
      <c r="AD67" s="618"/>
      <c r="AE67" s="618"/>
      <c r="AF67" s="618"/>
      <c r="AG67" s="618"/>
      <c r="AH67" s="618"/>
      <c r="AI67" s="619"/>
      <c r="AJ67" s="623" t="str">
        <f>IF(OR(N67="",Y67=""),"",(Y67-N67)*24)</f>
        <v/>
      </c>
      <c r="AK67" s="624"/>
      <c r="AL67" s="624"/>
      <c r="AM67" s="624"/>
      <c r="AN67" s="624"/>
      <c r="AO67" s="624"/>
      <c r="AP67" s="624"/>
      <c r="AQ67" s="624"/>
      <c r="AR67" s="624"/>
      <c r="AS67" s="624"/>
      <c r="AT67" s="625"/>
      <c r="AU67" s="37"/>
      <c r="AV67" s="37"/>
      <c r="AY67" s="1">
        <f>IF(MOD(ROW(),3)=1,【報告方法２】月間エネルギー使用量計算書!E67,"")</f>
        <v>0</v>
      </c>
    </row>
    <row r="68" spans="1:51" ht="14.1" customHeight="1">
      <c r="A68" s="37"/>
      <c r="B68" s="37"/>
      <c r="C68" s="649"/>
      <c r="D68" s="650"/>
      <c r="E68" s="650"/>
      <c r="F68" s="650"/>
      <c r="G68" s="650"/>
      <c r="H68" s="650"/>
      <c r="I68" s="650"/>
      <c r="J68" s="650"/>
      <c r="K68" s="650"/>
      <c r="L68" s="650"/>
      <c r="M68" s="651"/>
      <c r="N68" s="620"/>
      <c r="O68" s="621"/>
      <c r="P68" s="621"/>
      <c r="Q68" s="621"/>
      <c r="R68" s="621"/>
      <c r="S68" s="621"/>
      <c r="T68" s="621"/>
      <c r="U68" s="621"/>
      <c r="V68" s="621"/>
      <c r="W68" s="621"/>
      <c r="X68" s="622"/>
      <c r="Y68" s="620"/>
      <c r="Z68" s="621"/>
      <c r="AA68" s="621"/>
      <c r="AB68" s="621"/>
      <c r="AC68" s="621"/>
      <c r="AD68" s="621"/>
      <c r="AE68" s="621"/>
      <c r="AF68" s="621"/>
      <c r="AG68" s="621"/>
      <c r="AH68" s="621"/>
      <c r="AI68" s="622"/>
      <c r="AJ68" s="626"/>
      <c r="AK68" s="627"/>
      <c r="AL68" s="627"/>
      <c r="AM68" s="627"/>
      <c r="AN68" s="627"/>
      <c r="AO68" s="627"/>
      <c r="AP68" s="627"/>
      <c r="AQ68" s="627"/>
      <c r="AR68" s="627"/>
      <c r="AS68" s="627"/>
      <c r="AT68" s="628"/>
      <c r="AU68" s="37"/>
      <c r="AV68" s="37"/>
      <c r="AY68" s="1" t="str">
        <f>IF(MOD(ROW(),3)=1,【報告方法２】月間エネルギー使用量計算書!E68,"")</f>
        <v/>
      </c>
    </row>
    <row r="69" spans="1:51" ht="14.1" customHeight="1">
      <c r="A69" s="37"/>
      <c r="B69" s="37"/>
      <c r="C69" s="646" t="s">
        <v>40</v>
      </c>
      <c r="D69" s="647"/>
      <c r="E69" s="647"/>
      <c r="F69" s="647"/>
      <c r="G69" s="647"/>
      <c r="H69" s="647"/>
      <c r="I69" s="647"/>
      <c r="J69" s="647"/>
      <c r="K69" s="647"/>
      <c r="L69" s="647"/>
      <c r="M69" s="648"/>
      <c r="N69" s="617"/>
      <c r="O69" s="618"/>
      <c r="P69" s="618"/>
      <c r="Q69" s="618"/>
      <c r="R69" s="618"/>
      <c r="S69" s="618"/>
      <c r="T69" s="618"/>
      <c r="U69" s="618"/>
      <c r="V69" s="618"/>
      <c r="W69" s="618"/>
      <c r="X69" s="619"/>
      <c r="Y69" s="617"/>
      <c r="Z69" s="618"/>
      <c r="AA69" s="618"/>
      <c r="AB69" s="618"/>
      <c r="AC69" s="618"/>
      <c r="AD69" s="618"/>
      <c r="AE69" s="618"/>
      <c r="AF69" s="618"/>
      <c r="AG69" s="618"/>
      <c r="AH69" s="618"/>
      <c r="AI69" s="619"/>
      <c r="AJ69" s="623" t="str">
        <f>IF(OR(N69="",Y69=""),"",(Y69-N69)*24)</f>
        <v/>
      </c>
      <c r="AK69" s="624"/>
      <c r="AL69" s="624"/>
      <c r="AM69" s="624"/>
      <c r="AN69" s="624"/>
      <c r="AO69" s="624"/>
      <c r="AP69" s="624"/>
      <c r="AQ69" s="624"/>
      <c r="AR69" s="624"/>
      <c r="AS69" s="624"/>
      <c r="AT69" s="625"/>
      <c r="AU69" s="37"/>
      <c r="AV69" s="37"/>
      <c r="AY69" s="1" t="str">
        <f>IF(MOD(ROW(),3)=1,【報告方法２】月間エネルギー使用量計算書!E69,"")</f>
        <v/>
      </c>
    </row>
    <row r="70" spans="1:51" ht="14.1" customHeight="1">
      <c r="A70" s="37"/>
      <c r="B70" s="37"/>
      <c r="C70" s="649"/>
      <c r="D70" s="650"/>
      <c r="E70" s="650"/>
      <c r="F70" s="650"/>
      <c r="G70" s="650"/>
      <c r="H70" s="650"/>
      <c r="I70" s="650"/>
      <c r="J70" s="650"/>
      <c r="K70" s="650"/>
      <c r="L70" s="650"/>
      <c r="M70" s="651"/>
      <c r="N70" s="620"/>
      <c r="O70" s="621"/>
      <c r="P70" s="621"/>
      <c r="Q70" s="621"/>
      <c r="R70" s="621"/>
      <c r="S70" s="621"/>
      <c r="T70" s="621"/>
      <c r="U70" s="621"/>
      <c r="V70" s="621"/>
      <c r="W70" s="621"/>
      <c r="X70" s="622"/>
      <c r="Y70" s="620"/>
      <c r="Z70" s="621"/>
      <c r="AA70" s="621"/>
      <c r="AB70" s="621"/>
      <c r="AC70" s="621"/>
      <c r="AD70" s="621"/>
      <c r="AE70" s="621"/>
      <c r="AF70" s="621"/>
      <c r="AG70" s="621"/>
      <c r="AH70" s="621"/>
      <c r="AI70" s="622"/>
      <c r="AJ70" s="626"/>
      <c r="AK70" s="627"/>
      <c r="AL70" s="627"/>
      <c r="AM70" s="627"/>
      <c r="AN70" s="627"/>
      <c r="AO70" s="627"/>
      <c r="AP70" s="627"/>
      <c r="AQ70" s="627"/>
      <c r="AR70" s="627"/>
      <c r="AS70" s="627"/>
      <c r="AT70" s="628"/>
      <c r="AU70" s="37"/>
      <c r="AV70" s="37"/>
      <c r="AY70" s="1">
        <f>IF(MOD(ROW(),3)=1,【報告方法２】月間エネルギー使用量計算書!E70,"")</f>
        <v>0</v>
      </c>
    </row>
    <row r="71" spans="1:51" ht="14.1" customHeight="1">
      <c r="A71" s="37"/>
      <c r="B71" s="37"/>
      <c r="C71" s="646" t="s">
        <v>40</v>
      </c>
      <c r="D71" s="647"/>
      <c r="E71" s="647"/>
      <c r="F71" s="647"/>
      <c r="G71" s="647"/>
      <c r="H71" s="647"/>
      <c r="I71" s="647"/>
      <c r="J71" s="647"/>
      <c r="K71" s="647"/>
      <c r="L71" s="647"/>
      <c r="M71" s="648"/>
      <c r="N71" s="617"/>
      <c r="O71" s="618"/>
      <c r="P71" s="618"/>
      <c r="Q71" s="618"/>
      <c r="R71" s="618"/>
      <c r="S71" s="618"/>
      <c r="T71" s="618"/>
      <c r="U71" s="618"/>
      <c r="V71" s="618"/>
      <c r="W71" s="618"/>
      <c r="X71" s="619"/>
      <c r="Y71" s="617"/>
      <c r="Z71" s="618"/>
      <c r="AA71" s="618"/>
      <c r="AB71" s="618"/>
      <c r="AC71" s="618"/>
      <c r="AD71" s="618"/>
      <c r="AE71" s="618"/>
      <c r="AF71" s="618"/>
      <c r="AG71" s="618"/>
      <c r="AH71" s="618"/>
      <c r="AI71" s="619"/>
      <c r="AJ71" s="623" t="str">
        <f>IF(OR(N71="",Y71=""),"",(Y71-N71)*24)</f>
        <v/>
      </c>
      <c r="AK71" s="624"/>
      <c r="AL71" s="624"/>
      <c r="AM71" s="624"/>
      <c r="AN71" s="624"/>
      <c r="AO71" s="624"/>
      <c r="AP71" s="624"/>
      <c r="AQ71" s="624"/>
      <c r="AR71" s="624"/>
      <c r="AS71" s="624"/>
      <c r="AT71" s="625"/>
      <c r="AU71" s="37"/>
      <c r="AV71" s="37"/>
      <c r="AY71" s="1" t="str">
        <f>IF(MOD(ROW(),3)=1,【報告方法２】月間エネルギー使用量計算書!E71,"")</f>
        <v/>
      </c>
    </row>
    <row r="72" spans="1:51" ht="14.1" customHeight="1">
      <c r="A72" s="37"/>
      <c r="B72" s="37"/>
      <c r="C72" s="649"/>
      <c r="D72" s="650"/>
      <c r="E72" s="650"/>
      <c r="F72" s="650"/>
      <c r="G72" s="650"/>
      <c r="H72" s="650"/>
      <c r="I72" s="650"/>
      <c r="J72" s="650"/>
      <c r="K72" s="650"/>
      <c r="L72" s="650"/>
      <c r="M72" s="651"/>
      <c r="N72" s="620"/>
      <c r="O72" s="621"/>
      <c r="P72" s="621"/>
      <c r="Q72" s="621"/>
      <c r="R72" s="621"/>
      <c r="S72" s="621"/>
      <c r="T72" s="621"/>
      <c r="U72" s="621"/>
      <c r="V72" s="621"/>
      <c r="W72" s="621"/>
      <c r="X72" s="622"/>
      <c r="Y72" s="620"/>
      <c r="Z72" s="621"/>
      <c r="AA72" s="621"/>
      <c r="AB72" s="621"/>
      <c r="AC72" s="621"/>
      <c r="AD72" s="621"/>
      <c r="AE72" s="621"/>
      <c r="AF72" s="621"/>
      <c r="AG72" s="621"/>
      <c r="AH72" s="621"/>
      <c r="AI72" s="622"/>
      <c r="AJ72" s="626"/>
      <c r="AK72" s="627"/>
      <c r="AL72" s="627"/>
      <c r="AM72" s="627"/>
      <c r="AN72" s="627"/>
      <c r="AO72" s="627"/>
      <c r="AP72" s="627"/>
      <c r="AQ72" s="627"/>
      <c r="AR72" s="627"/>
      <c r="AS72" s="627"/>
      <c r="AT72" s="628"/>
      <c r="AU72" s="37"/>
      <c r="AV72" s="37"/>
      <c r="AY72" s="1" t="str">
        <f>IF(MOD(ROW(),3)=1,【報告方法２】月間エネルギー使用量計算書!E72,"")</f>
        <v/>
      </c>
    </row>
    <row r="73" spans="1:51" ht="14.1" customHeight="1">
      <c r="A73" s="37"/>
      <c r="B73" s="37"/>
      <c r="C73" s="646" t="s">
        <v>40</v>
      </c>
      <c r="D73" s="647"/>
      <c r="E73" s="647"/>
      <c r="F73" s="647"/>
      <c r="G73" s="647"/>
      <c r="H73" s="647"/>
      <c r="I73" s="647"/>
      <c r="J73" s="647"/>
      <c r="K73" s="647"/>
      <c r="L73" s="647"/>
      <c r="M73" s="648"/>
      <c r="N73" s="617"/>
      <c r="O73" s="618"/>
      <c r="P73" s="618"/>
      <c r="Q73" s="618"/>
      <c r="R73" s="618"/>
      <c r="S73" s="618"/>
      <c r="T73" s="618"/>
      <c r="U73" s="618"/>
      <c r="V73" s="618"/>
      <c r="W73" s="618"/>
      <c r="X73" s="619"/>
      <c r="Y73" s="617"/>
      <c r="Z73" s="618"/>
      <c r="AA73" s="618"/>
      <c r="AB73" s="618"/>
      <c r="AC73" s="618"/>
      <c r="AD73" s="618"/>
      <c r="AE73" s="618"/>
      <c r="AF73" s="618"/>
      <c r="AG73" s="618"/>
      <c r="AH73" s="618"/>
      <c r="AI73" s="619"/>
      <c r="AJ73" s="623" t="str">
        <f>IF(OR(N73="",Y73=""),"",(Y73-N73)*24)</f>
        <v/>
      </c>
      <c r="AK73" s="624"/>
      <c r="AL73" s="624"/>
      <c r="AM73" s="624"/>
      <c r="AN73" s="624"/>
      <c r="AO73" s="624"/>
      <c r="AP73" s="624"/>
      <c r="AQ73" s="624"/>
      <c r="AR73" s="624"/>
      <c r="AS73" s="624"/>
      <c r="AT73" s="625"/>
      <c r="AU73" s="37"/>
      <c r="AV73" s="37"/>
      <c r="AY73" s="1">
        <f>IF(MOD(ROW(),3)=1,【報告方法２】月間エネルギー使用量計算書!E73,"")</f>
        <v>0</v>
      </c>
    </row>
    <row r="74" spans="1:51" ht="14.1" customHeight="1">
      <c r="A74" s="37"/>
      <c r="B74" s="37"/>
      <c r="C74" s="649"/>
      <c r="D74" s="650"/>
      <c r="E74" s="650"/>
      <c r="F74" s="650"/>
      <c r="G74" s="650"/>
      <c r="H74" s="650"/>
      <c r="I74" s="650"/>
      <c r="J74" s="650"/>
      <c r="K74" s="650"/>
      <c r="L74" s="650"/>
      <c r="M74" s="651"/>
      <c r="N74" s="620"/>
      <c r="O74" s="621"/>
      <c r="P74" s="621"/>
      <c r="Q74" s="621"/>
      <c r="R74" s="621"/>
      <c r="S74" s="621"/>
      <c r="T74" s="621"/>
      <c r="U74" s="621"/>
      <c r="V74" s="621"/>
      <c r="W74" s="621"/>
      <c r="X74" s="622"/>
      <c r="Y74" s="620"/>
      <c r="Z74" s="621"/>
      <c r="AA74" s="621"/>
      <c r="AB74" s="621"/>
      <c r="AC74" s="621"/>
      <c r="AD74" s="621"/>
      <c r="AE74" s="621"/>
      <c r="AF74" s="621"/>
      <c r="AG74" s="621"/>
      <c r="AH74" s="621"/>
      <c r="AI74" s="622"/>
      <c r="AJ74" s="626"/>
      <c r="AK74" s="627"/>
      <c r="AL74" s="627"/>
      <c r="AM74" s="627"/>
      <c r="AN74" s="627"/>
      <c r="AO74" s="627"/>
      <c r="AP74" s="627"/>
      <c r="AQ74" s="627"/>
      <c r="AR74" s="627"/>
      <c r="AS74" s="627"/>
      <c r="AT74" s="628"/>
      <c r="AU74" s="37"/>
      <c r="AV74" s="37"/>
      <c r="AY74" s="1" t="str">
        <f>IF(MOD(ROW(),3)=1,【報告方法２】月間エネルギー使用量計算書!E74,"")</f>
        <v/>
      </c>
    </row>
    <row r="75" spans="1:51" ht="14.1" customHeight="1">
      <c r="A75" s="37"/>
      <c r="B75" s="37"/>
      <c r="C75" s="646" t="s">
        <v>40</v>
      </c>
      <c r="D75" s="647"/>
      <c r="E75" s="647"/>
      <c r="F75" s="647"/>
      <c r="G75" s="647"/>
      <c r="H75" s="647"/>
      <c r="I75" s="647"/>
      <c r="J75" s="647"/>
      <c r="K75" s="647"/>
      <c r="L75" s="647"/>
      <c r="M75" s="648"/>
      <c r="N75" s="617"/>
      <c r="O75" s="618"/>
      <c r="P75" s="618"/>
      <c r="Q75" s="618"/>
      <c r="R75" s="618"/>
      <c r="S75" s="618"/>
      <c r="T75" s="618"/>
      <c r="U75" s="618"/>
      <c r="V75" s="618"/>
      <c r="W75" s="618"/>
      <c r="X75" s="619"/>
      <c r="Y75" s="617"/>
      <c r="Z75" s="618"/>
      <c r="AA75" s="618"/>
      <c r="AB75" s="618"/>
      <c r="AC75" s="618"/>
      <c r="AD75" s="618"/>
      <c r="AE75" s="618"/>
      <c r="AF75" s="618"/>
      <c r="AG75" s="618"/>
      <c r="AH75" s="618"/>
      <c r="AI75" s="619"/>
      <c r="AJ75" s="623" t="str">
        <f>IF(OR(N75="",Y75=""),"",(Y75-N75)*24)</f>
        <v/>
      </c>
      <c r="AK75" s="624"/>
      <c r="AL75" s="624"/>
      <c r="AM75" s="624"/>
      <c r="AN75" s="624"/>
      <c r="AO75" s="624"/>
      <c r="AP75" s="624"/>
      <c r="AQ75" s="624"/>
      <c r="AR75" s="624"/>
      <c r="AS75" s="624"/>
      <c r="AT75" s="625"/>
      <c r="AU75" s="37"/>
      <c r="AV75" s="37"/>
      <c r="AY75" s="1" t="str">
        <f>IF(MOD(ROW(),3)=1,【報告方法２】月間エネルギー使用量計算書!E75,"")</f>
        <v/>
      </c>
    </row>
    <row r="76" spans="1:51" ht="14.1" customHeight="1">
      <c r="A76" s="37"/>
      <c r="B76" s="37"/>
      <c r="C76" s="649"/>
      <c r="D76" s="650"/>
      <c r="E76" s="650"/>
      <c r="F76" s="650"/>
      <c r="G76" s="650"/>
      <c r="H76" s="650"/>
      <c r="I76" s="650"/>
      <c r="J76" s="650"/>
      <c r="K76" s="650"/>
      <c r="L76" s="650"/>
      <c r="M76" s="651"/>
      <c r="N76" s="620"/>
      <c r="O76" s="621"/>
      <c r="P76" s="621"/>
      <c r="Q76" s="621"/>
      <c r="R76" s="621"/>
      <c r="S76" s="621"/>
      <c r="T76" s="621"/>
      <c r="U76" s="621"/>
      <c r="V76" s="621"/>
      <c r="W76" s="621"/>
      <c r="X76" s="622"/>
      <c r="Y76" s="620"/>
      <c r="Z76" s="621"/>
      <c r="AA76" s="621"/>
      <c r="AB76" s="621"/>
      <c r="AC76" s="621"/>
      <c r="AD76" s="621"/>
      <c r="AE76" s="621"/>
      <c r="AF76" s="621"/>
      <c r="AG76" s="621"/>
      <c r="AH76" s="621"/>
      <c r="AI76" s="622"/>
      <c r="AJ76" s="626"/>
      <c r="AK76" s="627"/>
      <c r="AL76" s="627"/>
      <c r="AM76" s="627"/>
      <c r="AN76" s="627"/>
      <c r="AO76" s="627"/>
      <c r="AP76" s="627"/>
      <c r="AQ76" s="627"/>
      <c r="AR76" s="627"/>
      <c r="AS76" s="627"/>
      <c r="AT76" s="628"/>
      <c r="AU76" s="37"/>
      <c r="AV76" s="37"/>
      <c r="AY76" s="1">
        <f>IF(MOD(ROW(),3)=1,【報告方法２】月間エネルギー使用量計算書!E76,"")</f>
        <v>0</v>
      </c>
    </row>
    <row r="77" spans="1:51" ht="14.1" customHeight="1">
      <c r="A77" s="37"/>
      <c r="B77" s="37"/>
      <c r="C77" s="646" t="s">
        <v>40</v>
      </c>
      <c r="D77" s="647"/>
      <c r="E77" s="647"/>
      <c r="F77" s="647"/>
      <c r="G77" s="647"/>
      <c r="H77" s="647"/>
      <c r="I77" s="647"/>
      <c r="J77" s="647"/>
      <c r="K77" s="647"/>
      <c r="L77" s="647"/>
      <c r="M77" s="648"/>
      <c r="N77" s="617"/>
      <c r="O77" s="618"/>
      <c r="P77" s="618"/>
      <c r="Q77" s="618"/>
      <c r="R77" s="618"/>
      <c r="S77" s="618"/>
      <c r="T77" s="618"/>
      <c r="U77" s="618"/>
      <c r="V77" s="618"/>
      <c r="W77" s="618"/>
      <c r="X77" s="619"/>
      <c r="Y77" s="617"/>
      <c r="Z77" s="618"/>
      <c r="AA77" s="618"/>
      <c r="AB77" s="618"/>
      <c r="AC77" s="618"/>
      <c r="AD77" s="618"/>
      <c r="AE77" s="618"/>
      <c r="AF77" s="618"/>
      <c r="AG77" s="618"/>
      <c r="AH77" s="618"/>
      <c r="AI77" s="619"/>
      <c r="AJ77" s="623" t="str">
        <f>IF(OR(N77="",Y77=""),"",(Y77-N77)*24)</f>
        <v/>
      </c>
      <c r="AK77" s="624"/>
      <c r="AL77" s="624"/>
      <c r="AM77" s="624"/>
      <c r="AN77" s="624"/>
      <c r="AO77" s="624"/>
      <c r="AP77" s="624"/>
      <c r="AQ77" s="624"/>
      <c r="AR77" s="624"/>
      <c r="AS77" s="624"/>
      <c r="AT77" s="625"/>
      <c r="AU77" s="37"/>
      <c r="AV77" s="37"/>
      <c r="AY77" s="1" t="str">
        <f>IF(MOD(ROW(),3)=1,【報告方法２】月間エネルギー使用量計算書!E77,"")</f>
        <v/>
      </c>
    </row>
    <row r="78" spans="1:51" ht="14.1" customHeight="1">
      <c r="A78" s="37"/>
      <c r="B78" s="37"/>
      <c r="C78" s="649"/>
      <c r="D78" s="650"/>
      <c r="E78" s="650"/>
      <c r="F78" s="650"/>
      <c r="G78" s="650"/>
      <c r="H78" s="650"/>
      <c r="I78" s="650"/>
      <c r="J78" s="650"/>
      <c r="K78" s="650"/>
      <c r="L78" s="650"/>
      <c r="M78" s="651"/>
      <c r="N78" s="620"/>
      <c r="O78" s="621"/>
      <c r="P78" s="621"/>
      <c r="Q78" s="621"/>
      <c r="R78" s="621"/>
      <c r="S78" s="621"/>
      <c r="T78" s="621"/>
      <c r="U78" s="621"/>
      <c r="V78" s="621"/>
      <c r="W78" s="621"/>
      <c r="X78" s="622"/>
      <c r="Y78" s="620"/>
      <c r="Z78" s="621"/>
      <c r="AA78" s="621"/>
      <c r="AB78" s="621"/>
      <c r="AC78" s="621"/>
      <c r="AD78" s="621"/>
      <c r="AE78" s="621"/>
      <c r="AF78" s="621"/>
      <c r="AG78" s="621"/>
      <c r="AH78" s="621"/>
      <c r="AI78" s="622"/>
      <c r="AJ78" s="626"/>
      <c r="AK78" s="627"/>
      <c r="AL78" s="627"/>
      <c r="AM78" s="627"/>
      <c r="AN78" s="627"/>
      <c r="AO78" s="627"/>
      <c r="AP78" s="627"/>
      <c r="AQ78" s="627"/>
      <c r="AR78" s="627"/>
      <c r="AS78" s="627"/>
      <c r="AT78" s="628"/>
      <c r="AU78" s="37"/>
      <c r="AV78" s="37"/>
      <c r="AY78" s="1" t="str">
        <f>IF(MOD(ROW(),3)=1,【報告方法２】月間エネルギー使用量計算書!E78,"")</f>
        <v/>
      </c>
    </row>
    <row r="79" spans="1:51" ht="14.1" customHeight="1">
      <c r="A79" s="37"/>
      <c r="B79" s="37"/>
      <c r="C79" s="646" t="s">
        <v>40</v>
      </c>
      <c r="D79" s="647"/>
      <c r="E79" s="647"/>
      <c r="F79" s="647"/>
      <c r="G79" s="647"/>
      <c r="H79" s="647"/>
      <c r="I79" s="647"/>
      <c r="J79" s="647"/>
      <c r="K79" s="647"/>
      <c r="L79" s="647"/>
      <c r="M79" s="648"/>
      <c r="N79" s="617"/>
      <c r="O79" s="618"/>
      <c r="P79" s="618"/>
      <c r="Q79" s="618"/>
      <c r="R79" s="618"/>
      <c r="S79" s="618"/>
      <c r="T79" s="618"/>
      <c r="U79" s="618"/>
      <c r="V79" s="618"/>
      <c r="W79" s="618"/>
      <c r="X79" s="619"/>
      <c r="Y79" s="617"/>
      <c r="Z79" s="618"/>
      <c r="AA79" s="618"/>
      <c r="AB79" s="618"/>
      <c r="AC79" s="618"/>
      <c r="AD79" s="618"/>
      <c r="AE79" s="618"/>
      <c r="AF79" s="618"/>
      <c r="AG79" s="618"/>
      <c r="AH79" s="618"/>
      <c r="AI79" s="619"/>
      <c r="AJ79" s="623" t="str">
        <f>IF(OR(N79="",Y79=""),"",(Y79-N79)*24)</f>
        <v/>
      </c>
      <c r="AK79" s="624"/>
      <c r="AL79" s="624"/>
      <c r="AM79" s="624"/>
      <c r="AN79" s="624"/>
      <c r="AO79" s="624"/>
      <c r="AP79" s="624"/>
      <c r="AQ79" s="624"/>
      <c r="AR79" s="624"/>
      <c r="AS79" s="624"/>
      <c r="AT79" s="625"/>
      <c r="AU79" s="37"/>
      <c r="AV79" s="37"/>
      <c r="AY79" s="1">
        <f>IF(MOD(ROW(),3)=1,【報告方法２】月間エネルギー使用量計算書!E79,"")</f>
        <v>0</v>
      </c>
    </row>
    <row r="80" spans="1:51" ht="14.1" customHeight="1">
      <c r="A80" s="37"/>
      <c r="B80" s="37"/>
      <c r="C80" s="649"/>
      <c r="D80" s="650"/>
      <c r="E80" s="650"/>
      <c r="F80" s="650"/>
      <c r="G80" s="650"/>
      <c r="H80" s="650"/>
      <c r="I80" s="650"/>
      <c r="J80" s="650"/>
      <c r="K80" s="650"/>
      <c r="L80" s="650"/>
      <c r="M80" s="651"/>
      <c r="N80" s="620"/>
      <c r="O80" s="621"/>
      <c r="P80" s="621"/>
      <c r="Q80" s="621"/>
      <c r="R80" s="621"/>
      <c r="S80" s="621"/>
      <c r="T80" s="621"/>
      <c r="U80" s="621"/>
      <c r="V80" s="621"/>
      <c r="W80" s="621"/>
      <c r="X80" s="622"/>
      <c r="Y80" s="620"/>
      <c r="Z80" s="621"/>
      <c r="AA80" s="621"/>
      <c r="AB80" s="621"/>
      <c r="AC80" s="621"/>
      <c r="AD80" s="621"/>
      <c r="AE80" s="621"/>
      <c r="AF80" s="621"/>
      <c r="AG80" s="621"/>
      <c r="AH80" s="621"/>
      <c r="AI80" s="622"/>
      <c r="AJ80" s="626"/>
      <c r="AK80" s="627"/>
      <c r="AL80" s="627"/>
      <c r="AM80" s="627"/>
      <c r="AN80" s="627"/>
      <c r="AO80" s="627"/>
      <c r="AP80" s="627"/>
      <c r="AQ80" s="627"/>
      <c r="AR80" s="627"/>
      <c r="AS80" s="627"/>
      <c r="AT80" s="628"/>
      <c r="AU80" s="37"/>
      <c r="AV80" s="37"/>
      <c r="AY80" s="1" t="str">
        <f>IF(MOD(ROW(),3)=1,【報告方法２】月間エネルギー使用量計算書!E80,"")</f>
        <v/>
      </c>
    </row>
    <row r="81" spans="1:51" ht="14.1" customHeight="1">
      <c r="A81" s="37"/>
      <c r="B81" s="37"/>
      <c r="C81" s="646" t="s">
        <v>39</v>
      </c>
      <c r="D81" s="647"/>
      <c r="E81" s="647"/>
      <c r="F81" s="647"/>
      <c r="G81" s="647"/>
      <c r="H81" s="647"/>
      <c r="I81" s="647"/>
      <c r="J81" s="647"/>
      <c r="K81" s="647"/>
      <c r="L81" s="647"/>
      <c r="M81" s="648"/>
      <c r="N81" s="617"/>
      <c r="O81" s="618"/>
      <c r="P81" s="618"/>
      <c r="Q81" s="618"/>
      <c r="R81" s="618"/>
      <c r="S81" s="618"/>
      <c r="T81" s="618"/>
      <c r="U81" s="618"/>
      <c r="V81" s="618"/>
      <c r="W81" s="618"/>
      <c r="X81" s="619"/>
      <c r="Y81" s="617"/>
      <c r="Z81" s="618"/>
      <c r="AA81" s="618"/>
      <c r="AB81" s="618"/>
      <c r="AC81" s="618"/>
      <c r="AD81" s="618"/>
      <c r="AE81" s="618"/>
      <c r="AF81" s="618"/>
      <c r="AG81" s="618"/>
      <c r="AH81" s="618"/>
      <c r="AI81" s="619"/>
      <c r="AJ81" s="623" t="str">
        <f>IF(OR(N81="",Y81=""),"",(Y81-N81)*24)</f>
        <v/>
      </c>
      <c r="AK81" s="624"/>
      <c r="AL81" s="624"/>
      <c r="AM81" s="624"/>
      <c r="AN81" s="624"/>
      <c r="AO81" s="624"/>
      <c r="AP81" s="624"/>
      <c r="AQ81" s="624"/>
      <c r="AR81" s="624"/>
      <c r="AS81" s="624"/>
      <c r="AT81" s="625"/>
      <c r="AU81" s="37"/>
      <c r="AV81" s="37"/>
      <c r="AY81" s="1" t="str">
        <f>IF(MOD(ROW(),3)=1,【報告方法２】月間エネルギー使用量計算書!E81,"")</f>
        <v/>
      </c>
    </row>
    <row r="82" spans="1:51" ht="14.1" customHeight="1">
      <c r="A82" s="37"/>
      <c r="B82" s="37"/>
      <c r="C82" s="649"/>
      <c r="D82" s="650"/>
      <c r="E82" s="650"/>
      <c r="F82" s="650"/>
      <c r="G82" s="650"/>
      <c r="H82" s="650"/>
      <c r="I82" s="650"/>
      <c r="J82" s="650"/>
      <c r="K82" s="650"/>
      <c r="L82" s="650"/>
      <c r="M82" s="651"/>
      <c r="N82" s="620"/>
      <c r="O82" s="621"/>
      <c r="P82" s="621"/>
      <c r="Q82" s="621"/>
      <c r="R82" s="621"/>
      <c r="S82" s="621"/>
      <c r="T82" s="621"/>
      <c r="U82" s="621"/>
      <c r="V82" s="621"/>
      <c r="W82" s="621"/>
      <c r="X82" s="622"/>
      <c r="Y82" s="620"/>
      <c r="Z82" s="621"/>
      <c r="AA82" s="621"/>
      <c r="AB82" s="621"/>
      <c r="AC82" s="621"/>
      <c r="AD82" s="621"/>
      <c r="AE82" s="621"/>
      <c r="AF82" s="621"/>
      <c r="AG82" s="621"/>
      <c r="AH82" s="621"/>
      <c r="AI82" s="622"/>
      <c r="AJ82" s="626"/>
      <c r="AK82" s="627"/>
      <c r="AL82" s="627"/>
      <c r="AM82" s="627"/>
      <c r="AN82" s="627"/>
      <c r="AO82" s="627"/>
      <c r="AP82" s="627"/>
      <c r="AQ82" s="627"/>
      <c r="AR82" s="627"/>
      <c r="AS82" s="627"/>
      <c r="AT82" s="628"/>
      <c r="AU82" s="37"/>
      <c r="AV82" s="37"/>
      <c r="AY82" s="1">
        <f>IF(MOD(ROW(),3)=1,【報告方法２】月間エネルギー使用量計算書!E82,"")</f>
        <v>0</v>
      </c>
    </row>
    <row r="83" spans="1:51" ht="14.1" customHeight="1">
      <c r="A83" s="37"/>
      <c r="B83" s="37"/>
      <c r="C83" s="646" t="s">
        <v>38</v>
      </c>
      <c r="D83" s="647"/>
      <c r="E83" s="647"/>
      <c r="F83" s="647"/>
      <c r="G83" s="647"/>
      <c r="H83" s="647"/>
      <c r="I83" s="647"/>
      <c r="J83" s="647"/>
      <c r="K83" s="647"/>
      <c r="L83" s="647"/>
      <c r="M83" s="648"/>
      <c r="N83" s="617"/>
      <c r="O83" s="618"/>
      <c r="P83" s="618"/>
      <c r="Q83" s="618"/>
      <c r="R83" s="618"/>
      <c r="S83" s="618"/>
      <c r="T83" s="618"/>
      <c r="U83" s="618"/>
      <c r="V83" s="618"/>
      <c r="W83" s="618"/>
      <c r="X83" s="619"/>
      <c r="Y83" s="617"/>
      <c r="Z83" s="618"/>
      <c r="AA83" s="618"/>
      <c r="AB83" s="618"/>
      <c r="AC83" s="618"/>
      <c r="AD83" s="618"/>
      <c r="AE83" s="618"/>
      <c r="AF83" s="618"/>
      <c r="AG83" s="618"/>
      <c r="AH83" s="618"/>
      <c r="AI83" s="619"/>
      <c r="AJ83" s="623" t="str">
        <f>IF(OR(N83="",Y83=""),"",(Y83-N83)*24)</f>
        <v/>
      </c>
      <c r="AK83" s="624"/>
      <c r="AL83" s="624"/>
      <c r="AM83" s="624"/>
      <c r="AN83" s="624"/>
      <c r="AO83" s="624"/>
      <c r="AP83" s="624"/>
      <c r="AQ83" s="624"/>
      <c r="AR83" s="624"/>
      <c r="AS83" s="624"/>
      <c r="AT83" s="625"/>
      <c r="AU83" s="37"/>
      <c r="AV83" s="37"/>
      <c r="AY83" s="1" t="str">
        <f>IF(MOD(ROW(),3)=1,【報告方法２】月間エネルギー使用量計算書!E83,"")</f>
        <v/>
      </c>
    </row>
    <row r="84" spans="1:51" ht="14.1" customHeight="1">
      <c r="A84" s="37"/>
      <c r="B84" s="37"/>
      <c r="C84" s="649"/>
      <c r="D84" s="650"/>
      <c r="E84" s="650"/>
      <c r="F84" s="650"/>
      <c r="G84" s="650"/>
      <c r="H84" s="650"/>
      <c r="I84" s="650"/>
      <c r="J84" s="650"/>
      <c r="K84" s="650"/>
      <c r="L84" s="650"/>
      <c r="M84" s="651"/>
      <c r="N84" s="620"/>
      <c r="O84" s="621"/>
      <c r="P84" s="621"/>
      <c r="Q84" s="621"/>
      <c r="R84" s="621"/>
      <c r="S84" s="621"/>
      <c r="T84" s="621"/>
      <c r="U84" s="621"/>
      <c r="V84" s="621"/>
      <c r="W84" s="621"/>
      <c r="X84" s="622"/>
      <c r="Y84" s="620"/>
      <c r="Z84" s="621"/>
      <c r="AA84" s="621"/>
      <c r="AB84" s="621"/>
      <c r="AC84" s="621"/>
      <c r="AD84" s="621"/>
      <c r="AE84" s="621"/>
      <c r="AF84" s="621"/>
      <c r="AG84" s="621"/>
      <c r="AH84" s="621"/>
      <c r="AI84" s="622"/>
      <c r="AJ84" s="626"/>
      <c r="AK84" s="627"/>
      <c r="AL84" s="627"/>
      <c r="AM84" s="627"/>
      <c r="AN84" s="627"/>
      <c r="AO84" s="627"/>
      <c r="AP84" s="627"/>
      <c r="AQ84" s="627"/>
      <c r="AR84" s="627"/>
      <c r="AS84" s="627"/>
      <c r="AT84" s="628"/>
      <c r="AU84" s="37"/>
      <c r="AV84" s="37"/>
      <c r="AY84" s="1" t="str">
        <f>IF(MOD(ROW(),3)=1,【報告方法２】月間エネルギー使用量計算書!E84,"")</f>
        <v/>
      </c>
    </row>
    <row r="85" spans="1:51" ht="14.1" customHeight="1">
      <c r="A85" s="37"/>
      <c r="B85" s="37"/>
      <c r="C85" s="646" t="s">
        <v>38</v>
      </c>
      <c r="D85" s="647"/>
      <c r="E85" s="647"/>
      <c r="F85" s="647"/>
      <c r="G85" s="647"/>
      <c r="H85" s="647"/>
      <c r="I85" s="647"/>
      <c r="J85" s="647"/>
      <c r="K85" s="647"/>
      <c r="L85" s="647"/>
      <c r="M85" s="648"/>
      <c r="N85" s="617"/>
      <c r="O85" s="618"/>
      <c r="P85" s="618"/>
      <c r="Q85" s="618"/>
      <c r="R85" s="618"/>
      <c r="S85" s="618"/>
      <c r="T85" s="618"/>
      <c r="U85" s="618"/>
      <c r="V85" s="618"/>
      <c r="W85" s="618"/>
      <c r="X85" s="619"/>
      <c r="Y85" s="617"/>
      <c r="Z85" s="618"/>
      <c r="AA85" s="618"/>
      <c r="AB85" s="618"/>
      <c r="AC85" s="618"/>
      <c r="AD85" s="618"/>
      <c r="AE85" s="618"/>
      <c r="AF85" s="618"/>
      <c r="AG85" s="618"/>
      <c r="AH85" s="618"/>
      <c r="AI85" s="619"/>
      <c r="AJ85" s="623" t="str">
        <f>IF(OR(N85="",Y85=""),"",(Y85-N85)*24)</f>
        <v/>
      </c>
      <c r="AK85" s="624"/>
      <c r="AL85" s="624"/>
      <c r="AM85" s="624"/>
      <c r="AN85" s="624"/>
      <c r="AO85" s="624"/>
      <c r="AP85" s="624"/>
      <c r="AQ85" s="624"/>
      <c r="AR85" s="624"/>
      <c r="AS85" s="624"/>
      <c r="AT85" s="625"/>
      <c r="AU85" s="37"/>
      <c r="AV85" s="37"/>
      <c r="AY85" s="1">
        <f>IF(MOD(ROW(),3)=1,【報告方法２】月間エネルギー使用量計算書!E85,"")</f>
        <v>0</v>
      </c>
    </row>
    <row r="86" spans="1:51" ht="14.1" customHeight="1" thickBot="1">
      <c r="A86" s="37"/>
      <c r="B86" s="37"/>
      <c r="C86" s="649"/>
      <c r="D86" s="650"/>
      <c r="E86" s="650"/>
      <c r="F86" s="650"/>
      <c r="G86" s="650"/>
      <c r="H86" s="650"/>
      <c r="I86" s="650"/>
      <c r="J86" s="650"/>
      <c r="K86" s="650"/>
      <c r="L86" s="650"/>
      <c r="M86" s="651"/>
      <c r="N86" s="620"/>
      <c r="O86" s="621"/>
      <c r="P86" s="621"/>
      <c r="Q86" s="621"/>
      <c r="R86" s="621"/>
      <c r="S86" s="621"/>
      <c r="T86" s="621"/>
      <c r="U86" s="621"/>
      <c r="V86" s="621"/>
      <c r="W86" s="621"/>
      <c r="X86" s="622"/>
      <c r="Y86" s="620"/>
      <c r="Z86" s="621"/>
      <c r="AA86" s="621"/>
      <c r="AB86" s="621"/>
      <c r="AC86" s="621"/>
      <c r="AD86" s="621"/>
      <c r="AE86" s="621"/>
      <c r="AF86" s="621"/>
      <c r="AG86" s="621"/>
      <c r="AH86" s="621"/>
      <c r="AI86" s="622"/>
      <c r="AJ86" s="629"/>
      <c r="AK86" s="630"/>
      <c r="AL86" s="630"/>
      <c r="AM86" s="630"/>
      <c r="AN86" s="630"/>
      <c r="AO86" s="630"/>
      <c r="AP86" s="630"/>
      <c r="AQ86" s="630"/>
      <c r="AR86" s="630"/>
      <c r="AS86" s="630"/>
      <c r="AT86" s="631"/>
      <c r="AU86" s="37"/>
      <c r="AV86" s="37"/>
      <c r="AY86" s="1" t="str">
        <f>IF(MOD(ROW(),3)=1,【報告方法２】月間エネルギー使用量計算書!E86,"")</f>
        <v/>
      </c>
    </row>
    <row r="87" spans="1:51" ht="14.1" customHeight="1" thickTop="1">
      <c r="A87" s="37"/>
      <c r="B87" s="37"/>
      <c r="C87" s="634" t="s">
        <v>31</v>
      </c>
      <c r="D87" s="635"/>
      <c r="E87" s="635"/>
      <c r="F87" s="635"/>
      <c r="G87" s="635"/>
      <c r="H87" s="635"/>
      <c r="I87" s="635"/>
      <c r="J87" s="635"/>
      <c r="K87" s="635"/>
      <c r="L87" s="635"/>
      <c r="M87" s="635"/>
      <c r="N87" s="635"/>
      <c r="O87" s="635"/>
      <c r="P87" s="635"/>
      <c r="Q87" s="635"/>
      <c r="R87" s="635"/>
      <c r="S87" s="635"/>
      <c r="T87" s="635"/>
      <c r="U87" s="635"/>
      <c r="V87" s="635"/>
      <c r="W87" s="635"/>
      <c r="X87" s="635"/>
      <c r="Y87" s="635"/>
      <c r="Z87" s="635"/>
      <c r="AA87" s="635"/>
      <c r="AB87" s="635"/>
      <c r="AC87" s="635"/>
      <c r="AD87" s="635"/>
      <c r="AE87" s="635"/>
      <c r="AF87" s="635"/>
      <c r="AG87" s="635"/>
      <c r="AH87" s="635"/>
      <c r="AI87" s="636"/>
      <c r="AJ87" s="640" t="str">
        <f>IF(SUM(AJ25:AT86),SUM(AJ25:AT86),"")</f>
        <v/>
      </c>
      <c r="AK87" s="641"/>
      <c r="AL87" s="641"/>
      <c r="AM87" s="641"/>
      <c r="AN87" s="641"/>
      <c r="AO87" s="641"/>
      <c r="AP87" s="641"/>
      <c r="AQ87" s="641"/>
      <c r="AR87" s="641"/>
      <c r="AS87" s="641"/>
      <c r="AT87" s="642"/>
      <c r="AU87" s="37"/>
      <c r="AV87" s="37"/>
      <c r="AY87" s="1" t="str">
        <f>IF(MOD(ROW(),3)=1,【報告方法２】月間エネルギー使用量計算書!E87,"")</f>
        <v/>
      </c>
    </row>
    <row r="88" spans="1:51" ht="14.1" customHeight="1">
      <c r="A88" s="37"/>
      <c r="B88" s="37"/>
      <c r="C88" s="637"/>
      <c r="D88" s="638"/>
      <c r="E88" s="638"/>
      <c r="F88" s="638"/>
      <c r="G88" s="638"/>
      <c r="H88" s="638"/>
      <c r="I88" s="638"/>
      <c r="J88" s="638"/>
      <c r="K88" s="638"/>
      <c r="L88" s="638"/>
      <c r="M88" s="638"/>
      <c r="N88" s="638"/>
      <c r="O88" s="638"/>
      <c r="P88" s="638"/>
      <c r="Q88" s="638"/>
      <c r="R88" s="638"/>
      <c r="S88" s="638"/>
      <c r="T88" s="638"/>
      <c r="U88" s="638"/>
      <c r="V88" s="638"/>
      <c r="W88" s="638"/>
      <c r="X88" s="638"/>
      <c r="Y88" s="638"/>
      <c r="Z88" s="638"/>
      <c r="AA88" s="638"/>
      <c r="AB88" s="638"/>
      <c r="AC88" s="638"/>
      <c r="AD88" s="638"/>
      <c r="AE88" s="638"/>
      <c r="AF88" s="638"/>
      <c r="AG88" s="638"/>
      <c r="AH88" s="638"/>
      <c r="AI88" s="639"/>
      <c r="AJ88" s="643"/>
      <c r="AK88" s="644"/>
      <c r="AL88" s="644"/>
      <c r="AM88" s="644"/>
      <c r="AN88" s="644"/>
      <c r="AO88" s="644"/>
      <c r="AP88" s="644"/>
      <c r="AQ88" s="644"/>
      <c r="AR88" s="644"/>
      <c r="AS88" s="644"/>
      <c r="AT88" s="645"/>
      <c r="AU88" s="37"/>
      <c r="AV88" s="37"/>
      <c r="AY88" s="1">
        <f>IF(MOD(ROW(),3)=1,【報告方法２】月間エネルギー使用量計算書!E88,"")</f>
        <v>0</v>
      </c>
    </row>
    <row r="89" spans="1:51" ht="14.1" customHeight="1">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Y89" s="1" t="str">
        <f>IF(MOD(ROW(),3)=1,【報告方法２】月間エネルギー使用量計算書!E89,"")</f>
        <v/>
      </c>
    </row>
    <row r="90" spans="1:51" ht="14.1" customHeight="1">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Y90" s="1" t="str">
        <f>IF(MOD(ROW(),3)=1,【報告方法２】月間エネルギー使用量計算書!E90,"")</f>
        <v/>
      </c>
    </row>
    <row r="91" spans="1:51" ht="14.1" customHeight="1">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Y91" s="1">
        <f>IF(MOD(ROW(),3)=1,【報告方法２】月間エネルギー使用量計算書!E91,"")</f>
        <v>0</v>
      </c>
    </row>
    <row r="92" spans="1:51" ht="14.1" customHeight="1">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Y92" s="1" t="str">
        <f>IF(MOD(ROW(),3)=1,【報告方法２】月間エネルギー使用量計算書!E92,"")</f>
        <v/>
      </c>
    </row>
    <row r="93" spans="1:51" ht="14.1" customHeight="1">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Y93" s="1" t="str">
        <f>IF(MOD(ROW(),3)=1,【報告方法２】月間エネルギー使用量計算書!E93,"")</f>
        <v/>
      </c>
    </row>
    <row r="94" spans="1:51" ht="14.1" customHeight="1">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Y94" s="1">
        <f>IF(MOD(ROW(),3)=1,【報告方法２】月間エネルギー使用量計算書!E94,"")</f>
        <v>0</v>
      </c>
    </row>
    <row r="95" spans="1:51" ht="14.1" customHeight="1">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Y95" s="1" t="str">
        <f>IF(MOD(ROW(),3)=1,【報告方法２】月間エネルギー使用量計算書!E95,"")</f>
        <v/>
      </c>
    </row>
    <row r="96" spans="1:51" ht="14.1" customHeight="1">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Y96" s="1" t="str">
        <f>IF(MOD(ROW(),3)=1,【報告方法２】月間エネルギー使用量計算書!E96,"")</f>
        <v/>
      </c>
    </row>
    <row r="97" spans="51:51" ht="14.1" customHeight="1">
      <c r="AY97" s="1">
        <f>IF(MOD(ROW(),3)=1,【報告方法２】月間エネルギー使用量計算書!E97,"")</f>
        <v>0</v>
      </c>
    </row>
    <row r="98" spans="51:51" ht="14.1" customHeight="1">
      <c r="AY98" s="1" t="str">
        <f>IF(MOD(ROW(),3)=1,【報告方法２】月間エネルギー使用量計算書!E98,"")</f>
        <v/>
      </c>
    </row>
    <row r="99" spans="51:51" ht="14.1" customHeight="1">
      <c r="AY99" s="1" t="str">
        <f>IF(MOD(ROW(),3)=1,【報告方法２】月間エネルギー使用量計算書!E99,"")</f>
        <v/>
      </c>
    </row>
    <row r="100" spans="51:51" ht="14.1" customHeight="1">
      <c r="AY100" s="1">
        <f>IF(MOD(ROW(),3)=1,【報告方法２】月間エネルギー使用量計算書!E100,"")</f>
        <v>0</v>
      </c>
    </row>
    <row r="101" spans="51:51" ht="14.1" customHeight="1">
      <c r="AY101" s="1" t="str">
        <f>IF(MOD(ROW(),3)=1,【報告方法２】月間エネルギー使用量計算書!E101,"")</f>
        <v/>
      </c>
    </row>
    <row r="102" spans="51:51" ht="14.1" customHeight="1">
      <c r="AY102" s="1" t="str">
        <f>IF(MOD(ROW(),3)=1,【報告方法２】月間エネルギー使用量計算書!E102,"")</f>
        <v/>
      </c>
    </row>
    <row r="103" spans="51:51" ht="14.1" customHeight="1">
      <c r="AY103" s="1">
        <f>IF(MOD(ROW(),3)=1,【報告方法２】月間エネルギー使用量計算書!E103,"")</f>
        <v>0</v>
      </c>
    </row>
    <row r="104" spans="51:51" ht="14.1" customHeight="1">
      <c r="AY104" s="1" t="str">
        <f>IF(MOD(ROW(),3)=1,【報告方法２】月間エネルギー使用量計算書!E104,"")</f>
        <v/>
      </c>
    </row>
    <row r="105" spans="51:51" ht="14.1" customHeight="1">
      <c r="AY105" s="1" t="str">
        <f>IF(MOD(ROW(),3)=1,【報告方法２】月間エネルギー使用量計算書!E105,"")</f>
        <v/>
      </c>
    </row>
    <row r="106" spans="51:51" ht="14.1" customHeight="1">
      <c r="AY106" s="1">
        <f>IF(MOD(ROW(),3)=1,【報告方法２】月間エネルギー使用量計算書!E106,"")</f>
        <v>0</v>
      </c>
    </row>
    <row r="107" spans="51:51" ht="14.1" customHeight="1">
      <c r="AY107" s="1" t="str">
        <f>IF(MOD(ROW(),3)=1,【報告方法２】月間エネルギー使用量計算書!E107,"")</f>
        <v/>
      </c>
    </row>
    <row r="108" spans="51:51" ht="14.1" customHeight="1">
      <c r="AY108" s="1" t="str">
        <f>IF(MOD(ROW(),3)=1,【報告方法２】月間エネルギー使用量計算書!E108,"")</f>
        <v/>
      </c>
    </row>
    <row r="109" spans="51:51" ht="14.1" customHeight="1">
      <c r="AY109" s="1">
        <f>IF(MOD(ROW(),3)=1,【報告方法２】月間エネルギー使用量計算書!E109,"")</f>
        <v>0</v>
      </c>
    </row>
    <row r="110" spans="51:51" ht="14.1" customHeight="1">
      <c r="AY110" s="1" t="str">
        <f>IF(MOD(ROW(),3)=1,【報告方法２】月間エネルギー使用量計算書!E110,"")</f>
        <v/>
      </c>
    </row>
    <row r="111" spans="51:51" ht="14.1" customHeight="1">
      <c r="AY111" s="1" t="str">
        <f>IF(MOD(ROW(),3)=1,【報告方法２】月間エネルギー使用量計算書!E111,"")</f>
        <v/>
      </c>
    </row>
    <row r="112" spans="51:51" ht="14.1" customHeight="1">
      <c r="AY112" s="1">
        <f>IF(MOD(ROW(),3)=1,【報告方法２】月間エネルギー使用量計算書!E112,"")</f>
        <v>0</v>
      </c>
    </row>
    <row r="113" spans="51:51" ht="14.1" customHeight="1">
      <c r="AY113" s="1" t="str">
        <f>IF(MOD(ROW(),3)=1,【報告方法２】月間エネルギー使用量計算書!E113,"")</f>
        <v/>
      </c>
    </row>
    <row r="114" spans="51:51" ht="14.1" customHeight="1">
      <c r="AY114" s="1" t="str">
        <f>IF(MOD(ROW(),3)=1,【報告方法２】月間エネルギー使用量計算書!E114,"")</f>
        <v/>
      </c>
    </row>
  </sheetData>
  <sheetProtection algorithmName="SHA-512" hashValue="qNa8qseuZ7i2G7d17aYe4ULHnQJ5vSzWPstByNxdyEYC9edvtcTxpqbf+Wi2iLm84EZw3bSz1AnoqrtN4pKUkQ==" saltValue="MEjHeLJ4DZP7fMouI5vFeA==" spinCount="100000" sheet="1" objects="1" scenarios="1" selectLockedCells="1"/>
  <mergeCells count="142">
    <mergeCell ref="C2:M9"/>
    <mergeCell ref="Z13:AG14"/>
    <mergeCell ref="AJ23:AT24"/>
    <mergeCell ref="Z15:AG16"/>
    <mergeCell ref="AH15:AT16"/>
    <mergeCell ref="AJ35:AT36"/>
    <mergeCell ref="AH13:AT14"/>
    <mergeCell ref="AJ37:AT38"/>
    <mergeCell ref="C25:M26"/>
    <mergeCell ref="AJ31:AT32"/>
    <mergeCell ref="AJ25:AT26"/>
    <mergeCell ref="AJ27:AT28"/>
    <mergeCell ref="AJ29:AT30"/>
    <mergeCell ref="Y25:AI26"/>
    <mergeCell ref="C11:I12"/>
    <mergeCell ref="J11:O12"/>
    <mergeCell ref="Y31:AI32"/>
    <mergeCell ref="C23:M24"/>
    <mergeCell ref="N27:X28"/>
    <mergeCell ref="Y27:AI28"/>
    <mergeCell ref="N29:X30"/>
    <mergeCell ref="Y29:AI30"/>
    <mergeCell ref="Y23:AI24"/>
    <mergeCell ref="Z11:AG12"/>
    <mergeCell ref="Y33:AI34"/>
    <mergeCell ref="AJ33:AT34"/>
    <mergeCell ref="N39:X40"/>
    <mergeCell ref="Y39:AI40"/>
    <mergeCell ref="AJ39:AT40"/>
    <mergeCell ref="N35:X36"/>
    <mergeCell ref="Y35:AI36"/>
    <mergeCell ref="AJ47:AT48"/>
    <mergeCell ref="Y41:AI42"/>
    <mergeCell ref="Y43:AI44"/>
    <mergeCell ref="AJ43:AT44"/>
    <mergeCell ref="Y47:AI48"/>
    <mergeCell ref="Y45:AI46"/>
    <mergeCell ref="AJ45:AT46"/>
    <mergeCell ref="AJ41:AT42"/>
    <mergeCell ref="N33:X34"/>
    <mergeCell ref="N47:X48"/>
    <mergeCell ref="N37:X38"/>
    <mergeCell ref="Y37:AI38"/>
    <mergeCell ref="N23:X24"/>
    <mergeCell ref="AH11:AM12"/>
    <mergeCell ref="AN11:AT12"/>
    <mergeCell ref="C83:M84"/>
    <mergeCell ref="C85:M86"/>
    <mergeCell ref="C27:M28"/>
    <mergeCell ref="C29:M30"/>
    <mergeCell ref="N25:X26"/>
    <mergeCell ref="C57:M58"/>
    <mergeCell ref="C59:M60"/>
    <mergeCell ref="C63:M64"/>
    <mergeCell ref="C65:M66"/>
    <mergeCell ref="C67:M68"/>
    <mergeCell ref="C41:M42"/>
    <mergeCell ref="C43:M44"/>
    <mergeCell ref="C45:M46"/>
    <mergeCell ref="C81:M82"/>
    <mergeCell ref="C75:M76"/>
    <mergeCell ref="C53:M54"/>
    <mergeCell ref="C55:M56"/>
    <mergeCell ref="C71:M72"/>
    <mergeCell ref="C73:M74"/>
    <mergeCell ref="C35:M36"/>
    <mergeCell ref="C37:M38"/>
    <mergeCell ref="C39:M40"/>
    <mergeCell ref="C69:M70"/>
    <mergeCell ref="C51:M52"/>
    <mergeCell ref="C77:M78"/>
    <mergeCell ref="C79:M80"/>
    <mergeCell ref="C61:M62"/>
    <mergeCell ref="N31:X32"/>
    <mergeCell ref="C31:M32"/>
    <mergeCell ref="N41:X42"/>
    <mergeCell ref="N43:X44"/>
    <mergeCell ref="N45:X46"/>
    <mergeCell ref="C49:M50"/>
    <mergeCell ref="N49:X50"/>
    <mergeCell ref="N65:X66"/>
    <mergeCell ref="N63:X64"/>
    <mergeCell ref="C47:M48"/>
    <mergeCell ref="C33:M34"/>
    <mergeCell ref="Y49:AI50"/>
    <mergeCell ref="AJ49:AT50"/>
    <mergeCell ref="N61:X62"/>
    <mergeCell ref="Y61:AI62"/>
    <mergeCell ref="AJ61:AT62"/>
    <mergeCell ref="N55:X56"/>
    <mergeCell ref="Y55:AI56"/>
    <mergeCell ref="AJ55:AT56"/>
    <mergeCell ref="N57:X58"/>
    <mergeCell ref="Y57:AI58"/>
    <mergeCell ref="AJ51:AT52"/>
    <mergeCell ref="N53:X54"/>
    <mergeCell ref="Y53:AI54"/>
    <mergeCell ref="AJ53:AT54"/>
    <mergeCell ref="N51:X52"/>
    <mergeCell ref="Y51:AI52"/>
    <mergeCell ref="N59:X60"/>
    <mergeCell ref="Y59:AI60"/>
    <mergeCell ref="AP1:AT2"/>
    <mergeCell ref="AP3:AT8"/>
    <mergeCell ref="AJ59:AT60"/>
    <mergeCell ref="C87:AI88"/>
    <mergeCell ref="AJ87:AT88"/>
    <mergeCell ref="N83:X84"/>
    <mergeCell ref="Y83:AI84"/>
    <mergeCell ref="AJ83:AT84"/>
    <mergeCell ref="N85:X86"/>
    <mergeCell ref="Y65:AI66"/>
    <mergeCell ref="AJ65:AT66"/>
    <mergeCell ref="N71:X72"/>
    <mergeCell ref="Y71:AI72"/>
    <mergeCell ref="AJ71:AT72"/>
    <mergeCell ref="N73:X74"/>
    <mergeCell ref="Y73:AI74"/>
    <mergeCell ref="AJ73:AT74"/>
    <mergeCell ref="AJ57:AT58"/>
    <mergeCell ref="Y77:AI78"/>
    <mergeCell ref="AJ75:AT76"/>
    <mergeCell ref="AJ67:AT68"/>
    <mergeCell ref="N69:X70"/>
    <mergeCell ref="Y69:AI70"/>
    <mergeCell ref="AJ69:AT70"/>
    <mergeCell ref="Y63:AI64"/>
    <mergeCell ref="AJ63:AT64"/>
    <mergeCell ref="N77:X78"/>
    <mergeCell ref="Y85:AI86"/>
    <mergeCell ref="AJ85:AT86"/>
    <mergeCell ref="N79:X80"/>
    <mergeCell ref="AJ79:AT80"/>
    <mergeCell ref="N81:X82"/>
    <mergeCell ref="Y81:AI82"/>
    <mergeCell ref="AJ81:AT82"/>
    <mergeCell ref="Y79:AI80"/>
    <mergeCell ref="AJ77:AT78"/>
    <mergeCell ref="N75:X76"/>
    <mergeCell ref="Y75:AI76"/>
    <mergeCell ref="N67:X68"/>
    <mergeCell ref="Y67:AI68"/>
  </mergeCells>
  <phoneticPr fontId="3"/>
  <dataValidations count="1">
    <dataValidation type="list" allowBlank="1" showDropDown="1" showInputMessage="1" showErrorMessage="1" errorTitle="管理日誌番号" error="エネルギー使用量計算書に記載されている管理日誌番号を記載してください。" sqref="J11:O12" xr:uid="{06A218E2-D20B-4482-9981-E3B175C1A073}">
      <formula1>$AY$25:$AY$112</formula1>
    </dataValidation>
  </dataValidations>
  <printOptions horizontalCentered="1"/>
  <pageMargins left="0.39370078740157483" right="0.39370078740157483" top="0.39370078740157483" bottom="0.39370078740157483" header="0.31496062992125984" footer="0.43307086614173229"/>
  <pageSetup paperSize="9" scale="60" fitToHeight="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sheetPr>
  <dimension ref="A1:AY112"/>
  <sheetViews>
    <sheetView showGridLines="0" view="pageBreakPreview" zoomScale="55" zoomScaleNormal="55" zoomScaleSheetLayoutView="55" workbookViewId="0">
      <selection activeCell="J11" sqref="J11:O12"/>
    </sheetView>
  </sheetViews>
  <sheetFormatPr defaultColWidth="3.109375" defaultRowHeight="14.1" customHeight="1"/>
  <cols>
    <col min="1" max="50" width="3.109375" style="1"/>
    <col min="51" max="51" width="0" style="1" hidden="1" customWidth="1"/>
    <col min="52" max="16384" width="3.109375" style="1"/>
  </cols>
  <sheetData>
    <row r="1" spans="1:48" ht="14.1" customHeight="1">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43"/>
      <c r="AP1" s="632" t="s">
        <v>37</v>
      </c>
      <c r="AQ1" s="632"/>
      <c r="AR1" s="632"/>
      <c r="AS1" s="632"/>
      <c r="AT1" s="632"/>
      <c r="AU1" s="43"/>
      <c r="AV1" s="37"/>
    </row>
    <row r="2" spans="1:48" ht="14.1" customHeight="1">
      <c r="A2" s="37"/>
      <c r="B2" s="37"/>
      <c r="C2" s="614" t="s">
        <v>98</v>
      </c>
      <c r="D2" s="662"/>
      <c r="E2" s="662"/>
      <c r="F2" s="662"/>
      <c r="G2" s="662"/>
      <c r="H2" s="662"/>
      <c r="I2" s="662"/>
      <c r="J2" s="662"/>
      <c r="K2" s="662"/>
      <c r="L2" s="662"/>
      <c r="M2" s="662"/>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43"/>
      <c r="AO2" s="43"/>
      <c r="AP2" s="632"/>
      <c r="AQ2" s="632"/>
      <c r="AR2" s="632"/>
      <c r="AS2" s="632"/>
      <c r="AT2" s="632"/>
      <c r="AU2" s="43"/>
      <c r="AV2" s="37"/>
    </row>
    <row r="3" spans="1:48" ht="14.1" customHeight="1">
      <c r="A3" s="37"/>
      <c r="B3" s="37"/>
      <c r="C3" s="663"/>
      <c r="D3" s="663"/>
      <c r="E3" s="662"/>
      <c r="F3" s="662"/>
      <c r="G3" s="662"/>
      <c r="H3" s="662"/>
      <c r="I3" s="662"/>
      <c r="J3" s="662"/>
      <c r="K3" s="662"/>
      <c r="L3" s="662"/>
      <c r="M3" s="662"/>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43"/>
      <c r="AO3" s="43"/>
      <c r="AP3" s="633"/>
      <c r="AQ3" s="633"/>
      <c r="AR3" s="633"/>
      <c r="AS3" s="633"/>
      <c r="AT3" s="633"/>
      <c r="AU3" s="43"/>
      <c r="AV3" s="37"/>
    </row>
    <row r="4" spans="1:48" ht="14.1" customHeight="1">
      <c r="A4" s="37"/>
      <c r="B4" s="37"/>
      <c r="C4" s="662"/>
      <c r="D4" s="662"/>
      <c r="E4" s="662"/>
      <c r="F4" s="662"/>
      <c r="G4" s="662"/>
      <c r="H4" s="662"/>
      <c r="I4" s="662"/>
      <c r="J4" s="662"/>
      <c r="K4" s="662"/>
      <c r="L4" s="662"/>
      <c r="M4" s="662"/>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43"/>
      <c r="AO4" s="43"/>
      <c r="AP4" s="633"/>
      <c r="AQ4" s="633"/>
      <c r="AR4" s="633"/>
      <c r="AS4" s="633"/>
      <c r="AT4" s="633"/>
      <c r="AU4" s="43"/>
      <c r="AV4" s="37"/>
    </row>
    <row r="5" spans="1:48" ht="14.1" customHeight="1">
      <c r="A5" s="37"/>
      <c r="B5" s="37"/>
      <c r="C5" s="662"/>
      <c r="D5" s="662"/>
      <c r="E5" s="662"/>
      <c r="F5" s="662"/>
      <c r="G5" s="662"/>
      <c r="H5" s="662"/>
      <c r="I5" s="662"/>
      <c r="J5" s="662"/>
      <c r="K5" s="662"/>
      <c r="L5" s="662"/>
      <c r="M5" s="662"/>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43"/>
      <c r="AO5" s="43"/>
      <c r="AP5" s="633"/>
      <c r="AQ5" s="633"/>
      <c r="AR5" s="633"/>
      <c r="AS5" s="633"/>
      <c r="AT5" s="633"/>
      <c r="AU5" s="43"/>
      <c r="AV5" s="37"/>
    </row>
    <row r="6" spans="1:48" ht="14.1" customHeight="1">
      <c r="A6" s="37"/>
      <c r="B6" s="37"/>
      <c r="C6" s="662"/>
      <c r="D6" s="662"/>
      <c r="E6" s="662"/>
      <c r="F6" s="662"/>
      <c r="G6" s="662"/>
      <c r="H6" s="662"/>
      <c r="I6" s="662"/>
      <c r="J6" s="662"/>
      <c r="K6" s="662"/>
      <c r="L6" s="662"/>
      <c r="M6" s="662"/>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43"/>
      <c r="AO6" s="43"/>
      <c r="AP6" s="633"/>
      <c r="AQ6" s="633"/>
      <c r="AR6" s="633"/>
      <c r="AS6" s="633"/>
      <c r="AT6" s="633"/>
      <c r="AU6" s="43"/>
      <c r="AV6" s="37"/>
    </row>
    <row r="7" spans="1:48" ht="14.1" customHeight="1">
      <c r="A7" s="37"/>
      <c r="B7" s="37"/>
      <c r="C7" s="662"/>
      <c r="D7" s="662"/>
      <c r="E7" s="662"/>
      <c r="F7" s="662"/>
      <c r="G7" s="662"/>
      <c r="H7" s="662"/>
      <c r="I7" s="662"/>
      <c r="J7" s="662"/>
      <c r="K7" s="662"/>
      <c r="L7" s="662"/>
      <c r="M7" s="662"/>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43"/>
      <c r="AO7" s="43"/>
      <c r="AP7" s="633"/>
      <c r="AQ7" s="633"/>
      <c r="AR7" s="633"/>
      <c r="AS7" s="633"/>
      <c r="AT7" s="633"/>
      <c r="AU7" s="43"/>
      <c r="AV7" s="37"/>
    </row>
    <row r="8" spans="1:48" ht="14.1" customHeight="1">
      <c r="A8" s="37"/>
      <c r="B8" s="37"/>
      <c r="C8" s="662"/>
      <c r="D8" s="662"/>
      <c r="E8" s="662"/>
      <c r="F8" s="662"/>
      <c r="G8" s="662"/>
      <c r="H8" s="662"/>
      <c r="I8" s="662"/>
      <c r="J8" s="662"/>
      <c r="K8" s="662"/>
      <c r="L8" s="662"/>
      <c r="M8" s="662"/>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44"/>
      <c r="AP8" s="633"/>
      <c r="AQ8" s="633"/>
      <c r="AR8" s="633"/>
      <c r="AS8" s="633"/>
      <c r="AT8" s="633"/>
      <c r="AU8" s="37"/>
      <c r="AV8" s="37"/>
    </row>
    <row r="9" spans="1:48" ht="14.1" customHeight="1">
      <c r="A9" s="37"/>
      <c r="B9" s="37"/>
      <c r="C9" s="662"/>
      <c r="D9" s="662"/>
      <c r="E9" s="662"/>
      <c r="F9" s="662"/>
      <c r="G9" s="662"/>
      <c r="H9" s="662"/>
      <c r="I9" s="662"/>
      <c r="J9" s="662"/>
      <c r="K9" s="662"/>
      <c r="L9" s="662"/>
      <c r="M9" s="662"/>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44"/>
      <c r="AP9" s="45"/>
      <c r="AQ9" s="45"/>
      <c r="AR9" s="45"/>
      <c r="AS9" s="45"/>
      <c r="AT9" s="45"/>
      <c r="AU9" s="37"/>
      <c r="AV9" s="37"/>
    </row>
    <row r="10" spans="1:48" ht="14.1" customHeight="1">
      <c r="A10" s="37"/>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5" t="s">
        <v>115</v>
      </c>
      <c r="AU10" s="37"/>
      <c r="AV10" s="37"/>
    </row>
    <row r="11" spans="1:48" ht="14.1" customHeight="1">
      <c r="A11" s="37"/>
      <c r="B11" s="37"/>
      <c r="C11" s="676" t="s">
        <v>36</v>
      </c>
      <c r="D11" s="677"/>
      <c r="E11" s="677"/>
      <c r="F11" s="677"/>
      <c r="G11" s="677"/>
      <c r="H11" s="677"/>
      <c r="I11" s="678"/>
      <c r="J11" s="682"/>
      <c r="K11" s="683"/>
      <c r="L11" s="683"/>
      <c r="M11" s="683"/>
      <c r="N11" s="683"/>
      <c r="O11" s="684"/>
      <c r="P11" s="46"/>
      <c r="Q11" s="46"/>
      <c r="R11" s="46"/>
      <c r="S11" s="46"/>
      <c r="T11" s="46"/>
      <c r="U11" s="46"/>
      <c r="V11" s="37"/>
      <c r="W11" s="37"/>
      <c r="X11" s="37"/>
      <c r="Y11" s="37"/>
      <c r="Z11" s="603" t="s">
        <v>11</v>
      </c>
      <c r="AA11" s="604"/>
      <c r="AB11" s="604"/>
      <c r="AC11" s="604"/>
      <c r="AD11" s="604"/>
      <c r="AE11" s="604"/>
      <c r="AF11" s="604"/>
      <c r="AG11" s="605"/>
      <c r="AH11" s="591" t="s">
        <v>121</v>
      </c>
      <c r="AI11" s="592"/>
      <c r="AJ11" s="592"/>
      <c r="AK11" s="592"/>
      <c r="AL11" s="592"/>
      <c r="AM11" s="592"/>
      <c r="AN11" s="658" t="str">
        <f>IF(【報告方法２】月間エネルギー使用量計算書!BM3="","",【報告方法２】月間エネルギー使用量計算書!BM3)</f>
        <v/>
      </c>
      <c r="AO11" s="658"/>
      <c r="AP11" s="658"/>
      <c r="AQ11" s="658"/>
      <c r="AR11" s="658"/>
      <c r="AS11" s="658"/>
      <c r="AT11" s="659"/>
      <c r="AU11" s="43"/>
      <c r="AV11" s="43"/>
    </row>
    <row r="12" spans="1:48" ht="14.1" customHeight="1">
      <c r="A12" s="37"/>
      <c r="B12" s="37"/>
      <c r="C12" s="679"/>
      <c r="D12" s="680"/>
      <c r="E12" s="680"/>
      <c r="F12" s="680"/>
      <c r="G12" s="680"/>
      <c r="H12" s="680"/>
      <c r="I12" s="681"/>
      <c r="J12" s="685"/>
      <c r="K12" s="686"/>
      <c r="L12" s="686"/>
      <c r="M12" s="686"/>
      <c r="N12" s="686"/>
      <c r="O12" s="687"/>
      <c r="P12" s="46"/>
      <c r="Q12" s="46"/>
      <c r="R12" s="46"/>
      <c r="S12" s="46"/>
      <c r="T12" s="46"/>
      <c r="U12" s="46"/>
      <c r="V12" s="37"/>
      <c r="W12" s="37"/>
      <c r="X12" s="37"/>
      <c r="Y12" s="37"/>
      <c r="Z12" s="606"/>
      <c r="AA12" s="607"/>
      <c r="AB12" s="607"/>
      <c r="AC12" s="607"/>
      <c r="AD12" s="607"/>
      <c r="AE12" s="607"/>
      <c r="AF12" s="607"/>
      <c r="AG12" s="608"/>
      <c r="AH12" s="593"/>
      <c r="AI12" s="594"/>
      <c r="AJ12" s="594"/>
      <c r="AK12" s="594"/>
      <c r="AL12" s="594"/>
      <c r="AM12" s="594"/>
      <c r="AN12" s="660"/>
      <c r="AO12" s="660"/>
      <c r="AP12" s="660"/>
      <c r="AQ12" s="660"/>
      <c r="AR12" s="660"/>
      <c r="AS12" s="660"/>
      <c r="AT12" s="661"/>
      <c r="AU12" s="43"/>
      <c r="AV12" s="43"/>
    </row>
    <row r="13" spans="1:48" ht="14.1" customHeight="1">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603" t="s">
        <v>6</v>
      </c>
      <c r="AA13" s="604"/>
      <c r="AB13" s="604"/>
      <c r="AC13" s="604"/>
      <c r="AD13" s="604"/>
      <c r="AE13" s="604"/>
      <c r="AF13" s="604"/>
      <c r="AG13" s="605"/>
      <c r="AH13" s="670" t="s">
        <v>45</v>
      </c>
      <c r="AI13" s="671"/>
      <c r="AJ13" s="671"/>
      <c r="AK13" s="671"/>
      <c r="AL13" s="671"/>
      <c r="AM13" s="671"/>
      <c r="AN13" s="671"/>
      <c r="AO13" s="671"/>
      <c r="AP13" s="671"/>
      <c r="AQ13" s="671"/>
      <c r="AR13" s="671"/>
      <c r="AS13" s="671"/>
      <c r="AT13" s="672"/>
      <c r="AU13" s="37"/>
      <c r="AV13" s="37"/>
    </row>
    <row r="14" spans="1:48" ht="14.1" customHeight="1">
      <c r="A14" s="37"/>
      <c r="B14" s="37"/>
      <c r="C14" s="37"/>
      <c r="D14" s="37"/>
      <c r="E14" s="37"/>
      <c r="F14" s="37"/>
      <c r="G14" s="37"/>
      <c r="H14" s="37"/>
      <c r="I14" s="37"/>
      <c r="J14" s="37"/>
      <c r="K14" s="37"/>
      <c r="L14" s="37"/>
      <c r="M14" s="37"/>
      <c r="N14" s="37"/>
      <c r="O14" s="37"/>
      <c r="P14" s="37"/>
      <c r="Q14" s="37"/>
      <c r="R14" s="37"/>
      <c r="S14" s="37"/>
      <c r="T14" s="37"/>
      <c r="U14" s="37"/>
      <c r="V14" s="37"/>
      <c r="W14" s="37"/>
      <c r="X14" s="37"/>
      <c r="Y14" s="37"/>
      <c r="Z14" s="606"/>
      <c r="AA14" s="607"/>
      <c r="AB14" s="607"/>
      <c r="AC14" s="607"/>
      <c r="AD14" s="607"/>
      <c r="AE14" s="607"/>
      <c r="AF14" s="607"/>
      <c r="AG14" s="608"/>
      <c r="AH14" s="673"/>
      <c r="AI14" s="674"/>
      <c r="AJ14" s="674"/>
      <c r="AK14" s="674"/>
      <c r="AL14" s="674"/>
      <c r="AM14" s="674"/>
      <c r="AN14" s="674"/>
      <c r="AO14" s="674"/>
      <c r="AP14" s="674"/>
      <c r="AQ14" s="674"/>
      <c r="AR14" s="674"/>
      <c r="AS14" s="674"/>
      <c r="AT14" s="675"/>
      <c r="AU14" s="37"/>
      <c r="AV14" s="37"/>
    </row>
    <row r="15" spans="1:48" ht="14.1" customHeight="1">
      <c r="A15" s="37"/>
      <c r="B15" s="37"/>
      <c r="C15" s="37"/>
      <c r="D15" s="37"/>
      <c r="E15" s="37"/>
      <c r="F15" s="37"/>
      <c r="G15" s="37"/>
      <c r="H15" s="37"/>
      <c r="I15" s="37"/>
      <c r="J15" s="37"/>
      <c r="K15" s="37"/>
      <c r="L15" s="37"/>
      <c r="M15" s="37"/>
      <c r="N15" s="37"/>
      <c r="O15" s="37"/>
      <c r="P15" s="37"/>
      <c r="Q15" s="37"/>
      <c r="R15" s="37"/>
      <c r="S15" s="37"/>
      <c r="T15" s="37"/>
      <c r="U15" s="37"/>
      <c r="V15" s="37"/>
      <c r="W15" s="37"/>
      <c r="X15" s="37"/>
      <c r="Y15" s="37"/>
      <c r="Z15" s="603" t="s">
        <v>35</v>
      </c>
      <c r="AA15" s="604"/>
      <c r="AB15" s="604"/>
      <c r="AC15" s="604"/>
      <c r="AD15" s="604"/>
      <c r="AE15" s="604"/>
      <c r="AF15" s="604"/>
      <c r="AG15" s="605"/>
      <c r="AH15" s="664"/>
      <c r="AI15" s="665"/>
      <c r="AJ15" s="665"/>
      <c r="AK15" s="665"/>
      <c r="AL15" s="665"/>
      <c r="AM15" s="665"/>
      <c r="AN15" s="665"/>
      <c r="AO15" s="665"/>
      <c r="AP15" s="665"/>
      <c r="AQ15" s="665"/>
      <c r="AR15" s="665"/>
      <c r="AS15" s="665"/>
      <c r="AT15" s="666"/>
      <c r="AU15" s="37"/>
      <c r="AV15" s="37"/>
    </row>
    <row r="16" spans="1:48" ht="14.1" customHeight="1">
      <c r="A16" s="37"/>
      <c r="B16" s="37"/>
      <c r="C16" s="37"/>
      <c r="D16" s="37"/>
      <c r="E16" s="37"/>
      <c r="F16" s="37"/>
      <c r="G16" s="37"/>
      <c r="H16" s="37"/>
      <c r="I16" s="37"/>
      <c r="J16" s="37"/>
      <c r="K16" s="37"/>
      <c r="L16" s="37"/>
      <c r="M16" s="37"/>
      <c r="N16" s="37"/>
      <c r="O16" s="37"/>
      <c r="P16" s="37"/>
      <c r="Q16" s="37"/>
      <c r="R16" s="37"/>
      <c r="S16" s="37"/>
      <c r="T16" s="37"/>
      <c r="U16" s="37"/>
      <c r="V16" s="37"/>
      <c r="W16" s="37"/>
      <c r="X16" s="37"/>
      <c r="Y16" s="37"/>
      <c r="Z16" s="606"/>
      <c r="AA16" s="607"/>
      <c r="AB16" s="607"/>
      <c r="AC16" s="607"/>
      <c r="AD16" s="607"/>
      <c r="AE16" s="607"/>
      <c r="AF16" s="607"/>
      <c r="AG16" s="608"/>
      <c r="AH16" s="667"/>
      <c r="AI16" s="668"/>
      <c r="AJ16" s="668"/>
      <c r="AK16" s="668"/>
      <c r="AL16" s="668"/>
      <c r="AM16" s="668"/>
      <c r="AN16" s="668"/>
      <c r="AO16" s="668"/>
      <c r="AP16" s="668"/>
      <c r="AQ16" s="668"/>
      <c r="AR16" s="668"/>
      <c r="AS16" s="668"/>
      <c r="AT16" s="669"/>
      <c r="AU16" s="37"/>
      <c r="AV16" s="37"/>
    </row>
    <row r="17" spans="1:51" ht="14.1" customHeight="1">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8"/>
      <c r="AA17" s="38"/>
      <c r="AB17" s="38"/>
      <c r="AC17" s="38"/>
      <c r="AD17" s="38"/>
      <c r="AE17" s="38"/>
      <c r="AF17" s="38"/>
      <c r="AG17" s="38"/>
      <c r="AH17" s="38"/>
      <c r="AI17" s="38"/>
      <c r="AJ17" s="38"/>
      <c r="AK17" s="38"/>
      <c r="AL17" s="38"/>
      <c r="AM17" s="38"/>
      <c r="AN17" s="38"/>
      <c r="AO17" s="38"/>
      <c r="AP17" s="38"/>
      <c r="AQ17" s="38"/>
      <c r="AR17" s="38"/>
      <c r="AS17" s="38"/>
      <c r="AT17" s="38"/>
      <c r="AU17" s="37"/>
      <c r="AV17" s="37"/>
    </row>
    <row r="18" spans="1:51" ht="14.1" customHeight="1">
      <c r="A18" s="37"/>
      <c r="B18" s="37"/>
      <c r="C18" s="37"/>
      <c r="D18" s="37"/>
      <c r="E18" s="37"/>
      <c r="F18" s="37"/>
      <c r="G18" s="37"/>
      <c r="H18" s="37"/>
      <c r="I18" s="37"/>
      <c r="J18" s="37"/>
      <c r="K18" s="37"/>
      <c r="L18" s="37"/>
      <c r="M18" s="37"/>
      <c r="N18" s="37"/>
      <c r="O18" s="37"/>
      <c r="P18" s="37"/>
      <c r="Q18" s="37"/>
      <c r="R18" s="37"/>
      <c r="S18" s="37"/>
      <c r="T18" s="37"/>
      <c r="U18" s="37"/>
      <c r="V18" s="37"/>
      <c r="W18" s="37"/>
      <c r="X18" s="37"/>
      <c r="Y18" s="37"/>
      <c r="Z18" s="38"/>
      <c r="AA18" s="38"/>
      <c r="AB18" s="38"/>
      <c r="AC18" s="38"/>
      <c r="AD18" s="38"/>
      <c r="AE18" s="38"/>
      <c r="AF18" s="38"/>
      <c r="AG18" s="38"/>
      <c r="AH18" s="38"/>
      <c r="AI18" s="38"/>
      <c r="AJ18" s="38"/>
      <c r="AK18" s="38"/>
      <c r="AL18" s="38"/>
      <c r="AM18" s="38"/>
      <c r="AN18" s="38"/>
      <c r="AO18" s="38"/>
      <c r="AP18" s="38"/>
      <c r="AQ18" s="38"/>
      <c r="AR18" s="38"/>
      <c r="AS18" s="38"/>
      <c r="AT18" s="38"/>
      <c r="AU18" s="37"/>
      <c r="AV18" s="37"/>
    </row>
    <row r="19" spans="1:51" ht="14.1" customHeight="1">
      <c r="A19" s="37"/>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row>
    <row r="20" spans="1:51" ht="14.1" customHeight="1">
      <c r="A20" s="37"/>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t="s">
        <v>41</v>
      </c>
      <c r="AS20" s="37"/>
      <c r="AT20" s="37"/>
      <c r="AU20" s="37"/>
      <c r="AV20" s="37"/>
    </row>
    <row r="21" spans="1:51" ht="14.1" customHeight="1">
      <c r="A21" s="37"/>
      <c r="B21" s="38"/>
      <c r="C21" s="38"/>
      <c r="D21" s="38"/>
      <c r="E21" s="38"/>
      <c r="F21" s="38"/>
      <c r="G21" s="38"/>
      <c r="H21" s="38"/>
      <c r="I21" s="38"/>
      <c r="J21" s="38"/>
      <c r="K21" s="38"/>
      <c r="L21" s="38"/>
      <c r="M21" s="38"/>
      <c r="N21" s="38"/>
      <c r="O21" s="38"/>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row>
    <row r="22" spans="1:51" ht="14.1" customHeight="1">
      <c r="A22" s="37"/>
      <c r="B22" s="38"/>
      <c r="C22" s="38"/>
      <c r="D22" s="38"/>
      <c r="E22" s="38"/>
      <c r="F22" s="38"/>
      <c r="G22" s="38"/>
      <c r="H22" s="38"/>
      <c r="I22" s="38"/>
      <c r="J22" s="38"/>
      <c r="K22" s="38"/>
      <c r="L22" s="38"/>
      <c r="M22" s="38"/>
      <c r="N22" s="38"/>
      <c r="O22" s="38"/>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row>
    <row r="23" spans="1:51" ht="14.1" customHeight="1">
      <c r="A23" s="37"/>
      <c r="B23" s="37"/>
      <c r="C23" s="652" t="s">
        <v>32</v>
      </c>
      <c r="D23" s="653"/>
      <c r="E23" s="653"/>
      <c r="F23" s="653"/>
      <c r="G23" s="653"/>
      <c r="H23" s="653"/>
      <c r="I23" s="653"/>
      <c r="J23" s="653"/>
      <c r="K23" s="653"/>
      <c r="L23" s="653"/>
      <c r="M23" s="654"/>
      <c r="N23" s="652" t="s">
        <v>46</v>
      </c>
      <c r="O23" s="653"/>
      <c r="P23" s="653"/>
      <c r="Q23" s="653"/>
      <c r="R23" s="653"/>
      <c r="S23" s="653"/>
      <c r="T23" s="653"/>
      <c r="U23" s="653"/>
      <c r="V23" s="653"/>
      <c r="W23" s="653"/>
      <c r="X23" s="654"/>
      <c r="Y23" s="652" t="s">
        <v>47</v>
      </c>
      <c r="Z23" s="653"/>
      <c r="AA23" s="653"/>
      <c r="AB23" s="653"/>
      <c r="AC23" s="653"/>
      <c r="AD23" s="653"/>
      <c r="AE23" s="653"/>
      <c r="AF23" s="653"/>
      <c r="AG23" s="653"/>
      <c r="AH23" s="653"/>
      <c r="AI23" s="654"/>
      <c r="AJ23" s="652" t="s">
        <v>122</v>
      </c>
      <c r="AK23" s="653"/>
      <c r="AL23" s="653"/>
      <c r="AM23" s="653"/>
      <c r="AN23" s="653"/>
      <c r="AO23" s="653"/>
      <c r="AP23" s="653"/>
      <c r="AQ23" s="653"/>
      <c r="AR23" s="653"/>
      <c r="AS23" s="653"/>
      <c r="AT23" s="654"/>
      <c r="AU23" s="37"/>
      <c r="AV23" s="37"/>
    </row>
    <row r="24" spans="1:51" ht="14.1" customHeight="1">
      <c r="A24" s="37"/>
      <c r="B24" s="37"/>
      <c r="C24" s="655"/>
      <c r="D24" s="656"/>
      <c r="E24" s="656"/>
      <c r="F24" s="656"/>
      <c r="G24" s="656"/>
      <c r="H24" s="656"/>
      <c r="I24" s="656"/>
      <c r="J24" s="656"/>
      <c r="K24" s="656"/>
      <c r="L24" s="656"/>
      <c r="M24" s="657"/>
      <c r="N24" s="655"/>
      <c r="O24" s="656"/>
      <c r="P24" s="656"/>
      <c r="Q24" s="656"/>
      <c r="R24" s="656"/>
      <c r="S24" s="656"/>
      <c r="T24" s="656"/>
      <c r="U24" s="656"/>
      <c r="V24" s="656"/>
      <c r="W24" s="656"/>
      <c r="X24" s="657"/>
      <c r="Y24" s="655"/>
      <c r="Z24" s="656"/>
      <c r="AA24" s="656"/>
      <c r="AB24" s="656"/>
      <c r="AC24" s="656"/>
      <c r="AD24" s="656"/>
      <c r="AE24" s="656"/>
      <c r="AF24" s="656"/>
      <c r="AG24" s="656"/>
      <c r="AH24" s="656"/>
      <c r="AI24" s="657"/>
      <c r="AJ24" s="655"/>
      <c r="AK24" s="656"/>
      <c r="AL24" s="656"/>
      <c r="AM24" s="656"/>
      <c r="AN24" s="656"/>
      <c r="AO24" s="656"/>
      <c r="AP24" s="656"/>
      <c r="AQ24" s="656"/>
      <c r="AR24" s="656"/>
      <c r="AS24" s="656"/>
      <c r="AT24" s="657"/>
      <c r="AU24" s="37"/>
      <c r="AV24" s="37"/>
    </row>
    <row r="25" spans="1:51" ht="14.1" customHeight="1">
      <c r="A25" s="37"/>
      <c r="B25" s="37"/>
      <c r="C25" s="646" t="s">
        <v>38</v>
      </c>
      <c r="D25" s="647"/>
      <c r="E25" s="647"/>
      <c r="F25" s="647"/>
      <c r="G25" s="647"/>
      <c r="H25" s="647"/>
      <c r="I25" s="647"/>
      <c r="J25" s="647"/>
      <c r="K25" s="647"/>
      <c r="L25" s="647"/>
      <c r="M25" s="648"/>
      <c r="N25" s="617"/>
      <c r="O25" s="618"/>
      <c r="P25" s="618"/>
      <c r="Q25" s="618"/>
      <c r="R25" s="618"/>
      <c r="S25" s="618"/>
      <c r="T25" s="618"/>
      <c r="U25" s="618"/>
      <c r="V25" s="618"/>
      <c r="W25" s="618"/>
      <c r="X25" s="619"/>
      <c r="Y25" s="617"/>
      <c r="Z25" s="618"/>
      <c r="AA25" s="618"/>
      <c r="AB25" s="618"/>
      <c r="AC25" s="618"/>
      <c r="AD25" s="618"/>
      <c r="AE25" s="618"/>
      <c r="AF25" s="618"/>
      <c r="AG25" s="618"/>
      <c r="AH25" s="618"/>
      <c r="AI25" s="619"/>
      <c r="AJ25" s="623" t="str">
        <f>IF(OR(N25="",Y25=""),"",(Y25-N25)*24)</f>
        <v/>
      </c>
      <c r="AK25" s="624"/>
      <c r="AL25" s="624"/>
      <c r="AM25" s="624"/>
      <c r="AN25" s="624"/>
      <c r="AO25" s="624"/>
      <c r="AP25" s="624"/>
      <c r="AQ25" s="624"/>
      <c r="AR25" s="624"/>
      <c r="AS25" s="624"/>
      <c r="AT25" s="625"/>
      <c r="AU25" s="37"/>
      <c r="AV25" s="37"/>
      <c r="AY25" s="1">
        <f>IF(MOD(ROW(),3)=1,【報告方法２】月間エネルギー使用量計算書!E25,"")</f>
        <v>0</v>
      </c>
    </row>
    <row r="26" spans="1:51" ht="14.1" customHeight="1">
      <c r="A26" s="37"/>
      <c r="B26" s="37"/>
      <c r="C26" s="649"/>
      <c r="D26" s="650"/>
      <c r="E26" s="650"/>
      <c r="F26" s="650"/>
      <c r="G26" s="650"/>
      <c r="H26" s="650"/>
      <c r="I26" s="650"/>
      <c r="J26" s="650"/>
      <c r="K26" s="650"/>
      <c r="L26" s="650"/>
      <c r="M26" s="651"/>
      <c r="N26" s="620"/>
      <c r="O26" s="621"/>
      <c r="P26" s="621"/>
      <c r="Q26" s="621"/>
      <c r="R26" s="621"/>
      <c r="S26" s="621"/>
      <c r="T26" s="621"/>
      <c r="U26" s="621"/>
      <c r="V26" s="621"/>
      <c r="W26" s="621"/>
      <c r="X26" s="622"/>
      <c r="Y26" s="620"/>
      <c r="Z26" s="621"/>
      <c r="AA26" s="621"/>
      <c r="AB26" s="621"/>
      <c r="AC26" s="621"/>
      <c r="AD26" s="621"/>
      <c r="AE26" s="621"/>
      <c r="AF26" s="621"/>
      <c r="AG26" s="621"/>
      <c r="AH26" s="621"/>
      <c r="AI26" s="622"/>
      <c r="AJ26" s="626"/>
      <c r="AK26" s="627"/>
      <c r="AL26" s="627"/>
      <c r="AM26" s="627"/>
      <c r="AN26" s="627"/>
      <c r="AO26" s="627"/>
      <c r="AP26" s="627"/>
      <c r="AQ26" s="627"/>
      <c r="AR26" s="627"/>
      <c r="AS26" s="627"/>
      <c r="AT26" s="628"/>
      <c r="AU26" s="37"/>
      <c r="AV26" s="37"/>
      <c r="AY26" s="1" t="str">
        <f>IF(MOD(ROW(),3)=1,【報告方法２】月間エネルギー使用量計算書!E26,"")</f>
        <v/>
      </c>
    </row>
    <row r="27" spans="1:51" ht="14.1" customHeight="1">
      <c r="A27" s="37"/>
      <c r="B27" s="37"/>
      <c r="C27" s="646" t="s">
        <v>38</v>
      </c>
      <c r="D27" s="647"/>
      <c r="E27" s="647"/>
      <c r="F27" s="647"/>
      <c r="G27" s="647"/>
      <c r="H27" s="647"/>
      <c r="I27" s="647"/>
      <c r="J27" s="647"/>
      <c r="K27" s="647"/>
      <c r="L27" s="647"/>
      <c r="M27" s="648"/>
      <c r="N27" s="617"/>
      <c r="O27" s="618"/>
      <c r="P27" s="618"/>
      <c r="Q27" s="618"/>
      <c r="R27" s="618"/>
      <c r="S27" s="618"/>
      <c r="T27" s="618"/>
      <c r="U27" s="618"/>
      <c r="V27" s="618"/>
      <c r="W27" s="618"/>
      <c r="X27" s="619"/>
      <c r="Y27" s="617"/>
      <c r="Z27" s="618"/>
      <c r="AA27" s="618"/>
      <c r="AB27" s="618"/>
      <c r="AC27" s="618"/>
      <c r="AD27" s="618"/>
      <c r="AE27" s="618"/>
      <c r="AF27" s="618"/>
      <c r="AG27" s="618"/>
      <c r="AH27" s="618"/>
      <c r="AI27" s="619"/>
      <c r="AJ27" s="623" t="str">
        <f>IF(OR(N27="",Y27=""),"",(Y27-N27)*24)</f>
        <v/>
      </c>
      <c r="AK27" s="624"/>
      <c r="AL27" s="624"/>
      <c r="AM27" s="624"/>
      <c r="AN27" s="624"/>
      <c r="AO27" s="624"/>
      <c r="AP27" s="624"/>
      <c r="AQ27" s="624"/>
      <c r="AR27" s="624"/>
      <c r="AS27" s="624"/>
      <c r="AT27" s="625"/>
      <c r="AU27" s="37"/>
      <c r="AV27" s="37"/>
      <c r="AY27" s="1" t="str">
        <f>IF(MOD(ROW(),3)=1,【報告方法２】月間エネルギー使用量計算書!E27,"")</f>
        <v/>
      </c>
    </row>
    <row r="28" spans="1:51" ht="14.1" customHeight="1">
      <c r="A28" s="37"/>
      <c r="B28" s="37"/>
      <c r="C28" s="649"/>
      <c r="D28" s="650"/>
      <c r="E28" s="650"/>
      <c r="F28" s="650"/>
      <c r="G28" s="650"/>
      <c r="H28" s="650"/>
      <c r="I28" s="650"/>
      <c r="J28" s="650"/>
      <c r="K28" s="650"/>
      <c r="L28" s="650"/>
      <c r="M28" s="651"/>
      <c r="N28" s="620"/>
      <c r="O28" s="621"/>
      <c r="P28" s="621"/>
      <c r="Q28" s="621"/>
      <c r="R28" s="621"/>
      <c r="S28" s="621"/>
      <c r="T28" s="621"/>
      <c r="U28" s="621"/>
      <c r="V28" s="621"/>
      <c r="W28" s="621"/>
      <c r="X28" s="622"/>
      <c r="Y28" s="620"/>
      <c r="Z28" s="621"/>
      <c r="AA28" s="621"/>
      <c r="AB28" s="621"/>
      <c r="AC28" s="621"/>
      <c r="AD28" s="621"/>
      <c r="AE28" s="621"/>
      <c r="AF28" s="621"/>
      <c r="AG28" s="621"/>
      <c r="AH28" s="621"/>
      <c r="AI28" s="622"/>
      <c r="AJ28" s="626"/>
      <c r="AK28" s="627"/>
      <c r="AL28" s="627"/>
      <c r="AM28" s="627"/>
      <c r="AN28" s="627"/>
      <c r="AO28" s="627"/>
      <c r="AP28" s="627"/>
      <c r="AQ28" s="627"/>
      <c r="AR28" s="627"/>
      <c r="AS28" s="627"/>
      <c r="AT28" s="628"/>
      <c r="AU28" s="37"/>
      <c r="AV28" s="37"/>
      <c r="AY28" s="1">
        <f>IF(MOD(ROW(),3)=1,【報告方法２】月間エネルギー使用量計算書!E28,"")</f>
        <v>0</v>
      </c>
    </row>
    <row r="29" spans="1:51" ht="14.1" customHeight="1">
      <c r="A29" s="37"/>
      <c r="B29" s="37"/>
      <c r="C29" s="646" t="s">
        <v>38</v>
      </c>
      <c r="D29" s="647"/>
      <c r="E29" s="647"/>
      <c r="F29" s="647"/>
      <c r="G29" s="647"/>
      <c r="H29" s="647"/>
      <c r="I29" s="647"/>
      <c r="J29" s="647"/>
      <c r="K29" s="647"/>
      <c r="L29" s="647"/>
      <c r="M29" s="648"/>
      <c r="N29" s="617"/>
      <c r="O29" s="618"/>
      <c r="P29" s="618"/>
      <c r="Q29" s="618"/>
      <c r="R29" s="618"/>
      <c r="S29" s="618"/>
      <c r="T29" s="618"/>
      <c r="U29" s="618"/>
      <c r="V29" s="618"/>
      <c r="W29" s="618"/>
      <c r="X29" s="619"/>
      <c r="Y29" s="617"/>
      <c r="Z29" s="618"/>
      <c r="AA29" s="618"/>
      <c r="AB29" s="618"/>
      <c r="AC29" s="618"/>
      <c r="AD29" s="618"/>
      <c r="AE29" s="618"/>
      <c r="AF29" s="618"/>
      <c r="AG29" s="618"/>
      <c r="AH29" s="618"/>
      <c r="AI29" s="619"/>
      <c r="AJ29" s="623" t="str">
        <f>IF(OR(N29="",Y29=""),"",(Y29-N29)*24)</f>
        <v/>
      </c>
      <c r="AK29" s="624"/>
      <c r="AL29" s="624"/>
      <c r="AM29" s="624"/>
      <c r="AN29" s="624"/>
      <c r="AO29" s="624"/>
      <c r="AP29" s="624"/>
      <c r="AQ29" s="624"/>
      <c r="AR29" s="624"/>
      <c r="AS29" s="624"/>
      <c r="AT29" s="625"/>
      <c r="AU29" s="37"/>
      <c r="AV29" s="37"/>
      <c r="AY29" s="1" t="str">
        <f>IF(MOD(ROW(),3)=1,【報告方法２】月間エネルギー使用量計算書!E29,"")</f>
        <v/>
      </c>
    </row>
    <row r="30" spans="1:51" ht="14.1" customHeight="1">
      <c r="A30" s="37"/>
      <c r="B30" s="37"/>
      <c r="C30" s="649"/>
      <c r="D30" s="650"/>
      <c r="E30" s="650"/>
      <c r="F30" s="650"/>
      <c r="G30" s="650"/>
      <c r="H30" s="650"/>
      <c r="I30" s="650"/>
      <c r="J30" s="650"/>
      <c r="K30" s="650"/>
      <c r="L30" s="650"/>
      <c r="M30" s="651"/>
      <c r="N30" s="620"/>
      <c r="O30" s="621"/>
      <c r="P30" s="621"/>
      <c r="Q30" s="621"/>
      <c r="R30" s="621"/>
      <c r="S30" s="621"/>
      <c r="T30" s="621"/>
      <c r="U30" s="621"/>
      <c r="V30" s="621"/>
      <c r="W30" s="621"/>
      <c r="X30" s="622"/>
      <c r="Y30" s="620"/>
      <c r="Z30" s="621"/>
      <c r="AA30" s="621"/>
      <c r="AB30" s="621"/>
      <c r="AC30" s="621"/>
      <c r="AD30" s="621"/>
      <c r="AE30" s="621"/>
      <c r="AF30" s="621"/>
      <c r="AG30" s="621"/>
      <c r="AH30" s="621"/>
      <c r="AI30" s="622"/>
      <c r="AJ30" s="626"/>
      <c r="AK30" s="627"/>
      <c r="AL30" s="627"/>
      <c r="AM30" s="627"/>
      <c r="AN30" s="627"/>
      <c r="AO30" s="627"/>
      <c r="AP30" s="627"/>
      <c r="AQ30" s="627"/>
      <c r="AR30" s="627"/>
      <c r="AS30" s="627"/>
      <c r="AT30" s="628"/>
      <c r="AU30" s="37"/>
      <c r="AV30" s="37"/>
      <c r="AY30" s="1" t="str">
        <f>IF(MOD(ROW(),3)=1,【報告方法２】月間エネルギー使用量計算書!E30,"")</f>
        <v/>
      </c>
    </row>
    <row r="31" spans="1:51" ht="14.1" customHeight="1">
      <c r="A31" s="37"/>
      <c r="B31" s="37"/>
      <c r="C31" s="646" t="s">
        <v>38</v>
      </c>
      <c r="D31" s="647"/>
      <c r="E31" s="647"/>
      <c r="F31" s="647"/>
      <c r="G31" s="647"/>
      <c r="H31" s="647"/>
      <c r="I31" s="647"/>
      <c r="J31" s="647"/>
      <c r="K31" s="647"/>
      <c r="L31" s="647"/>
      <c r="M31" s="648"/>
      <c r="N31" s="617"/>
      <c r="O31" s="618"/>
      <c r="P31" s="618"/>
      <c r="Q31" s="618"/>
      <c r="R31" s="618"/>
      <c r="S31" s="618"/>
      <c r="T31" s="618"/>
      <c r="U31" s="618"/>
      <c r="V31" s="618"/>
      <c r="W31" s="618"/>
      <c r="X31" s="619"/>
      <c r="Y31" s="617"/>
      <c r="Z31" s="618"/>
      <c r="AA31" s="618"/>
      <c r="AB31" s="618"/>
      <c r="AC31" s="618"/>
      <c r="AD31" s="618"/>
      <c r="AE31" s="618"/>
      <c r="AF31" s="618"/>
      <c r="AG31" s="618"/>
      <c r="AH31" s="618"/>
      <c r="AI31" s="619"/>
      <c r="AJ31" s="623" t="str">
        <f>IF(OR(N31="",Y31=""),"",(Y31-N31)*24)</f>
        <v/>
      </c>
      <c r="AK31" s="624"/>
      <c r="AL31" s="624"/>
      <c r="AM31" s="624"/>
      <c r="AN31" s="624"/>
      <c r="AO31" s="624"/>
      <c r="AP31" s="624"/>
      <c r="AQ31" s="624"/>
      <c r="AR31" s="624"/>
      <c r="AS31" s="624"/>
      <c r="AT31" s="625"/>
      <c r="AU31" s="37"/>
      <c r="AV31" s="37"/>
      <c r="AY31" s="1">
        <f>IF(MOD(ROW(),3)=1,【報告方法２】月間エネルギー使用量計算書!E31,"")</f>
        <v>0</v>
      </c>
    </row>
    <row r="32" spans="1:51" ht="14.1" customHeight="1">
      <c r="A32" s="37"/>
      <c r="B32" s="37"/>
      <c r="C32" s="649"/>
      <c r="D32" s="650"/>
      <c r="E32" s="650"/>
      <c r="F32" s="650"/>
      <c r="G32" s="650"/>
      <c r="H32" s="650"/>
      <c r="I32" s="650"/>
      <c r="J32" s="650"/>
      <c r="K32" s="650"/>
      <c r="L32" s="650"/>
      <c r="M32" s="651"/>
      <c r="N32" s="620"/>
      <c r="O32" s="621"/>
      <c r="P32" s="621"/>
      <c r="Q32" s="621"/>
      <c r="R32" s="621"/>
      <c r="S32" s="621"/>
      <c r="T32" s="621"/>
      <c r="U32" s="621"/>
      <c r="V32" s="621"/>
      <c r="W32" s="621"/>
      <c r="X32" s="622"/>
      <c r="Y32" s="620"/>
      <c r="Z32" s="621"/>
      <c r="AA32" s="621"/>
      <c r="AB32" s="621"/>
      <c r="AC32" s="621"/>
      <c r="AD32" s="621"/>
      <c r="AE32" s="621"/>
      <c r="AF32" s="621"/>
      <c r="AG32" s="621"/>
      <c r="AH32" s="621"/>
      <c r="AI32" s="622"/>
      <c r="AJ32" s="626"/>
      <c r="AK32" s="627"/>
      <c r="AL32" s="627"/>
      <c r="AM32" s="627"/>
      <c r="AN32" s="627"/>
      <c r="AO32" s="627"/>
      <c r="AP32" s="627"/>
      <c r="AQ32" s="627"/>
      <c r="AR32" s="627"/>
      <c r="AS32" s="627"/>
      <c r="AT32" s="628"/>
      <c r="AU32" s="37"/>
      <c r="AV32" s="37"/>
      <c r="AY32" s="1" t="str">
        <f>IF(MOD(ROW(),3)=1,【報告方法２】月間エネルギー使用量計算書!E32,"")</f>
        <v/>
      </c>
    </row>
    <row r="33" spans="1:51" ht="14.1" customHeight="1">
      <c r="A33" s="37"/>
      <c r="B33" s="37"/>
      <c r="C33" s="646" t="s">
        <v>38</v>
      </c>
      <c r="D33" s="647"/>
      <c r="E33" s="647"/>
      <c r="F33" s="647"/>
      <c r="G33" s="647"/>
      <c r="H33" s="647"/>
      <c r="I33" s="647"/>
      <c r="J33" s="647"/>
      <c r="K33" s="647"/>
      <c r="L33" s="647"/>
      <c r="M33" s="648"/>
      <c r="N33" s="617"/>
      <c r="O33" s="618"/>
      <c r="P33" s="618"/>
      <c r="Q33" s="618"/>
      <c r="R33" s="618"/>
      <c r="S33" s="618"/>
      <c r="T33" s="618"/>
      <c r="U33" s="618"/>
      <c r="V33" s="618"/>
      <c r="W33" s="618"/>
      <c r="X33" s="619"/>
      <c r="Y33" s="617"/>
      <c r="Z33" s="618"/>
      <c r="AA33" s="618"/>
      <c r="AB33" s="618"/>
      <c r="AC33" s="618"/>
      <c r="AD33" s="618"/>
      <c r="AE33" s="618"/>
      <c r="AF33" s="618"/>
      <c r="AG33" s="618"/>
      <c r="AH33" s="618"/>
      <c r="AI33" s="619"/>
      <c r="AJ33" s="623" t="str">
        <f>IF(OR(N33="",Y33=""),"",(Y33-N33)*24)</f>
        <v/>
      </c>
      <c r="AK33" s="624"/>
      <c r="AL33" s="624"/>
      <c r="AM33" s="624"/>
      <c r="AN33" s="624"/>
      <c r="AO33" s="624"/>
      <c r="AP33" s="624"/>
      <c r="AQ33" s="624"/>
      <c r="AR33" s="624"/>
      <c r="AS33" s="624"/>
      <c r="AT33" s="625"/>
      <c r="AU33" s="37"/>
      <c r="AV33" s="37"/>
      <c r="AY33" s="1" t="str">
        <f>IF(MOD(ROW(),3)=1,【報告方法２】月間エネルギー使用量計算書!E33,"")</f>
        <v/>
      </c>
    </row>
    <row r="34" spans="1:51" ht="14.1" customHeight="1">
      <c r="A34" s="37"/>
      <c r="B34" s="37"/>
      <c r="C34" s="649"/>
      <c r="D34" s="650"/>
      <c r="E34" s="650"/>
      <c r="F34" s="650"/>
      <c r="G34" s="650"/>
      <c r="H34" s="650"/>
      <c r="I34" s="650"/>
      <c r="J34" s="650"/>
      <c r="K34" s="650"/>
      <c r="L34" s="650"/>
      <c r="M34" s="651"/>
      <c r="N34" s="620"/>
      <c r="O34" s="621"/>
      <c r="P34" s="621"/>
      <c r="Q34" s="621"/>
      <c r="R34" s="621"/>
      <c r="S34" s="621"/>
      <c r="T34" s="621"/>
      <c r="U34" s="621"/>
      <c r="V34" s="621"/>
      <c r="W34" s="621"/>
      <c r="X34" s="622"/>
      <c r="Y34" s="620"/>
      <c r="Z34" s="621"/>
      <c r="AA34" s="621"/>
      <c r="AB34" s="621"/>
      <c r="AC34" s="621"/>
      <c r="AD34" s="621"/>
      <c r="AE34" s="621"/>
      <c r="AF34" s="621"/>
      <c r="AG34" s="621"/>
      <c r="AH34" s="621"/>
      <c r="AI34" s="622"/>
      <c r="AJ34" s="626"/>
      <c r="AK34" s="627"/>
      <c r="AL34" s="627"/>
      <c r="AM34" s="627"/>
      <c r="AN34" s="627"/>
      <c r="AO34" s="627"/>
      <c r="AP34" s="627"/>
      <c r="AQ34" s="627"/>
      <c r="AR34" s="627"/>
      <c r="AS34" s="627"/>
      <c r="AT34" s="628"/>
      <c r="AU34" s="37"/>
      <c r="AV34" s="37"/>
      <c r="AY34" s="1">
        <f>IF(MOD(ROW(),3)=1,【報告方法２】月間エネルギー使用量計算書!E34,"")</f>
        <v>0</v>
      </c>
    </row>
    <row r="35" spans="1:51" ht="14.1" customHeight="1">
      <c r="A35" s="37"/>
      <c r="B35" s="37"/>
      <c r="C35" s="646" t="s">
        <v>38</v>
      </c>
      <c r="D35" s="647"/>
      <c r="E35" s="647"/>
      <c r="F35" s="647"/>
      <c r="G35" s="647"/>
      <c r="H35" s="647"/>
      <c r="I35" s="647"/>
      <c r="J35" s="647"/>
      <c r="K35" s="647"/>
      <c r="L35" s="647"/>
      <c r="M35" s="648"/>
      <c r="N35" s="617"/>
      <c r="O35" s="618"/>
      <c r="P35" s="618"/>
      <c r="Q35" s="618"/>
      <c r="R35" s="618"/>
      <c r="S35" s="618"/>
      <c r="T35" s="618"/>
      <c r="U35" s="618"/>
      <c r="V35" s="618"/>
      <c r="W35" s="618"/>
      <c r="X35" s="619"/>
      <c r="Y35" s="617"/>
      <c r="Z35" s="618"/>
      <c r="AA35" s="618"/>
      <c r="AB35" s="618"/>
      <c r="AC35" s="618"/>
      <c r="AD35" s="618"/>
      <c r="AE35" s="618"/>
      <c r="AF35" s="618"/>
      <c r="AG35" s="618"/>
      <c r="AH35" s="618"/>
      <c r="AI35" s="619"/>
      <c r="AJ35" s="623" t="str">
        <f>IF(OR(N35="",Y35=""),"",(Y35-N35)*24)</f>
        <v/>
      </c>
      <c r="AK35" s="624"/>
      <c r="AL35" s="624"/>
      <c r="AM35" s="624"/>
      <c r="AN35" s="624"/>
      <c r="AO35" s="624"/>
      <c r="AP35" s="624"/>
      <c r="AQ35" s="624"/>
      <c r="AR35" s="624"/>
      <c r="AS35" s="624"/>
      <c r="AT35" s="625"/>
      <c r="AU35" s="37"/>
      <c r="AV35" s="37"/>
      <c r="AY35" s="1" t="str">
        <f>IF(MOD(ROW(),3)=1,【報告方法２】月間エネルギー使用量計算書!E35,"")</f>
        <v/>
      </c>
    </row>
    <row r="36" spans="1:51" ht="14.1" customHeight="1">
      <c r="A36" s="37"/>
      <c r="B36" s="37"/>
      <c r="C36" s="649"/>
      <c r="D36" s="650"/>
      <c r="E36" s="650"/>
      <c r="F36" s="650"/>
      <c r="G36" s="650"/>
      <c r="H36" s="650"/>
      <c r="I36" s="650"/>
      <c r="J36" s="650"/>
      <c r="K36" s="650"/>
      <c r="L36" s="650"/>
      <c r="M36" s="651"/>
      <c r="N36" s="620"/>
      <c r="O36" s="621"/>
      <c r="P36" s="621"/>
      <c r="Q36" s="621"/>
      <c r="R36" s="621"/>
      <c r="S36" s="621"/>
      <c r="T36" s="621"/>
      <c r="U36" s="621"/>
      <c r="V36" s="621"/>
      <c r="W36" s="621"/>
      <c r="X36" s="622"/>
      <c r="Y36" s="620"/>
      <c r="Z36" s="621"/>
      <c r="AA36" s="621"/>
      <c r="AB36" s="621"/>
      <c r="AC36" s="621"/>
      <c r="AD36" s="621"/>
      <c r="AE36" s="621"/>
      <c r="AF36" s="621"/>
      <c r="AG36" s="621"/>
      <c r="AH36" s="621"/>
      <c r="AI36" s="622"/>
      <c r="AJ36" s="626"/>
      <c r="AK36" s="627"/>
      <c r="AL36" s="627"/>
      <c r="AM36" s="627"/>
      <c r="AN36" s="627"/>
      <c r="AO36" s="627"/>
      <c r="AP36" s="627"/>
      <c r="AQ36" s="627"/>
      <c r="AR36" s="627"/>
      <c r="AS36" s="627"/>
      <c r="AT36" s="628"/>
      <c r="AU36" s="37"/>
      <c r="AV36" s="37"/>
      <c r="AY36" s="1" t="str">
        <f>IF(MOD(ROW(),3)=1,【報告方法２】月間エネルギー使用量計算書!E36,"")</f>
        <v/>
      </c>
    </row>
    <row r="37" spans="1:51" ht="14.1" customHeight="1">
      <c r="A37" s="37"/>
      <c r="B37" s="37"/>
      <c r="C37" s="646" t="s">
        <v>38</v>
      </c>
      <c r="D37" s="647"/>
      <c r="E37" s="647"/>
      <c r="F37" s="647"/>
      <c r="G37" s="647"/>
      <c r="H37" s="647"/>
      <c r="I37" s="647"/>
      <c r="J37" s="647"/>
      <c r="K37" s="647"/>
      <c r="L37" s="647"/>
      <c r="M37" s="648"/>
      <c r="N37" s="617"/>
      <c r="O37" s="618"/>
      <c r="P37" s="618"/>
      <c r="Q37" s="618"/>
      <c r="R37" s="618"/>
      <c r="S37" s="618"/>
      <c r="T37" s="618"/>
      <c r="U37" s="618"/>
      <c r="V37" s="618"/>
      <c r="W37" s="618"/>
      <c r="X37" s="619"/>
      <c r="Y37" s="617"/>
      <c r="Z37" s="618"/>
      <c r="AA37" s="618"/>
      <c r="AB37" s="618"/>
      <c r="AC37" s="618"/>
      <c r="AD37" s="618"/>
      <c r="AE37" s="618"/>
      <c r="AF37" s="618"/>
      <c r="AG37" s="618"/>
      <c r="AH37" s="618"/>
      <c r="AI37" s="619"/>
      <c r="AJ37" s="623" t="str">
        <f>IF(OR(N37="",Y37=""),"",(Y37-N37)*24)</f>
        <v/>
      </c>
      <c r="AK37" s="624"/>
      <c r="AL37" s="624"/>
      <c r="AM37" s="624"/>
      <c r="AN37" s="624"/>
      <c r="AO37" s="624"/>
      <c r="AP37" s="624"/>
      <c r="AQ37" s="624"/>
      <c r="AR37" s="624"/>
      <c r="AS37" s="624"/>
      <c r="AT37" s="625"/>
      <c r="AU37" s="37"/>
      <c r="AV37" s="37"/>
      <c r="AY37" s="1">
        <f>IF(MOD(ROW(),3)=1,【報告方法２】月間エネルギー使用量計算書!E37,"")</f>
        <v>0</v>
      </c>
    </row>
    <row r="38" spans="1:51" ht="14.1" customHeight="1">
      <c r="A38" s="37"/>
      <c r="B38" s="37"/>
      <c r="C38" s="649"/>
      <c r="D38" s="650"/>
      <c r="E38" s="650"/>
      <c r="F38" s="650"/>
      <c r="G38" s="650"/>
      <c r="H38" s="650"/>
      <c r="I38" s="650"/>
      <c r="J38" s="650"/>
      <c r="K38" s="650"/>
      <c r="L38" s="650"/>
      <c r="M38" s="651"/>
      <c r="N38" s="620"/>
      <c r="O38" s="621"/>
      <c r="P38" s="621"/>
      <c r="Q38" s="621"/>
      <c r="R38" s="621"/>
      <c r="S38" s="621"/>
      <c r="T38" s="621"/>
      <c r="U38" s="621"/>
      <c r="V38" s="621"/>
      <c r="W38" s="621"/>
      <c r="X38" s="622"/>
      <c r="Y38" s="620"/>
      <c r="Z38" s="621"/>
      <c r="AA38" s="621"/>
      <c r="AB38" s="621"/>
      <c r="AC38" s="621"/>
      <c r="AD38" s="621"/>
      <c r="AE38" s="621"/>
      <c r="AF38" s="621"/>
      <c r="AG38" s="621"/>
      <c r="AH38" s="621"/>
      <c r="AI38" s="622"/>
      <c r="AJ38" s="626"/>
      <c r="AK38" s="627"/>
      <c r="AL38" s="627"/>
      <c r="AM38" s="627"/>
      <c r="AN38" s="627"/>
      <c r="AO38" s="627"/>
      <c r="AP38" s="627"/>
      <c r="AQ38" s="627"/>
      <c r="AR38" s="627"/>
      <c r="AS38" s="627"/>
      <c r="AT38" s="628"/>
      <c r="AU38" s="37"/>
      <c r="AV38" s="37"/>
      <c r="AY38" s="1" t="str">
        <f>IF(MOD(ROW(),3)=1,【報告方法２】月間エネルギー使用量計算書!E38,"")</f>
        <v/>
      </c>
    </row>
    <row r="39" spans="1:51" ht="14.1" customHeight="1">
      <c r="A39" s="37"/>
      <c r="B39" s="37"/>
      <c r="C39" s="646" t="s">
        <v>38</v>
      </c>
      <c r="D39" s="647"/>
      <c r="E39" s="647"/>
      <c r="F39" s="647"/>
      <c r="G39" s="647"/>
      <c r="H39" s="647"/>
      <c r="I39" s="647"/>
      <c r="J39" s="647"/>
      <c r="K39" s="647"/>
      <c r="L39" s="647"/>
      <c r="M39" s="648"/>
      <c r="N39" s="617"/>
      <c r="O39" s="618"/>
      <c r="P39" s="618"/>
      <c r="Q39" s="618"/>
      <c r="R39" s="618"/>
      <c r="S39" s="618"/>
      <c r="T39" s="618"/>
      <c r="U39" s="618"/>
      <c r="V39" s="618"/>
      <c r="W39" s="618"/>
      <c r="X39" s="619"/>
      <c r="Y39" s="617"/>
      <c r="Z39" s="618"/>
      <c r="AA39" s="618"/>
      <c r="AB39" s="618"/>
      <c r="AC39" s="618"/>
      <c r="AD39" s="618"/>
      <c r="AE39" s="618"/>
      <c r="AF39" s="618"/>
      <c r="AG39" s="618"/>
      <c r="AH39" s="618"/>
      <c r="AI39" s="619"/>
      <c r="AJ39" s="623" t="str">
        <f>IF(OR(N39="",Y39=""),"",(Y39-N39)*24)</f>
        <v/>
      </c>
      <c r="AK39" s="624"/>
      <c r="AL39" s="624"/>
      <c r="AM39" s="624"/>
      <c r="AN39" s="624"/>
      <c r="AO39" s="624"/>
      <c r="AP39" s="624"/>
      <c r="AQ39" s="624"/>
      <c r="AR39" s="624"/>
      <c r="AS39" s="624"/>
      <c r="AT39" s="625"/>
      <c r="AU39" s="37"/>
      <c r="AV39" s="37"/>
      <c r="AY39" s="1" t="str">
        <f>IF(MOD(ROW(),3)=1,【報告方法２】月間エネルギー使用量計算書!E39,"")</f>
        <v/>
      </c>
    </row>
    <row r="40" spans="1:51" ht="14.1" customHeight="1">
      <c r="A40" s="37"/>
      <c r="B40" s="37"/>
      <c r="C40" s="649"/>
      <c r="D40" s="650"/>
      <c r="E40" s="650"/>
      <c r="F40" s="650"/>
      <c r="G40" s="650"/>
      <c r="H40" s="650"/>
      <c r="I40" s="650"/>
      <c r="J40" s="650"/>
      <c r="K40" s="650"/>
      <c r="L40" s="650"/>
      <c r="M40" s="651"/>
      <c r="N40" s="620"/>
      <c r="O40" s="621"/>
      <c r="P40" s="621"/>
      <c r="Q40" s="621"/>
      <c r="R40" s="621"/>
      <c r="S40" s="621"/>
      <c r="T40" s="621"/>
      <c r="U40" s="621"/>
      <c r="V40" s="621"/>
      <c r="W40" s="621"/>
      <c r="X40" s="622"/>
      <c r="Y40" s="620"/>
      <c r="Z40" s="621"/>
      <c r="AA40" s="621"/>
      <c r="AB40" s="621"/>
      <c r="AC40" s="621"/>
      <c r="AD40" s="621"/>
      <c r="AE40" s="621"/>
      <c r="AF40" s="621"/>
      <c r="AG40" s="621"/>
      <c r="AH40" s="621"/>
      <c r="AI40" s="622"/>
      <c r="AJ40" s="626"/>
      <c r="AK40" s="627"/>
      <c r="AL40" s="627"/>
      <c r="AM40" s="627"/>
      <c r="AN40" s="627"/>
      <c r="AO40" s="627"/>
      <c r="AP40" s="627"/>
      <c r="AQ40" s="627"/>
      <c r="AR40" s="627"/>
      <c r="AS40" s="627"/>
      <c r="AT40" s="628"/>
      <c r="AU40" s="37"/>
      <c r="AV40" s="37"/>
      <c r="AY40" s="1">
        <f>IF(MOD(ROW(),3)=1,【報告方法２】月間エネルギー使用量計算書!E40,"")</f>
        <v>0</v>
      </c>
    </row>
    <row r="41" spans="1:51" ht="14.1" customHeight="1">
      <c r="A41" s="37"/>
      <c r="B41" s="37"/>
      <c r="C41" s="646" t="s">
        <v>38</v>
      </c>
      <c r="D41" s="647"/>
      <c r="E41" s="647"/>
      <c r="F41" s="647"/>
      <c r="G41" s="647"/>
      <c r="H41" s="647"/>
      <c r="I41" s="647"/>
      <c r="J41" s="647"/>
      <c r="K41" s="647"/>
      <c r="L41" s="647"/>
      <c r="M41" s="648"/>
      <c r="N41" s="617"/>
      <c r="O41" s="618"/>
      <c r="P41" s="618"/>
      <c r="Q41" s="618"/>
      <c r="R41" s="618"/>
      <c r="S41" s="618"/>
      <c r="T41" s="618"/>
      <c r="U41" s="618"/>
      <c r="V41" s="618"/>
      <c r="W41" s="618"/>
      <c r="X41" s="619"/>
      <c r="Y41" s="617"/>
      <c r="Z41" s="618"/>
      <c r="AA41" s="618"/>
      <c r="AB41" s="618"/>
      <c r="AC41" s="618"/>
      <c r="AD41" s="618"/>
      <c r="AE41" s="618"/>
      <c r="AF41" s="618"/>
      <c r="AG41" s="618"/>
      <c r="AH41" s="618"/>
      <c r="AI41" s="619"/>
      <c r="AJ41" s="623" t="str">
        <f>IF(OR(N41="",Y41=""),"",(Y41-N41)*24)</f>
        <v/>
      </c>
      <c r="AK41" s="624"/>
      <c r="AL41" s="624"/>
      <c r="AM41" s="624"/>
      <c r="AN41" s="624"/>
      <c r="AO41" s="624"/>
      <c r="AP41" s="624"/>
      <c r="AQ41" s="624"/>
      <c r="AR41" s="624"/>
      <c r="AS41" s="624"/>
      <c r="AT41" s="625"/>
      <c r="AU41" s="37"/>
      <c r="AV41" s="37"/>
      <c r="AY41" s="1" t="str">
        <f>IF(MOD(ROW(),3)=1,【報告方法２】月間エネルギー使用量計算書!E41,"")</f>
        <v/>
      </c>
    </row>
    <row r="42" spans="1:51" ht="14.1" customHeight="1">
      <c r="A42" s="37"/>
      <c r="B42" s="37"/>
      <c r="C42" s="649"/>
      <c r="D42" s="650"/>
      <c r="E42" s="650"/>
      <c r="F42" s="650"/>
      <c r="G42" s="650"/>
      <c r="H42" s="650"/>
      <c r="I42" s="650"/>
      <c r="J42" s="650"/>
      <c r="K42" s="650"/>
      <c r="L42" s="650"/>
      <c r="M42" s="651"/>
      <c r="N42" s="620"/>
      <c r="O42" s="621"/>
      <c r="P42" s="621"/>
      <c r="Q42" s="621"/>
      <c r="R42" s="621"/>
      <c r="S42" s="621"/>
      <c r="T42" s="621"/>
      <c r="U42" s="621"/>
      <c r="V42" s="621"/>
      <c r="W42" s="621"/>
      <c r="X42" s="622"/>
      <c r="Y42" s="620"/>
      <c r="Z42" s="621"/>
      <c r="AA42" s="621"/>
      <c r="AB42" s="621"/>
      <c r="AC42" s="621"/>
      <c r="AD42" s="621"/>
      <c r="AE42" s="621"/>
      <c r="AF42" s="621"/>
      <c r="AG42" s="621"/>
      <c r="AH42" s="621"/>
      <c r="AI42" s="622"/>
      <c r="AJ42" s="626"/>
      <c r="AK42" s="627"/>
      <c r="AL42" s="627"/>
      <c r="AM42" s="627"/>
      <c r="AN42" s="627"/>
      <c r="AO42" s="627"/>
      <c r="AP42" s="627"/>
      <c r="AQ42" s="627"/>
      <c r="AR42" s="627"/>
      <c r="AS42" s="627"/>
      <c r="AT42" s="628"/>
      <c r="AU42" s="37"/>
      <c r="AV42" s="37"/>
      <c r="AY42" s="1" t="str">
        <f>IF(MOD(ROW(),3)=1,【報告方法２】月間エネルギー使用量計算書!E42,"")</f>
        <v/>
      </c>
    </row>
    <row r="43" spans="1:51" ht="14.1" customHeight="1">
      <c r="A43" s="37"/>
      <c r="B43" s="37"/>
      <c r="C43" s="646" t="s">
        <v>38</v>
      </c>
      <c r="D43" s="647"/>
      <c r="E43" s="647"/>
      <c r="F43" s="647"/>
      <c r="G43" s="647"/>
      <c r="H43" s="647"/>
      <c r="I43" s="647"/>
      <c r="J43" s="647"/>
      <c r="K43" s="647"/>
      <c r="L43" s="647"/>
      <c r="M43" s="648"/>
      <c r="N43" s="617"/>
      <c r="O43" s="618"/>
      <c r="P43" s="618"/>
      <c r="Q43" s="618"/>
      <c r="R43" s="618"/>
      <c r="S43" s="618"/>
      <c r="T43" s="618"/>
      <c r="U43" s="618"/>
      <c r="V43" s="618"/>
      <c r="W43" s="618"/>
      <c r="X43" s="619"/>
      <c r="Y43" s="617"/>
      <c r="Z43" s="618"/>
      <c r="AA43" s="618"/>
      <c r="AB43" s="618"/>
      <c r="AC43" s="618"/>
      <c r="AD43" s="618"/>
      <c r="AE43" s="618"/>
      <c r="AF43" s="618"/>
      <c r="AG43" s="618"/>
      <c r="AH43" s="618"/>
      <c r="AI43" s="619"/>
      <c r="AJ43" s="623" t="str">
        <f>IF(OR(N43="",Y43=""),"",(Y43-N43)*24)</f>
        <v/>
      </c>
      <c r="AK43" s="624"/>
      <c r="AL43" s="624"/>
      <c r="AM43" s="624"/>
      <c r="AN43" s="624"/>
      <c r="AO43" s="624"/>
      <c r="AP43" s="624"/>
      <c r="AQ43" s="624"/>
      <c r="AR43" s="624"/>
      <c r="AS43" s="624"/>
      <c r="AT43" s="625"/>
      <c r="AU43" s="37"/>
      <c r="AV43" s="37"/>
      <c r="AY43" s="1">
        <f>IF(MOD(ROW(),3)=1,【報告方法２】月間エネルギー使用量計算書!E43,"")</f>
        <v>0</v>
      </c>
    </row>
    <row r="44" spans="1:51" ht="14.1" customHeight="1">
      <c r="A44" s="37"/>
      <c r="B44" s="37"/>
      <c r="C44" s="649"/>
      <c r="D44" s="650"/>
      <c r="E44" s="650"/>
      <c r="F44" s="650"/>
      <c r="G44" s="650"/>
      <c r="H44" s="650"/>
      <c r="I44" s="650"/>
      <c r="J44" s="650"/>
      <c r="K44" s="650"/>
      <c r="L44" s="650"/>
      <c r="M44" s="651"/>
      <c r="N44" s="620"/>
      <c r="O44" s="621"/>
      <c r="P44" s="621"/>
      <c r="Q44" s="621"/>
      <c r="R44" s="621"/>
      <c r="S44" s="621"/>
      <c r="T44" s="621"/>
      <c r="U44" s="621"/>
      <c r="V44" s="621"/>
      <c r="W44" s="621"/>
      <c r="X44" s="622"/>
      <c r="Y44" s="620"/>
      <c r="Z44" s="621"/>
      <c r="AA44" s="621"/>
      <c r="AB44" s="621"/>
      <c r="AC44" s="621"/>
      <c r="AD44" s="621"/>
      <c r="AE44" s="621"/>
      <c r="AF44" s="621"/>
      <c r="AG44" s="621"/>
      <c r="AH44" s="621"/>
      <c r="AI44" s="622"/>
      <c r="AJ44" s="626"/>
      <c r="AK44" s="627"/>
      <c r="AL44" s="627"/>
      <c r="AM44" s="627"/>
      <c r="AN44" s="627"/>
      <c r="AO44" s="627"/>
      <c r="AP44" s="627"/>
      <c r="AQ44" s="627"/>
      <c r="AR44" s="627"/>
      <c r="AS44" s="627"/>
      <c r="AT44" s="628"/>
      <c r="AU44" s="37"/>
      <c r="AV44" s="37"/>
      <c r="AY44" s="1" t="str">
        <f>IF(MOD(ROW(),3)=1,【報告方法２】月間エネルギー使用量計算書!E44,"")</f>
        <v/>
      </c>
    </row>
    <row r="45" spans="1:51" ht="14.1" customHeight="1">
      <c r="A45" s="37"/>
      <c r="B45" s="37"/>
      <c r="C45" s="646" t="s">
        <v>38</v>
      </c>
      <c r="D45" s="647"/>
      <c r="E45" s="647"/>
      <c r="F45" s="647"/>
      <c r="G45" s="647"/>
      <c r="H45" s="647"/>
      <c r="I45" s="647"/>
      <c r="J45" s="647"/>
      <c r="K45" s="647"/>
      <c r="L45" s="647"/>
      <c r="M45" s="648"/>
      <c r="N45" s="617"/>
      <c r="O45" s="618"/>
      <c r="P45" s="618"/>
      <c r="Q45" s="618"/>
      <c r="R45" s="618"/>
      <c r="S45" s="618"/>
      <c r="T45" s="618"/>
      <c r="U45" s="618"/>
      <c r="V45" s="618"/>
      <c r="W45" s="618"/>
      <c r="X45" s="619"/>
      <c r="Y45" s="617"/>
      <c r="Z45" s="618"/>
      <c r="AA45" s="618"/>
      <c r="AB45" s="618"/>
      <c r="AC45" s="618"/>
      <c r="AD45" s="618"/>
      <c r="AE45" s="618"/>
      <c r="AF45" s="618"/>
      <c r="AG45" s="618"/>
      <c r="AH45" s="618"/>
      <c r="AI45" s="619"/>
      <c r="AJ45" s="623" t="str">
        <f>IF(OR(N45="",Y45=""),"",(Y45-N45)*24)</f>
        <v/>
      </c>
      <c r="AK45" s="624"/>
      <c r="AL45" s="624"/>
      <c r="AM45" s="624"/>
      <c r="AN45" s="624"/>
      <c r="AO45" s="624"/>
      <c r="AP45" s="624"/>
      <c r="AQ45" s="624"/>
      <c r="AR45" s="624"/>
      <c r="AS45" s="624"/>
      <c r="AT45" s="625"/>
      <c r="AU45" s="37"/>
      <c r="AV45" s="37"/>
      <c r="AY45" s="1" t="str">
        <f>IF(MOD(ROW(),3)=1,【報告方法２】月間エネルギー使用量計算書!E45,"")</f>
        <v/>
      </c>
    </row>
    <row r="46" spans="1:51" ht="14.1" customHeight="1">
      <c r="A46" s="37"/>
      <c r="B46" s="37"/>
      <c r="C46" s="649"/>
      <c r="D46" s="650"/>
      <c r="E46" s="650"/>
      <c r="F46" s="650"/>
      <c r="G46" s="650"/>
      <c r="H46" s="650"/>
      <c r="I46" s="650"/>
      <c r="J46" s="650"/>
      <c r="K46" s="650"/>
      <c r="L46" s="650"/>
      <c r="M46" s="651"/>
      <c r="N46" s="620"/>
      <c r="O46" s="621"/>
      <c r="P46" s="621"/>
      <c r="Q46" s="621"/>
      <c r="R46" s="621"/>
      <c r="S46" s="621"/>
      <c r="T46" s="621"/>
      <c r="U46" s="621"/>
      <c r="V46" s="621"/>
      <c r="W46" s="621"/>
      <c r="X46" s="622"/>
      <c r="Y46" s="620"/>
      <c r="Z46" s="621"/>
      <c r="AA46" s="621"/>
      <c r="AB46" s="621"/>
      <c r="AC46" s="621"/>
      <c r="AD46" s="621"/>
      <c r="AE46" s="621"/>
      <c r="AF46" s="621"/>
      <c r="AG46" s="621"/>
      <c r="AH46" s="621"/>
      <c r="AI46" s="622"/>
      <c r="AJ46" s="626"/>
      <c r="AK46" s="627"/>
      <c r="AL46" s="627"/>
      <c r="AM46" s="627"/>
      <c r="AN46" s="627"/>
      <c r="AO46" s="627"/>
      <c r="AP46" s="627"/>
      <c r="AQ46" s="627"/>
      <c r="AR46" s="627"/>
      <c r="AS46" s="627"/>
      <c r="AT46" s="628"/>
      <c r="AU46" s="37"/>
      <c r="AV46" s="37"/>
      <c r="AY46" s="1">
        <f>IF(MOD(ROW(),3)=1,【報告方法２】月間エネルギー使用量計算書!E46,"")</f>
        <v>0</v>
      </c>
    </row>
    <row r="47" spans="1:51" ht="14.1" customHeight="1">
      <c r="A47" s="37"/>
      <c r="B47" s="37"/>
      <c r="C47" s="646" t="s">
        <v>38</v>
      </c>
      <c r="D47" s="647"/>
      <c r="E47" s="647"/>
      <c r="F47" s="647"/>
      <c r="G47" s="647"/>
      <c r="H47" s="647"/>
      <c r="I47" s="647"/>
      <c r="J47" s="647"/>
      <c r="K47" s="647"/>
      <c r="L47" s="647"/>
      <c r="M47" s="648"/>
      <c r="N47" s="617"/>
      <c r="O47" s="618"/>
      <c r="P47" s="618"/>
      <c r="Q47" s="618"/>
      <c r="R47" s="618"/>
      <c r="S47" s="618"/>
      <c r="T47" s="618"/>
      <c r="U47" s="618"/>
      <c r="V47" s="618"/>
      <c r="W47" s="618"/>
      <c r="X47" s="619"/>
      <c r="Y47" s="617"/>
      <c r="Z47" s="618"/>
      <c r="AA47" s="618"/>
      <c r="AB47" s="618"/>
      <c r="AC47" s="618"/>
      <c r="AD47" s="618"/>
      <c r="AE47" s="618"/>
      <c r="AF47" s="618"/>
      <c r="AG47" s="618"/>
      <c r="AH47" s="618"/>
      <c r="AI47" s="619"/>
      <c r="AJ47" s="623" t="str">
        <f>IF(OR(N47="",Y47=""),"",(Y47-N47)*24)</f>
        <v/>
      </c>
      <c r="AK47" s="624"/>
      <c r="AL47" s="624"/>
      <c r="AM47" s="624"/>
      <c r="AN47" s="624"/>
      <c r="AO47" s="624"/>
      <c r="AP47" s="624"/>
      <c r="AQ47" s="624"/>
      <c r="AR47" s="624"/>
      <c r="AS47" s="624"/>
      <c r="AT47" s="625"/>
      <c r="AU47" s="37"/>
      <c r="AV47" s="37"/>
      <c r="AY47" s="1" t="str">
        <f>IF(MOD(ROW(),3)=1,【報告方法２】月間エネルギー使用量計算書!E47,"")</f>
        <v/>
      </c>
    </row>
    <row r="48" spans="1:51" ht="14.1" customHeight="1">
      <c r="A48" s="37"/>
      <c r="B48" s="37"/>
      <c r="C48" s="649"/>
      <c r="D48" s="650"/>
      <c r="E48" s="650"/>
      <c r="F48" s="650"/>
      <c r="G48" s="650"/>
      <c r="H48" s="650"/>
      <c r="I48" s="650"/>
      <c r="J48" s="650"/>
      <c r="K48" s="650"/>
      <c r="L48" s="650"/>
      <c r="M48" s="651"/>
      <c r="N48" s="620"/>
      <c r="O48" s="621"/>
      <c r="P48" s="621"/>
      <c r="Q48" s="621"/>
      <c r="R48" s="621"/>
      <c r="S48" s="621"/>
      <c r="T48" s="621"/>
      <c r="U48" s="621"/>
      <c r="V48" s="621"/>
      <c r="W48" s="621"/>
      <c r="X48" s="622"/>
      <c r="Y48" s="620"/>
      <c r="Z48" s="621"/>
      <c r="AA48" s="621"/>
      <c r="AB48" s="621"/>
      <c r="AC48" s="621"/>
      <c r="AD48" s="621"/>
      <c r="AE48" s="621"/>
      <c r="AF48" s="621"/>
      <c r="AG48" s="621"/>
      <c r="AH48" s="621"/>
      <c r="AI48" s="622"/>
      <c r="AJ48" s="626"/>
      <c r="AK48" s="627"/>
      <c r="AL48" s="627"/>
      <c r="AM48" s="627"/>
      <c r="AN48" s="627"/>
      <c r="AO48" s="627"/>
      <c r="AP48" s="627"/>
      <c r="AQ48" s="627"/>
      <c r="AR48" s="627"/>
      <c r="AS48" s="627"/>
      <c r="AT48" s="628"/>
      <c r="AU48" s="37"/>
      <c r="AV48" s="37"/>
      <c r="AY48" s="1" t="str">
        <f>IF(MOD(ROW(),3)=1,【報告方法２】月間エネルギー使用量計算書!E48,"")</f>
        <v/>
      </c>
    </row>
    <row r="49" spans="1:51" ht="14.1" customHeight="1">
      <c r="A49" s="37"/>
      <c r="B49" s="37"/>
      <c r="C49" s="646" t="s">
        <v>38</v>
      </c>
      <c r="D49" s="647"/>
      <c r="E49" s="647"/>
      <c r="F49" s="647"/>
      <c r="G49" s="647"/>
      <c r="H49" s="647"/>
      <c r="I49" s="647"/>
      <c r="J49" s="647"/>
      <c r="K49" s="647"/>
      <c r="L49" s="647"/>
      <c r="M49" s="648"/>
      <c r="N49" s="617"/>
      <c r="O49" s="618"/>
      <c r="P49" s="618"/>
      <c r="Q49" s="618"/>
      <c r="R49" s="618"/>
      <c r="S49" s="618"/>
      <c r="T49" s="618"/>
      <c r="U49" s="618"/>
      <c r="V49" s="618"/>
      <c r="W49" s="618"/>
      <c r="X49" s="619"/>
      <c r="Y49" s="617"/>
      <c r="Z49" s="618"/>
      <c r="AA49" s="618"/>
      <c r="AB49" s="618"/>
      <c r="AC49" s="618"/>
      <c r="AD49" s="618"/>
      <c r="AE49" s="618"/>
      <c r="AF49" s="618"/>
      <c r="AG49" s="618"/>
      <c r="AH49" s="618"/>
      <c r="AI49" s="619"/>
      <c r="AJ49" s="623" t="str">
        <f>IF(OR(N49="",Y49=""),"",(Y49-N49)*24)</f>
        <v/>
      </c>
      <c r="AK49" s="624"/>
      <c r="AL49" s="624"/>
      <c r="AM49" s="624"/>
      <c r="AN49" s="624"/>
      <c r="AO49" s="624"/>
      <c r="AP49" s="624"/>
      <c r="AQ49" s="624"/>
      <c r="AR49" s="624"/>
      <c r="AS49" s="624"/>
      <c r="AT49" s="625"/>
      <c r="AU49" s="37"/>
      <c r="AV49" s="37"/>
      <c r="AY49" s="1">
        <f>IF(MOD(ROW(),3)=1,【報告方法２】月間エネルギー使用量計算書!E49,"")</f>
        <v>0</v>
      </c>
    </row>
    <row r="50" spans="1:51" ht="14.1" customHeight="1">
      <c r="A50" s="37"/>
      <c r="B50" s="37"/>
      <c r="C50" s="649"/>
      <c r="D50" s="650"/>
      <c r="E50" s="650"/>
      <c r="F50" s="650"/>
      <c r="G50" s="650"/>
      <c r="H50" s="650"/>
      <c r="I50" s="650"/>
      <c r="J50" s="650"/>
      <c r="K50" s="650"/>
      <c r="L50" s="650"/>
      <c r="M50" s="651"/>
      <c r="N50" s="620"/>
      <c r="O50" s="621"/>
      <c r="P50" s="621"/>
      <c r="Q50" s="621"/>
      <c r="R50" s="621"/>
      <c r="S50" s="621"/>
      <c r="T50" s="621"/>
      <c r="U50" s="621"/>
      <c r="V50" s="621"/>
      <c r="W50" s="621"/>
      <c r="X50" s="622"/>
      <c r="Y50" s="620"/>
      <c r="Z50" s="621"/>
      <c r="AA50" s="621"/>
      <c r="AB50" s="621"/>
      <c r="AC50" s="621"/>
      <c r="AD50" s="621"/>
      <c r="AE50" s="621"/>
      <c r="AF50" s="621"/>
      <c r="AG50" s="621"/>
      <c r="AH50" s="621"/>
      <c r="AI50" s="622"/>
      <c r="AJ50" s="626"/>
      <c r="AK50" s="627"/>
      <c r="AL50" s="627"/>
      <c r="AM50" s="627"/>
      <c r="AN50" s="627"/>
      <c r="AO50" s="627"/>
      <c r="AP50" s="627"/>
      <c r="AQ50" s="627"/>
      <c r="AR50" s="627"/>
      <c r="AS50" s="627"/>
      <c r="AT50" s="628"/>
      <c r="AU50" s="37"/>
      <c r="AV50" s="37"/>
      <c r="AY50" s="1" t="str">
        <f>IF(MOD(ROW(),3)=1,【報告方法２】月間エネルギー使用量計算書!E50,"")</f>
        <v/>
      </c>
    </row>
    <row r="51" spans="1:51" ht="14.1" customHeight="1">
      <c r="A51" s="37"/>
      <c r="B51" s="37"/>
      <c r="C51" s="646" t="s">
        <v>38</v>
      </c>
      <c r="D51" s="647"/>
      <c r="E51" s="647"/>
      <c r="F51" s="647"/>
      <c r="G51" s="647"/>
      <c r="H51" s="647"/>
      <c r="I51" s="647"/>
      <c r="J51" s="647"/>
      <c r="K51" s="647"/>
      <c r="L51" s="647"/>
      <c r="M51" s="648"/>
      <c r="N51" s="617"/>
      <c r="O51" s="618"/>
      <c r="P51" s="618"/>
      <c r="Q51" s="618"/>
      <c r="R51" s="618"/>
      <c r="S51" s="618"/>
      <c r="T51" s="618"/>
      <c r="U51" s="618"/>
      <c r="V51" s="618"/>
      <c r="W51" s="618"/>
      <c r="X51" s="619"/>
      <c r="Y51" s="617"/>
      <c r="Z51" s="618"/>
      <c r="AA51" s="618"/>
      <c r="AB51" s="618"/>
      <c r="AC51" s="618"/>
      <c r="AD51" s="618"/>
      <c r="AE51" s="618"/>
      <c r="AF51" s="618"/>
      <c r="AG51" s="618"/>
      <c r="AH51" s="618"/>
      <c r="AI51" s="619"/>
      <c r="AJ51" s="623" t="str">
        <f>IF(OR(N51="",Y51=""),"",(Y51-N51)*24)</f>
        <v/>
      </c>
      <c r="AK51" s="624"/>
      <c r="AL51" s="624"/>
      <c r="AM51" s="624"/>
      <c r="AN51" s="624"/>
      <c r="AO51" s="624"/>
      <c r="AP51" s="624"/>
      <c r="AQ51" s="624"/>
      <c r="AR51" s="624"/>
      <c r="AS51" s="624"/>
      <c r="AT51" s="625"/>
      <c r="AU51" s="37"/>
      <c r="AV51" s="37"/>
      <c r="AY51" s="1" t="str">
        <f>IF(MOD(ROW(),3)=1,【報告方法２】月間エネルギー使用量計算書!E51,"")</f>
        <v/>
      </c>
    </row>
    <row r="52" spans="1:51" ht="14.1" customHeight="1">
      <c r="A52" s="37"/>
      <c r="B52" s="37"/>
      <c r="C52" s="649"/>
      <c r="D52" s="650"/>
      <c r="E52" s="650"/>
      <c r="F52" s="650"/>
      <c r="G52" s="650"/>
      <c r="H52" s="650"/>
      <c r="I52" s="650"/>
      <c r="J52" s="650"/>
      <c r="K52" s="650"/>
      <c r="L52" s="650"/>
      <c r="M52" s="651"/>
      <c r="N52" s="620"/>
      <c r="O52" s="621"/>
      <c r="P52" s="621"/>
      <c r="Q52" s="621"/>
      <c r="R52" s="621"/>
      <c r="S52" s="621"/>
      <c r="T52" s="621"/>
      <c r="U52" s="621"/>
      <c r="V52" s="621"/>
      <c r="W52" s="621"/>
      <c r="X52" s="622"/>
      <c r="Y52" s="620"/>
      <c r="Z52" s="621"/>
      <c r="AA52" s="621"/>
      <c r="AB52" s="621"/>
      <c r="AC52" s="621"/>
      <c r="AD52" s="621"/>
      <c r="AE52" s="621"/>
      <c r="AF52" s="621"/>
      <c r="AG52" s="621"/>
      <c r="AH52" s="621"/>
      <c r="AI52" s="622"/>
      <c r="AJ52" s="626"/>
      <c r="AK52" s="627"/>
      <c r="AL52" s="627"/>
      <c r="AM52" s="627"/>
      <c r="AN52" s="627"/>
      <c r="AO52" s="627"/>
      <c r="AP52" s="627"/>
      <c r="AQ52" s="627"/>
      <c r="AR52" s="627"/>
      <c r="AS52" s="627"/>
      <c r="AT52" s="628"/>
      <c r="AU52" s="37"/>
      <c r="AV52" s="37"/>
      <c r="AY52" s="1">
        <f>IF(MOD(ROW(),3)=1,【報告方法２】月間エネルギー使用量計算書!E52,"")</f>
        <v>0</v>
      </c>
    </row>
    <row r="53" spans="1:51" ht="14.1" customHeight="1">
      <c r="A53" s="37"/>
      <c r="B53" s="37"/>
      <c r="C53" s="646" t="s">
        <v>38</v>
      </c>
      <c r="D53" s="647"/>
      <c r="E53" s="647"/>
      <c r="F53" s="647"/>
      <c r="G53" s="647"/>
      <c r="H53" s="647"/>
      <c r="I53" s="647"/>
      <c r="J53" s="647"/>
      <c r="K53" s="647"/>
      <c r="L53" s="647"/>
      <c r="M53" s="648"/>
      <c r="N53" s="617"/>
      <c r="O53" s="618"/>
      <c r="P53" s="618"/>
      <c r="Q53" s="618"/>
      <c r="R53" s="618"/>
      <c r="S53" s="618"/>
      <c r="T53" s="618"/>
      <c r="U53" s="618"/>
      <c r="V53" s="618"/>
      <c r="W53" s="618"/>
      <c r="X53" s="619"/>
      <c r="Y53" s="617"/>
      <c r="Z53" s="618"/>
      <c r="AA53" s="618"/>
      <c r="AB53" s="618"/>
      <c r="AC53" s="618"/>
      <c r="AD53" s="618"/>
      <c r="AE53" s="618"/>
      <c r="AF53" s="618"/>
      <c r="AG53" s="618"/>
      <c r="AH53" s="618"/>
      <c r="AI53" s="619"/>
      <c r="AJ53" s="623" t="str">
        <f>IF(OR(N53="",Y53=""),"",(Y53-N53)*24)</f>
        <v/>
      </c>
      <c r="AK53" s="624"/>
      <c r="AL53" s="624"/>
      <c r="AM53" s="624"/>
      <c r="AN53" s="624"/>
      <c r="AO53" s="624"/>
      <c r="AP53" s="624"/>
      <c r="AQ53" s="624"/>
      <c r="AR53" s="624"/>
      <c r="AS53" s="624"/>
      <c r="AT53" s="625"/>
      <c r="AU53" s="37"/>
      <c r="AV53" s="37"/>
      <c r="AY53" s="1" t="str">
        <f>IF(MOD(ROW(),3)=1,【報告方法２】月間エネルギー使用量計算書!E53,"")</f>
        <v/>
      </c>
    </row>
    <row r="54" spans="1:51" ht="14.1" customHeight="1">
      <c r="A54" s="37"/>
      <c r="B54" s="37"/>
      <c r="C54" s="649"/>
      <c r="D54" s="650"/>
      <c r="E54" s="650"/>
      <c r="F54" s="650"/>
      <c r="G54" s="650"/>
      <c r="H54" s="650"/>
      <c r="I54" s="650"/>
      <c r="J54" s="650"/>
      <c r="K54" s="650"/>
      <c r="L54" s="650"/>
      <c r="M54" s="651"/>
      <c r="N54" s="620"/>
      <c r="O54" s="621"/>
      <c r="P54" s="621"/>
      <c r="Q54" s="621"/>
      <c r="R54" s="621"/>
      <c r="S54" s="621"/>
      <c r="T54" s="621"/>
      <c r="U54" s="621"/>
      <c r="V54" s="621"/>
      <c r="W54" s="621"/>
      <c r="X54" s="622"/>
      <c r="Y54" s="620"/>
      <c r="Z54" s="621"/>
      <c r="AA54" s="621"/>
      <c r="AB54" s="621"/>
      <c r="AC54" s="621"/>
      <c r="AD54" s="621"/>
      <c r="AE54" s="621"/>
      <c r="AF54" s="621"/>
      <c r="AG54" s="621"/>
      <c r="AH54" s="621"/>
      <c r="AI54" s="622"/>
      <c r="AJ54" s="626"/>
      <c r="AK54" s="627"/>
      <c r="AL54" s="627"/>
      <c r="AM54" s="627"/>
      <c r="AN54" s="627"/>
      <c r="AO54" s="627"/>
      <c r="AP54" s="627"/>
      <c r="AQ54" s="627"/>
      <c r="AR54" s="627"/>
      <c r="AS54" s="627"/>
      <c r="AT54" s="628"/>
      <c r="AU54" s="37"/>
      <c r="AV54" s="37"/>
      <c r="AY54" s="1" t="str">
        <f>IF(MOD(ROW(),3)=1,【報告方法２】月間エネルギー使用量計算書!E54,"")</f>
        <v/>
      </c>
    </row>
    <row r="55" spans="1:51" ht="14.1" customHeight="1">
      <c r="A55" s="37"/>
      <c r="B55" s="37"/>
      <c r="C55" s="646" t="s">
        <v>38</v>
      </c>
      <c r="D55" s="647"/>
      <c r="E55" s="647"/>
      <c r="F55" s="647"/>
      <c r="G55" s="647"/>
      <c r="H55" s="647"/>
      <c r="I55" s="647"/>
      <c r="J55" s="647"/>
      <c r="K55" s="647"/>
      <c r="L55" s="647"/>
      <c r="M55" s="648"/>
      <c r="N55" s="617"/>
      <c r="O55" s="618"/>
      <c r="P55" s="618"/>
      <c r="Q55" s="618"/>
      <c r="R55" s="618"/>
      <c r="S55" s="618"/>
      <c r="T55" s="618"/>
      <c r="U55" s="618"/>
      <c r="V55" s="618"/>
      <c r="W55" s="618"/>
      <c r="X55" s="619"/>
      <c r="Y55" s="617"/>
      <c r="Z55" s="618"/>
      <c r="AA55" s="618"/>
      <c r="AB55" s="618"/>
      <c r="AC55" s="618"/>
      <c r="AD55" s="618"/>
      <c r="AE55" s="618"/>
      <c r="AF55" s="618"/>
      <c r="AG55" s="618"/>
      <c r="AH55" s="618"/>
      <c r="AI55" s="619"/>
      <c r="AJ55" s="623" t="str">
        <f>IF(OR(N55="",Y55=""),"",(Y55-N55)*24)</f>
        <v/>
      </c>
      <c r="AK55" s="624"/>
      <c r="AL55" s="624"/>
      <c r="AM55" s="624"/>
      <c r="AN55" s="624"/>
      <c r="AO55" s="624"/>
      <c r="AP55" s="624"/>
      <c r="AQ55" s="624"/>
      <c r="AR55" s="624"/>
      <c r="AS55" s="624"/>
      <c r="AT55" s="625"/>
      <c r="AU55" s="37"/>
      <c r="AV55" s="37"/>
      <c r="AY55" s="1">
        <f>IF(MOD(ROW(),3)=1,【報告方法２】月間エネルギー使用量計算書!E55,"")</f>
        <v>0</v>
      </c>
    </row>
    <row r="56" spans="1:51" ht="14.1" customHeight="1">
      <c r="A56" s="37"/>
      <c r="B56" s="37"/>
      <c r="C56" s="649"/>
      <c r="D56" s="650"/>
      <c r="E56" s="650"/>
      <c r="F56" s="650"/>
      <c r="G56" s="650"/>
      <c r="H56" s="650"/>
      <c r="I56" s="650"/>
      <c r="J56" s="650"/>
      <c r="K56" s="650"/>
      <c r="L56" s="650"/>
      <c r="M56" s="651"/>
      <c r="N56" s="620"/>
      <c r="O56" s="621"/>
      <c r="P56" s="621"/>
      <c r="Q56" s="621"/>
      <c r="R56" s="621"/>
      <c r="S56" s="621"/>
      <c r="T56" s="621"/>
      <c r="U56" s="621"/>
      <c r="V56" s="621"/>
      <c r="W56" s="621"/>
      <c r="X56" s="622"/>
      <c r="Y56" s="620"/>
      <c r="Z56" s="621"/>
      <c r="AA56" s="621"/>
      <c r="AB56" s="621"/>
      <c r="AC56" s="621"/>
      <c r="AD56" s="621"/>
      <c r="AE56" s="621"/>
      <c r="AF56" s="621"/>
      <c r="AG56" s="621"/>
      <c r="AH56" s="621"/>
      <c r="AI56" s="622"/>
      <c r="AJ56" s="626"/>
      <c r="AK56" s="627"/>
      <c r="AL56" s="627"/>
      <c r="AM56" s="627"/>
      <c r="AN56" s="627"/>
      <c r="AO56" s="627"/>
      <c r="AP56" s="627"/>
      <c r="AQ56" s="627"/>
      <c r="AR56" s="627"/>
      <c r="AS56" s="627"/>
      <c r="AT56" s="628"/>
      <c r="AU56" s="37"/>
      <c r="AV56" s="37"/>
      <c r="AY56" s="1" t="str">
        <f>IF(MOD(ROW(),3)=1,【報告方法２】月間エネルギー使用量計算書!E56,"")</f>
        <v/>
      </c>
    </row>
    <row r="57" spans="1:51" ht="14.1" customHeight="1">
      <c r="A57" s="37"/>
      <c r="B57" s="37"/>
      <c r="C57" s="646" t="s">
        <v>38</v>
      </c>
      <c r="D57" s="647"/>
      <c r="E57" s="647"/>
      <c r="F57" s="647"/>
      <c r="G57" s="647"/>
      <c r="H57" s="647"/>
      <c r="I57" s="647"/>
      <c r="J57" s="647"/>
      <c r="K57" s="647"/>
      <c r="L57" s="647"/>
      <c r="M57" s="648"/>
      <c r="N57" s="617"/>
      <c r="O57" s="618"/>
      <c r="P57" s="618"/>
      <c r="Q57" s="618"/>
      <c r="R57" s="618"/>
      <c r="S57" s="618"/>
      <c r="T57" s="618"/>
      <c r="U57" s="618"/>
      <c r="V57" s="618"/>
      <c r="W57" s="618"/>
      <c r="X57" s="619"/>
      <c r="Y57" s="617"/>
      <c r="Z57" s="618"/>
      <c r="AA57" s="618"/>
      <c r="AB57" s="618"/>
      <c r="AC57" s="618"/>
      <c r="AD57" s="618"/>
      <c r="AE57" s="618"/>
      <c r="AF57" s="618"/>
      <c r="AG57" s="618"/>
      <c r="AH57" s="618"/>
      <c r="AI57" s="619"/>
      <c r="AJ57" s="623" t="str">
        <f>IF(OR(N57="",Y57=""),"",(Y57-N57)*24)</f>
        <v/>
      </c>
      <c r="AK57" s="624"/>
      <c r="AL57" s="624"/>
      <c r="AM57" s="624"/>
      <c r="AN57" s="624"/>
      <c r="AO57" s="624"/>
      <c r="AP57" s="624"/>
      <c r="AQ57" s="624"/>
      <c r="AR57" s="624"/>
      <c r="AS57" s="624"/>
      <c r="AT57" s="625"/>
      <c r="AU57" s="37"/>
      <c r="AV57" s="37"/>
      <c r="AY57" s="1" t="str">
        <f>IF(MOD(ROW(),3)=1,【報告方法２】月間エネルギー使用量計算書!E57,"")</f>
        <v/>
      </c>
    </row>
    <row r="58" spans="1:51" ht="14.1" customHeight="1">
      <c r="A58" s="37"/>
      <c r="B58" s="37"/>
      <c r="C58" s="649"/>
      <c r="D58" s="650"/>
      <c r="E58" s="650"/>
      <c r="F58" s="650"/>
      <c r="G58" s="650"/>
      <c r="H58" s="650"/>
      <c r="I58" s="650"/>
      <c r="J58" s="650"/>
      <c r="K58" s="650"/>
      <c r="L58" s="650"/>
      <c r="M58" s="651"/>
      <c r="N58" s="620"/>
      <c r="O58" s="621"/>
      <c r="P58" s="621"/>
      <c r="Q58" s="621"/>
      <c r="R58" s="621"/>
      <c r="S58" s="621"/>
      <c r="T58" s="621"/>
      <c r="U58" s="621"/>
      <c r="V58" s="621"/>
      <c r="W58" s="621"/>
      <c r="X58" s="622"/>
      <c r="Y58" s="620"/>
      <c r="Z58" s="621"/>
      <c r="AA58" s="621"/>
      <c r="AB58" s="621"/>
      <c r="AC58" s="621"/>
      <c r="AD58" s="621"/>
      <c r="AE58" s="621"/>
      <c r="AF58" s="621"/>
      <c r="AG58" s="621"/>
      <c r="AH58" s="621"/>
      <c r="AI58" s="622"/>
      <c r="AJ58" s="626"/>
      <c r="AK58" s="627"/>
      <c r="AL58" s="627"/>
      <c r="AM58" s="627"/>
      <c r="AN58" s="627"/>
      <c r="AO58" s="627"/>
      <c r="AP58" s="627"/>
      <c r="AQ58" s="627"/>
      <c r="AR58" s="627"/>
      <c r="AS58" s="627"/>
      <c r="AT58" s="628"/>
      <c r="AU58" s="37"/>
      <c r="AV58" s="37"/>
      <c r="AY58" s="1">
        <f>IF(MOD(ROW(),3)=1,【報告方法２】月間エネルギー使用量計算書!E58,"")</f>
        <v>0</v>
      </c>
    </row>
    <row r="59" spans="1:51" ht="14.1" customHeight="1">
      <c r="A59" s="37"/>
      <c r="B59" s="37"/>
      <c r="C59" s="646" t="s">
        <v>38</v>
      </c>
      <c r="D59" s="647"/>
      <c r="E59" s="647"/>
      <c r="F59" s="647"/>
      <c r="G59" s="647"/>
      <c r="H59" s="647"/>
      <c r="I59" s="647"/>
      <c r="J59" s="647"/>
      <c r="K59" s="647"/>
      <c r="L59" s="647"/>
      <c r="M59" s="648"/>
      <c r="N59" s="617"/>
      <c r="O59" s="618"/>
      <c r="P59" s="618"/>
      <c r="Q59" s="618"/>
      <c r="R59" s="618"/>
      <c r="S59" s="618"/>
      <c r="T59" s="618"/>
      <c r="U59" s="618"/>
      <c r="V59" s="618"/>
      <c r="W59" s="618"/>
      <c r="X59" s="619"/>
      <c r="Y59" s="617"/>
      <c r="Z59" s="618"/>
      <c r="AA59" s="618"/>
      <c r="AB59" s="618"/>
      <c r="AC59" s="618"/>
      <c r="AD59" s="618"/>
      <c r="AE59" s="618"/>
      <c r="AF59" s="618"/>
      <c r="AG59" s="618"/>
      <c r="AH59" s="618"/>
      <c r="AI59" s="619"/>
      <c r="AJ59" s="623" t="str">
        <f>IF(OR(N59="",Y59=""),"",(Y59-N59)*24)</f>
        <v/>
      </c>
      <c r="AK59" s="624"/>
      <c r="AL59" s="624"/>
      <c r="AM59" s="624"/>
      <c r="AN59" s="624"/>
      <c r="AO59" s="624"/>
      <c r="AP59" s="624"/>
      <c r="AQ59" s="624"/>
      <c r="AR59" s="624"/>
      <c r="AS59" s="624"/>
      <c r="AT59" s="625"/>
      <c r="AU59" s="37"/>
      <c r="AV59" s="37"/>
      <c r="AY59" s="1" t="str">
        <f>IF(MOD(ROW(),3)=1,【報告方法２】月間エネルギー使用量計算書!E59,"")</f>
        <v/>
      </c>
    </row>
    <row r="60" spans="1:51" ht="14.1" customHeight="1">
      <c r="A60" s="37"/>
      <c r="B60" s="37"/>
      <c r="C60" s="649"/>
      <c r="D60" s="650"/>
      <c r="E60" s="650"/>
      <c r="F60" s="650"/>
      <c r="G60" s="650"/>
      <c r="H60" s="650"/>
      <c r="I60" s="650"/>
      <c r="J60" s="650"/>
      <c r="K60" s="650"/>
      <c r="L60" s="650"/>
      <c r="M60" s="651"/>
      <c r="N60" s="620"/>
      <c r="O60" s="621"/>
      <c r="P60" s="621"/>
      <c r="Q60" s="621"/>
      <c r="R60" s="621"/>
      <c r="S60" s="621"/>
      <c r="T60" s="621"/>
      <c r="U60" s="621"/>
      <c r="V60" s="621"/>
      <c r="W60" s="621"/>
      <c r="X60" s="622"/>
      <c r="Y60" s="620"/>
      <c r="Z60" s="621"/>
      <c r="AA60" s="621"/>
      <c r="AB60" s="621"/>
      <c r="AC60" s="621"/>
      <c r="AD60" s="621"/>
      <c r="AE60" s="621"/>
      <c r="AF60" s="621"/>
      <c r="AG60" s="621"/>
      <c r="AH60" s="621"/>
      <c r="AI60" s="622"/>
      <c r="AJ60" s="626"/>
      <c r="AK60" s="627"/>
      <c r="AL60" s="627"/>
      <c r="AM60" s="627"/>
      <c r="AN60" s="627"/>
      <c r="AO60" s="627"/>
      <c r="AP60" s="627"/>
      <c r="AQ60" s="627"/>
      <c r="AR60" s="627"/>
      <c r="AS60" s="627"/>
      <c r="AT60" s="628"/>
      <c r="AU60" s="37"/>
      <c r="AV60" s="37"/>
      <c r="AY60" s="1" t="str">
        <f>IF(MOD(ROW(),3)=1,【報告方法２】月間エネルギー使用量計算書!E60,"")</f>
        <v/>
      </c>
    </row>
    <row r="61" spans="1:51" ht="14.1" customHeight="1">
      <c r="A61" s="37"/>
      <c r="B61" s="37"/>
      <c r="C61" s="646" t="s">
        <v>38</v>
      </c>
      <c r="D61" s="647"/>
      <c r="E61" s="647"/>
      <c r="F61" s="647"/>
      <c r="G61" s="647"/>
      <c r="H61" s="647"/>
      <c r="I61" s="647"/>
      <c r="J61" s="647"/>
      <c r="K61" s="647"/>
      <c r="L61" s="647"/>
      <c r="M61" s="648"/>
      <c r="N61" s="617"/>
      <c r="O61" s="618"/>
      <c r="P61" s="618"/>
      <c r="Q61" s="618"/>
      <c r="R61" s="618"/>
      <c r="S61" s="618"/>
      <c r="T61" s="618"/>
      <c r="U61" s="618"/>
      <c r="V61" s="618"/>
      <c r="W61" s="618"/>
      <c r="X61" s="619"/>
      <c r="Y61" s="617"/>
      <c r="Z61" s="618"/>
      <c r="AA61" s="618"/>
      <c r="AB61" s="618"/>
      <c r="AC61" s="618"/>
      <c r="AD61" s="618"/>
      <c r="AE61" s="618"/>
      <c r="AF61" s="618"/>
      <c r="AG61" s="618"/>
      <c r="AH61" s="618"/>
      <c r="AI61" s="619"/>
      <c r="AJ61" s="623" t="str">
        <f>IF(OR(N61="",Y61=""),"",(Y61-N61)*24)</f>
        <v/>
      </c>
      <c r="AK61" s="624"/>
      <c r="AL61" s="624"/>
      <c r="AM61" s="624"/>
      <c r="AN61" s="624"/>
      <c r="AO61" s="624"/>
      <c r="AP61" s="624"/>
      <c r="AQ61" s="624"/>
      <c r="AR61" s="624"/>
      <c r="AS61" s="624"/>
      <c r="AT61" s="625"/>
      <c r="AU61" s="37"/>
      <c r="AV61" s="37"/>
      <c r="AY61" s="1">
        <f>IF(MOD(ROW(),3)=1,【報告方法２】月間エネルギー使用量計算書!E61,"")</f>
        <v>0</v>
      </c>
    </row>
    <row r="62" spans="1:51" ht="14.1" customHeight="1">
      <c r="A62" s="37"/>
      <c r="B62" s="37"/>
      <c r="C62" s="649"/>
      <c r="D62" s="650"/>
      <c r="E62" s="650"/>
      <c r="F62" s="650"/>
      <c r="G62" s="650"/>
      <c r="H62" s="650"/>
      <c r="I62" s="650"/>
      <c r="J62" s="650"/>
      <c r="K62" s="650"/>
      <c r="L62" s="650"/>
      <c r="M62" s="651"/>
      <c r="N62" s="620"/>
      <c r="O62" s="621"/>
      <c r="P62" s="621"/>
      <c r="Q62" s="621"/>
      <c r="R62" s="621"/>
      <c r="S62" s="621"/>
      <c r="T62" s="621"/>
      <c r="U62" s="621"/>
      <c r="V62" s="621"/>
      <c r="W62" s="621"/>
      <c r="X62" s="622"/>
      <c r="Y62" s="620"/>
      <c r="Z62" s="621"/>
      <c r="AA62" s="621"/>
      <c r="AB62" s="621"/>
      <c r="AC62" s="621"/>
      <c r="AD62" s="621"/>
      <c r="AE62" s="621"/>
      <c r="AF62" s="621"/>
      <c r="AG62" s="621"/>
      <c r="AH62" s="621"/>
      <c r="AI62" s="622"/>
      <c r="AJ62" s="626"/>
      <c r="AK62" s="627"/>
      <c r="AL62" s="627"/>
      <c r="AM62" s="627"/>
      <c r="AN62" s="627"/>
      <c r="AO62" s="627"/>
      <c r="AP62" s="627"/>
      <c r="AQ62" s="627"/>
      <c r="AR62" s="627"/>
      <c r="AS62" s="627"/>
      <c r="AT62" s="628"/>
      <c r="AU62" s="37"/>
      <c r="AV62" s="37"/>
      <c r="AY62" s="1" t="str">
        <f>IF(MOD(ROW(),3)=1,【報告方法２】月間エネルギー使用量計算書!E62,"")</f>
        <v/>
      </c>
    </row>
    <row r="63" spans="1:51" ht="14.1" customHeight="1">
      <c r="A63" s="37"/>
      <c r="B63" s="37"/>
      <c r="C63" s="646" t="s">
        <v>38</v>
      </c>
      <c r="D63" s="647"/>
      <c r="E63" s="647"/>
      <c r="F63" s="647"/>
      <c r="G63" s="647"/>
      <c r="H63" s="647"/>
      <c r="I63" s="647"/>
      <c r="J63" s="647"/>
      <c r="K63" s="647"/>
      <c r="L63" s="647"/>
      <c r="M63" s="648"/>
      <c r="N63" s="617"/>
      <c r="O63" s="618"/>
      <c r="P63" s="618"/>
      <c r="Q63" s="618"/>
      <c r="R63" s="618"/>
      <c r="S63" s="618"/>
      <c r="T63" s="618"/>
      <c r="U63" s="618"/>
      <c r="V63" s="618"/>
      <c r="W63" s="618"/>
      <c r="X63" s="619"/>
      <c r="Y63" s="617"/>
      <c r="Z63" s="618"/>
      <c r="AA63" s="618"/>
      <c r="AB63" s="618"/>
      <c r="AC63" s="618"/>
      <c r="AD63" s="618"/>
      <c r="AE63" s="618"/>
      <c r="AF63" s="618"/>
      <c r="AG63" s="618"/>
      <c r="AH63" s="618"/>
      <c r="AI63" s="619"/>
      <c r="AJ63" s="623" t="str">
        <f>IF(OR(N63="",Y63=""),"",(Y63-N63)*24)</f>
        <v/>
      </c>
      <c r="AK63" s="624"/>
      <c r="AL63" s="624"/>
      <c r="AM63" s="624"/>
      <c r="AN63" s="624"/>
      <c r="AO63" s="624"/>
      <c r="AP63" s="624"/>
      <c r="AQ63" s="624"/>
      <c r="AR63" s="624"/>
      <c r="AS63" s="624"/>
      <c r="AT63" s="625"/>
      <c r="AU63" s="37"/>
      <c r="AV63" s="37"/>
      <c r="AY63" s="1" t="str">
        <f>IF(MOD(ROW(),3)=1,【報告方法２】月間エネルギー使用量計算書!E63,"")</f>
        <v/>
      </c>
    </row>
    <row r="64" spans="1:51" ht="14.1" customHeight="1">
      <c r="A64" s="37"/>
      <c r="B64" s="37"/>
      <c r="C64" s="649"/>
      <c r="D64" s="650"/>
      <c r="E64" s="650"/>
      <c r="F64" s="650"/>
      <c r="G64" s="650"/>
      <c r="H64" s="650"/>
      <c r="I64" s="650"/>
      <c r="J64" s="650"/>
      <c r="K64" s="650"/>
      <c r="L64" s="650"/>
      <c r="M64" s="651"/>
      <c r="N64" s="620"/>
      <c r="O64" s="621"/>
      <c r="P64" s="621"/>
      <c r="Q64" s="621"/>
      <c r="R64" s="621"/>
      <c r="S64" s="621"/>
      <c r="T64" s="621"/>
      <c r="U64" s="621"/>
      <c r="V64" s="621"/>
      <c r="W64" s="621"/>
      <c r="X64" s="622"/>
      <c r="Y64" s="620"/>
      <c r="Z64" s="621"/>
      <c r="AA64" s="621"/>
      <c r="AB64" s="621"/>
      <c r="AC64" s="621"/>
      <c r="AD64" s="621"/>
      <c r="AE64" s="621"/>
      <c r="AF64" s="621"/>
      <c r="AG64" s="621"/>
      <c r="AH64" s="621"/>
      <c r="AI64" s="622"/>
      <c r="AJ64" s="626"/>
      <c r="AK64" s="627"/>
      <c r="AL64" s="627"/>
      <c r="AM64" s="627"/>
      <c r="AN64" s="627"/>
      <c r="AO64" s="627"/>
      <c r="AP64" s="627"/>
      <c r="AQ64" s="627"/>
      <c r="AR64" s="627"/>
      <c r="AS64" s="627"/>
      <c r="AT64" s="628"/>
      <c r="AU64" s="37"/>
      <c r="AV64" s="37"/>
      <c r="AY64" s="1">
        <f>IF(MOD(ROW(),3)=1,【報告方法２】月間エネルギー使用量計算書!E64,"")</f>
        <v>0</v>
      </c>
    </row>
    <row r="65" spans="1:51" ht="14.1" customHeight="1">
      <c r="A65" s="37"/>
      <c r="B65" s="37"/>
      <c r="C65" s="646" t="s">
        <v>38</v>
      </c>
      <c r="D65" s="647"/>
      <c r="E65" s="647"/>
      <c r="F65" s="647"/>
      <c r="G65" s="647"/>
      <c r="H65" s="647"/>
      <c r="I65" s="647"/>
      <c r="J65" s="647"/>
      <c r="K65" s="647"/>
      <c r="L65" s="647"/>
      <c r="M65" s="648"/>
      <c r="N65" s="617"/>
      <c r="O65" s="618"/>
      <c r="P65" s="618"/>
      <c r="Q65" s="618"/>
      <c r="R65" s="618"/>
      <c r="S65" s="618"/>
      <c r="T65" s="618"/>
      <c r="U65" s="618"/>
      <c r="V65" s="618"/>
      <c r="W65" s="618"/>
      <c r="X65" s="619"/>
      <c r="Y65" s="617"/>
      <c r="Z65" s="618"/>
      <c r="AA65" s="618"/>
      <c r="AB65" s="618"/>
      <c r="AC65" s="618"/>
      <c r="AD65" s="618"/>
      <c r="AE65" s="618"/>
      <c r="AF65" s="618"/>
      <c r="AG65" s="618"/>
      <c r="AH65" s="618"/>
      <c r="AI65" s="619"/>
      <c r="AJ65" s="623" t="str">
        <f>IF(OR(N65="",Y65=""),"",(Y65-N65)*24)</f>
        <v/>
      </c>
      <c r="AK65" s="624"/>
      <c r="AL65" s="624"/>
      <c r="AM65" s="624"/>
      <c r="AN65" s="624"/>
      <c r="AO65" s="624"/>
      <c r="AP65" s="624"/>
      <c r="AQ65" s="624"/>
      <c r="AR65" s="624"/>
      <c r="AS65" s="624"/>
      <c r="AT65" s="625"/>
      <c r="AU65" s="37"/>
      <c r="AV65" s="37"/>
      <c r="AY65" s="1" t="str">
        <f>IF(MOD(ROW(),3)=1,【報告方法２】月間エネルギー使用量計算書!E65,"")</f>
        <v/>
      </c>
    </row>
    <row r="66" spans="1:51" ht="14.1" customHeight="1">
      <c r="A66" s="37"/>
      <c r="B66" s="37"/>
      <c r="C66" s="649"/>
      <c r="D66" s="650"/>
      <c r="E66" s="650"/>
      <c r="F66" s="650"/>
      <c r="G66" s="650"/>
      <c r="H66" s="650"/>
      <c r="I66" s="650"/>
      <c r="J66" s="650"/>
      <c r="K66" s="650"/>
      <c r="L66" s="650"/>
      <c r="M66" s="651"/>
      <c r="N66" s="620"/>
      <c r="O66" s="621"/>
      <c r="P66" s="621"/>
      <c r="Q66" s="621"/>
      <c r="R66" s="621"/>
      <c r="S66" s="621"/>
      <c r="T66" s="621"/>
      <c r="U66" s="621"/>
      <c r="V66" s="621"/>
      <c r="W66" s="621"/>
      <c r="X66" s="622"/>
      <c r="Y66" s="620"/>
      <c r="Z66" s="621"/>
      <c r="AA66" s="621"/>
      <c r="AB66" s="621"/>
      <c r="AC66" s="621"/>
      <c r="AD66" s="621"/>
      <c r="AE66" s="621"/>
      <c r="AF66" s="621"/>
      <c r="AG66" s="621"/>
      <c r="AH66" s="621"/>
      <c r="AI66" s="622"/>
      <c r="AJ66" s="626"/>
      <c r="AK66" s="627"/>
      <c r="AL66" s="627"/>
      <c r="AM66" s="627"/>
      <c r="AN66" s="627"/>
      <c r="AO66" s="627"/>
      <c r="AP66" s="627"/>
      <c r="AQ66" s="627"/>
      <c r="AR66" s="627"/>
      <c r="AS66" s="627"/>
      <c r="AT66" s="628"/>
      <c r="AU66" s="37"/>
      <c r="AV66" s="37"/>
      <c r="AY66" s="1" t="str">
        <f>IF(MOD(ROW(),3)=1,【報告方法２】月間エネルギー使用量計算書!E66,"")</f>
        <v/>
      </c>
    </row>
    <row r="67" spans="1:51" ht="14.1" customHeight="1">
      <c r="A67" s="37"/>
      <c r="B67" s="37"/>
      <c r="C67" s="646" t="s">
        <v>38</v>
      </c>
      <c r="D67" s="647"/>
      <c r="E67" s="647"/>
      <c r="F67" s="647"/>
      <c r="G67" s="647"/>
      <c r="H67" s="647"/>
      <c r="I67" s="647"/>
      <c r="J67" s="647"/>
      <c r="K67" s="647"/>
      <c r="L67" s="647"/>
      <c r="M67" s="648"/>
      <c r="N67" s="617"/>
      <c r="O67" s="618"/>
      <c r="P67" s="618"/>
      <c r="Q67" s="618"/>
      <c r="R67" s="618"/>
      <c r="S67" s="618"/>
      <c r="T67" s="618"/>
      <c r="U67" s="618"/>
      <c r="V67" s="618"/>
      <c r="W67" s="618"/>
      <c r="X67" s="619"/>
      <c r="Y67" s="617"/>
      <c r="Z67" s="618"/>
      <c r="AA67" s="618"/>
      <c r="AB67" s="618"/>
      <c r="AC67" s="618"/>
      <c r="AD67" s="618"/>
      <c r="AE67" s="618"/>
      <c r="AF67" s="618"/>
      <c r="AG67" s="618"/>
      <c r="AH67" s="618"/>
      <c r="AI67" s="619"/>
      <c r="AJ67" s="623" t="str">
        <f>IF(OR(N67="",Y67=""),"",(Y67-N67)*24)</f>
        <v/>
      </c>
      <c r="AK67" s="624"/>
      <c r="AL67" s="624"/>
      <c r="AM67" s="624"/>
      <c r="AN67" s="624"/>
      <c r="AO67" s="624"/>
      <c r="AP67" s="624"/>
      <c r="AQ67" s="624"/>
      <c r="AR67" s="624"/>
      <c r="AS67" s="624"/>
      <c r="AT67" s="625"/>
      <c r="AU67" s="37"/>
      <c r="AV67" s="37"/>
      <c r="AY67" s="1">
        <f>IF(MOD(ROW(),3)=1,【報告方法２】月間エネルギー使用量計算書!E67,"")</f>
        <v>0</v>
      </c>
    </row>
    <row r="68" spans="1:51" ht="14.1" customHeight="1">
      <c r="A68" s="37"/>
      <c r="B68" s="37"/>
      <c r="C68" s="649"/>
      <c r="D68" s="650"/>
      <c r="E68" s="650"/>
      <c r="F68" s="650"/>
      <c r="G68" s="650"/>
      <c r="H68" s="650"/>
      <c r="I68" s="650"/>
      <c r="J68" s="650"/>
      <c r="K68" s="650"/>
      <c r="L68" s="650"/>
      <c r="M68" s="651"/>
      <c r="N68" s="620"/>
      <c r="O68" s="621"/>
      <c r="P68" s="621"/>
      <c r="Q68" s="621"/>
      <c r="R68" s="621"/>
      <c r="S68" s="621"/>
      <c r="T68" s="621"/>
      <c r="U68" s="621"/>
      <c r="V68" s="621"/>
      <c r="W68" s="621"/>
      <c r="X68" s="622"/>
      <c r="Y68" s="620"/>
      <c r="Z68" s="621"/>
      <c r="AA68" s="621"/>
      <c r="AB68" s="621"/>
      <c r="AC68" s="621"/>
      <c r="AD68" s="621"/>
      <c r="AE68" s="621"/>
      <c r="AF68" s="621"/>
      <c r="AG68" s="621"/>
      <c r="AH68" s="621"/>
      <c r="AI68" s="622"/>
      <c r="AJ68" s="626"/>
      <c r="AK68" s="627"/>
      <c r="AL68" s="627"/>
      <c r="AM68" s="627"/>
      <c r="AN68" s="627"/>
      <c r="AO68" s="627"/>
      <c r="AP68" s="627"/>
      <c r="AQ68" s="627"/>
      <c r="AR68" s="627"/>
      <c r="AS68" s="627"/>
      <c r="AT68" s="628"/>
      <c r="AU68" s="37"/>
      <c r="AV68" s="37"/>
      <c r="AY68" s="1" t="str">
        <f>IF(MOD(ROW(),3)=1,【報告方法２】月間エネルギー使用量計算書!E68,"")</f>
        <v/>
      </c>
    </row>
    <row r="69" spans="1:51" ht="14.1" customHeight="1">
      <c r="A69" s="37"/>
      <c r="B69" s="37"/>
      <c r="C69" s="646" t="s">
        <v>38</v>
      </c>
      <c r="D69" s="647"/>
      <c r="E69" s="647"/>
      <c r="F69" s="647"/>
      <c r="G69" s="647"/>
      <c r="H69" s="647"/>
      <c r="I69" s="647"/>
      <c r="J69" s="647"/>
      <c r="K69" s="647"/>
      <c r="L69" s="647"/>
      <c r="M69" s="648"/>
      <c r="N69" s="617"/>
      <c r="O69" s="618"/>
      <c r="P69" s="618"/>
      <c r="Q69" s="618"/>
      <c r="R69" s="618"/>
      <c r="S69" s="618"/>
      <c r="T69" s="618"/>
      <c r="U69" s="618"/>
      <c r="V69" s="618"/>
      <c r="W69" s="618"/>
      <c r="X69" s="619"/>
      <c r="Y69" s="617"/>
      <c r="Z69" s="618"/>
      <c r="AA69" s="618"/>
      <c r="AB69" s="618"/>
      <c r="AC69" s="618"/>
      <c r="AD69" s="618"/>
      <c r="AE69" s="618"/>
      <c r="AF69" s="618"/>
      <c r="AG69" s="618"/>
      <c r="AH69" s="618"/>
      <c r="AI69" s="619"/>
      <c r="AJ69" s="623" t="str">
        <f>IF(OR(N69="",Y69=""),"",(Y69-N69)*24)</f>
        <v/>
      </c>
      <c r="AK69" s="624"/>
      <c r="AL69" s="624"/>
      <c r="AM69" s="624"/>
      <c r="AN69" s="624"/>
      <c r="AO69" s="624"/>
      <c r="AP69" s="624"/>
      <c r="AQ69" s="624"/>
      <c r="AR69" s="624"/>
      <c r="AS69" s="624"/>
      <c r="AT69" s="625"/>
      <c r="AU69" s="37"/>
      <c r="AV69" s="37"/>
      <c r="AY69" s="1" t="str">
        <f>IF(MOD(ROW(),3)=1,【報告方法２】月間エネルギー使用量計算書!E69,"")</f>
        <v/>
      </c>
    </row>
    <row r="70" spans="1:51" ht="14.1" customHeight="1">
      <c r="A70" s="37"/>
      <c r="B70" s="37"/>
      <c r="C70" s="649"/>
      <c r="D70" s="650"/>
      <c r="E70" s="650"/>
      <c r="F70" s="650"/>
      <c r="G70" s="650"/>
      <c r="H70" s="650"/>
      <c r="I70" s="650"/>
      <c r="J70" s="650"/>
      <c r="K70" s="650"/>
      <c r="L70" s="650"/>
      <c r="M70" s="651"/>
      <c r="N70" s="620"/>
      <c r="O70" s="621"/>
      <c r="P70" s="621"/>
      <c r="Q70" s="621"/>
      <c r="R70" s="621"/>
      <c r="S70" s="621"/>
      <c r="T70" s="621"/>
      <c r="U70" s="621"/>
      <c r="V70" s="621"/>
      <c r="W70" s="621"/>
      <c r="X70" s="622"/>
      <c r="Y70" s="620"/>
      <c r="Z70" s="621"/>
      <c r="AA70" s="621"/>
      <c r="AB70" s="621"/>
      <c r="AC70" s="621"/>
      <c r="AD70" s="621"/>
      <c r="AE70" s="621"/>
      <c r="AF70" s="621"/>
      <c r="AG70" s="621"/>
      <c r="AH70" s="621"/>
      <c r="AI70" s="622"/>
      <c r="AJ70" s="626"/>
      <c r="AK70" s="627"/>
      <c r="AL70" s="627"/>
      <c r="AM70" s="627"/>
      <c r="AN70" s="627"/>
      <c r="AO70" s="627"/>
      <c r="AP70" s="627"/>
      <c r="AQ70" s="627"/>
      <c r="AR70" s="627"/>
      <c r="AS70" s="627"/>
      <c r="AT70" s="628"/>
      <c r="AU70" s="37"/>
      <c r="AV70" s="37"/>
      <c r="AY70" s="1">
        <f>IF(MOD(ROW(),3)=1,【報告方法２】月間エネルギー使用量計算書!E70,"")</f>
        <v>0</v>
      </c>
    </row>
    <row r="71" spans="1:51" ht="14.1" customHeight="1">
      <c r="A71" s="37"/>
      <c r="B71" s="37"/>
      <c r="C71" s="646" t="s">
        <v>38</v>
      </c>
      <c r="D71" s="647"/>
      <c r="E71" s="647"/>
      <c r="F71" s="647"/>
      <c r="G71" s="647"/>
      <c r="H71" s="647"/>
      <c r="I71" s="647"/>
      <c r="J71" s="647"/>
      <c r="K71" s="647"/>
      <c r="L71" s="647"/>
      <c r="M71" s="648"/>
      <c r="N71" s="617"/>
      <c r="O71" s="618"/>
      <c r="P71" s="618"/>
      <c r="Q71" s="618"/>
      <c r="R71" s="618"/>
      <c r="S71" s="618"/>
      <c r="T71" s="618"/>
      <c r="U71" s="618"/>
      <c r="V71" s="618"/>
      <c r="W71" s="618"/>
      <c r="X71" s="619"/>
      <c r="Y71" s="617"/>
      <c r="Z71" s="618"/>
      <c r="AA71" s="618"/>
      <c r="AB71" s="618"/>
      <c r="AC71" s="618"/>
      <c r="AD71" s="618"/>
      <c r="AE71" s="618"/>
      <c r="AF71" s="618"/>
      <c r="AG71" s="618"/>
      <c r="AH71" s="618"/>
      <c r="AI71" s="619"/>
      <c r="AJ71" s="623" t="str">
        <f>IF(OR(N71="",Y71=""),"",(Y71-N71)*24)</f>
        <v/>
      </c>
      <c r="AK71" s="624"/>
      <c r="AL71" s="624"/>
      <c r="AM71" s="624"/>
      <c r="AN71" s="624"/>
      <c r="AO71" s="624"/>
      <c r="AP71" s="624"/>
      <c r="AQ71" s="624"/>
      <c r="AR71" s="624"/>
      <c r="AS71" s="624"/>
      <c r="AT71" s="625"/>
      <c r="AU71" s="37"/>
      <c r="AV71" s="37"/>
      <c r="AY71" s="1" t="str">
        <f>IF(MOD(ROW(),3)=1,【報告方法２】月間エネルギー使用量計算書!E71,"")</f>
        <v/>
      </c>
    </row>
    <row r="72" spans="1:51" ht="14.1" customHeight="1">
      <c r="A72" s="37"/>
      <c r="B72" s="37"/>
      <c r="C72" s="649"/>
      <c r="D72" s="650"/>
      <c r="E72" s="650"/>
      <c r="F72" s="650"/>
      <c r="G72" s="650"/>
      <c r="H72" s="650"/>
      <c r="I72" s="650"/>
      <c r="J72" s="650"/>
      <c r="K72" s="650"/>
      <c r="L72" s="650"/>
      <c r="M72" s="651"/>
      <c r="N72" s="620"/>
      <c r="O72" s="621"/>
      <c r="P72" s="621"/>
      <c r="Q72" s="621"/>
      <c r="R72" s="621"/>
      <c r="S72" s="621"/>
      <c r="T72" s="621"/>
      <c r="U72" s="621"/>
      <c r="V72" s="621"/>
      <c r="W72" s="621"/>
      <c r="X72" s="622"/>
      <c r="Y72" s="620"/>
      <c r="Z72" s="621"/>
      <c r="AA72" s="621"/>
      <c r="AB72" s="621"/>
      <c r="AC72" s="621"/>
      <c r="AD72" s="621"/>
      <c r="AE72" s="621"/>
      <c r="AF72" s="621"/>
      <c r="AG72" s="621"/>
      <c r="AH72" s="621"/>
      <c r="AI72" s="622"/>
      <c r="AJ72" s="626"/>
      <c r="AK72" s="627"/>
      <c r="AL72" s="627"/>
      <c r="AM72" s="627"/>
      <c r="AN72" s="627"/>
      <c r="AO72" s="627"/>
      <c r="AP72" s="627"/>
      <c r="AQ72" s="627"/>
      <c r="AR72" s="627"/>
      <c r="AS72" s="627"/>
      <c r="AT72" s="628"/>
      <c r="AU72" s="37"/>
      <c r="AV72" s="37"/>
      <c r="AY72" s="1" t="str">
        <f>IF(MOD(ROW(),3)=1,【報告方法２】月間エネルギー使用量計算書!E72,"")</f>
        <v/>
      </c>
    </row>
    <row r="73" spans="1:51" ht="14.1" customHeight="1">
      <c r="A73" s="37"/>
      <c r="B73" s="37"/>
      <c r="C73" s="646" t="s">
        <v>40</v>
      </c>
      <c r="D73" s="647"/>
      <c r="E73" s="647"/>
      <c r="F73" s="647"/>
      <c r="G73" s="647"/>
      <c r="H73" s="647"/>
      <c r="I73" s="647"/>
      <c r="J73" s="647"/>
      <c r="K73" s="647"/>
      <c r="L73" s="647"/>
      <c r="M73" s="648"/>
      <c r="N73" s="617"/>
      <c r="O73" s="618"/>
      <c r="P73" s="618"/>
      <c r="Q73" s="618"/>
      <c r="R73" s="618"/>
      <c r="S73" s="618"/>
      <c r="T73" s="618"/>
      <c r="U73" s="618"/>
      <c r="V73" s="618"/>
      <c r="W73" s="618"/>
      <c r="X73" s="619"/>
      <c r="Y73" s="617"/>
      <c r="Z73" s="618"/>
      <c r="AA73" s="618"/>
      <c r="AB73" s="618"/>
      <c r="AC73" s="618"/>
      <c r="AD73" s="618"/>
      <c r="AE73" s="618"/>
      <c r="AF73" s="618"/>
      <c r="AG73" s="618"/>
      <c r="AH73" s="618"/>
      <c r="AI73" s="619"/>
      <c r="AJ73" s="623" t="str">
        <f>IF(OR(N73="",Y73=""),"",(Y73-N73)*24)</f>
        <v/>
      </c>
      <c r="AK73" s="624"/>
      <c r="AL73" s="624"/>
      <c r="AM73" s="624"/>
      <c r="AN73" s="624"/>
      <c r="AO73" s="624"/>
      <c r="AP73" s="624"/>
      <c r="AQ73" s="624"/>
      <c r="AR73" s="624"/>
      <c r="AS73" s="624"/>
      <c r="AT73" s="625"/>
      <c r="AU73" s="37"/>
      <c r="AV73" s="37"/>
      <c r="AY73" s="1">
        <f>IF(MOD(ROW(),3)=1,【報告方法２】月間エネルギー使用量計算書!E73,"")</f>
        <v>0</v>
      </c>
    </row>
    <row r="74" spans="1:51" ht="14.1" customHeight="1">
      <c r="A74" s="37"/>
      <c r="B74" s="37"/>
      <c r="C74" s="649"/>
      <c r="D74" s="650"/>
      <c r="E74" s="650"/>
      <c r="F74" s="650"/>
      <c r="G74" s="650"/>
      <c r="H74" s="650"/>
      <c r="I74" s="650"/>
      <c r="J74" s="650"/>
      <c r="K74" s="650"/>
      <c r="L74" s="650"/>
      <c r="M74" s="651"/>
      <c r="N74" s="620"/>
      <c r="O74" s="621"/>
      <c r="P74" s="621"/>
      <c r="Q74" s="621"/>
      <c r="R74" s="621"/>
      <c r="S74" s="621"/>
      <c r="T74" s="621"/>
      <c r="U74" s="621"/>
      <c r="V74" s="621"/>
      <c r="W74" s="621"/>
      <c r="X74" s="622"/>
      <c r="Y74" s="620"/>
      <c r="Z74" s="621"/>
      <c r="AA74" s="621"/>
      <c r="AB74" s="621"/>
      <c r="AC74" s="621"/>
      <c r="AD74" s="621"/>
      <c r="AE74" s="621"/>
      <c r="AF74" s="621"/>
      <c r="AG74" s="621"/>
      <c r="AH74" s="621"/>
      <c r="AI74" s="622"/>
      <c r="AJ74" s="626"/>
      <c r="AK74" s="627"/>
      <c r="AL74" s="627"/>
      <c r="AM74" s="627"/>
      <c r="AN74" s="627"/>
      <c r="AO74" s="627"/>
      <c r="AP74" s="627"/>
      <c r="AQ74" s="627"/>
      <c r="AR74" s="627"/>
      <c r="AS74" s="627"/>
      <c r="AT74" s="628"/>
      <c r="AU74" s="37"/>
      <c r="AV74" s="37"/>
      <c r="AY74" s="1" t="str">
        <f>IF(MOD(ROW(),3)=1,【報告方法２】月間エネルギー使用量計算書!E74,"")</f>
        <v/>
      </c>
    </row>
    <row r="75" spans="1:51" ht="14.1" customHeight="1">
      <c r="A75" s="37"/>
      <c r="B75" s="37"/>
      <c r="C75" s="646" t="s">
        <v>40</v>
      </c>
      <c r="D75" s="647"/>
      <c r="E75" s="647"/>
      <c r="F75" s="647"/>
      <c r="G75" s="647"/>
      <c r="H75" s="647"/>
      <c r="I75" s="647"/>
      <c r="J75" s="647"/>
      <c r="K75" s="647"/>
      <c r="L75" s="647"/>
      <c r="M75" s="648"/>
      <c r="N75" s="617"/>
      <c r="O75" s="618"/>
      <c r="P75" s="618"/>
      <c r="Q75" s="618"/>
      <c r="R75" s="618"/>
      <c r="S75" s="618"/>
      <c r="T75" s="618"/>
      <c r="U75" s="618"/>
      <c r="V75" s="618"/>
      <c r="W75" s="618"/>
      <c r="X75" s="619"/>
      <c r="Y75" s="617"/>
      <c r="Z75" s="618"/>
      <c r="AA75" s="618"/>
      <c r="AB75" s="618"/>
      <c r="AC75" s="618"/>
      <c r="AD75" s="618"/>
      <c r="AE75" s="618"/>
      <c r="AF75" s="618"/>
      <c r="AG75" s="618"/>
      <c r="AH75" s="618"/>
      <c r="AI75" s="619"/>
      <c r="AJ75" s="623" t="str">
        <f>IF(OR(N75="",Y75=""),"",(Y75-N75)*24)</f>
        <v/>
      </c>
      <c r="AK75" s="624"/>
      <c r="AL75" s="624"/>
      <c r="AM75" s="624"/>
      <c r="AN75" s="624"/>
      <c r="AO75" s="624"/>
      <c r="AP75" s="624"/>
      <c r="AQ75" s="624"/>
      <c r="AR75" s="624"/>
      <c r="AS75" s="624"/>
      <c r="AT75" s="625"/>
      <c r="AU75" s="37"/>
      <c r="AV75" s="37"/>
      <c r="AY75" s="1" t="str">
        <f>IF(MOD(ROW(),3)=1,【報告方法２】月間エネルギー使用量計算書!E75,"")</f>
        <v/>
      </c>
    </row>
    <row r="76" spans="1:51" ht="14.1" customHeight="1">
      <c r="A76" s="37"/>
      <c r="B76" s="37"/>
      <c r="C76" s="649"/>
      <c r="D76" s="650"/>
      <c r="E76" s="650"/>
      <c r="F76" s="650"/>
      <c r="G76" s="650"/>
      <c r="H76" s="650"/>
      <c r="I76" s="650"/>
      <c r="J76" s="650"/>
      <c r="K76" s="650"/>
      <c r="L76" s="650"/>
      <c r="M76" s="651"/>
      <c r="N76" s="620"/>
      <c r="O76" s="621"/>
      <c r="P76" s="621"/>
      <c r="Q76" s="621"/>
      <c r="R76" s="621"/>
      <c r="S76" s="621"/>
      <c r="T76" s="621"/>
      <c r="U76" s="621"/>
      <c r="V76" s="621"/>
      <c r="W76" s="621"/>
      <c r="X76" s="622"/>
      <c r="Y76" s="620"/>
      <c r="Z76" s="621"/>
      <c r="AA76" s="621"/>
      <c r="AB76" s="621"/>
      <c r="AC76" s="621"/>
      <c r="AD76" s="621"/>
      <c r="AE76" s="621"/>
      <c r="AF76" s="621"/>
      <c r="AG76" s="621"/>
      <c r="AH76" s="621"/>
      <c r="AI76" s="622"/>
      <c r="AJ76" s="626"/>
      <c r="AK76" s="627"/>
      <c r="AL76" s="627"/>
      <c r="AM76" s="627"/>
      <c r="AN76" s="627"/>
      <c r="AO76" s="627"/>
      <c r="AP76" s="627"/>
      <c r="AQ76" s="627"/>
      <c r="AR76" s="627"/>
      <c r="AS76" s="627"/>
      <c r="AT76" s="628"/>
      <c r="AU76" s="37"/>
      <c r="AV76" s="37"/>
      <c r="AY76" s="1">
        <f>IF(MOD(ROW(),3)=1,【報告方法２】月間エネルギー使用量計算書!E76,"")</f>
        <v>0</v>
      </c>
    </row>
    <row r="77" spans="1:51" ht="14.1" customHeight="1">
      <c r="A77" s="37"/>
      <c r="B77" s="37"/>
      <c r="C77" s="646" t="s">
        <v>40</v>
      </c>
      <c r="D77" s="647"/>
      <c r="E77" s="647"/>
      <c r="F77" s="647"/>
      <c r="G77" s="647"/>
      <c r="H77" s="647"/>
      <c r="I77" s="647"/>
      <c r="J77" s="647"/>
      <c r="K77" s="647"/>
      <c r="L77" s="647"/>
      <c r="M77" s="648"/>
      <c r="N77" s="617"/>
      <c r="O77" s="618"/>
      <c r="P77" s="618"/>
      <c r="Q77" s="618"/>
      <c r="R77" s="618"/>
      <c r="S77" s="618"/>
      <c r="T77" s="618"/>
      <c r="U77" s="618"/>
      <c r="V77" s="618"/>
      <c r="W77" s="618"/>
      <c r="X77" s="619"/>
      <c r="Y77" s="617"/>
      <c r="Z77" s="618"/>
      <c r="AA77" s="618"/>
      <c r="AB77" s="618"/>
      <c r="AC77" s="618"/>
      <c r="AD77" s="618"/>
      <c r="AE77" s="618"/>
      <c r="AF77" s="618"/>
      <c r="AG77" s="618"/>
      <c r="AH77" s="618"/>
      <c r="AI77" s="619"/>
      <c r="AJ77" s="623" t="str">
        <f>IF(OR(N77="",Y77=""),"",(Y77-N77)*24)</f>
        <v/>
      </c>
      <c r="AK77" s="624"/>
      <c r="AL77" s="624"/>
      <c r="AM77" s="624"/>
      <c r="AN77" s="624"/>
      <c r="AO77" s="624"/>
      <c r="AP77" s="624"/>
      <c r="AQ77" s="624"/>
      <c r="AR77" s="624"/>
      <c r="AS77" s="624"/>
      <c r="AT77" s="625"/>
      <c r="AU77" s="37"/>
      <c r="AV77" s="37"/>
      <c r="AY77" s="1" t="str">
        <f>IF(MOD(ROW(),3)=1,【報告方法２】月間エネルギー使用量計算書!E77,"")</f>
        <v/>
      </c>
    </row>
    <row r="78" spans="1:51" ht="14.1" customHeight="1">
      <c r="A78" s="37"/>
      <c r="B78" s="37"/>
      <c r="C78" s="649"/>
      <c r="D78" s="650"/>
      <c r="E78" s="650"/>
      <c r="F78" s="650"/>
      <c r="G78" s="650"/>
      <c r="H78" s="650"/>
      <c r="I78" s="650"/>
      <c r="J78" s="650"/>
      <c r="K78" s="650"/>
      <c r="L78" s="650"/>
      <c r="M78" s="651"/>
      <c r="N78" s="620"/>
      <c r="O78" s="621"/>
      <c r="P78" s="621"/>
      <c r="Q78" s="621"/>
      <c r="R78" s="621"/>
      <c r="S78" s="621"/>
      <c r="T78" s="621"/>
      <c r="U78" s="621"/>
      <c r="V78" s="621"/>
      <c r="W78" s="621"/>
      <c r="X78" s="622"/>
      <c r="Y78" s="620"/>
      <c r="Z78" s="621"/>
      <c r="AA78" s="621"/>
      <c r="AB78" s="621"/>
      <c r="AC78" s="621"/>
      <c r="AD78" s="621"/>
      <c r="AE78" s="621"/>
      <c r="AF78" s="621"/>
      <c r="AG78" s="621"/>
      <c r="AH78" s="621"/>
      <c r="AI78" s="622"/>
      <c r="AJ78" s="626"/>
      <c r="AK78" s="627"/>
      <c r="AL78" s="627"/>
      <c r="AM78" s="627"/>
      <c r="AN78" s="627"/>
      <c r="AO78" s="627"/>
      <c r="AP78" s="627"/>
      <c r="AQ78" s="627"/>
      <c r="AR78" s="627"/>
      <c r="AS78" s="627"/>
      <c r="AT78" s="628"/>
      <c r="AU78" s="37"/>
      <c r="AV78" s="37"/>
      <c r="AY78" s="1" t="str">
        <f>IF(MOD(ROW(),3)=1,【報告方法２】月間エネルギー使用量計算書!E78,"")</f>
        <v/>
      </c>
    </row>
    <row r="79" spans="1:51" ht="14.1" customHeight="1">
      <c r="A79" s="37"/>
      <c r="B79" s="37"/>
      <c r="C79" s="646" t="s">
        <v>40</v>
      </c>
      <c r="D79" s="647"/>
      <c r="E79" s="647"/>
      <c r="F79" s="647"/>
      <c r="G79" s="647"/>
      <c r="H79" s="647"/>
      <c r="I79" s="647"/>
      <c r="J79" s="647"/>
      <c r="K79" s="647"/>
      <c r="L79" s="647"/>
      <c r="M79" s="648"/>
      <c r="N79" s="617"/>
      <c r="O79" s="618"/>
      <c r="P79" s="618"/>
      <c r="Q79" s="618"/>
      <c r="R79" s="618"/>
      <c r="S79" s="618"/>
      <c r="T79" s="618"/>
      <c r="U79" s="618"/>
      <c r="V79" s="618"/>
      <c r="W79" s="618"/>
      <c r="X79" s="619"/>
      <c r="Y79" s="617"/>
      <c r="Z79" s="618"/>
      <c r="AA79" s="618"/>
      <c r="AB79" s="618"/>
      <c r="AC79" s="618"/>
      <c r="AD79" s="618"/>
      <c r="AE79" s="618"/>
      <c r="AF79" s="618"/>
      <c r="AG79" s="618"/>
      <c r="AH79" s="618"/>
      <c r="AI79" s="619"/>
      <c r="AJ79" s="623" t="str">
        <f>IF(OR(N79="",Y79=""),"",(Y79-N79)*24)</f>
        <v/>
      </c>
      <c r="AK79" s="624"/>
      <c r="AL79" s="624"/>
      <c r="AM79" s="624"/>
      <c r="AN79" s="624"/>
      <c r="AO79" s="624"/>
      <c r="AP79" s="624"/>
      <c r="AQ79" s="624"/>
      <c r="AR79" s="624"/>
      <c r="AS79" s="624"/>
      <c r="AT79" s="625"/>
      <c r="AU79" s="37"/>
      <c r="AV79" s="37"/>
      <c r="AY79" s="1">
        <f>IF(MOD(ROW(),3)=1,【報告方法２】月間エネルギー使用量計算書!E79,"")</f>
        <v>0</v>
      </c>
    </row>
    <row r="80" spans="1:51" ht="14.1" customHeight="1">
      <c r="A80" s="37"/>
      <c r="B80" s="37"/>
      <c r="C80" s="649"/>
      <c r="D80" s="650"/>
      <c r="E80" s="650"/>
      <c r="F80" s="650"/>
      <c r="G80" s="650"/>
      <c r="H80" s="650"/>
      <c r="I80" s="650"/>
      <c r="J80" s="650"/>
      <c r="K80" s="650"/>
      <c r="L80" s="650"/>
      <c r="M80" s="651"/>
      <c r="N80" s="620"/>
      <c r="O80" s="621"/>
      <c r="P80" s="621"/>
      <c r="Q80" s="621"/>
      <c r="R80" s="621"/>
      <c r="S80" s="621"/>
      <c r="T80" s="621"/>
      <c r="U80" s="621"/>
      <c r="V80" s="621"/>
      <c r="W80" s="621"/>
      <c r="X80" s="622"/>
      <c r="Y80" s="620"/>
      <c r="Z80" s="621"/>
      <c r="AA80" s="621"/>
      <c r="AB80" s="621"/>
      <c r="AC80" s="621"/>
      <c r="AD80" s="621"/>
      <c r="AE80" s="621"/>
      <c r="AF80" s="621"/>
      <c r="AG80" s="621"/>
      <c r="AH80" s="621"/>
      <c r="AI80" s="622"/>
      <c r="AJ80" s="626"/>
      <c r="AK80" s="627"/>
      <c r="AL80" s="627"/>
      <c r="AM80" s="627"/>
      <c r="AN80" s="627"/>
      <c r="AO80" s="627"/>
      <c r="AP80" s="627"/>
      <c r="AQ80" s="627"/>
      <c r="AR80" s="627"/>
      <c r="AS80" s="627"/>
      <c r="AT80" s="628"/>
      <c r="AU80" s="37"/>
      <c r="AV80" s="37"/>
      <c r="AY80" s="1" t="str">
        <f>IF(MOD(ROW(),3)=1,【報告方法２】月間エネルギー使用量計算書!E80,"")</f>
        <v/>
      </c>
    </row>
    <row r="81" spans="1:51" ht="14.1" customHeight="1">
      <c r="A81" s="37"/>
      <c r="B81" s="37"/>
      <c r="C81" s="646" t="s">
        <v>39</v>
      </c>
      <c r="D81" s="647"/>
      <c r="E81" s="647"/>
      <c r="F81" s="647"/>
      <c r="G81" s="647"/>
      <c r="H81" s="647"/>
      <c r="I81" s="647"/>
      <c r="J81" s="647"/>
      <c r="K81" s="647"/>
      <c r="L81" s="647"/>
      <c r="M81" s="648"/>
      <c r="N81" s="617"/>
      <c r="O81" s="618"/>
      <c r="P81" s="618"/>
      <c r="Q81" s="618"/>
      <c r="R81" s="618"/>
      <c r="S81" s="618"/>
      <c r="T81" s="618"/>
      <c r="U81" s="618"/>
      <c r="V81" s="618"/>
      <c r="W81" s="618"/>
      <c r="X81" s="619"/>
      <c r="Y81" s="617"/>
      <c r="Z81" s="618"/>
      <c r="AA81" s="618"/>
      <c r="AB81" s="618"/>
      <c r="AC81" s="618"/>
      <c r="AD81" s="618"/>
      <c r="AE81" s="618"/>
      <c r="AF81" s="618"/>
      <c r="AG81" s="618"/>
      <c r="AH81" s="618"/>
      <c r="AI81" s="619"/>
      <c r="AJ81" s="623" t="str">
        <f>IF(OR(N81="",Y81=""),"",(Y81-N81)*24)</f>
        <v/>
      </c>
      <c r="AK81" s="624"/>
      <c r="AL81" s="624"/>
      <c r="AM81" s="624"/>
      <c r="AN81" s="624"/>
      <c r="AO81" s="624"/>
      <c r="AP81" s="624"/>
      <c r="AQ81" s="624"/>
      <c r="AR81" s="624"/>
      <c r="AS81" s="624"/>
      <c r="AT81" s="625"/>
      <c r="AU81" s="37"/>
      <c r="AV81" s="37"/>
      <c r="AY81" s="1" t="str">
        <f>IF(MOD(ROW(),3)=1,【報告方法２】月間エネルギー使用量計算書!E81,"")</f>
        <v/>
      </c>
    </row>
    <row r="82" spans="1:51" ht="14.1" customHeight="1">
      <c r="A82" s="37"/>
      <c r="B82" s="37"/>
      <c r="C82" s="649"/>
      <c r="D82" s="650"/>
      <c r="E82" s="650"/>
      <c r="F82" s="650"/>
      <c r="G82" s="650"/>
      <c r="H82" s="650"/>
      <c r="I82" s="650"/>
      <c r="J82" s="650"/>
      <c r="K82" s="650"/>
      <c r="L82" s="650"/>
      <c r="M82" s="651"/>
      <c r="N82" s="620"/>
      <c r="O82" s="621"/>
      <c r="P82" s="621"/>
      <c r="Q82" s="621"/>
      <c r="R82" s="621"/>
      <c r="S82" s="621"/>
      <c r="T82" s="621"/>
      <c r="U82" s="621"/>
      <c r="V82" s="621"/>
      <c r="W82" s="621"/>
      <c r="X82" s="622"/>
      <c r="Y82" s="620"/>
      <c r="Z82" s="621"/>
      <c r="AA82" s="621"/>
      <c r="AB82" s="621"/>
      <c r="AC82" s="621"/>
      <c r="AD82" s="621"/>
      <c r="AE82" s="621"/>
      <c r="AF82" s="621"/>
      <c r="AG82" s="621"/>
      <c r="AH82" s="621"/>
      <c r="AI82" s="622"/>
      <c r="AJ82" s="626"/>
      <c r="AK82" s="627"/>
      <c r="AL82" s="627"/>
      <c r="AM82" s="627"/>
      <c r="AN82" s="627"/>
      <c r="AO82" s="627"/>
      <c r="AP82" s="627"/>
      <c r="AQ82" s="627"/>
      <c r="AR82" s="627"/>
      <c r="AS82" s="627"/>
      <c r="AT82" s="628"/>
      <c r="AU82" s="37"/>
      <c r="AV82" s="37"/>
      <c r="AY82" s="1">
        <f>IF(MOD(ROW(),3)=1,【報告方法２】月間エネルギー使用量計算書!E82,"")</f>
        <v>0</v>
      </c>
    </row>
    <row r="83" spans="1:51" ht="14.1" customHeight="1">
      <c r="A83" s="37"/>
      <c r="B83" s="37"/>
      <c r="C83" s="646" t="s">
        <v>38</v>
      </c>
      <c r="D83" s="647"/>
      <c r="E83" s="647"/>
      <c r="F83" s="647"/>
      <c r="G83" s="647"/>
      <c r="H83" s="647"/>
      <c r="I83" s="647"/>
      <c r="J83" s="647"/>
      <c r="K83" s="647"/>
      <c r="L83" s="647"/>
      <c r="M83" s="648"/>
      <c r="N83" s="617"/>
      <c r="O83" s="618"/>
      <c r="P83" s="618"/>
      <c r="Q83" s="618"/>
      <c r="R83" s="618"/>
      <c r="S83" s="618"/>
      <c r="T83" s="618"/>
      <c r="U83" s="618"/>
      <c r="V83" s="618"/>
      <c r="W83" s="618"/>
      <c r="X83" s="619"/>
      <c r="Y83" s="617"/>
      <c r="Z83" s="618"/>
      <c r="AA83" s="618"/>
      <c r="AB83" s="618"/>
      <c r="AC83" s="618"/>
      <c r="AD83" s="618"/>
      <c r="AE83" s="618"/>
      <c r="AF83" s="618"/>
      <c r="AG83" s="618"/>
      <c r="AH83" s="618"/>
      <c r="AI83" s="619"/>
      <c r="AJ83" s="623" t="str">
        <f>IF(OR(N83="",Y83=""),"",(Y83-N83)*24)</f>
        <v/>
      </c>
      <c r="AK83" s="624"/>
      <c r="AL83" s="624"/>
      <c r="AM83" s="624"/>
      <c r="AN83" s="624"/>
      <c r="AO83" s="624"/>
      <c r="AP83" s="624"/>
      <c r="AQ83" s="624"/>
      <c r="AR83" s="624"/>
      <c r="AS83" s="624"/>
      <c r="AT83" s="625"/>
      <c r="AU83" s="37"/>
      <c r="AV83" s="37"/>
      <c r="AY83" s="1" t="str">
        <f>IF(MOD(ROW(),3)=1,【報告方法２】月間エネルギー使用量計算書!E83,"")</f>
        <v/>
      </c>
    </row>
    <row r="84" spans="1:51" ht="14.1" customHeight="1">
      <c r="A84" s="37"/>
      <c r="B84" s="37"/>
      <c r="C84" s="649"/>
      <c r="D84" s="650"/>
      <c r="E84" s="650"/>
      <c r="F84" s="650"/>
      <c r="G84" s="650"/>
      <c r="H84" s="650"/>
      <c r="I84" s="650"/>
      <c r="J84" s="650"/>
      <c r="K84" s="650"/>
      <c r="L84" s="650"/>
      <c r="M84" s="651"/>
      <c r="N84" s="620"/>
      <c r="O84" s="621"/>
      <c r="P84" s="621"/>
      <c r="Q84" s="621"/>
      <c r="R84" s="621"/>
      <c r="S84" s="621"/>
      <c r="T84" s="621"/>
      <c r="U84" s="621"/>
      <c r="V84" s="621"/>
      <c r="W84" s="621"/>
      <c r="X84" s="622"/>
      <c r="Y84" s="620"/>
      <c r="Z84" s="621"/>
      <c r="AA84" s="621"/>
      <c r="AB84" s="621"/>
      <c r="AC84" s="621"/>
      <c r="AD84" s="621"/>
      <c r="AE84" s="621"/>
      <c r="AF84" s="621"/>
      <c r="AG84" s="621"/>
      <c r="AH84" s="621"/>
      <c r="AI84" s="622"/>
      <c r="AJ84" s="626"/>
      <c r="AK84" s="627"/>
      <c r="AL84" s="627"/>
      <c r="AM84" s="627"/>
      <c r="AN84" s="627"/>
      <c r="AO84" s="627"/>
      <c r="AP84" s="627"/>
      <c r="AQ84" s="627"/>
      <c r="AR84" s="627"/>
      <c r="AS84" s="627"/>
      <c r="AT84" s="628"/>
      <c r="AU84" s="37"/>
      <c r="AV84" s="37"/>
      <c r="AY84" s="1" t="str">
        <f>IF(MOD(ROW(),3)=1,【報告方法２】月間エネルギー使用量計算書!E84,"")</f>
        <v/>
      </c>
    </row>
    <row r="85" spans="1:51" ht="14.1" customHeight="1">
      <c r="A85" s="37"/>
      <c r="B85" s="37"/>
      <c r="C85" s="646" t="s">
        <v>38</v>
      </c>
      <c r="D85" s="647"/>
      <c r="E85" s="647"/>
      <c r="F85" s="647"/>
      <c r="G85" s="647"/>
      <c r="H85" s="647"/>
      <c r="I85" s="647"/>
      <c r="J85" s="647"/>
      <c r="K85" s="647"/>
      <c r="L85" s="647"/>
      <c r="M85" s="648"/>
      <c r="N85" s="617"/>
      <c r="O85" s="618"/>
      <c r="P85" s="618"/>
      <c r="Q85" s="618"/>
      <c r="R85" s="618"/>
      <c r="S85" s="618"/>
      <c r="T85" s="618"/>
      <c r="U85" s="618"/>
      <c r="V85" s="618"/>
      <c r="W85" s="618"/>
      <c r="X85" s="619"/>
      <c r="Y85" s="617"/>
      <c r="Z85" s="618"/>
      <c r="AA85" s="618"/>
      <c r="AB85" s="618"/>
      <c r="AC85" s="618"/>
      <c r="AD85" s="618"/>
      <c r="AE85" s="618"/>
      <c r="AF85" s="618"/>
      <c r="AG85" s="618"/>
      <c r="AH85" s="618"/>
      <c r="AI85" s="619"/>
      <c r="AJ85" s="623" t="str">
        <f>IF(OR(N85="",Y85=""),"",(Y85-N85)*24)</f>
        <v/>
      </c>
      <c r="AK85" s="624"/>
      <c r="AL85" s="624"/>
      <c r="AM85" s="624"/>
      <c r="AN85" s="624"/>
      <c r="AO85" s="624"/>
      <c r="AP85" s="624"/>
      <c r="AQ85" s="624"/>
      <c r="AR85" s="624"/>
      <c r="AS85" s="624"/>
      <c r="AT85" s="625"/>
      <c r="AU85" s="37"/>
      <c r="AV85" s="37"/>
      <c r="AY85" s="1">
        <f>IF(MOD(ROW(),3)=1,【報告方法２】月間エネルギー使用量計算書!E85,"")</f>
        <v>0</v>
      </c>
    </row>
    <row r="86" spans="1:51" ht="14.1" customHeight="1" thickBot="1">
      <c r="A86" s="37"/>
      <c r="B86" s="37"/>
      <c r="C86" s="649"/>
      <c r="D86" s="650"/>
      <c r="E86" s="650"/>
      <c r="F86" s="650"/>
      <c r="G86" s="650"/>
      <c r="H86" s="650"/>
      <c r="I86" s="650"/>
      <c r="J86" s="650"/>
      <c r="K86" s="650"/>
      <c r="L86" s="650"/>
      <c r="M86" s="651"/>
      <c r="N86" s="620"/>
      <c r="O86" s="621"/>
      <c r="P86" s="621"/>
      <c r="Q86" s="621"/>
      <c r="R86" s="621"/>
      <c r="S86" s="621"/>
      <c r="T86" s="621"/>
      <c r="U86" s="621"/>
      <c r="V86" s="621"/>
      <c r="W86" s="621"/>
      <c r="X86" s="622"/>
      <c r="Y86" s="620"/>
      <c r="Z86" s="621"/>
      <c r="AA86" s="621"/>
      <c r="AB86" s="621"/>
      <c r="AC86" s="621"/>
      <c r="AD86" s="621"/>
      <c r="AE86" s="621"/>
      <c r="AF86" s="621"/>
      <c r="AG86" s="621"/>
      <c r="AH86" s="621"/>
      <c r="AI86" s="622"/>
      <c r="AJ86" s="629"/>
      <c r="AK86" s="630"/>
      <c r="AL86" s="630"/>
      <c r="AM86" s="630"/>
      <c r="AN86" s="630"/>
      <c r="AO86" s="630"/>
      <c r="AP86" s="630"/>
      <c r="AQ86" s="630"/>
      <c r="AR86" s="630"/>
      <c r="AS86" s="630"/>
      <c r="AT86" s="631"/>
      <c r="AU86" s="37"/>
      <c r="AV86" s="37"/>
      <c r="AY86" s="1" t="str">
        <f>IF(MOD(ROW(),3)=1,【報告方法２】月間エネルギー使用量計算書!E86,"")</f>
        <v/>
      </c>
    </row>
    <row r="87" spans="1:51" ht="14.1" customHeight="1" thickTop="1">
      <c r="A87" s="37"/>
      <c r="B87" s="37"/>
      <c r="C87" s="634" t="s">
        <v>31</v>
      </c>
      <c r="D87" s="635"/>
      <c r="E87" s="635"/>
      <c r="F87" s="635"/>
      <c r="G87" s="635"/>
      <c r="H87" s="635"/>
      <c r="I87" s="635"/>
      <c r="J87" s="635"/>
      <c r="K87" s="635"/>
      <c r="L87" s="635"/>
      <c r="M87" s="635"/>
      <c r="N87" s="635"/>
      <c r="O87" s="635"/>
      <c r="P87" s="635"/>
      <c r="Q87" s="635"/>
      <c r="R87" s="635"/>
      <c r="S87" s="635"/>
      <c r="T87" s="635"/>
      <c r="U87" s="635"/>
      <c r="V87" s="635"/>
      <c r="W87" s="635"/>
      <c r="X87" s="635"/>
      <c r="Y87" s="635"/>
      <c r="Z87" s="635"/>
      <c r="AA87" s="635"/>
      <c r="AB87" s="635"/>
      <c r="AC87" s="635"/>
      <c r="AD87" s="635"/>
      <c r="AE87" s="635"/>
      <c r="AF87" s="635"/>
      <c r="AG87" s="635"/>
      <c r="AH87" s="635"/>
      <c r="AI87" s="636"/>
      <c r="AJ87" s="640" t="str">
        <f>IF(SUM(AJ25:AT86),SUM(AJ25:AT86),"")</f>
        <v/>
      </c>
      <c r="AK87" s="641"/>
      <c r="AL87" s="641"/>
      <c r="AM87" s="641"/>
      <c r="AN87" s="641"/>
      <c r="AO87" s="641"/>
      <c r="AP87" s="641"/>
      <c r="AQ87" s="641"/>
      <c r="AR87" s="641"/>
      <c r="AS87" s="641"/>
      <c r="AT87" s="642"/>
      <c r="AU87" s="37"/>
      <c r="AV87" s="37"/>
      <c r="AY87" s="1" t="str">
        <f>IF(MOD(ROW(),3)=1,【報告方法２】月間エネルギー使用量計算書!E87,"")</f>
        <v/>
      </c>
    </row>
    <row r="88" spans="1:51" ht="14.1" customHeight="1">
      <c r="A88" s="37"/>
      <c r="B88" s="37"/>
      <c r="C88" s="637"/>
      <c r="D88" s="638"/>
      <c r="E88" s="638"/>
      <c r="F88" s="638"/>
      <c r="G88" s="638"/>
      <c r="H88" s="638"/>
      <c r="I88" s="638"/>
      <c r="J88" s="638"/>
      <c r="K88" s="638"/>
      <c r="L88" s="638"/>
      <c r="M88" s="638"/>
      <c r="N88" s="638"/>
      <c r="O88" s="638"/>
      <c r="P88" s="638"/>
      <c r="Q88" s="638"/>
      <c r="R88" s="638"/>
      <c r="S88" s="638"/>
      <c r="T88" s="638"/>
      <c r="U88" s="638"/>
      <c r="V88" s="638"/>
      <c r="W88" s="638"/>
      <c r="X88" s="638"/>
      <c r="Y88" s="638"/>
      <c r="Z88" s="638"/>
      <c r="AA88" s="638"/>
      <c r="AB88" s="638"/>
      <c r="AC88" s="638"/>
      <c r="AD88" s="638"/>
      <c r="AE88" s="638"/>
      <c r="AF88" s="638"/>
      <c r="AG88" s="638"/>
      <c r="AH88" s="638"/>
      <c r="AI88" s="639"/>
      <c r="AJ88" s="643"/>
      <c r="AK88" s="644"/>
      <c r="AL88" s="644"/>
      <c r="AM88" s="644"/>
      <c r="AN88" s="644"/>
      <c r="AO88" s="644"/>
      <c r="AP88" s="644"/>
      <c r="AQ88" s="644"/>
      <c r="AR88" s="644"/>
      <c r="AS88" s="644"/>
      <c r="AT88" s="645"/>
      <c r="AU88" s="37"/>
      <c r="AV88" s="37"/>
      <c r="AY88" s="1">
        <f>IF(MOD(ROW(),3)=1,【報告方法２】月間エネルギー使用量計算書!E88,"")</f>
        <v>0</v>
      </c>
    </row>
    <row r="89" spans="1:51" ht="14.1" customHeight="1">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Y89" s="1" t="str">
        <f>IF(MOD(ROW(),3)=1,【報告方法２】月間エネルギー使用量計算書!E89,"")</f>
        <v/>
      </c>
    </row>
    <row r="90" spans="1:51" ht="14.1" customHeight="1">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Y90" s="1" t="str">
        <f>IF(MOD(ROW(),3)=1,【報告方法２】月間エネルギー使用量計算書!E90,"")</f>
        <v/>
      </c>
    </row>
    <row r="91" spans="1:51" ht="14.1" customHeight="1">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Y91" s="1">
        <f>IF(MOD(ROW(),3)=1,【報告方法２】月間エネルギー使用量計算書!E91,"")</f>
        <v>0</v>
      </c>
    </row>
    <row r="92" spans="1:51" ht="14.1" customHeight="1">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Y92" s="1" t="str">
        <f>IF(MOD(ROW(),3)=1,【報告方法２】月間エネルギー使用量計算書!E92,"")</f>
        <v/>
      </c>
    </row>
    <row r="93" spans="1:51" ht="14.1" customHeight="1">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Y93" s="1" t="str">
        <f>IF(MOD(ROW(),3)=1,【報告方法２】月間エネルギー使用量計算書!E93,"")</f>
        <v/>
      </c>
    </row>
    <row r="94" spans="1:51" ht="14.1" customHeight="1">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Y94" s="1">
        <f>IF(MOD(ROW(),3)=1,【報告方法２】月間エネルギー使用量計算書!E94,"")</f>
        <v>0</v>
      </c>
    </row>
    <row r="95" spans="1:51" ht="14.1" customHeight="1">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Y95" s="1" t="str">
        <f>IF(MOD(ROW(),3)=1,【報告方法２】月間エネルギー使用量計算書!E95,"")</f>
        <v/>
      </c>
    </row>
    <row r="96" spans="1:51" ht="14.1" customHeight="1">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Y96" s="1" t="str">
        <f>IF(MOD(ROW(),3)=1,【報告方法２】月間エネルギー使用量計算書!E96,"")</f>
        <v/>
      </c>
    </row>
    <row r="97" spans="51:51" ht="14.1" customHeight="1">
      <c r="AY97" s="1">
        <f>IF(MOD(ROW(),3)=1,【報告方法２】月間エネルギー使用量計算書!E97,"")</f>
        <v>0</v>
      </c>
    </row>
    <row r="98" spans="51:51" ht="14.1" customHeight="1">
      <c r="AY98" s="1" t="str">
        <f>IF(MOD(ROW(),3)=1,【報告方法２】月間エネルギー使用量計算書!E98,"")</f>
        <v/>
      </c>
    </row>
    <row r="99" spans="51:51" ht="14.1" customHeight="1">
      <c r="AY99" s="1" t="str">
        <f>IF(MOD(ROW(),3)=1,【報告方法２】月間エネルギー使用量計算書!E99,"")</f>
        <v/>
      </c>
    </row>
    <row r="100" spans="51:51" ht="14.1" customHeight="1">
      <c r="AY100" s="1">
        <f>IF(MOD(ROW(),3)=1,【報告方法２】月間エネルギー使用量計算書!E100,"")</f>
        <v>0</v>
      </c>
    </row>
    <row r="101" spans="51:51" ht="14.1" customHeight="1">
      <c r="AY101" s="1" t="str">
        <f>IF(MOD(ROW(),3)=1,【報告方法２】月間エネルギー使用量計算書!E101,"")</f>
        <v/>
      </c>
    </row>
    <row r="102" spans="51:51" ht="14.1" customHeight="1">
      <c r="AY102" s="1" t="str">
        <f>IF(MOD(ROW(),3)=1,【報告方法２】月間エネルギー使用量計算書!E102,"")</f>
        <v/>
      </c>
    </row>
    <row r="103" spans="51:51" ht="14.1" customHeight="1">
      <c r="AY103" s="1">
        <f>IF(MOD(ROW(),3)=1,【報告方法２】月間エネルギー使用量計算書!E103,"")</f>
        <v>0</v>
      </c>
    </row>
    <row r="104" spans="51:51" ht="14.1" customHeight="1">
      <c r="AY104" s="1" t="str">
        <f>IF(MOD(ROW(),3)=1,【報告方法２】月間エネルギー使用量計算書!E104,"")</f>
        <v/>
      </c>
    </row>
    <row r="105" spans="51:51" ht="14.1" customHeight="1">
      <c r="AY105" s="1" t="str">
        <f>IF(MOD(ROW(),3)=1,【報告方法２】月間エネルギー使用量計算書!E105,"")</f>
        <v/>
      </c>
    </row>
    <row r="106" spans="51:51" ht="14.1" customHeight="1">
      <c r="AY106" s="1">
        <f>IF(MOD(ROW(),3)=1,【報告方法２】月間エネルギー使用量計算書!E106,"")</f>
        <v>0</v>
      </c>
    </row>
    <row r="107" spans="51:51" ht="14.1" customHeight="1">
      <c r="AY107" s="1" t="str">
        <f>IF(MOD(ROW(),3)=1,【報告方法２】月間エネルギー使用量計算書!E107,"")</f>
        <v/>
      </c>
    </row>
    <row r="108" spans="51:51" ht="14.1" customHeight="1">
      <c r="AY108" s="1" t="str">
        <f>IF(MOD(ROW(),3)=1,【報告方法２】月間エネルギー使用量計算書!E108,"")</f>
        <v/>
      </c>
    </row>
    <row r="109" spans="51:51" ht="14.1" customHeight="1">
      <c r="AY109" s="1">
        <f>IF(MOD(ROW(),3)=1,【報告方法２】月間エネルギー使用量計算書!E109,"")</f>
        <v>0</v>
      </c>
    </row>
    <row r="110" spans="51:51" ht="14.1" customHeight="1">
      <c r="AY110" s="1" t="str">
        <f>IF(MOD(ROW(),3)=1,【報告方法２】月間エネルギー使用量計算書!E110,"")</f>
        <v/>
      </c>
    </row>
    <row r="111" spans="51:51" ht="14.1" customHeight="1">
      <c r="AY111" s="1" t="str">
        <f>IF(MOD(ROW(),3)=1,【報告方法２】月間エネルギー使用量計算書!E111,"")</f>
        <v/>
      </c>
    </row>
    <row r="112" spans="51:51" ht="14.1" customHeight="1">
      <c r="AY112" s="1">
        <f>IF(MOD(ROW(),3)=1,【報告方法２】月間エネルギー使用量計算書!E112,"")</f>
        <v>0</v>
      </c>
    </row>
  </sheetData>
  <sheetProtection algorithmName="SHA-512" hashValue="TSXQuXno++cgJ+BI0O/+gIeFAekUJ8Y75ixWh4ZJiwT41gV3jY2JrMMORAmsJzatku/IlieWkYgbNCH2SOR0mg==" saltValue="MS1lYbQZeyC/GsuW46kPaQ==" spinCount="100000" sheet="1" objects="1" scenarios="1" selectLockedCells="1"/>
  <mergeCells count="142">
    <mergeCell ref="Z15:AG16"/>
    <mergeCell ref="AH15:AT16"/>
    <mergeCell ref="Z13:AG14"/>
    <mergeCell ref="AH13:AT14"/>
    <mergeCell ref="AP1:AT2"/>
    <mergeCell ref="AP3:AT8"/>
    <mergeCell ref="C11:I12"/>
    <mergeCell ref="J11:O12"/>
    <mergeCell ref="Z11:AG12"/>
    <mergeCell ref="C2:M9"/>
    <mergeCell ref="AH11:AM12"/>
    <mergeCell ref="AN11:AT12"/>
    <mergeCell ref="C23:M24"/>
    <mergeCell ref="N23:X24"/>
    <mergeCell ref="Y23:AI24"/>
    <mergeCell ref="AJ23:AT24"/>
    <mergeCell ref="C25:M26"/>
    <mergeCell ref="N25:X26"/>
    <mergeCell ref="Y25:AI26"/>
    <mergeCell ref="AJ25:AT26"/>
    <mergeCell ref="C31:M32"/>
    <mergeCell ref="N31:X32"/>
    <mergeCell ref="Y31:AI32"/>
    <mergeCell ref="AJ31:AT32"/>
    <mergeCell ref="C33:M34"/>
    <mergeCell ref="N33:X34"/>
    <mergeCell ref="Y33:AI34"/>
    <mergeCell ref="AJ33:AT34"/>
    <mergeCell ref="C27:M28"/>
    <mergeCell ref="N27:X28"/>
    <mergeCell ref="Y27:AI28"/>
    <mergeCell ref="AJ27:AT28"/>
    <mergeCell ref="C29:M30"/>
    <mergeCell ref="N29:X30"/>
    <mergeCell ref="Y29:AI30"/>
    <mergeCell ref="AJ29:AT30"/>
    <mergeCell ref="C39:M40"/>
    <mergeCell ref="N39:X40"/>
    <mergeCell ref="Y39:AI40"/>
    <mergeCell ref="AJ39:AT40"/>
    <mergeCell ref="C41:M42"/>
    <mergeCell ref="N41:X42"/>
    <mergeCell ref="Y41:AI42"/>
    <mergeCell ref="AJ41:AT42"/>
    <mergeCell ref="C35:M36"/>
    <mergeCell ref="N35:X36"/>
    <mergeCell ref="Y35:AI36"/>
    <mergeCell ref="AJ35:AT36"/>
    <mergeCell ref="C37:M38"/>
    <mergeCell ref="N37:X38"/>
    <mergeCell ref="Y37:AI38"/>
    <mergeCell ref="AJ37:AT38"/>
    <mergeCell ref="C47:M48"/>
    <mergeCell ref="N47:X48"/>
    <mergeCell ref="Y47:AI48"/>
    <mergeCell ref="AJ47:AT48"/>
    <mergeCell ref="C49:M50"/>
    <mergeCell ref="N49:X50"/>
    <mergeCell ref="Y49:AI50"/>
    <mergeCell ref="AJ49:AT50"/>
    <mergeCell ref="C43:M44"/>
    <mergeCell ref="N43:X44"/>
    <mergeCell ref="Y43:AI44"/>
    <mergeCell ref="AJ43:AT44"/>
    <mergeCell ref="C45:M46"/>
    <mergeCell ref="N45:X46"/>
    <mergeCell ref="Y45:AI46"/>
    <mergeCell ref="AJ45:AT46"/>
    <mergeCell ref="C55:M56"/>
    <mergeCell ref="N55:X56"/>
    <mergeCell ref="Y55:AI56"/>
    <mergeCell ref="AJ55:AT56"/>
    <mergeCell ref="C57:M58"/>
    <mergeCell ref="N57:X58"/>
    <mergeCell ref="Y57:AI58"/>
    <mergeCell ref="AJ57:AT58"/>
    <mergeCell ref="C51:M52"/>
    <mergeCell ref="N51:X52"/>
    <mergeCell ref="Y51:AI52"/>
    <mergeCell ref="AJ51:AT52"/>
    <mergeCell ref="C53:M54"/>
    <mergeCell ref="N53:X54"/>
    <mergeCell ref="Y53:AI54"/>
    <mergeCell ref="AJ53:AT54"/>
    <mergeCell ref="C63:M64"/>
    <mergeCell ref="N63:X64"/>
    <mergeCell ref="Y63:AI64"/>
    <mergeCell ref="AJ63:AT64"/>
    <mergeCell ref="C65:M66"/>
    <mergeCell ref="N65:X66"/>
    <mergeCell ref="Y65:AI66"/>
    <mergeCell ref="AJ65:AT66"/>
    <mergeCell ref="C59:M60"/>
    <mergeCell ref="N59:X60"/>
    <mergeCell ref="Y59:AI60"/>
    <mergeCell ref="AJ59:AT60"/>
    <mergeCell ref="C61:M62"/>
    <mergeCell ref="N61:X62"/>
    <mergeCell ref="Y61:AI62"/>
    <mergeCell ref="AJ61:AT62"/>
    <mergeCell ref="C71:M72"/>
    <mergeCell ref="N71:X72"/>
    <mergeCell ref="Y71:AI72"/>
    <mergeCell ref="AJ71:AT72"/>
    <mergeCell ref="C73:M74"/>
    <mergeCell ref="N73:X74"/>
    <mergeCell ref="Y73:AI74"/>
    <mergeCell ref="AJ73:AT74"/>
    <mergeCell ref="C67:M68"/>
    <mergeCell ref="N67:X68"/>
    <mergeCell ref="Y67:AI68"/>
    <mergeCell ref="AJ67:AT68"/>
    <mergeCell ref="C69:M70"/>
    <mergeCell ref="N69:X70"/>
    <mergeCell ref="Y69:AI70"/>
    <mergeCell ref="AJ69:AT70"/>
    <mergeCell ref="C79:M80"/>
    <mergeCell ref="N79:X80"/>
    <mergeCell ref="Y79:AI80"/>
    <mergeCell ref="AJ79:AT80"/>
    <mergeCell ref="C81:M82"/>
    <mergeCell ref="N81:X82"/>
    <mergeCell ref="Y81:AI82"/>
    <mergeCell ref="AJ81:AT82"/>
    <mergeCell ref="C75:M76"/>
    <mergeCell ref="N75:X76"/>
    <mergeCell ref="Y75:AI76"/>
    <mergeCell ref="AJ75:AT76"/>
    <mergeCell ref="C77:M78"/>
    <mergeCell ref="N77:X78"/>
    <mergeCell ref="Y77:AI78"/>
    <mergeCell ref="AJ77:AT78"/>
    <mergeCell ref="C87:AI88"/>
    <mergeCell ref="AJ87:AT88"/>
    <mergeCell ref="C83:M84"/>
    <mergeCell ref="N83:X84"/>
    <mergeCell ref="Y83:AI84"/>
    <mergeCell ref="AJ83:AT84"/>
    <mergeCell ref="C85:M86"/>
    <mergeCell ref="N85:X86"/>
    <mergeCell ref="Y85:AI86"/>
    <mergeCell ref="AJ85:AT86"/>
  </mergeCells>
  <phoneticPr fontId="3"/>
  <dataValidations count="1">
    <dataValidation type="list" allowBlank="1" showDropDown="1" showInputMessage="1" showErrorMessage="1" errorTitle="管理日誌番号" error="エネルギー使用量計算書に記載されている管理日誌番号を記載してください。" sqref="J11:O12" xr:uid="{7478CD0D-93DC-4EC6-B9ED-4DE1EDC9F4AE}">
      <formula1>$AY$25:$AY$112</formula1>
    </dataValidation>
  </dataValidations>
  <printOptions horizontalCentered="1"/>
  <pageMargins left="0.39370078740157483" right="0.39370078740157483" top="0.39370078740157483" bottom="0.39370078740157483" header="0.31496062992125984" footer="0.43307086614173229"/>
  <pageSetup paperSize="9" scale="60" fitToHeight="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提出書類一覧</vt:lpstr>
      <vt:lpstr>【報告方法２】月間エネルギー使用量計算書 (作成例)</vt:lpstr>
      <vt:lpstr>銘板写真 (作成例)</vt:lpstr>
      <vt:lpstr>運転管理日誌（作成例）</vt:lpstr>
      <vt:lpstr>【報告方法２】月間エネルギー使用量計算書</vt:lpstr>
      <vt:lpstr>銘板写真(1)</vt:lpstr>
      <vt:lpstr>銘板写真(2)</vt:lpstr>
      <vt:lpstr>運転管理日誌(1)</vt:lpstr>
      <vt:lpstr>運転管理日誌(2)</vt:lpstr>
      <vt:lpstr>【報告方法２】月間エネルギー使用量計算書!Print_Area</vt:lpstr>
      <vt:lpstr>'【報告方法２】月間エネルギー使用量計算書 (作成例)'!Print_Area</vt:lpstr>
      <vt:lpstr>'運転管理日誌(1)'!Print_Area</vt:lpstr>
      <vt:lpstr>'運転管理日誌(2)'!Print_Area</vt:lpstr>
      <vt:lpstr>'運転管理日誌（作成例）'!Print_Area</vt:lpstr>
      <vt:lpstr>提出書類一覧!Print_Area</vt:lpstr>
      <vt:lpstr>'銘板写真 (作成例)'!Print_Area</vt:lpstr>
      <vt:lpstr>'銘板写真(1)'!Print_Area</vt:lpstr>
      <vt:lpstr>'銘板写真(2)'!Print_Area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2023-01-26T06:46:02Z</cp:lastPrinted>
  <dcterms:created xsi:type="dcterms:W3CDTF">2017-12-14T10:21:32Z</dcterms:created>
  <dcterms:modified xsi:type="dcterms:W3CDTF">2023-01-26T06:49:23Z</dcterms:modified>
</cp:coreProperties>
</file>