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共有ドライブ\1部_省エネ\102_R03年度\240_成果報告\C_指定設備\00_制度要件検討\【様式】報告方法FMT・ツール関係\新規追加様式\02.外部公開チェック\"/>
    </mc:Choice>
  </mc:AlternateContent>
  <xr:revisionPtr revIDLastSave="0" documentId="13_ncr:1_{A0AD1DF7-0750-4589-A656-32B12150F961}" xr6:coauthVersionLast="47" xr6:coauthVersionMax="47" xr10:uidLastSave="{00000000-0000-0000-0000-000000000000}"/>
  <workbookProtection workbookAlgorithmName="SHA-512" workbookHashValue="OYVjVfaACmZMuYt0g/Q3knsr4zFJuplNVRo4qGlPcKfA0mQHjlyGsIpf3Lk3wPPH6egUDhiyhTh+ZRX1NBU4Ug==" workbookSaltValue="1sIJNKt4HJcMveqvUhtUuw==" workbookSpinCount="100000" lockStructure="1"/>
  <bookViews>
    <workbookView xWindow="0" yWindow="-16320" windowWidth="29040" windowHeight="15990" tabRatio="799" xr2:uid="{00000000-000D-0000-FFFF-FFFF00000000}"/>
  </bookViews>
  <sheets>
    <sheet name="エネルギー使用量計算書（購入用）（作成例）" sheetId="2" r:id="rId1"/>
    <sheet name="エネルギー使用量計算書（購入用）" sheetId="1" r:id="rId2"/>
    <sheet name="月→日数換算データ" sheetId="5" state="hidden" r:id="rId3"/>
  </sheets>
  <definedNames>
    <definedName name="_xlnm._FilterDatabase" localSheetId="1" hidden="1">'エネルギー使用量計算書（購入用）'!$A$19:$BR$52</definedName>
    <definedName name="_xlnm._FilterDatabase" localSheetId="0" hidden="1">'エネルギー使用量計算書（購入用）（作成例）'!$A$19:$BR$52</definedName>
    <definedName name="_xlnm.Print_Area" localSheetId="1">'エネルギー使用量計算書（購入用）'!$A$1:$BR$93</definedName>
    <definedName name="_xlnm.Print_Area" localSheetId="0">'エネルギー使用量計算書（購入用）（作成例）'!$A$1:$CJ$93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28" i="1" l="1"/>
  <c r="BM31" i="1"/>
  <c r="BM34" i="1"/>
  <c r="BM37" i="1"/>
  <c r="AM28" i="1"/>
  <c r="AM31" i="1"/>
  <c r="AM34" i="1"/>
  <c r="AM37" i="1" l="1"/>
  <c r="T71" i="2"/>
  <c r="T71" i="1"/>
  <c r="AG63" i="1"/>
  <c r="AT63" i="1" l="1"/>
  <c r="AM52" i="1"/>
  <c r="AM49" i="1"/>
  <c r="AM46" i="1"/>
  <c r="AM43" i="1"/>
  <c r="AM40" i="1"/>
  <c r="BM52" i="1"/>
  <c r="BM49" i="1"/>
  <c r="BM46" i="1"/>
  <c r="BM43" i="1"/>
  <c r="BM40" i="1"/>
  <c r="T63" i="1" l="1"/>
  <c r="BG63" i="2" l="1"/>
  <c r="AG63" i="2"/>
  <c r="AT63" i="2" l="1"/>
  <c r="BM89" i="2" l="1"/>
  <c r="AM89" i="2"/>
  <c r="BM77" i="2"/>
  <c r="AM77" i="2"/>
  <c r="BM71" i="2"/>
  <c r="AT71" i="2"/>
  <c r="AM71" i="2"/>
  <c r="AT74" i="2"/>
  <c r="T63" i="2"/>
  <c r="BM52" i="2"/>
  <c r="AM52" i="2"/>
  <c r="BM49" i="2"/>
  <c r="AM49" i="2"/>
  <c r="BM46" i="2"/>
  <c r="AM46" i="2"/>
  <c r="BM43" i="2"/>
  <c r="AM43" i="2"/>
  <c r="T74" i="2" l="1"/>
  <c r="AT67" i="2"/>
  <c r="T67" i="2"/>
  <c r="T77" i="2" s="1"/>
  <c r="T89" i="2" s="1"/>
  <c r="AT77" i="2" l="1"/>
  <c r="AT89" i="2" s="1"/>
  <c r="BM89" i="1"/>
  <c r="AM89" i="1"/>
  <c r="BM77" i="1"/>
  <c r="AM77" i="1"/>
  <c r="BM71" i="1"/>
  <c r="AT71" i="1"/>
  <c r="AM71" i="1"/>
  <c r="BG63" i="1"/>
  <c r="T74" i="1"/>
  <c r="BU66" i="1" l="1"/>
  <c r="BU67" i="1"/>
  <c r="BV66" i="1"/>
  <c r="BU64" i="1"/>
  <c r="BU63" i="1"/>
  <c r="BV63" i="1"/>
  <c r="BU65" i="1"/>
  <c r="BV64" i="1"/>
  <c r="BW65" i="1"/>
  <c r="BW64" i="1"/>
  <c r="BV65" i="1"/>
  <c r="AT74" i="1"/>
  <c r="BW66" i="1"/>
  <c r="BW63" i="1"/>
  <c r="BX65" i="1" l="1"/>
  <c r="BX66" i="1"/>
  <c r="BX63" i="1"/>
  <c r="AT67" i="1" s="1"/>
  <c r="BX64" i="1"/>
  <c r="AT77" i="1" l="1"/>
  <c r="AT89" i="1" s="1"/>
  <c r="T67" i="1"/>
  <c r="T77" i="1" s="1"/>
  <c r="T89" i="1" s="1"/>
</calcChain>
</file>

<file path=xl/sharedStrings.xml><?xml version="1.0" encoding="utf-8"?>
<sst xmlns="http://schemas.openxmlformats.org/spreadsheetml/2006/main" count="294" uniqueCount="135">
  <si>
    <t>日</t>
    <rPh sb="0" eb="1">
      <t>ニチ</t>
    </rPh>
    <phoneticPr fontId="1"/>
  </si>
  <si>
    <t>設備使用者</t>
    <rPh sb="0" eb="2">
      <t>セツビ</t>
    </rPh>
    <rPh sb="2" eb="5">
      <t>シヨウシャ</t>
    </rPh>
    <phoneticPr fontId="1"/>
  </si>
  <si>
    <t>事業所名称</t>
    <rPh sb="0" eb="2">
      <t>ジギョウ</t>
    </rPh>
    <rPh sb="2" eb="3">
      <t>ショ</t>
    </rPh>
    <rPh sb="3" eb="5">
      <t>メイショウ</t>
    </rPh>
    <phoneticPr fontId="1"/>
  </si>
  <si>
    <t>今年分</t>
    <rPh sb="0" eb="2">
      <t>コトシ</t>
    </rPh>
    <rPh sb="2" eb="3">
      <t>ブン</t>
    </rPh>
    <phoneticPr fontId="1"/>
  </si>
  <si>
    <t>購入日</t>
    <rPh sb="0" eb="2">
      <t>コウニュウ</t>
    </rPh>
    <rPh sb="2" eb="3">
      <t>ビ</t>
    </rPh>
    <phoneticPr fontId="1"/>
  </si>
  <si>
    <t>燃料購入量</t>
    <rPh sb="0" eb="2">
      <t>ネンリョウ</t>
    </rPh>
    <rPh sb="2" eb="4">
      <t>コウニュウ</t>
    </rPh>
    <rPh sb="4" eb="5">
      <t>リョウ</t>
    </rPh>
    <phoneticPr fontId="1"/>
  </si>
  <si>
    <t>Ａ</t>
    <phoneticPr fontId="1"/>
  </si>
  <si>
    <t>1回目</t>
    <rPh sb="1" eb="2">
      <t>カイ</t>
    </rPh>
    <rPh sb="2" eb="3">
      <t>メ</t>
    </rPh>
    <phoneticPr fontId="1"/>
  </si>
  <si>
    <t>2回目</t>
    <rPh sb="1" eb="2">
      <t>カイ</t>
    </rPh>
    <rPh sb="2" eb="3">
      <t>メ</t>
    </rPh>
    <phoneticPr fontId="1"/>
  </si>
  <si>
    <t>3回目</t>
    <rPh sb="1" eb="2">
      <t>カイ</t>
    </rPh>
    <rPh sb="2" eb="3">
      <t>メ</t>
    </rPh>
    <phoneticPr fontId="1"/>
  </si>
  <si>
    <t>4回目</t>
    <rPh sb="1" eb="2">
      <t>カイ</t>
    </rPh>
    <rPh sb="2" eb="3">
      <t>メ</t>
    </rPh>
    <phoneticPr fontId="1"/>
  </si>
  <si>
    <t>5回目</t>
    <rPh sb="1" eb="2">
      <t>カイ</t>
    </rPh>
    <rPh sb="2" eb="3">
      <t>メ</t>
    </rPh>
    <phoneticPr fontId="1"/>
  </si>
  <si>
    <t>6回目</t>
    <rPh sb="1" eb="2">
      <t>カイ</t>
    </rPh>
    <rPh sb="2" eb="3">
      <t>メ</t>
    </rPh>
    <phoneticPr fontId="1"/>
  </si>
  <si>
    <t>7回目</t>
    <rPh sb="1" eb="2">
      <t>カイ</t>
    </rPh>
    <rPh sb="2" eb="3">
      <t>メ</t>
    </rPh>
    <phoneticPr fontId="1"/>
  </si>
  <si>
    <t>8回目</t>
    <rPh sb="1" eb="2">
      <t>カイ</t>
    </rPh>
    <rPh sb="2" eb="3">
      <t>メ</t>
    </rPh>
    <phoneticPr fontId="1"/>
  </si>
  <si>
    <t>9回目</t>
    <rPh sb="1" eb="2">
      <t>カイ</t>
    </rPh>
    <rPh sb="2" eb="3">
      <t>メ</t>
    </rPh>
    <phoneticPr fontId="1"/>
  </si>
  <si>
    <t>②燃料使用量を計算する</t>
    <rPh sb="1" eb="3">
      <t>ネンリョウ</t>
    </rPh>
    <rPh sb="3" eb="6">
      <t>シヨウリョウ</t>
    </rPh>
    <rPh sb="7" eb="9">
      <t>ケイサン</t>
    </rPh>
    <phoneticPr fontId="1"/>
  </si>
  <si>
    <t>B</t>
    <phoneticPr fontId="1"/>
  </si>
  <si>
    <t>使用期間</t>
    <rPh sb="0" eb="2">
      <t>シヨウ</t>
    </rPh>
    <rPh sb="2" eb="4">
      <t>キカン</t>
    </rPh>
    <phoneticPr fontId="1"/>
  </si>
  <si>
    <t>～</t>
    <phoneticPr fontId="1"/>
  </si>
  <si>
    <t>C</t>
    <phoneticPr fontId="1"/>
  </si>
  <si>
    <t>日数</t>
    <rPh sb="0" eb="2">
      <t>ニッスウ</t>
    </rPh>
    <phoneticPr fontId="1"/>
  </si>
  <si>
    <t>日</t>
    <rPh sb="0" eb="1">
      <t>ヒ</t>
    </rPh>
    <phoneticPr fontId="1"/>
  </si>
  <si>
    <t>D</t>
    <phoneticPr fontId="1"/>
  </si>
  <si>
    <t>/月</t>
    <rPh sb="1" eb="2">
      <t>ツキ</t>
    </rPh>
    <phoneticPr fontId="1"/>
  </si>
  <si>
    <t>に満タン補充されたと仮定して燃料使用量を計算</t>
    <rPh sb="1" eb="2">
      <t>マン</t>
    </rPh>
    <rPh sb="4" eb="6">
      <t>ホジュウ</t>
    </rPh>
    <rPh sb="10" eb="12">
      <t>カテイ</t>
    </rPh>
    <rPh sb="14" eb="16">
      <t>ネンリョウ</t>
    </rPh>
    <rPh sb="16" eb="19">
      <t>シヨウリョウ</t>
    </rPh>
    <rPh sb="20" eb="22">
      <t>ケイサン</t>
    </rPh>
    <phoneticPr fontId="1"/>
  </si>
  <si>
    <t>（初回の燃料購入量は燃料使用量に含まない。）</t>
    <rPh sb="10" eb="12">
      <t>ネンリョウ</t>
    </rPh>
    <phoneticPr fontId="1"/>
  </si>
  <si>
    <t>E</t>
    <phoneticPr fontId="1"/>
  </si>
  <si>
    <t>/日</t>
    <rPh sb="1" eb="2">
      <t>ヒ</t>
    </rPh>
    <phoneticPr fontId="1"/>
  </si>
  <si>
    <t>F</t>
    <phoneticPr fontId="1"/>
  </si>
  <si>
    <t>③一律30日とした場合の燃料使用量を算出する</t>
    <rPh sb="1" eb="3">
      <t>イチリツ</t>
    </rPh>
    <rPh sb="5" eb="6">
      <t>ヒ</t>
    </rPh>
    <rPh sb="9" eb="11">
      <t>バアイ</t>
    </rPh>
    <rPh sb="12" eb="14">
      <t>ネンリョウ</t>
    </rPh>
    <rPh sb="14" eb="17">
      <t>シヨウリョウ</t>
    </rPh>
    <rPh sb="18" eb="20">
      <t>サンシュツ</t>
    </rPh>
    <phoneticPr fontId="1"/>
  </si>
  <si>
    <t>単位</t>
    <rPh sb="0" eb="2">
      <t>タンイ</t>
    </rPh>
    <phoneticPr fontId="1"/>
  </si>
  <si>
    <t>3月</t>
    <rPh sb="1" eb="2">
      <t>ガツ</t>
    </rPh>
    <phoneticPr fontId="1"/>
  </si>
  <si>
    <t>2018年1月</t>
  </si>
  <si>
    <t>2018年2月</t>
  </si>
  <si>
    <t>2019年1月</t>
  </si>
  <si>
    <t>2019年2月</t>
  </si>
  <si>
    <t>2018年3月</t>
  </si>
  <si>
    <t>2019年3月</t>
  </si>
  <si>
    <t>1月</t>
    <rPh sb="1" eb="2">
      <t>ガツ</t>
    </rPh>
    <phoneticPr fontId="1"/>
  </si>
  <si>
    <t>2月</t>
    <rPh sb="1" eb="2">
      <t>ガツ</t>
    </rPh>
    <phoneticPr fontId="1"/>
  </si>
  <si>
    <t>年</t>
    <rPh sb="0" eb="1">
      <t>ネン</t>
    </rPh>
    <phoneticPr fontId="1"/>
  </si>
  <si>
    <t>月</t>
    <rPh sb="0" eb="1">
      <t>ツキ</t>
    </rPh>
    <phoneticPr fontId="1"/>
  </si>
  <si>
    <t>年月</t>
    <rPh sb="0" eb="2">
      <t>ネンゲツ</t>
    </rPh>
    <phoneticPr fontId="1"/>
  </si>
  <si>
    <t>2017年</t>
    <rPh sb="4" eb="5">
      <t>ネン</t>
    </rPh>
    <phoneticPr fontId="1"/>
  </si>
  <si>
    <t>2017年1月</t>
  </si>
  <si>
    <t>2017年2月</t>
  </si>
  <si>
    <t>2017年3月</t>
  </si>
  <si>
    <t>4月</t>
    <phoneticPr fontId="1"/>
  </si>
  <si>
    <t>2017年4月</t>
  </si>
  <si>
    <t>5月</t>
    <phoneticPr fontId="1"/>
  </si>
  <si>
    <t>2017年5月</t>
  </si>
  <si>
    <t>6月</t>
    <phoneticPr fontId="1"/>
  </si>
  <si>
    <t>2017年6月</t>
  </si>
  <si>
    <t>7月</t>
    <phoneticPr fontId="1"/>
  </si>
  <si>
    <t>2017年7月</t>
  </si>
  <si>
    <t>8月</t>
    <phoneticPr fontId="1"/>
  </si>
  <si>
    <t>2017年8月</t>
  </si>
  <si>
    <t>9月</t>
    <phoneticPr fontId="1"/>
  </si>
  <si>
    <t>2017年9月</t>
  </si>
  <si>
    <t>10月</t>
    <phoneticPr fontId="1"/>
  </si>
  <si>
    <t>2017年10月</t>
  </si>
  <si>
    <t>11月</t>
    <phoneticPr fontId="1"/>
  </si>
  <si>
    <t>2017年11月</t>
  </si>
  <si>
    <t>12月</t>
    <phoneticPr fontId="1"/>
  </si>
  <si>
    <t>2017年12月</t>
  </si>
  <si>
    <t>2018年</t>
    <rPh sb="4" eb="5">
      <t>ネン</t>
    </rPh>
    <phoneticPr fontId="1"/>
  </si>
  <si>
    <t>2018年4月</t>
  </si>
  <si>
    <t>2018年5月</t>
  </si>
  <si>
    <t>2018年6月</t>
  </si>
  <si>
    <t>2018年7月</t>
  </si>
  <si>
    <t>2018年8月</t>
  </si>
  <si>
    <t>2018年9月</t>
  </si>
  <si>
    <t>2018年10月</t>
  </si>
  <si>
    <t>2018年11月</t>
  </si>
  <si>
    <t>2018年12月</t>
  </si>
  <si>
    <t>2019年</t>
    <rPh sb="4" eb="5">
      <t>ネン</t>
    </rPh>
    <phoneticPr fontId="1"/>
  </si>
  <si>
    <t>2019年4月</t>
  </si>
  <si>
    <t>2019年5月</t>
  </si>
  <si>
    <t>2019年6月</t>
  </si>
  <si>
    <t>2019年7月</t>
  </si>
  <si>
    <t>2019年8月</t>
  </si>
  <si>
    <t>2019年9月</t>
  </si>
  <si>
    <t>2019年10月</t>
  </si>
  <si>
    <t>2019年11月</t>
  </si>
  <si>
    <t>2019年12月</t>
  </si>
  <si>
    <t>2020年</t>
    <rPh sb="4" eb="5">
      <t>ネン</t>
    </rPh>
    <phoneticPr fontId="1"/>
  </si>
  <si>
    <t>2020年1月</t>
  </si>
  <si>
    <t>2020年2月</t>
  </si>
  <si>
    <t>2020年3月</t>
  </si>
  <si>
    <t>2020年4月</t>
  </si>
  <si>
    <t>2020年5月</t>
  </si>
  <si>
    <t>2020年6月</t>
  </si>
  <si>
    <t>2020年7月</t>
  </si>
  <si>
    <t>2020年8月</t>
  </si>
  <si>
    <t>2020年9月</t>
  </si>
  <si>
    <t>2020年10月</t>
  </si>
  <si>
    <t>2020年11月</t>
  </si>
  <si>
    <t>2020年12月</t>
  </si>
  <si>
    <t>今年分のみ</t>
    <rPh sb="2" eb="3">
      <t>ブン</t>
    </rPh>
    <phoneticPr fontId="1"/>
  </si>
  <si>
    <r>
      <t xml:space="preserve">燃料使用量（月）
</t>
    </r>
    <r>
      <rPr>
        <sz val="9"/>
        <color theme="1"/>
        <rFont val="ＭＳ Ｐゴシック"/>
        <family val="3"/>
        <charset val="128"/>
        <scheme val="major"/>
      </rPr>
      <t>（2回目以降の購入量を合算）</t>
    </r>
    <rPh sb="0" eb="2">
      <t>ネンリョウ</t>
    </rPh>
    <rPh sb="2" eb="5">
      <t>シヨウリョウ</t>
    </rPh>
    <rPh sb="6" eb="7">
      <t>ツキ</t>
    </rPh>
    <rPh sb="11" eb="13">
      <t>カイメ</t>
    </rPh>
    <rPh sb="13" eb="15">
      <t>イコウ</t>
    </rPh>
    <rPh sb="16" eb="18">
      <t>コウニュウ</t>
    </rPh>
    <rPh sb="18" eb="19">
      <t>リョウ</t>
    </rPh>
    <rPh sb="20" eb="22">
      <t>ガッサン</t>
    </rPh>
    <phoneticPr fontId="1"/>
  </si>
  <si>
    <r>
      <t xml:space="preserve">燃料使用量（日）
</t>
    </r>
    <r>
      <rPr>
        <sz val="9"/>
        <color theme="1"/>
        <rFont val="ＭＳ Ｐゴシック"/>
        <family val="3"/>
        <charset val="128"/>
        <scheme val="major"/>
      </rPr>
      <t>（D÷C）</t>
    </r>
    <rPh sb="0" eb="2">
      <t>ネンリョウ</t>
    </rPh>
    <rPh sb="2" eb="5">
      <t>シヨウリョウ</t>
    </rPh>
    <rPh sb="6" eb="7">
      <t>ヒ</t>
    </rPh>
    <phoneticPr fontId="1"/>
  </si>
  <si>
    <r>
      <t xml:space="preserve">補正した燃料使用量（月）
</t>
    </r>
    <r>
      <rPr>
        <sz val="9"/>
        <color theme="1"/>
        <rFont val="ＭＳ Ｐゴシック"/>
        <family val="3"/>
        <charset val="128"/>
        <scheme val="major"/>
      </rPr>
      <t>（E×30日）</t>
    </r>
    <rPh sb="0" eb="2">
      <t>ホセイ</t>
    </rPh>
    <rPh sb="4" eb="6">
      <t>ネンリョウ</t>
    </rPh>
    <rPh sb="6" eb="9">
      <t>シヨウリョウ</t>
    </rPh>
    <rPh sb="10" eb="11">
      <t>ツキ</t>
    </rPh>
    <rPh sb="18" eb="19">
      <t>ヒ</t>
    </rPh>
    <phoneticPr fontId="1"/>
  </si>
  <si>
    <t>前年分</t>
    <rPh sb="0" eb="2">
      <t>ゼンネン</t>
    </rPh>
    <rPh sb="2" eb="3">
      <t>ブン</t>
    </rPh>
    <phoneticPr fontId="1"/>
  </si>
  <si>
    <t>前年分</t>
    <rPh sb="2" eb="3">
      <t>ブン</t>
    </rPh>
    <phoneticPr fontId="1"/>
  </si>
  <si>
    <t>前年分のみ</t>
    <rPh sb="2" eb="3">
      <t>ブン</t>
    </rPh>
    <phoneticPr fontId="1"/>
  </si>
  <si>
    <t>前年分と今年分</t>
    <rPh sb="2" eb="3">
      <t>ブン</t>
    </rPh>
    <rPh sb="6" eb="7">
      <t>ブン</t>
    </rPh>
    <phoneticPr fontId="1"/>
  </si>
  <si>
    <t/>
  </si>
  <si>
    <t>10回目以降総計</t>
    <rPh sb="2" eb="3">
      <t>カイ</t>
    </rPh>
    <rPh sb="3" eb="4">
      <t>メ</t>
    </rPh>
    <rPh sb="4" eb="6">
      <t>イコウ</t>
    </rPh>
    <rPh sb="6" eb="8">
      <t>ソウケイ</t>
    </rPh>
    <phoneticPr fontId="1"/>
  </si>
  <si>
    <t>No.</t>
    <phoneticPr fontId="1"/>
  </si>
  <si>
    <t>項目名</t>
    <rPh sb="0" eb="2">
      <t>コウモク</t>
    </rPh>
    <rPh sb="2" eb="3">
      <t>メイ</t>
    </rPh>
    <phoneticPr fontId="1"/>
  </si>
  <si>
    <t>ポイント</t>
    <phoneticPr fontId="1"/>
  </si>
  <si>
    <t>申請書番号</t>
    <phoneticPr fontId="1"/>
  </si>
  <si>
    <t>設備使用者（補助事業者）名、及び事業所名を補助事業ポータルから転記してください。</t>
    <phoneticPr fontId="1"/>
  </si>
  <si>
    <t>エラー</t>
    <phoneticPr fontId="1"/>
  </si>
  <si>
    <t>補正した燃料使用量（月）</t>
    <phoneticPr fontId="1"/>
  </si>
  <si>
    <t>「単位」は1回目欄に入力したものが2回目以降表示されます。</t>
    <phoneticPr fontId="1"/>
  </si>
  <si>
    <t>①燃料の購入履歴を入力する</t>
    <rPh sb="1" eb="3">
      <t>ネンリョウ</t>
    </rPh>
    <rPh sb="4" eb="6">
      <t>コウニュウ</t>
    </rPh>
    <rPh sb="6" eb="8">
      <t>リレキ</t>
    </rPh>
    <rPh sb="9" eb="11">
      <t>ニュウリョク</t>
    </rPh>
    <phoneticPr fontId="1"/>
  </si>
  <si>
    <t>エラーが表示された場合は、「使用期間」を確認し、「燃料購入量」を修正してください。</t>
    <phoneticPr fontId="1"/>
  </si>
  <si>
    <t>購入履歴</t>
    <phoneticPr fontId="1"/>
  </si>
  <si>
    <t>購入履歴（単位）</t>
    <phoneticPr fontId="1"/>
  </si>
  <si>
    <t>「購入日」、「燃料購入量」、「単位」を、前年分、今年分それぞれの証憑書類から転記してください。</t>
    <rPh sb="20" eb="21">
      <t>ゼン</t>
    </rPh>
    <rPh sb="24" eb="26">
      <t>コトシ</t>
    </rPh>
    <rPh sb="26" eb="27">
      <t>ブン</t>
    </rPh>
    <phoneticPr fontId="1"/>
  </si>
  <si>
    <t>設備使用者
事業所名称</t>
    <phoneticPr fontId="1"/>
  </si>
  <si>
    <t>2022ver.</t>
    <phoneticPr fontId="1"/>
  </si>
  <si>
    <t>〇〇株式会社</t>
    <phoneticPr fontId="1"/>
  </si>
  <si>
    <t>△△工場</t>
    <rPh sb="2" eb="4">
      <t>コウジョウ</t>
    </rPh>
    <phoneticPr fontId="1"/>
  </si>
  <si>
    <t>「BAA210-01-」から始まる「申請書番号」を入力してください。</t>
    <phoneticPr fontId="1"/>
  </si>
  <si>
    <t>【報告方法３】エネルギー使用量計算書（購入用）</t>
    <rPh sb="1" eb="3">
      <t>ホウコク</t>
    </rPh>
    <rPh sb="3" eb="5">
      <t>ホウホウ</t>
    </rPh>
    <rPh sb="12" eb="15">
      <t>シヨウリョウ</t>
    </rPh>
    <rPh sb="15" eb="18">
      <t>ケイサンショ</t>
    </rPh>
    <rPh sb="19" eb="21">
      <t>コウニュウ</t>
    </rPh>
    <rPh sb="21" eb="22">
      <t>ヨウ</t>
    </rPh>
    <phoneticPr fontId="1"/>
  </si>
  <si>
    <t>【報告方法３】
エネルギー使用量計算書（購入用）
作成ポイント</t>
    <phoneticPr fontId="1"/>
  </si>
  <si>
    <t>XXXXXX</t>
    <phoneticPr fontId="1"/>
  </si>
  <si>
    <t>申請書番号：BAA210-01-</t>
    <phoneticPr fontId="1"/>
  </si>
  <si>
    <t>ℓ</t>
    <phoneticPr fontId="1"/>
  </si>
  <si>
    <t>黄色のセルが入力必須箇所となりますので、本作成例と成果報告の手引き（P.34）を参照のうえ、漏れなく入力してください。</t>
    <phoneticPr fontId="1"/>
  </si>
  <si>
    <t>ℓ</t>
    <phoneticPr fontId="1"/>
  </si>
  <si>
    <t>入力情報をもとに自動で計算された燃料使用量が表示されます。表示されている値を【報告方法3】月間エネルギー使用量計算書（単体用）、もしくは（転換用）に入力してください。</t>
    <rPh sb="16" eb="18">
      <t>ネンリョウ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</si>
</sst>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_);[Red]\(0.00\)"/>
  </numFmts>
  <fonts count="3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name val="Meiryo UI"/>
      <family val="3"/>
      <charset val="128"/>
    </font>
    <font>
      <sz val="11"/>
      <color rgb="FF212121"/>
      <name val="Meiryo UI"/>
      <family val="3"/>
      <charset val="128"/>
    </font>
    <font>
      <sz val="11"/>
      <color theme="1"/>
      <name val="ＭＳ Ｐゴシック"/>
      <family val="3"/>
      <charset val="128"/>
      <scheme val="major"/>
    </font>
    <font>
      <sz val="18"/>
      <name val="ＭＳ Ｐゴシック"/>
      <family val="3"/>
      <charset val="128"/>
      <scheme val="major"/>
    </font>
    <font>
      <sz val="18"/>
      <color theme="1"/>
      <name val="ＭＳ Ｐゴシック"/>
      <family val="3"/>
      <charset val="128"/>
      <scheme val="major"/>
    </font>
    <font>
      <u/>
      <sz val="16"/>
      <color theme="1"/>
      <name val="ＭＳ Ｐゴシック"/>
      <family val="3"/>
      <charset val="128"/>
      <scheme val="major"/>
    </font>
    <font>
      <sz val="12"/>
      <color theme="0"/>
      <name val="ＭＳ Ｐゴシック"/>
      <family val="3"/>
      <charset val="128"/>
      <scheme val="major"/>
    </font>
    <font>
      <sz val="28"/>
      <color theme="1"/>
      <name val="ＭＳ Ｐゴシック"/>
      <family val="3"/>
      <charset val="128"/>
      <scheme val="major"/>
    </font>
    <font>
      <b/>
      <sz val="28"/>
      <color theme="1"/>
      <name val="ＭＳ Ｐゴシック"/>
      <family val="3"/>
      <charset val="128"/>
      <scheme val="major"/>
    </font>
    <font>
      <sz val="18"/>
      <color rgb="FFFF0000"/>
      <name val="ＭＳ Ｐゴシック"/>
      <family val="3"/>
      <charset val="128"/>
      <scheme val="major"/>
    </font>
    <font>
      <sz val="20"/>
      <color theme="1"/>
      <name val="ＭＳ Ｐゴシック"/>
      <family val="3"/>
      <charset val="128"/>
      <scheme val="major"/>
    </font>
    <font>
      <b/>
      <sz val="20"/>
      <color rgb="FFFF0000"/>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
      <sz val="14"/>
      <name val="ＭＳ Ｐゴシック"/>
      <family val="3"/>
      <charset val="128"/>
      <scheme val="major"/>
    </font>
    <font>
      <sz val="48"/>
      <color theme="0" tint="-0.249977111117893"/>
      <name val="ＭＳ Ｐゴシック"/>
      <family val="3"/>
      <charset val="128"/>
      <scheme val="major"/>
    </font>
    <font>
      <sz val="14"/>
      <color theme="0" tint="-0.249977111117893"/>
      <name val="ＭＳ Ｐゴシック"/>
      <family val="3"/>
      <charset val="128"/>
      <scheme val="major"/>
    </font>
    <font>
      <sz val="20"/>
      <color rgb="FFFF0000"/>
      <name val="ＭＳ Ｐゴシック"/>
      <family val="3"/>
      <charset val="128"/>
      <scheme val="major"/>
    </font>
    <font>
      <sz val="14"/>
      <color rgb="FFFF0000"/>
      <name val="ＭＳ Ｐゴシック"/>
      <family val="3"/>
      <charset val="128"/>
      <scheme val="major"/>
    </font>
    <font>
      <sz val="26"/>
      <color theme="1"/>
      <name val="ＭＳ Ｐゴシック"/>
      <family val="3"/>
      <charset val="128"/>
      <scheme val="major"/>
    </font>
    <font>
      <b/>
      <sz val="26"/>
      <color theme="1"/>
      <name val="ＭＳ Ｐゴシック"/>
      <family val="3"/>
      <charset val="128"/>
      <scheme val="major"/>
    </font>
    <font>
      <sz val="16"/>
      <color theme="1"/>
      <name val="ＭＳ Ｐゴシック"/>
      <family val="3"/>
      <charset val="128"/>
      <scheme val="major"/>
    </font>
    <font>
      <sz val="16"/>
      <name val="ＭＳ Ｐゴシック"/>
      <family val="3"/>
      <charset val="128"/>
      <scheme val="major"/>
    </font>
    <font>
      <sz val="11"/>
      <color rgb="FFFF0000"/>
      <name val="ＭＳ Ｐゴシック"/>
      <family val="3"/>
      <charset val="128"/>
      <scheme val="major"/>
    </font>
    <font>
      <sz val="11"/>
      <name val="ＭＳ Ｐゴシック"/>
      <family val="3"/>
      <charset val="128"/>
      <scheme val="major"/>
    </font>
    <font>
      <b/>
      <sz val="16"/>
      <color rgb="FFFF0000"/>
      <name val="ＭＳ Ｐゴシック"/>
      <family val="3"/>
      <charset val="128"/>
      <scheme val="major"/>
    </font>
    <font>
      <sz val="9"/>
      <color theme="1"/>
      <name val="ＭＳ Ｐゴシック"/>
      <family val="3"/>
      <charset val="128"/>
      <scheme val="major"/>
    </font>
    <font>
      <sz val="18"/>
      <color rgb="FF0070C0"/>
      <name val="ＭＳ Ｐゴシック"/>
      <family val="3"/>
      <charset val="128"/>
      <scheme val="major"/>
    </font>
    <font>
      <sz val="14"/>
      <color rgb="FF0070C0"/>
      <name val="ＭＳ Ｐゴシック"/>
      <family val="3"/>
      <charset val="128"/>
      <scheme val="major"/>
    </font>
    <font>
      <sz val="16"/>
      <color rgb="FF0070C0"/>
      <name val="ＭＳ Ｐゴシック"/>
      <family val="3"/>
      <charset val="128"/>
      <scheme val="major"/>
    </font>
    <font>
      <b/>
      <sz val="16"/>
      <color theme="1"/>
      <name val="ＭＳ Ｐゴシック"/>
      <family val="3"/>
      <charset val="128"/>
      <scheme val="major"/>
    </font>
    <font>
      <b/>
      <sz val="16"/>
      <color theme="0"/>
      <name val="ＭＳ Ｐゴシック"/>
      <family val="3"/>
      <charset val="128"/>
      <scheme val="maj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4"/>
        <bgColor indexed="64"/>
      </patternFill>
    </fill>
    <fill>
      <patternFill patternType="solid">
        <fgColor theme="0" tint="-0.34998626667073579"/>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theme="0" tint="-0.34998626667073579"/>
      </top>
      <bottom/>
      <diagonal/>
    </border>
    <border>
      <left style="thick">
        <color theme="0" tint="-0.34998626667073579"/>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s>
  <cellStyleXfs count="1">
    <xf numFmtId="0" fontId="0" fillId="0" borderId="0">
      <alignment vertical="center"/>
    </xf>
  </cellStyleXfs>
  <cellXfs count="212">
    <xf numFmtId="0" fontId="0" fillId="0" borderId="0" xfId="0">
      <alignment vertical="center"/>
    </xf>
    <xf numFmtId="0" fontId="2" fillId="0" borderId="0" xfId="0" applyFont="1">
      <alignment vertical="center"/>
    </xf>
    <xf numFmtId="0" fontId="3" fillId="6" borderId="7" xfId="0" applyFont="1" applyFill="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4" fillId="0" borderId="0" xfId="0" applyFont="1">
      <alignment vertical="center"/>
    </xf>
    <xf numFmtId="14" fontId="5" fillId="0" borderId="0" xfId="0" applyNumberFormat="1" applyFont="1" applyProtection="1">
      <alignment vertical="center"/>
    </xf>
    <xf numFmtId="0" fontId="5" fillId="0" borderId="0" xfId="0" applyNumberFormat="1" applyFont="1" applyProtection="1">
      <alignment vertical="center"/>
    </xf>
    <xf numFmtId="0" fontId="7" fillId="5" borderId="0" xfId="0" applyFont="1" applyFill="1" applyAlignment="1" applyProtection="1">
      <alignment vertical="center"/>
    </xf>
    <xf numFmtId="0" fontId="5" fillId="0" borderId="0" xfId="0" applyFont="1" applyProtection="1">
      <alignment vertical="center"/>
    </xf>
    <xf numFmtId="0" fontId="5" fillId="0" borderId="0" xfId="0" applyFont="1" applyAlignment="1" applyProtection="1">
      <alignment vertical="center"/>
    </xf>
    <xf numFmtId="0" fontId="6" fillId="0" borderId="0" xfId="0" applyFont="1" applyFill="1" applyBorder="1" applyAlignment="1" applyProtection="1">
      <alignment vertical="center" shrinkToFit="1"/>
    </xf>
    <xf numFmtId="0" fontId="7" fillId="0" borderId="0" xfId="0" applyFont="1" applyBorder="1" applyAlignment="1" applyProtection="1">
      <alignment vertical="center"/>
    </xf>
    <xf numFmtId="0" fontId="8" fillId="0" borderId="0" xfId="0" applyFont="1" applyAlignment="1" applyProtection="1">
      <alignment vertical="center"/>
    </xf>
    <xf numFmtId="0" fontId="7" fillId="0" borderId="0" xfId="0" applyFont="1" applyAlignment="1" applyProtection="1">
      <alignment horizontal="center" vertical="center"/>
    </xf>
    <xf numFmtId="0" fontId="7" fillId="5" borderId="0" xfId="0" applyFont="1" applyFill="1" applyAlignment="1" applyProtection="1">
      <alignment horizontal="right" vertical="center"/>
    </xf>
    <xf numFmtId="0" fontId="7" fillId="5" borderId="0" xfId="0" applyFont="1" applyFill="1" applyAlignment="1" applyProtection="1">
      <alignment horizontal="left" vertical="center"/>
    </xf>
    <xf numFmtId="0" fontId="7" fillId="5" borderId="0" xfId="0" applyFont="1" applyFill="1" applyProtection="1">
      <alignment vertical="center"/>
    </xf>
    <xf numFmtId="0" fontId="5" fillId="0" borderId="0" xfId="0" applyFont="1" applyFill="1" applyProtection="1">
      <alignment vertical="center"/>
    </xf>
    <xf numFmtId="0" fontId="9" fillId="0" borderId="0" xfId="0" applyFont="1" applyProtection="1">
      <alignment vertical="center"/>
    </xf>
    <xf numFmtId="0" fontId="10" fillId="0" borderId="0" xfId="0" applyFont="1" applyAlignment="1" applyProtection="1">
      <alignment vertical="center"/>
    </xf>
    <xf numFmtId="0" fontId="7" fillId="0" borderId="0" xfId="0" applyFont="1" applyFill="1" applyProtection="1">
      <alignment vertical="center"/>
    </xf>
    <xf numFmtId="0" fontId="10"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12" fillId="0" borderId="0" xfId="0" applyFont="1" applyFill="1" applyProtection="1">
      <alignment vertical="center"/>
    </xf>
    <xf numFmtId="0" fontId="12" fillId="0" borderId="0" xfId="0" applyFont="1" applyFill="1" applyAlignment="1" applyProtection="1">
      <alignment vertical="top"/>
    </xf>
    <xf numFmtId="0" fontId="7" fillId="0" borderId="0" xfId="0" applyFont="1" applyFill="1" applyAlignment="1" applyProtection="1">
      <alignment vertical="top"/>
    </xf>
    <xf numFmtId="0" fontId="6" fillId="0" borderId="5" xfId="0" applyFont="1" applyFill="1" applyBorder="1" applyAlignment="1" applyProtection="1">
      <alignment vertical="top" shrinkToFit="1"/>
    </xf>
    <xf numFmtId="0" fontId="13" fillId="0" borderId="0" xfId="0" applyFont="1" applyProtection="1">
      <alignment vertical="center"/>
    </xf>
    <xf numFmtId="0" fontId="14" fillId="0" borderId="0" xfId="0" applyFont="1" applyAlignment="1" applyProtection="1">
      <alignment vertical="center"/>
    </xf>
    <xf numFmtId="0" fontId="13" fillId="0" borderId="0" xfId="0" applyFont="1" applyAlignment="1" applyProtection="1">
      <alignment vertical="center"/>
    </xf>
    <xf numFmtId="0" fontId="7" fillId="0" borderId="0" xfId="0" applyFont="1" applyProtection="1">
      <alignment vertical="center"/>
    </xf>
    <xf numFmtId="0" fontId="15" fillId="0" borderId="0" xfId="0" applyFont="1" applyProtection="1">
      <alignment vertical="center"/>
    </xf>
    <xf numFmtId="0" fontId="15" fillId="0" borderId="0" xfId="0" applyFont="1" applyAlignment="1" applyProtection="1">
      <alignment horizontal="center" vertical="center"/>
    </xf>
    <xf numFmtId="0" fontId="18" fillId="0" borderId="0" xfId="0" applyFont="1" applyBorder="1" applyAlignment="1" applyProtection="1">
      <alignment vertical="center"/>
    </xf>
    <xf numFmtId="0" fontId="19" fillId="0" borderId="0" xfId="0" applyFont="1" applyBorder="1" applyAlignment="1" applyProtection="1">
      <alignment vertical="center"/>
    </xf>
    <xf numFmtId="0" fontId="16"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21" fillId="0" borderId="0" xfId="0" applyFont="1" applyAlignment="1" applyProtection="1">
      <alignment horizontal="center" vertical="center"/>
    </xf>
    <xf numFmtId="0" fontId="5" fillId="0" borderId="0" xfId="0" applyFont="1" applyFill="1" applyBorder="1" applyProtection="1">
      <alignment vertical="center"/>
    </xf>
    <xf numFmtId="0" fontId="5" fillId="0" borderId="0" xfId="0" applyFont="1" applyFill="1" applyBorder="1" applyAlignment="1" applyProtection="1">
      <alignment vertical="center" shrinkToFit="1"/>
    </xf>
    <xf numFmtId="0" fontId="16" fillId="2" borderId="0" xfId="0" applyFont="1" applyFill="1" applyBorder="1" applyAlignment="1" applyProtection="1">
      <alignment vertical="center"/>
    </xf>
    <xf numFmtId="0" fontId="5" fillId="2" borderId="0" xfId="0" applyFont="1" applyFill="1" applyBorder="1" applyProtection="1">
      <alignment vertical="center"/>
    </xf>
    <xf numFmtId="0" fontId="16"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4" fillId="2" borderId="0" xfId="0" applyFont="1" applyFill="1" applyBorder="1" applyProtection="1">
      <alignment vertical="center"/>
    </xf>
    <xf numFmtId="0" fontId="24" fillId="0" borderId="0" xfId="0" applyFont="1" applyFill="1" applyBorder="1" applyProtection="1">
      <alignment vertical="center"/>
    </xf>
    <xf numFmtId="0" fontId="24" fillId="0" borderId="0" xfId="0" applyFont="1" applyAlignment="1" applyProtection="1">
      <alignment vertical="center"/>
    </xf>
    <xf numFmtId="0" fontId="5" fillId="0" borderId="0" xfId="0" applyFont="1" applyBorder="1" applyProtection="1">
      <alignment vertical="center"/>
    </xf>
    <xf numFmtId="0" fontId="27" fillId="2" borderId="0" xfId="0" applyFont="1" applyFill="1" applyBorder="1" applyProtection="1">
      <alignment vertical="center"/>
    </xf>
    <xf numFmtId="0" fontId="27" fillId="0" borderId="0" xfId="0" applyFont="1" applyFill="1" applyBorder="1" applyProtection="1">
      <alignment vertical="center"/>
    </xf>
    <xf numFmtId="0" fontId="26" fillId="0" borderId="0" xfId="0" applyFont="1" applyBorder="1" applyAlignment="1" applyProtection="1">
      <alignment vertical="center"/>
    </xf>
    <xf numFmtId="0" fontId="5" fillId="2" borderId="0" xfId="0" applyFont="1" applyFill="1" applyProtection="1">
      <alignment vertical="center"/>
    </xf>
    <xf numFmtId="0" fontId="24" fillId="0" borderId="0" xfId="0" applyFont="1" applyFill="1" applyBorder="1" applyAlignment="1" applyProtection="1">
      <alignment horizontal="center" vertical="center" shrinkToFit="1"/>
    </xf>
    <xf numFmtId="0" fontId="5" fillId="0" borderId="0" xfId="0" applyFont="1" applyAlignment="1" applyProtection="1">
      <alignment vertical="center" shrinkToFit="1"/>
    </xf>
    <xf numFmtId="0" fontId="23" fillId="0" borderId="2" xfId="0" applyFont="1" applyFill="1" applyBorder="1" applyAlignment="1" applyProtection="1">
      <alignment horizontal="center" vertical="center"/>
    </xf>
    <xf numFmtId="0" fontId="24" fillId="0" borderId="2" xfId="0" applyFont="1" applyFill="1" applyBorder="1" applyAlignment="1" applyProtection="1">
      <alignment horizontal="center" vertical="center" shrinkToFit="1"/>
    </xf>
    <xf numFmtId="14" fontId="25" fillId="2" borderId="5" xfId="0" applyNumberFormat="1" applyFont="1" applyFill="1" applyBorder="1" applyAlignment="1" applyProtection="1">
      <alignment horizontal="center" vertical="center"/>
    </xf>
    <xf numFmtId="3" fontId="25" fillId="2" borderId="0" xfId="0" applyNumberFormat="1" applyFont="1" applyFill="1" applyBorder="1" applyAlignment="1" applyProtection="1">
      <alignment horizontal="center" vertical="center"/>
    </xf>
    <xf numFmtId="14" fontId="25" fillId="2" borderId="2" xfId="0" applyNumberFormat="1" applyFont="1" applyFill="1" applyBorder="1" applyAlignment="1" applyProtection="1">
      <alignment horizontal="center" vertical="center"/>
    </xf>
    <xf numFmtId="0" fontId="5" fillId="2" borderId="0" xfId="0" applyFont="1" applyFill="1" applyBorder="1" applyAlignment="1" applyProtection="1">
      <alignment vertical="center"/>
    </xf>
    <xf numFmtId="0" fontId="24" fillId="2" borderId="2" xfId="0" applyFont="1" applyFill="1" applyBorder="1" applyAlignment="1" applyProtection="1">
      <alignment horizontal="center" vertical="center"/>
    </xf>
    <xf numFmtId="3" fontId="25" fillId="2" borderId="5"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7" fontId="25" fillId="2"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3" fontId="25" fillId="2" borderId="0" xfId="0" applyNumberFormat="1" applyFont="1" applyFill="1" applyBorder="1" applyAlignment="1" applyProtection="1">
      <alignment vertical="center"/>
    </xf>
    <xf numFmtId="0" fontId="26" fillId="0" borderId="0" xfId="0" applyFont="1" applyFill="1" applyBorder="1" applyAlignment="1" applyProtection="1">
      <alignment horizontal="center" vertical="center"/>
    </xf>
    <xf numFmtId="0" fontId="11" fillId="0" borderId="0" xfId="0" applyFont="1" applyAlignment="1" applyProtection="1">
      <alignment vertical="center"/>
    </xf>
    <xf numFmtId="0" fontId="6" fillId="5" borderId="0" xfId="0" applyFont="1" applyFill="1" applyAlignment="1" applyProtection="1">
      <alignment vertical="center" shrinkToFit="1"/>
    </xf>
    <xf numFmtId="0" fontId="25" fillId="5" borderId="0" xfId="0" applyFont="1" applyFill="1" applyAlignment="1" applyProtection="1">
      <alignment horizontal="right" vertical="center"/>
    </xf>
    <xf numFmtId="0" fontId="0" fillId="0" borderId="0" xfId="0" applyProtection="1">
      <alignment vertical="center"/>
    </xf>
    <xf numFmtId="0" fontId="6" fillId="5" borderId="0" xfId="0" applyFont="1" applyFill="1" applyAlignment="1" applyProtection="1">
      <alignment horizontal="center" vertical="center" shrinkToFit="1"/>
    </xf>
    <xf numFmtId="0" fontId="26" fillId="0" borderId="0" xfId="0" applyFont="1" applyBorder="1" applyAlignment="1" applyProtection="1">
      <alignment horizontal="center" vertical="center"/>
    </xf>
    <xf numFmtId="0" fontId="17" fillId="2" borderId="0" xfId="0" applyNumberFormat="1" applyFont="1" applyFill="1" applyBorder="1" applyAlignment="1" applyProtection="1">
      <alignment horizontal="center" vertical="center"/>
    </xf>
    <xf numFmtId="0" fontId="25" fillId="2" borderId="0" xfId="0" applyNumberFormat="1" applyFont="1" applyFill="1" applyBorder="1" applyAlignment="1" applyProtection="1">
      <alignment horizontal="center" vertical="center"/>
    </xf>
    <xf numFmtId="0" fontId="7" fillId="5" borderId="0" xfId="0" applyFont="1" applyFill="1" applyAlignment="1" applyProtection="1">
      <alignment horizontal="center" vertical="center"/>
    </xf>
    <xf numFmtId="0" fontId="15" fillId="0" borderId="7" xfId="0" applyFont="1" applyFill="1" applyBorder="1" applyAlignment="1" applyProtection="1">
      <alignment horizontal="center" vertical="center" wrapText="1"/>
    </xf>
    <xf numFmtId="14" fontId="32" fillId="4" borderId="7" xfId="0" applyNumberFormat="1" applyFont="1" applyFill="1" applyBorder="1" applyAlignment="1" applyProtection="1">
      <alignment horizontal="center" vertical="center"/>
    </xf>
    <xf numFmtId="4" fontId="32" fillId="4" borderId="7" xfId="0" applyNumberFormat="1" applyFont="1" applyFill="1" applyBorder="1" applyAlignment="1" applyProtection="1">
      <alignment horizontal="center" vertical="center"/>
    </xf>
    <xf numFmtId="3" fontId="17" fillId="0" borderId="4" xfId="0" applyNumberFormat="1" applyFont="1" applyFill="1" applyBorder="1" applyAlignment="1" applyProtection="1">
      <alignment horizontal="center" vertical="center"/>
    </xf>
    <xf numFmtId="3" fontId="17" fillId="0" borderId="5" xfId="0" applyNumberFormat="1" applyFont="1" applyFill="1" applyBorder="1" applyAlignment="1" applyProtection="1">
      <alignment horizontal="center" vertical="center"/>
    </xf>
    <xf numFmtId="3" fontId="17" fillId="0" borderId="6" xfId="0" applyNumberFormat="1" applyFont="1" applyFill="1" applyBorder="1" applyAlignment="1" applyProtection="1">
      <alignment horizontal="center" vertical="center"/>
    </xf>
    <xf numFmtId="3" fontId="17" fillId="0" borderId="11"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3" fontId="17" fillId="0" borderId="12" xfId="0" applyNumberFormat="1" applyFont="1" applyFill="1" applyBorder="1" applyAlignment="1" applyProtection="1">
      <alignment horizontal="center" vertical="center"/>
    </xf>
    <xf numFmtId="3" fontId="17" fillId="0" borderId="8" xfId="0" applyNumberFormat="1" applyFont="1" applyFill="1" applyBorder="1" applyAlignment="1" applyProtection="1">
      <alignment horizontal="center" vertical="center"/>
    </xf>
    <xf numFmtId="3" fontId="17" fillId="0" borderId="9" xfId="0" applyNumberFormat="1" applyFont="1" applyFill="1" applyBorder="1" applyAlignment="1" applyProtection="1">
      <alignment horizontal="center" vertical="center"/>
    </xf>
    <xf numFmtId="3" fontId="17" fillId="0" borderId="10" xfId="0" applyNumberFormat="1" applyFont="1" applyFill="1" applyBorder="1" applyAlignment="1" applyProtection="1">
      <alignment horizontal="center" vertical="center"/>
    </xf>
    <xf numFmtId="3" fontId="31" fillId="4" borderId="7" xfId="0" applyNumberFormat="1" applyFont="1" applyFill="1" applyBorder="1" applyAlignment="1" applyProtection="1">
      <alignment horizontal="center" vertical="center"/>
    </xf>
    <xf numFmtId="0" fontId="25" fillId="2" borderId="5" xfId="0" applyNumberFormat="1" applyFont="1" applyFill="1" applyBorder="1" applyAlignment="1" applyProtection="1">
      <alignment horizontal="center" vertical="center"/>
    </xf>
    <xf numFmtId="0" fontId="25" fillId="2" borderId="6" xfId="0" applyNumberFormat="1" applyFont="1" applyFill="1" applyBorder="1" applyAlignment="1" applyProtection="1">
      <alignment horizontal="center" vertical="center"/>
    </xf>
    <xf numFmtId="0" fontId="25" fillId="2" borderId="0" xfId="0" applyNumberFormat="1" applyFont="1" applyFill="1" applyBorder="1" applyAlignment="1" applyProtection="1">
      <alignment horizontal="center" vertical="center"/>
    </xf>
    <xf numFmtId="0" fontId="25" fillId="2" borderId="12" xfId="0" applyNumberFormat="1" applyFont="1" applyFill="1" applyBorder="1" applyAlignment="1" applyProtection="1">
      <alignment horizontal="center" vertical="center"/>
    </xf>
    <xf numFmtId="0" fontId="25" fillId="2" borderId="9" xfId="0" applyNumberFormat="1" applyFont="1" applyFill="1" applyBorder="1" applyAlignment="1" applyProtection="1">
      <alignment horizontal="center" vertical="center"/>
    </xf>
    <xf numFmtId="0" fontId="25" fillId="2" borderId="10" xfId="0" applyNumberFormat="1" applyFont="1" applyFill="1" applyBorder="1" applyAlignment="1" applyProtection="1">
      <alignment horizontal="center" vertical="center"/>
    </xf>
    <xf numFmtId="177" fontId="25" fillId="0" borderId="7" xfId="0" applyNumberFormat="1" applyFont="1" applyFill="1" applyBorder="1" applyAlignment="1" applyProtection="1">
      <alignment horizontal="center" vertical="center"/>
    </xf>
    <xf numFmtId="3" fontId="17" fillId="2" borderId="4" xfId="0" applyNumberFormat="1" applyFont="1" applyFill="1" applyBorder="1" applyAlignment="1" applyProtection="1">
      <alignment horizontal="center" vertical="center"/>
    </xf>
    <xf numFmtId="0" fontId="17" fillId="2" borderId="5" xfId="0" applyNumberFormat="1" applyFont="1" applyFill="1" applyBorder="1" applyAlignment="1" applyProtection="1">
      <alignment horizontal="center" vertical="center"/>
    </xf>
    <xf numFmtId="0" fontId="17" fillId="2" borderId="11" xfId="0" applyNumberFormat="1" applyFont="1" applyFill="1" applyBorder="1" applyAlignment="1" applyProtection="1">
      <alignment horizontal="center" vertical="center"/>
    </xf>
    <xf numFmtId="0" fontId="17" fillId="2" borderId="0" xfId="0" applyNumberFormat="1" applyFont="1" applyFill="1" applyBorder="1" applyAlignment="1" applyProtection="1">
      <alignment horizontal="center" vertical="center"/>
    </xf>
    <xf numFmtId="0" fontId="17" fillId="2" borderId="8" xfId="0" applyNumberFormat="1" applyFont="1" applyFill="1" applyBorder="1" applyAlignment="1" applyProtection="1">
      <alignment horizontal="center" vertical="center"/>
    </xf>
    <xf numFmtId="0" fontId="17" fillId="2" borderId="9" xfId="0" applyNumberFormat="1"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33" fillId="2" borderId="5" xfId="0" applyFont="1" applyFill="1" applyBorder="1" applyAlignment="1" applyProtection="1">
      <alignment horizontal="center" vertical="center"/>
    </xf>
    <xf numFmtId="0" fontId="33" fillId="2" borderId="6" xfId="0" applyFont="1" applyFill="1" applyBorder="1" applyAlignment="1" applyProtection="1">
      <alignment horizontal="center" vertical="center"/>
    </xf>
    <xf numFmtId="0" fontId="33" fillId="2" borderId="11"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0" fontId="33" fillId="2" borderId="9" xfId="0" applyFont="1" applyFill="1" applyBorder="1" applyAlignment="1" applyProtection="1">
      <alignment horizontal="center" vertical="center"/>
    </xf>
    <xf numFmtId="0" fontId="33" fillId="2" borderId="10"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177" fontId="25" fillId="3" borderId="7" xfId="0" applyNumberFormat="1" applyFont="1" applyFill="1" applyBorder="1" applyAlignment="1" applyProtection="1">
      <alignment horizontal="center" vertical="center"/>
    </xf>
    <xf numFmtId="0" fontId="26" fillId="0" borderId="12" xfId="0" applyFont="1" applyBorder="1" applyAlignment="1" applyProtection="1">
      <alignment horizontal="center" vertical="center" textRotation="255"/>
    </xf>
    <xf numFmtId="0" fontId="23" fillId="0" borderId="7" xfId="0" applyFont="1" applyFill="1" applyBorder="1" applyAlignment="1" applyProtection="1">
      <alignment horizontal="center" vertical="center"/>
    </xf>
    <xf numFmtId="0" fontId="24" fillId="2" borderId="7"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xf>
    <xf numFmtId="14" fontId="5" fillId="2" borderId="5" xfId="0" applyNumberFormat="1" applyFont="1" applyFill="1" applyBorder="1" applyAlignment="1" applyProtection="1">
      <alignment horizontal="right" vertical="center"/>
    </xf>
    <xf numFmtId="0" fontId="5" fillId="2" borderId="5"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5" fillId="2" borderId="5"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28" fillId="0" borderId="0" xfId="0" applyFont="1" applyAlignment="1" applyProtection="1">
      <alignment vertical="center" wrapText="1"/>
    </xf>
    <xf numFmtId="0" fontId="24" fillId="2" borderId="7" xfId="0" applyFont="1" applyFill="1" applyBorder="1" applyAlignment="1" applyProtection="1">
      <alignment horizontal="center" vertical="center" shrinkToFit="1"/>
    </xf>
    <xf numFmtId="0" fontId="24" fillId="3" borderId="4"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3" borderId="12" xfId="0" applyFont="1" applyFill="1" applyBorder="1" applyAlignment="1" applyProtection="1">
      <alignment horizontal="center" vertical="center" wrapText="1"/>
    </xf>
    <xf numFmtId="0" fontId="24" fillId="3" borderId="8"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0" fontId="24" fillId="3" borderId="10" xfId="0" applyFont="1" applyFill="1" applyBorder="1" applyAlignment="1" applyProtection="1">
      <alignment horizontal="center" vertical="center" wrapText="1"/>
    </xf>
    <xf numFmtId="3" fontId="25" fillId="2" borderId="7" xfId="0" applyNumberFormat="1" applyFont="1" applyFill="1" applyBorder="1" applyAlignment="1" applyProtection="1">
      <alignment horizontal="center" vertical="center"/>
    </xf>
    <xf numFmtId="14" fontId="25" fillId="3" borderId="7" xfId="0" applyNumberFormat="1" applyFont="1" applyFill="1" applyBorder="1" applyAlignment="1" applyProtection="1">
      <alignment horizontal="center" vertical="center"/>
    </xf>
    <xf numFmtId="14" fontId="25" fillId="3" borderId="14" xfId="0" applyNumberFormat="1" applyFont="1" applyFill="1" applyBorder="1" applyAlignment="1" applyProtection="1">
      <alignment horizontal="center" vertical="center"/>
    </xf>
    <xf numFmtId="3" fontId="25" fillId="2" borderId="13" xfId="0" applyNumberFormat="1" applyFont="1" applyFill="1" applyBorder="1" applyAlignment="1" applyProtection="1">
      <alignment horizontal="center" vertical="center"/>
    </xf>
    <xf numFmtId="3" fontId="25" fillId="2" borderId="14" xfId="0" applyNumberFormat="1" applyFont="1" applyFill="1" applyBorder="1" applyAlignment="1" applyProtection="1">
      <alignment horizontal="center" vertical="center"/>
    </xf>
    <xf numFmtId="0" fontId="25" fillId="2" borderId="7" xfId="0" applyFont="1" applyFill="1" applyBorder="1" applyAlignment="1" applyProtection="1">
      <alignment horizontal="center" vertical="center" shrinkToFit="1"/>
    </xf>
    <xf numFmtId="14" fontId="32" fillId="4" borderId="4" xfId="0" applyNumberFormat="1" applyFont="1" applyFill="1" applyBorder="1" applyAlignment="1" applyProtection="1">
      <alignment horizontal="center" vertical="center"/>
    </xf>
    <xf numFmtId="14" fontId="32" fillId="4" borderId="5" xfId="0" applyNumberFormat="1" applyFont="1" applyFill="1" applyBorder="1" applyAlignment="1" applyProtection="1">
      <alignment horizontal="center" vertical="center"/>
    </xf>
    <xf numFmtId="14" fontId="32" fillId="4" borderId="6" xfId="0" applyNumberFormat="1" applyFont="1" applyFill="1" applyBorder="1" applyAlignment="1" applyProtection="1">
      <alignment horizontal="center" vertical="center"/>
    </xf>
    <xf numFmtId="14" fontId="32" fillId="4" borderId="11" xfId="0" applyNumberFormat="1" applyFont="1" applyFill="1" applyBorder="1" applyAlignment="1" applyProtection="1">
      <alignment horizontal="center" vertical="center"/>
    </xf>
    <xf numFmtId="14" fontId="32" fillId="4" borderId="0" xfId="0" applyNumberFormat="1" applyFont="1" applyFill="1" applyBorder="1" applyAlignment="1" applyProtection="1">
      <alignment horizontal="center" vertical="center"/>
    </xf>
    <xf numFmtId="14" fontId="32" fillId="4" borderId="12" xfId="0" applyNumberFormat="1" applyFont="1" applyFill="1" applyBorder="1" applyAlignment="1" applyProtection="1">
      <alignment horizontal="center" vertical="center"/>
    </xf>
    <xf numFmtId="14" fontId="32" fillId="4" borderId="8" xfId="0" applyNumberFormat="1" applyFont="1" applyFill="1" applyBorder="1" applyAlignment="1" applyProtection="1">
      <alignment horizontal="center" vertical="center"/>
    </xf>
    <xf numFmtId="14" fontId="32" fillId="4" borderId="9" xfId="0" applyNumberFormat="1" applyFont="1" applyFill="1" applyBorder="1" applyAlignment="1" applyProtection="1">
      <alignment horizontal="center" vertical="center"/>
    </xf>
    <xf numFmtId="14" fontId="32" fillId="4" borderId="10" xfId="0" applyNumberFormat="1" applyFont="1" applyFill="1" applyBorder="1" applyAlignment="1" applyProtection="1">
      <alignment horizontal="center" vertical="center"/>
    </xf>
    <xf numFmtId="0" fontId="23" fillId="0" borderId="7" xfId="0" applyFont="1" applyBorder="1" applyAlignment="1" applyProtection="1">
      <alignment horizontal="center" vertical="center"/>
    </xf>
    <xf numFmtId="0" fontId="26" fillId="0" borderId="0" xfId="0" applyFont="1" applyBorder="1" applyAlignment="1" applyProtection="1">
      <alignment horizontal="center" vertical="center"/>
    </xf>
    <xf numFmtId="0" fontId="24" fillId="2" borderId="4" xfId="0" applyFont="1" applyFill="1" applyBorder="1" applyAlignment="1" applyProtection="1">
      <alignment horizontal="center" vertical="center"/>
    </xf>
    <xf numFmtId="0" fontId="24" fillId="2" borderId="5"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10" xfId="0" applyFont="1" applyFill="1" applyBorder="1" applyAlignment="1" applyProtection="1">
      <alignment horizontal="center" vertical="center"/>
    </xf>
    <xf numFmtId="0" fontId="32" fillId="4" borderId="4" xfId="0" applyFont="1" applyFill="1" applyBorder="1" applyAlignment="1" applyProtection="1">
      <alignment horizontal="center" vertical="center"/>
    </xf>
    <xf numFmtId="0" fontId="32" fillId="4" borderId="5" xfId="0" applyFont="1" applyFill="1" applyBorder="1" applyAlignment="1" applyProtection="1">
      <alignment horizontal="center" vertical="center"/>
    </xf>
    <xf numFmtId="0" fontId="32" fillId="4" borderId="6" xfId="0" applyFont="1" applyFill="1" applyBorder="1" applyAlignment="1" applyProtection="1">
      <alignment horizontal="center" vertical="center"/>
    </xf>
    <xf numFmtId="0" fontId="32" fillId="4" borderId="8" xfId="0" applyFont="1" applyFill="1" applyBorder="1" applyAlignment="1" applyProtection="1">
      <alignment horizontal="center" vertical="center"/>
    </xf>
    <xf numFmtId="0" fontId="32" fillId="4" borderId="9" xfId="0" applyFont="1" applyFill="1" applyBorder="1" applyAlignment="1" applyProtection="1">
      <alignment horizontal="center" vertical="center"/>
    </xf>
    <xf numFmtId="0" fontId="32" fillId="4" borderId="10" xfId="0" applyFont="1" applyFill="1" applyBorder="1" applyAlignment="1" applyProtection="1">
      <alignment horizontal="center" vertical="center"/>
    </xf>
    <xf numFmtId="0" fontId="6" fillId="5" borderId="0" xfId="0" applyFont="1" applyFill="1" applyAlignment="1" applyProtection="1">
      <alignment horizontal="center" vertical="center" shrinkToFit="1"/>
    </xf>
    <xf numFmtId="176" fontId="30" fillId="4" borderId="1" xfId="0" applyNumberFormat="1" applyFont="1" applyFill="1" applyBorder="1" applyAlignment="1" applyProtection="1">
      <alignment horizontal="left" vertical="center"/>
    </xf>
    <xf numFmtId="176" fontId="30" fillId="4" borderId="2" xfId="0" applyNumberFormat="1" applyFont="1" applyFill="1" applyBorder="1" applyAlignment="1" applyProtection="1">
      <alignment horizontal="left" vertical="center"/>
    </xf>
    <xf numFmtId="176" fontId="30" fillId="4" borderId="3" xfId="0" applyNumberFormat="1" applyFont="1" applyFill="1" applyBorder="1" applyAlignment="1" applyProtection="1">
      <alignment horizontal="left" vertical="center"/>
    </xf>
    <xf numFmtId="0" fontId="6" fillId="0" borderId="0" xfId="0" applyFont="1" applyFill="1" applyAlignment="1" applyProtection="1">
      <alignment horizontal="right" vertical="center" wrapText="1"/>
    </xf>
    <xf numFmtId="0" fontId="6" fillId="0" borderId="12" xfId="0" applyFont="1" applyFill="1" applyBorder="1" applyAlignment="1" applyProtection="1">
      <alignment horizontal="right" vertical="center" wrapText="1"/>
    </xf>
    <xf numFmtId="0" fontId="34" fillId="7" borderId="7" xfId="0" applyFont="1" applyFill="1" applyBorder="1" applyAlignment="1" applyProtection="1">
      <alignment horizontal="center" vertical="center"/>
    </xf>
    <xf numFmtId="0" fontId="24" fillId="0" borderId="7" xfId="0" applyFont="1" applyBorder="1" applyAlignment="1" applyProtection="1">
      <alignment horizontal="center" vertical="center"/>
    </xf>
    <xf numFmtId="0" fontId="24" fillId="0" borderId="16"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24" fillId="0" borderId="21" xfId="0" applyFont="1" applyBorder="1" applyAlignment="1" applyProtection="1">
      <alignment horizontal="center" vertical="center" wrapText="1"/>
    </xf>
    <xf numFmtId="0" fontId="24" fillId="0" borderId="22" xfId="0" applyFont="1" applyBorder="1" applyAlignment="1" applyProtection="1">
      <alignment horizontal="center" vertical="center" wrapText="1"/>
    </xf>
    <xf numFmtId="0" fontId="28" fillId="0" borderId="0" xfId="0" applyFont="1" applyBorder="1" applyAlignment="1" applyProtection="1">
      <alignment horizontal="left" vertical="center" wrapText="1"/>
    </xf>
    <xf numFmtId="0" fontId="24" fillId="0" borderId="7" xfId="0" applyFont="1" applyBorder="1" applyAlignment="1" applyProtection="1">
      <alignment horizontal="center" vertical="center" wrapText="1"/>
    </xf>
    <xf numFmtId="0" fontId="24" fillId="0" borderId="7" xfId="0" applyFont="1" applyBorder="1" applyAlignment="1" applyProtection="1">
      <alignment horizontal="left" vertical="center" wrapText="1"/>
    </xf>
    <xf numFmtId="49" fontId="30" fillId="4" borderId="1" xfId="0" applyNumberFormat="1" applyFont="1" applyFill="1" applyBorder="1" applyAlignment="1" applyProtection="1">
      <alignment horizontal="left" vertical="center"/>
      <protection locked="0"/>
    </xf>
    <xf numFmtId="49" fontId="30" fillId="4" borderId="2" xfId="0" applyNumberFormat="1" applyFont="1" applyFill="1" applyBorder="1" applyAlignment="1" applyProtection="1">
      <alignment horizontal="left" vertical="center"/>
      <protection locked="0"/>
    </xf>
    <xf numFmtId="49" fontId="30" fillId="4" borderId="3" xfId="0" applyNumberFormat="1" applyFont="1" applyFill="1" applyBorder="1" applyAlignment="1" applyProtection="1">
      <alignment horizontal="left" vertical="center"/>
      <protection locked="0"/>
    </xf>
    <xf numFmtId="14" fontId="25" fillId="4" borderId="4" xfId="0" applyNumberFormat="1" applyFont="1" applyFill="1" applyBorder="1" applyAlignment="1" applyProtection="1">
      <alignment horizontal="center" vertical="center"/>
      <protection locked="0"/>
    </xf>
    <xf numFmtId="14" fontId="25" fillId="4" borderId="5" xfId="0" applyNumberFormat="1" applyFont="1" applyFill="1" applyBorder="1" applyAlignment="1" applyProtection="1">
      <alignment horizontal="center" vertical="center"/>
      <protection locked="0"/>
    </xf>
    <xf numFmtId="14" fontId="25" fillId="4" borderId="6" xfId="0" applyNumberFormat="1" applyFont="1" applyFill="1" applyBorder="1" applyAlignment="1" applyProtection="1">
      <alignment horizontal="center" vertical="center"/>
      <protection locked="0"/>
    </xf>
    <xf numFmtId="14" fontId="25" fillId="4" borderId="11" xfId="0" applyNumberFormat="1" applyFont="1" applyFill="1" applyBorder="1" applyAlignment="1" applyProtection="1">
      <alignment horizontal="center" vertical="center"/>
      <protection locked="0"/>
    </xf>
    <xf numFmtId="14" fontId="25" fillId="4" borderId="0" xfId="0" applyNumberFormat="1" applyFont="1" applyFill="1" applyBorder="1" applyAlignment="1" applyProtection="1">
      <alignment horizontal="center" vertical="center"/>
      <protection locked="0"/>
    </xf>
    <xf numFmtId="14" fontId="25" fillId="4" borderId="12" xfId="0" applyNumberFormat="1" applyFont="1" applyFill="1" applyBorder="1" applyAlignment="1" applyProtection="1">
      <alignment horizontal="center" vertical="center"/>
      <protection locked="0"/>
    </xf>
    <xf numFmtId="14" fontId="25" fillId="4" borderId="8" xfId="0" applyNumberFormat="1" applyFont="1" applyFill="1" applyBorder="1" applyAlignment="1" applyProtection="1">
      <alignment horizontal="center" vertical="center"/>
      <protection locked="0"/>
    </xf>
    <xf numFmtId="14" fontId="25" fillId="4" borderId="9" xfId="0" applyNumberFormat="1" applyFont="1" applyFill="1" applyBorder="1" applyAlignment="1" applyProtection="1">
      <alignment horizontal="center" vertical="center"/>
      <protection locked="0"/>
    </xf>
    <xf numFmtId="14" fontId="25" fillId="4" borderId="10" xfId="0" applyNumberFormat="1" applyFont="1" applyFill="1" applyBorder="1" applyAlignment="1" applyProtection="1">
      <alignment horizontal="center" vertical="center"/>
      <protection locked="0"/>
    </xf>
    <xf numFmtId="178" fontId="25" fillId="4" borderId="7" xfId="0" applyNumberFormat="1" applyFont="1" applyFill="1" applyBorder="1" applyAlignment="1" applyProtection="1">
      <alignment horizontal="center" vertical="center"/>
      <protection locked="0"/>
    </xf>
    <xf numFmtId="14" fontId="25" fillId="4" borderId="7" xfId="0" applyNumberFormat="1" applyFont="1" applyFill="1" applyBorder="1" applyAlignment="1" applyProtection="1">
      <alignment horizontal="center" vertical="center"/>
      <protection locked="0"/>
    </xf>
    <xf numFmtId="49" fontId="17" fillId="4" borderId="7"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49" fontId="17" fillId="4" borderId="7" xfId="0" applyNumberFormat="1" applyFont="1" applyFill="1" applyBorder="1" applyAlignment="1" applyProtection="1">
      <alignment horizontal="center" vertical="center" shrinkToFit="1"/>
      <protection locked="0"/>
    </xf>
    <xf numFmtId="0" fontId="7" fillId="5" borderId="0" xfId="0" applyFont="1" applyFill="1" applyAlignment="1" applyProtection="1">
      <alignment horizontal="center" vertical="center"/>
    </xf>
  </cellXfs>
  <cellStyles count="1">
    <cellStyle name="標準" xfId="0" builtinId="0"/>
  </cellStyles>
  <dxfs count="1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00C85A"/>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153698</xdr:colOff>
      <xdr:row>55</xdr:row>
      <xdr:rowOff>127084</xdr:rowOff>
    </xdr:from>
    <xdr:to>
      <xdr:col>69</xdr:col>
      <xdr:colOff>71438</xdr:colOff>
      <xdr:row>92</xdr:row>
      <xdr:rowOff>121228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53698" y="10604584"/>
          <a:ext cx="14257195" cy="6401871"/>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23812</xdr:colOff>
      <xdr:row>45</xdr:row>
      <xdr:rowOff>95249</xdr:rowOff>
    </xdr:from>
    <xdr:to>
      <xdr:col>68</xdr:col>
      <xdr:colOff>95249</xdr:colOff>
      <xdr:row>55</xdr:row>
      <xdr:rowOff>-1</xdr:rowOff>
    </xdr:to>
    <xdr:sp macro="" textlink="">
      <xdr:nvSpPr>
        <xdr:cNvPr id="41" name="四角形吹き出し 25">
          <a:extLst>
            <a:ext uri="{FF2B5EF4-FFF2-40B4-BE49-F238E27FC236}">
              <a16:creationId xmlns:a16="http://schemas.microsoft.com/office/drawing/2014/main" id="{00000000-0008-0000-0000-000029000000}"/>
            </a:ext>
          </a:extLst>
        </xdr:cNvPr>
        <xdr:cNvSpPr/>
      </xdr:nvSpPr>
      <xdr:spPr>
        <a:xfrm>
          <a:off x="3452812" y="8596312"/>
          <a:ext cx="9596437" cy="1571625"/>
        </a:xfrm>
        <a:prstGeom prst="wedgeRectCallout">
          <a:avLst>
            <a:gd name="adj1" fmla="val -49709"/>
            <a:gd name="adj2" fmla="val 39394"/>
          </a:avLst>
        </a:prstGeom>
        <a:ln w="31750">
          <a:solidFill>
            <a:srgbClr val="FF0000"/>
          </a:solidFill>
        </a:ln>
      </xdr:spPr>
      <xdr:style>
        <a:lnRef idx="2">
          <a:schemeClr val="accent3"/>
        </a:lnRef>
        <a:fillRef idx="1">
          <a:schemeClr val="lt1"/>
        </a:fillRef>
        <a:effectRef idx="0">
          <a:schemeClr val="accent3"/>
        </a:effectRef>
        <a:fontRef idx="minor">
          <a:schemeClr val="dk1"/>
        </a:fontRef>
      </xdr:style>
      <xdr:txBody>
        <a:bodyPr vertOverflow="clip" horzOverflow="clip" tIns="0" bIns="0" rtlCol="0" anchor="ctr" anchorCtr="0"/>
        <a:lstStyle/>
        <a:p>
          <a:pPr algn="l"/>
          <a:r>
            <a:rPr kumimoji="1" lang="en-US" altLang="ja-JP" sz="2200">
              <a:solidFill>
                <a:srgbClr val="FF0000"/>
              </a:solidFill>
              <a:latin typeface="+mj-ea"/>
              <a:ea typeface="+mj-ea"/>
              <a:cs typeface="Meiryo UI" panose="020B0604030504040204" pitchFamily="50" charset="-128"/>
            </a:rPr>
            <a:t>10</a:t>
          </a:r>
          <a:r>
            <a:rPr kumimoji="1" lang="ja-JP" altLang="en-US" sz="2200">
              <a:solidFill>
                <a:srgbClr val="FF0000"/>
              </a:solidFill>
              <a:latin typeface="+mj-ea"/>
              <a:ea typeface="+mj-ea"/>
              <a:cs typeface="Meiryo UI" panose="020B0604030504040204" pitchFamily="50" charset="-128"/>
            </a:rPr>
            <a:t>回以上購入した場合は、「</a:t>
          </a:r>
          <a:r>
            <a:rPr kumimoji="1" lang="en-US" altLang="ja-JP" sz="2200">
              <a:solidFill>
                <a:srgbClr val="FF0000"/>
              </a:solidFill>
              <a:latin typeface="+mj-ea"/>
              <a:ea typeface="+mj-ea"/>
              <a:cs typeface="Meiryo UI" panose="020B0604030504040204" pitchFamily="50" charset="-128"/>
            </a:rPr>
            <a:t>10</a:t>
          </a:r>
          <a:r>
            <a:rPr kumimoji="1" lang="ja-JP" altLang="en-US" sz="2200">
              <a:solidFill>
                <a:srgbClr val="FF0000"/>
              </a:solidFill>
              <a:latin typeface="+mj-ea"/>
              <a:ea typeface="+mj-ea"/>
              <a:cs typeface="Meiryo UI" panose="020B0604030504040204" pitchFamily="50" charset="-128"/>
            </a:rPr>
            <a:t>回目以降総計」の「購入日」に最終購入日を入力し、「燃料購入量」には</a:t>
          </a:r>
          <a:r>
            <a:rPr kumimoji="1" lang="en-US" altLang="ja-JP" sz="2200">
              <a:solidFill>
                <a:srgbClr val="FF0000"/>
              </a:solidFill>
              <a:latin typeface="+mj-ea"/>
              <a:ea typeface="+mj-ea"/>
              <a:cs typeface="Meiryo UI" panose="020B0604030504040204" pitchFamily="50" charset="-128"/>
            </a:rPr>
            <a:t>10</a:t>
          </a:r>
          <a:r>
            <a:rPr kumimoji="1" lang="ja-JP" altLang="en-US" sz="2200">
              <a:solidFill>
                <a:srgbClr val="FF0000"/>
              </a:solidFill>
              <a:latin typeface="+mj-ea"/>
              <a:ea typeface="+mj-ea"/>
              <a:cs typeface="Meiryo UI" panose="020B0604030504040204" pitchFamily="50" charset="-128"/>
            </a:rPr>
            <a:t>回目から最終購入日の間に購入した燃料の合計を入力してください。</a:t>
          </a:r>
        </a:p>
      </xdr:txBody>
    </xdr:sp>
    <xdr:clientData/>
  </xdr:twoCellAnchor>
  <xdr:twoCellAnchor>
    <xdr:from>
      <xdr:col>0</xdr:col>
      <xdr:colOff>86592</xdr:colOff>
      <xdr:row>0</xdr:row>
      <xdr:rowOff>86591</xdr:rowOff>
    </xdr:from>
    <xdr:to>
      <xdr:col>46</xdr:col>
      <xdr:colOff>40821</xdr:colOff>
      <xdr:row>2</xdr:row>
      <xdr:rowOff>156483</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86592" y="86591"/>
          <a:ext cx="8717229" cy="522330"/>
        </a:xfrm>
        <a:prstGeom prst="rect">
          <a:avLst/>
        </a:prstGeom>
        <a:solidFill>
          <a:srgbClr val="FFFFCC"/>
        </a:solidFill>
        <a:ln w="50800"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latin typeface="ＭＳ Ｐゴシック 見出し"/>
            </a:rPr>
            <a:t>※</a:t>
          </a:r>
          <a:r>
            <a:rPr kumimoji="1" lang="ja-JP" altLang="en-US" sz="1800" b="1">
              <a:solidFill>
                <a:srgbClr val="FF0000"/>
              </a:solidFill>
              <a:latin typeface="ＭＳ Ｐゴシック 見出し"/>
            </a:rPr>
            <a:t>証憑書類に</a:t>
          </a:r>
          <a:r>
            <a:rPr kumimoji="1" lang="en-US" altLang="ja-JP" sz="1800" b="1">
              <a:solidFill>
                <a:srgbClr val="FF0000"/>
              </a:solidFill>
              <a:latin typeface="ＭＳ Ｐゴシック 見出し"/>
            </a:rPr>
            <a:t>1</a:t>
          </a:r>
          <a:r>
            <a:rPr kumimoji="1" lang="ja-JP" altLang="en-US" sz="1800" b="1">
              <a:solidFill>
                <a:srgbClr val="FF0000"/>
              </a:solidFill>
              <a:latin typeface="ＭＳ Ｐゴシック 見出し"/>
            </a:rPr>
            <a:t>か月あたりの燃料使用量が明示されていない場合に使用してください</a:t>
          </a:r>
        </a:p>
      </xdr:txBody>
    </xdr:sp>
    <xdr:clientData/>
  </xdr:twoCellAnchor>
  <xdr:twoCellAnchor>
    <xdr:from>
      <xdr:col>72</xdr:col>
      <xdr:colOff>76481</xdr:colOff>
      <xdr:row>27</xdr:row>
      <xdr:rowOff>67075</xdr:rowOff>
    </xdr:from>
    <xdr:to>
      <xdr:col>72</xdr:col>
      <xdr:colOff>547656</xdr:colOff>
      <xdr:row>30</xdr:row>
      <xdr:rowOff>118410</xdr:rowOff>
    </xdr:to>
    <xdr:sp macro="" textlink="">
      <xdr:nvSpPr>
        <xdr:cNvPr id="12" name="正方形/長方形 11">
          <a:extLst>
            <a:ext uri="{FF2B5EF4-FFF2-40B4-BE49-F238E27FC236}">
              <a16:creationId xmlns:a16="http://schemas.microsoft.com/office/drawing/2014/main" id="{2604A071-6F1A-4279-9702-E61A68B0FE29}"/>
            </a:ext>
          </a:extLst>
        </xdr:cNvPr>
        <xdr:cNvSpPr/>
      </xdr:nvSpPr>
      <xdr:spPr>
        <a:xfrm>
          <a:off x="13201931" y="5601100"/>
          <a:ext cx="471175" cy="565685"/>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latin typeface="ＭＳ Ｐゴシック" panose="020B0600070205080204" pitchFamily="50" charset="-128"/>
              <a:ea typeface="ＭＳ Ｐゴシック" panose="020B0600070205080204" pitchFamily="50" charset="-128"/>
            </a:rPr>
            <a:t>1</a:t>
          </a:r>
          <a:endParaRPr kumimoji="1" lang="ja-JP" altLang="en-US" sz="18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76481</xdr:colOff>
      <xdr:row>33</xdr:row>
      <xdr:rowOff>76974</xdr:rowOff>
    </xdr:from>
    <xdr:to>
      <xdr:col>72</xdr:col>
      <xdr:colOff>547656</xdr:colOff>
      <xdr:row>36</xdr:row>
      <xdr:rowOff>137833</xdr:rowOff>
    </xdr:to>
    <xdr:sp macro="" textlink="">
      <xdr:nvSpPr>
        <xdr:cNvPr id="13" name="正方形/長方形 12">
          <a:extLst>
            <a:ext uri="{FF2B5EF4-FFF2-40B4-BE49-F238E27FC236}">
              <a16:creationId xmlns:a16="http://schemas.microsoft.com/office/drawing/2014/main" id="{C4F979F9-643F-406D-9BEE-FC01EB22B5CC}"/>
            </a:ext>
          </a:extLst>
        </xdr:cNvPr>
        <xdr:cNvSpPr/>
      </xdr:nvSpPr>
      <xdr:spPr>
        <a:xfrm>
          <a:off x="13201931" y="6639699"/>
          <a:ext cx="471175" cy="575209"/>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latin typeface="ＭＳ Ｐゴシック" panose="020B0600070205080204" pitchFamily="50" charset="-128"/>
              <a:ea typeface="ＭＳ Ｐゴシック" panose="020B0600070205080204" pitchFamily="50" charset="-128"/>
            </a:rPr>
            <a:t>2</a:t>
          </a:r>
          <a:endParaRPr kumimoji="1" lang="ja-JP" altLang="en-US" sz="2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76481</xdr:colOff>
      <xdr:row>39</xdr:row>
      <xdr:rowOff>85379</xdr:rowOff>
    </xdr:from>
    <xdr:to>
      <xdr:col>72</xdr:col>
      <xdr:colOff>547656</xdr:colOff>
      <xdr:row>42</xdr:row>
      <xdr:rowOff>152588</xdr:rowOff>
    </xdr:to>
    <xdr:sp macro="" textlink="">
      <xdr:nvSpPr>
        <xdr:cNvPr id="14" name="正方形/長方形 13">
          <a:extLst>
            <a:ext uri="{FF2B5EF4-FFF2-40B4-BE49-F238E27FC236}">
              <a16:creationId xmlns:a16="http://schemas.microsoft.com/office/drawing/2014/main" id="{096C43C4-4B85-4B2B-ADD0-0E409C271416}"/>
            </a:ext>
          </a:extLst>
        </xdr:cNvPr>
        <xdr:cNvSpPr/>
      </xdr:nvSpPr>
      <xdr:spPr>
        <a:xfrm>
          <a:off x="13201931" y="7676804"/>
          <a:ext cx="471175" cy="581559"/>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latin typeface="ＭＳ Ｐゴシック" panose="020B0600070205080204" pitchFamily="50" charset="-128"/>
              <a:ea typeface="ＭＳ Ｐゴシック" panose="020B0600070205080204" pitchFamily="50" charset="-128"/>
            </a:rPr>
            <a:t>3</a:t>
          </a:r>
          <a:endParaRPr kumimoji="1" lang="ja-JP" altLang="en-US" sz="2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76481</xdr:colOff>
      <xdr:row>45</xdr:row>
      <xdr:rowOff>95277</xdr:rowOff>
    </xdr:from>
    <xdr:to>
      <xdr:col>72</xdr:col>
      <xdr:colOff>547656</xdr:colOff>
      <xdr:row>48</xdr:row>
      <xdr:rowOff>152961</xdr:rowOff>
    </xdr:to>
    <xdr:sp macro="" textlink="">
      <xdr:nvSpPr>
        <xdr:cNvPr id="15" name="正方形/長方形 14">
          <a:extLst>
            <a:ext uri="{FF2B5EF4-FFF2-40B4-BE49-F238E27FC236}">
              <a16:creationId xmlns:a16="http://schemas.microsoft.com/office/drawing/2014/main" id="{9EFA85AE-0F5E-46C6-9C34-4EB5CC1EEDF4}"/>
            </a:ext>
          </a:extLst>
        </xdr:cNvPr>
        <xdr:cNvSpPr/>
      </xdr:nvSpPr>
      <xdr:spPr>
        <a:xfrm>
          <a:off x="13201931" y="8715402"/>
          <a:ext cx="471175" cy="572034"/>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latin typeface="ＭＳ Ｐゴシック" panose="020B0600070205080204" pitchFamily="50" charset="-128"/>
              <a:ea typeface="ＭＳ Ｐゴシック" panose="020B0600070205080204" pitchFamily="50" charset="-128"/>
            </a:rPr>
            <a:t>4</a:t>
          </a:r>
          <a:endParaRPr kumimoji="1" lang="ja-JP" altLang="en-US" sz="2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76481</xdr:colOff>
      <xdr:row>51</xdr:row>
      <xdr:rowOff>42796</xdr:rowOff>
    </xdr:from>
    <xdr:to>
      <xdr:col>72</xdr:col>
      <xdr:colOff>547656</xdr:colOff>
      <xdr:row>54</xdr:row>
      <xdr:rowOff>100480</xdr:rowOff>
    </xdr:to>
    <xdr:sp macro="" textlink="">
      <xdr:nvSpPr>
        <xdr:cNvPr id="23" name="正方形/長方形 22">
          <a:extLst>
            <a:ext uri="{FF2B5EF4-FFF2-40B4-BE49-F238E27FC236}">
              <a16:creationId xmlns:a16="http://schemas.microsoft.com/office/drawing/2014/main" id="{9FDF8C8A-D68E-4EFA-8CCD-899DDC0FC646}"/>
            </a:ext>
          </a:extLst>
        </xdr:cNvPr>
        <xdr:cNvSpPr/>
      </xdr:nvSpPr>
      <xdr:spPr>
        <a:xfrm>
          <a:off x="13201931" y="9691621"/>
          <a:ext cx="471175" cy="572034"/>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latin typeface="ＭＳ Ｐゴシック" panose="020B0600070205080204" pitchFamily="50" charset="-128"/>
              <a:ea typeface="ＭＳ Ｐゴシック" panose="020B0600070205080204" pitchFamily="50" charset="-128"/>
            </a:rPr>
            <a:t>5</a:t>
          </a:r>
          <a:endParaRPr kumimoji="1" lang="ja-JP" altLang="en-US" sz="2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72</xdr:col>
      <xdr:colOff>76481</xdr:colOff>
      <xdr:row>57</xdr:row>
      <xdr:rowOff>67075</xdr:rowOff>
    </xdr:from>
    <xdr:to>
      <xdr:col>72</xdr:col>
      <xdr:colOff>547656</xdr:colOff>
      <xdr:row>60</xdr:row>
      <xdr:rowOff>118410</xdr:rowOff>
    </xdr:to>
    <xdr:sp macro="" textlink="">
      <xdr:nvSpPr>
        <xdr:cNvPr id="24" name="正方形/長方形 23">
          <a:extLst>
            <a:ext uri="{FF2B5EF4-FFF2-40B4-BE49-F238E27FC236}">
              <a16:creationId xmlns:a16="http://schemas.microsoft.com/office/drawing/2014/main" id="{AD9C4E3B-7DA8-4227-8005-E6C6801F1DA5}"/>
            </a:ext>
          </a:extLst>
        </xdr:cNvPr>
        <xdr:cNvSpPr/>
      </xdr:nvSpPr>
      <xdr:spPr>
        <a:xfrm>
          <a:off x="13201931" y="10744600"/>
          <a:ext cx="471175" cy="565685"/>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latin typeface="ＭＳ Ｐゴシック" panose="020B0600070205080204" pitchFamily="50" charset="-128"/>
              <a:ea typeface="ＭＳ Ｐゴシック" panose="020B0600070205080204" pitchFamily="50" charset="-128"/>
            </a:rPr>
            <a:t>6</a:t>
          </a:r>
          <a:endParaRPr kumimoji="1" lang="ja-JP" altLang="en-US" sz="2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17318</xdr:colOff>
      <xdr:row>2</xdr:row>
      <xdr:rowOff>103383</xdr:rowOff>
    </xdr:from>
    <xdr:to>
      <xdr:col>69</xdr:col>
      <xdr:colOff>155318</xdr:colOff>
      <xdr:row>5</xdr:row>
      <xdr:rowOff>160803</xdr:rowOff>
    </xdr:to>
    <xdr:grpSp>
      <xdr:nvGrpSpPr>
        <xdr:cNvPr id="29" name="グループ化 28">
          <a:extLst>
            <a:ext uri="{FF2B5EF4-FFF2-40B4-BE49-F238E27FC236}">
              <a16:creationId xmlns:a16="http://schemas.microsoft.com/office/drawing/2014/main" id="{A29E90D7-4448-4E1E-8F48-41BF67979A16}"/>
            </a:ext>
          </a:extLst>
        </xdr:cNvPr>
        <xdr:cNvGrpSpPr/>
      </xdr:nvGrpSpPr>
      <xdr:grpSpPr>
        <a:xfrm>
          <a:off x="12399818" y="582808"/>
          <a:ext cx="900000" cy="1200420"/>
          <a:chOff x="11780693" y="551058"/>
          <a:chExt cx="861900" cy="1181370"/>
        </a:xfrm>
      </xdr:grpSpPr>
      <xdr:sp macro="" textlink="">
        <xdr:nvSpPr>
          <xdr:cNvPr id="17" name="正方形/長方形 16">
            <a:extLst>
              <a:ext uri="{FF2B5EF4-FFF2-40B4-BE49-F238E27FC236}">
                <a16:creationId xmlns:a16="http://schemas.microsoft.com/office/drawing/2014/main" id="{5672B760-E30F-4051-9FF3-E7B416F8B2CE}"/>
              </a:ext>
            </a:extLst>
          </xdr:cNvPr>
          <xdr:cNvSpPr/>
        </xdr:nvSpPr>
        <xdr:spPr>
          <a:xfrm>
            <a:off x="11780693" y="848303"/>
            <a:ext cx="861900" cy="884125"/>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latin typeface="+mn-ea"/>
                <a:ea typeface="+mn-ea"/>
              </a:rPr>
              <a:t>1</a:t>
            </a:r>
            <a:endParaRPr kumimoji="1" lang="ja-JP" altLang="en-US" sz="4000" b="1">
              <a:solidFill>
                <a:schemeClr val="tx1"/>
              </a:solidFill>
              <a:latin typeface="+mn-ea"/>
              <a:ea typeface="+mn-ea"/>
            </a:endParaRPr>
          </a:p>
        </xdr:txBody>
      </xdr:sp>
      <xdr:cxnSp macro="">
        <xdr:nvCxnSpPr>
          <xdr:cNvPr id="4" name="コネクタ: カギ線 3">
            <a:extLst>
              <a:ext uri="{FF2B5EF4-FFF2-40B4-BE49-F238E27FC236}">
                <a16:creationId xmlns:a16="http://schemas.microsoft.com/office/drawing/2014/main" id="{B38ABB4D-1D71-4BE6-805F-F9D55DD1DFFF}"/>
              </a:ext>
            </a:extLst>
          </xdr:cNvPr>
          <xdr:cNvCxnSpPr>
            <a:stCxn id="17" idx="3"/>
            <a:endCxn id="7" idx="6"/>
          </xdr:cNvCxnSpPr>
        </xdr:nvCxnSpPr>
        <xdr:spPr>
          <a:xfrm flipH="1" flipV="1">
            <a:off x="12308385" y="573918"/>
            <a:ext cx="334208" cy="713273"/>
          </a:xfrm>
          <a:prstGeom prst="bentConnector3">
            <a:avLst>
              <a:gd name="adj1" fmla="val -68401"/>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楕円 6">
            <a:extLst>
              <a:ext uri="{FF2B5EF4-FFF2-40B4-BE49-F238E27FC236}">
                <a16:creationId xmlns:a16="http://schemas.microsoft.com/office/drawing/2014/main" id="{DF15AE1E-BA26-4068-8FDC-C67C7819AE9F}"/>
              </a:ext>
            </a:extLst>
          </xdr:cNvPr>
          <xdr:cNvSpPr/>
        </xdr:nvSpPr>
        <xdr:spPr>
          <a:xfrm>
            <a:off x="12256316" y="551058"/>
            <a:ext cx="52069" cy="5206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130969</xdr:colOff>
      <xdr:row>7</xdr:row>
      <xdr:rowOff>125841</xdr:rowOff>
    </xdr:from>
    <xdr:to>
      <xdr:col>46</xdr:col>
      <xdr:colOff>121547</xdr:colOff>
      <xdr:row>12</xdr:row>
      <xdr:rowOff>9841</xdr:rowOff>
    </xdr:to>
    <xdr:grpSp>
      <xdr:nvGrpSpPr>
        <xdr:cNvPr id="40" name="グループ化 39">
          <a:extLst>
            <a:ext uri="{FF2B5EF4-FFF2-40B4-BE49-F238E27FC236}">
              <a16:creationId xmlns:a16="http://schemas.microsoft.com/office/drawing/2014/main" id="{64D06217-167A-4BC3-8297-E8753BAADA1B}"/>
            </a:ext>
          </a:extLst>
        </xdr:cNvPr>
        <xdr:cNvGrpSpPr/>
      </xdr:nvGrpSpPr>
      <xdr:grpSpPr>
        <a:xfrm>
          <a:off x="7179469" y="2351516"/>
          <a:ext cx="1708253" cy="969850"/>
          <a:chOff x="6827044" y="2297541"/>
          <a:chExt cx="1619353" cy="912700"/>
        </a:xfrm>
      </xdr:grpSpPr>
      <xdr:sp macro="" textlink="">
        <xdr:nvSpPr>
          <xdr:cNvPr id="18" name="正方形/長方形 17">
            <a:extLst>
              <a:ext uri="{FF2B5EF4-FFF2-40B4-BE49-F238E27FC236}">
                <a16:creationId xmlns:a16="http://schemas.microsoft.com/office/drawing/2014/main" id="{98F3489B-6DD0-4B10-A0C5-1366C99220C9}"/>
              </a:ext>
            </a:extLst>
          </xdr:cNvPr>
          <xdr:cNvSpPr/>
        </xdr:nvSpPr>
        <xdr:spPr>
          <a:xfrm>
            <a:off x="7574972" y="2297541"/>
            <a:ext cx="871425" cy="91270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latin typeface="+mn-ea"/>
                <a:ea typeface="+mn-ea"/>
              </a:rPr>
              <a:t>2</a:t>
            </a:r>
            <a:endParaRPr kumimoji="1" lang="ja-JP" altLang="en-US" sz="4000" b="1">
              <a:solidFill>
                <a:schemeClr val="tx1"/>
              </a:solidFill>
              <a:latin typeface="+mn-ea"/>
              <a:ea typeface="+mn-ea"/>
            </a:endParaRPr>
          </a:p>
        </xdr:txBody>
      </xdr:sp>
      <xdr:cxnSp macro="">
        <xdr:nvCxnSpPr>
          <xdr:cNvPr id="33" name="直線矢印コネクタ 32">
            <a:extLst>
              <a:ext uri="{FF2B5EF4-FFF2-40B4-BE49-F238E27FC236}">
                <a16:creationId xmlns:a16="http://schemas.microsoft.com/office/drawing/2014/main" id="{4F4C8F7F-E6AE-4E97-A23E-0EE257A29B1F}"/>
              </a:ext>
            </a:extLst>
          </xdr:cNvPr>
          <xdr:cNvCxnSpPr>
            <a:stCxn id="18" idx="1"/>
            <a:endCxn id="38" idx="6"/>
          </xdr:cNvCxnSpPr>
        </xdr:nvCxnSpPr>
        <xdr:spPr>
          <a:xfrm flipH="1">
            <a:off x="6879113" y="2753891"/>
            <a:ext cx="695859" cy="11375"/>
          </a:xfrm>
          <a:prstGeom prst="straightConnector1">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楕円 37">
            <a:extLst>
              <a:ext uri="{FF2B5EF4-FFF2-40B4-BE49-F238E27FC236}">
                <a16:creationId xmlns:a16="http://schemas.microsoft.com/office/drawing/2014/main" id="{B63A1879-5535-4EF7-B53C-6C1D026B785A}"/>
              </a:ext>
            </a:extLst>
          </xdr:cNvPr>
          <xdr:cNvSpPr/>
        </xdr:nvSpPr>
        <xdr:spPr>
          <a:xfrm>
            <a:off x="6827044" y="2736056"/>
            <a:ext cx="52069" cy="55244"/>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31</xdr:col>
      <xdr:colOff>171922</xdr:colOff>
      <xdr:row>14</xdr:row>
      <xdr:rowOff>30848</xdr:rowOff>
    </xdr:from>
    <xdr:to>
      <xdr:col>58</xdr:col>
      <xdr:colOff>67556</xdr:colOff>
      <xdr:row>21</xdr:row>
      <xdr:rowOff>45969</xdr:rowOff>
    </xdr:to>
    <xdr:grpSp>
      <xdr:nvGrpSpPr>
        <xdr:cNvPr id="59" name="グループ化 58">
          <a:extLst>
            <a:ext uri="{FF2B5EF4-FFF2-40B4-BE49-F238E27FC236}">
              <a16:creationId xmlns:a16="http://schemas.microsoft.com/office/drawing/2014/main" id="{99C23A41-53C3-42F4-AB2A-6E76B3829E4F}"/>
            </a:ext>
          </a:extLst>
        </xdr:cNvPr>
        <xdr:cNvGrpSpPr/>
      </xdr:nvGrpSpPr>
      <xdr:grpSpPr>
        <a:xfrm>
          <a:off x="6077422" y="3532873"/>
          <a:ext cx="5035959" cy="1221621"/>
          <a:chOff x="5796208" y="3385439"/>
          <a:chExt cx="4791030" cy="1134535"/>
        </a:xfrm>
      </xdr:grpSpPr>
      <xdr:sp macro="" textlink="">
        <xdr:nvSpPr>
          <xdr:cNvPr id="19" name="正方形/長方形 18">
            <a:extLst>
              <a:ext uri="{FF2B5EF4-FFF2-40B4-BE49-F238E27FC236}">
                <a16:creationId xmlns:a16="http://schemas.microsoft.com/office/drawing/2014/main" id="{3847F3F5-19A5-4FB1-A5CD-3D8DAFB546F7}"/>
              </a:ext>
            </a:extLst>
          </xdr:cNvPr>
          <xdr:cNvSpPr/>
        </xdr:nvSpPr>
        <xdr:spPr>
          <a:xfrm>
            <a:off x="8022256" y="3385439"/>
            <a:ext cx="870064" cy="883217"/>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latin typeface="+mn-ea"/>
                <a:ea typeface="+mn-ea"/>
              </a:rPr>
              <a:t>3</a:t>
            </a:r>
            <a:endParaRPr kumimoji="1" lang="ja-JP" altLang="en-US" sz="4000" b="1">
              <a:solidFill>
                <a:schemeClr val="tx1"/>
              </a:solidFill>
              <a:latin typeface="+mn-ea"/>
              <a:ea typeface="+mn-ea"/>
            </a:endParaRPr>
          </a:p>
        </xdr:txBody>
      </xdr:sp>
      <xdr:cxnSp macro="">
        <xdr:nvCxnSpPr>
          <xdr:cNvPr id="30" name="コネクタ: カギ線 29">
            <a:extLst>
              <a:ext uri="{FF2B5EF4-FFF2-40B4-BE49-F238E27FC236}">
                <a16:creationId xmlns:a16="http://schemas.microsoft.com/office/drawing/2014/main" id="{F3F6D6BB-7D15-42DD-945B-0C6B3B835EA3}"/>
              </a:ext>
            </a:extLst>
          </xdr:cNvPr>
          <xdr:cNvCxnSpPr>
            <a:stCxn id="19" idx="1"/>
            <a:endCxn id="31" idx="0"/>
          </xdr:cNvCxnSpPr>
        </xdr:nvCxnSpPr>
        <xdr:spPr>
          <a:xfrm rot="10800000" flipV="1">
            <a:off x="5826257" y="3821604"/>
            <a:ext cx="2195999" cy="659000"/>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1" name="楕円 30">
            <a:extLst>
              <a:ext uri="{FF2B5EF4-FFF2-40B4-BE49-F238E27FC236}">
                <a16:creationId xmlns:a16="http://schemas.microsoft.com/office/drawing/2014/main" id="{F9ADD16E-4BFE-462A-BCA5-21E96C0CB11C}"/>
              </a:ext>
            </a:extLst>
          </xdr:cNvPr>
          <xdr:cNvSpPr/>
        </xdr:nvSpPr>
        <xdr:spPr>
          <a:xfrm>
            <a:off x="5796208" y="4480605"/>
            <a:ext cx="59645" cy="3936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3" name="コネクタ: カギ線 52">
            <a:extLst>
              <a:ext uri="{FF2B5EF4-FFF2-40B4-BE49-F238E27FC236}">
                <a16:creationId xmlns:a16="http://schemas.microsoft.com/office/drawing/2014/main" id="{38248645-C55B-493E-81E5-02CAF5E06161}"/>
              </a:ext>
            </a:extLst>
          </xdr:cNvPr>
          <xdr:cNvCxnSpPr>
            <a:stCxn id="19" idx="3"/>
            <a:endCxn id="54" idx="0"/>
          </xdr:cNvCxnSpPr>
        </xdr:nvCxnSpPr>
        <xdr:spPr>
          <a:xfrm>
            <a:off x="8892774" y="3821605"/>
            <a:ext cx="1660089" cy="658098"/>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4" name="楕円 53">
            <a:extLst>
              <a:ext uri="{FF2B5EF4-FFF2-40B4-BE49-F238E27FC236}">
                <a16:creationId xmlns:a16="http://schemas.microsoft.com/office/drawing/2014/main" id="{1F36E476-FFE9-45A2-840C-BDAF3EE258E7}"/>
              </a:ext>
            </a:extLst>
          </xdr:cNvPr>
          <xdr:cNvSpPr/>
        </xdr:nvSpPr>
        <xdr:spPr>
          <a:xfrm>
            <a:off x="10524837" y="4475167"/>
            <a:ext cx="62401" cy="3438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40</xdr:col>
      <xdr:colOff>1659</xdr:colOff>
      <xdr:row>36</xdr:row>
      <xdr:rowOff>10</xdr:rowOff>
    </xdr:from>
    <xdr:to>
      <xdr:col>65</xdr:col>
      <xdr:colOff>176823</xdr:colOff>
      <xdr:row>44</xdr:row>
      <xdr:rowOff>19086</xdr:rowOff>
    </xdr:to>
    <xdr:grpSp>
      <xdr:nvGrpSpPr>
        <xdr:cNvPr id="77" name="グループ化 76">
          <a:extLst>
            <a:ext uri="{FF2B5EF4-FFF2-40B4-BE49-F238E27FC236}">
              <a16:creationId xmlns:a16="http://schemas.microsoft.com/office/drawing/2014/main" id="{7809689D-34ED-473E-8C05-884CEBFF088B}"/>
            </a:ext>
          </a:extLst>
        </xdr:cNvPr>
        <xdr:cNvGrpSpPr/>
      </xdr:nvGrpSpPr>
      <xdr:grpSpPr>
        <a:xfrm>
          <a:off x="7621659" y="7562860"/>
          <a:ext cx="4940839" cy="1543076"/>
          <a:chOff x="7311507" y="7024023"/>
          <a:chExt cx="4766595" cy="1351870"/>
        </a:xfrm>
      </xdr:grpSpPr>
      <xdr:sp macro="" textlink="">
        <xdr:nvSpPr>
          <xdr:cNvPr id="20" name="正方形/長方形 19">
            <a:extLst>
              <a:ext uri="{FF2B5EF4-FFF2-40B4-BE49-F238E27FC236}">
                <a16:creationId xmlns:a16="http://schemas.microsoft.com/office/drawing/2014/main" id="{4A6A3DBE-BDFB-4268-8DC5-68174BAD2F76}"/>
              </a:ext>
            </a:extLst>
          </xdr:cNvPr>
          <xdr:cNvSpPr/>
        </xdr:nvSpPr>
        <xdr:spPr>
          <a:xfrm>
            <a:off x="9428766" y="7495340"/>
            <a:ext cx="860494" cy="880553"/>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latin typeface="+mn-ea"/>
                <a:ea typeface="+mn-ea"/>
              </a:rPr>
              <a:t>4</a:t>
            </a:r>
            <a:endParaRPr kumimoji="1" lang="ja-JP" altLang="en-US" sz="4000" b="1">
              <a:solidFill>
                <a:schemeClr val="tx1"/>
              </a:solidFill>
              <a:latin typeface="+mn-ea"/>
              <a:ea typeface="+mn-ea"/>
            </a:endParaRPr>
          </a:p>
        </xdr:txBody>
      </xdr:sp>
      <xdr:cxnSp macro="">
        <xdr:nvCxnSpPr>
          <xdr:cNvPr id="60" name="コネクタ: カギ線 59">
            <a:extLst>
              <a:ext uri="{FF2B5EF4-FFF2-40B4-BE49-F238E27FC236}">
                <a16:creationId xmlns:a16="http://schemas.microsoft.com/office/drawing/2014/main" id="{FD627DB9-1B1F-40CF-93B3-2116DFE2F9F7}"/>
              </a:ext>
            </a:extLst>
          </xdr:cNvPr>
          <xdr:cNvCxnSpPr>
            <a:cxnSpLocks/>
            <a:stCxn id="20" idx="1"/>
            <a:endCxn id="44" idx="2"/>
          </xdr:cNvCxnSpPr>
        </xdr:nvCxnSpPr>
        <xdr:spPr>
          <a:xfrm rot="10800000">
            <a:off x="7311507" y="7025126"/>
            <a:ext cx="2117259" cy="910492"/>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4" name="コネクタ: カギ線 73">
            <a:extLst>
              <a:ext uri="{FF2B5EF4-FFF2-40B4-BE49-F238E27FC236}">
                <a16:creationId xmlns:a16="http://schemas.microsoft.com/office/drawing/2014/main" id="{8466EE1A-A4F9-4100-9623-88688501694A}"/>
              </a:ext>
            </a:extLst>
          </xdr:cNvPr>
          <xdr:cNvCxnSpPr>
            <a:stCxn id="20" idx="3"/>
            <a:endCxn id="43" idx="2"/>
          </xdr:cNvCxnSpPr>
        </xdr:nvCxnSpPr>
        <xdr:spPr>
          <a:xfrm flipV="1">
            <a:off x="10289260" y="7024023"/>
            <a:ext cx="1788842" cy="911594"/>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70</xdr:col>
      <xdr:colOff>97233</xdr:colOff>
      <xdr:row>66</xdr:row>
      <xdr:rowOff>17624</xdr:rowOff>
    </xdr:from>
    <xdr:to>
      <xdr:col>84</xdr:col>
      <xdr:colOff>215939</xdr:colOff>
      <xdr:row>74</xdr:row>
      <xdr:rowOff>92238</xdr:rowOff>
    </xdr:to>
    <xdr:grpSp>
      <xdr:nvGrpSpPr>
        <xdr:cNvPr id="100" name="グループ化 99">
          <a:extLst>
            <a:ext uri="{FF2B5EF4-FFF2-40B4-BE49-F238E27FC236}">
              <a16:creationId xmlns:a16="http://schemas.microsoft.com/office/drawing/2014/main" id="{E42D8C44-29B4-4D50-8C8E-FC9237CDA212}"/>
            </a:ext>
          </a:extLst>
        </xdr:cNvPr>
        <xdr:cNvGrpSpPr/>
      </xdr:nvGrpSpPr>
      <xdr:grpSpPr>
        <a:xfrm>
          <a:off x="13451283" y="13295474"/>
          <a:ext cx="8141931" cy="1579564"/>
          <a:chOff x="12544309" y="12561565"/>
          <a:chExt cx="8126164" cy="1479148"/>
        </a:xfrm>
      </xdr:grpSpPr>
      <xdr:sp macro="" textlink="">
        <xdr:nvSpPr>
          <xdr:cNvPr id="25" name="吹き出し: 四角形 24">
            <a:extLst>
              <a:ext uri="{FF2B5EF4-FFF2-40B4-BE49-F238E27FC236}">
                <a16:creationId xmlns:a16="http://schemas.microsoft.com/office/drawing/2014/main" id="{03117C9C-3B06-4101-87EA-26C289289A07}"/>
              </a:ext>
            </a:extLst>
          </xdr:cNvPr>
          <xdr:cNvSpPr/>
        </xdr:nvSpPr>
        <xdr:spPr>
          <a:xfrm>
            <a:off x="12544309" y="12561565"/>
            <a:ext cx="6574705" cy="1479148"/>
          </a:xfrm>
          <a:prstGeom prst="wedgeRectCallout">
            <a:avLst>
              <a:gd name="adj1" fmla="val -56885"/>
              <a:gd name="adj2" fmla="val -3393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rPr>
              <a:t>　入力内容に不備がある場合、以下のようなメッセージが表示されます。</a:t>
            </a:r>
            <a:endParaRPr kumimoji="1" lang="en-US" altLang="ja-JP" sz="1600" b="0">
              <a:solidFill>
                <a:schemeClr val="tx1"/>
              </a:solidFill>
            </a:endParaRPr>
          </a:p>
          <a:p>
            <a:pPr algn="l"/>
            <a:endParaRPr kumimoji="1" lang="en-US" altLang="ja-JP" sz="1600" b="0">
              <a:solidFill>
                <a:srgbClr val="FF0000"/>
              </a:solidFill>
            </a:endParaRPr>
          </a:p>
          <a:p>
            <a:pPr algn="l"/>
            <a:endParaRPr kumimoji="1" lang="en-US" altLang="ja-JP" sz="1600" b="0">
              <a:solidFill>
                <a:srgbClr val="FF0000"/>
              </a:solidFill>
            </a:endParaRPr>
          </a:p>
          <a:p>
            <a:pPr algn="l"/>
            <a:endParaRPr kumimoji="1" lang="ja-JP" altLang="en-US" sz="1600" b="0">
              <a:solidFill>
                <a:srgbClr val="FF0000"/>
              </a:solidFill>
            </a:endParaRPr>
          </a:p>
        </xdr:txBody>
      </xdr:sp>
      <xdr:pic>
        <xdr:nvPicPr>
          <xdr:cNvPr id="2" name="図 1">
            <a:extLst>
              <a:ext uri="{FF2B5EF4-FFF2-40B4-BE49-F238E27FC236}">
                <a16:creationId xmlns:a16="http://schemas.microsoft.com/office/drawing/2014/main" id="{52199343-807C-444F-BE18-6688AA7C375D}"/>
              </a:ext>
            </a:extLst>
          </xdr:cNvPr>
          <xdr:cNvPicPr>
            <a:picLocks noChangeAspect="1"/>
          </xdr:cNvPicPr>
        </xdr:nvPicPr>
        <xdr:blipFill>
          <a:blip xmlns:r="http://schemas.openxmlformats.org/officeDocument/2006/relationships" r:embed="rId1"/>
          <a:stretch>
            <a:fillRect/>
          </a:stretch>
        </xdr:blipFill>
        <xdr:spPr>
          <a:xfrm>
            <a:off x="12723749" y="13151470"/>
            <a:ext cx="5097928" cy="760919"/>
          </a:xfrm>
          <a:prstGeom prst="rect">
            <a:avLst/>
          </a:prstGeom>
        </xdr:spPr>
      </xdr:pic>
      <xdr:sp macro="" textlink="">
        <xdr:nvSpPr>
          <xdr:cNvPr id="21" name="正方形/長方形 20">
            <a:extLst>
              <a:ext uri="{FF2B5EF4-FFF2-40B4-BE49-F238E27FC236}">
                <a16:creationId xmlns:a16="http://schemas.microsoft.com/office/drawing/2014/main" id="{D66D15C9-0938-440F-8231-04C90717B153}"/>
              </a:ext>
            </a:extLst>
          </xdr:cNvPr>
          <xdr:cNvSpPr/>
        </xdr:nvSpPr>
        <xdr:spPr>
          <a:xfrm>
            <a:off x="19774886" y="12826770"/>
            <a:ext cx="895587" cy="946550"/>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latin typeface="+mn-ea"/>
                <a:ea typeface="+mn-ea"/>
              </a:rPr>
              <a:t>5</a:t>
            </a:r>
            <a:endParaRPr kumimoji="1" lang="ja-JP" altLang="en-US" sz="4000" b="1">
              <a:solidFill>
                <a:schemeClr val="tx1"/>
              </a:solidFill>
              <a:latin typeface="+mn-ea"/>
              <a:ea typeface="+mn-ea"/>
            </a:endParaRPr>
          </a:p>
        </xdr:txBody>
      </xdr:sp>
      <xdr:cxnSp macro="">
        <xdr:nvCxnSpPr>
          <xdr:cNvPr id="81" name="直線矢印コネクタ 80">
            <a:extLst>
              <a:ext uri="{FF2B5EF4-FFF2-40B4-BE49-F238E27FC236}">
                <a16:creationId xmlns:a16="http://schemas.microsoft.com/office/drawing/2014/main" id="{0C462FCA-D975-4E75-BECA-C6D423C18998}"/>
              </a:ext>
            </a:extLst>
          </xdr:cNvPr>
          <xdr:cNvCxnSpPr>
            <a:stCxn id="21" idx="1"/>
            <a:endCxn id="25" idx="3"/>
          </xdr:cNvCxnSpPr>
        </xdr:nvCxnSpPr>
        <xdr:spPr>
          <a:xfrm flipH="1">
            <a:off x="19119014" y="13299938"/>
            <a:ext cx="659047" cy="0"/>
          </a:xfrm>
          <a:prstGeom prst="straightConnector1">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30455</xdr:colOff>
      <xdr:row>81</xdr:row>
      <xdr:rowOff>55963</xdr:rowOff>
    </xdr:from>
    <xdr:to>
      <xdr:col>59</xdr:col>
      <xdr:colOff>123935</xdr:colOff>
      <xdr:row>88</xdr:row>
      <xdr:rowOff>66279</xdr:rowOff>
    </xdr:to>
    <xdr:grpSp>
      <xdr:nvGrpSpPr>
        <xdr:cNvPr id="118" name="グループ化 117">
          <a:extLst>
            <a:ext uri="{FF2B5EF4-FFF2-40B4-BE49-F238E27FC236}">
              <a16:creationId xmlns:a16="http://schemas.microsoft.com/office/drawing/2014/main" id="{D6B1D376-6A97-4DCF-BC49-D136E67A7F77}"/>
            </a:ext>
          </a:extLst>
        </xdr:cNvPr>
        <xdr:cNvGrpSpPr/>
      </xdr:nvGrpSpPr>
      <xdr:grpSpPr>
        <a:xfrm>
          <a:off x="6313780" y="16172263"/>
          <a:ext cx="5046480" cy="1346991"/>
          <a:chOff x="5899285" y="14574858"/>
          <a:chExt cx="4719909" cy="1185798"/>
        </a:xfrm>
      </xdr:grpSpPr>
      <xdr:sp macro="" textlink="">
        <xdr:nvSpPr>
          <xdr:cNvPr id="22" name="正方形/長方形 21">
            <a:extLst>
              <a:ext uri="{FF2B5EF4-FFF2-40B4-BE49-F238E27FC236}">
                <a16:creationId xmlns:a16="http://schemas.microsoft.com/office/drawing/2014/main" id="{5EDDB426-33EA-4DD9-86C7-55AE8879D73E}"/>
              </a:ext>
            </a:extLst>
          </xdr:cNvPr>
          <xdr:cNvSpPr/>
        </xdr:nvSpPr>
        <xdr:spPr>
          <a:xfrm>
            <a:off x="8625749" y="14574858"/>
            <a:ext cx="836523" cy="876816"/>
          </a:xfrm>
          <a:prstGeom prst="rect">
            <a:avLst/>
          </a:prstGeom>
          <a:solidFill>
            <a:srgbClr val="00C85A"/>
          </a:solidFill>
          <a:ln w="38100">
            <a:solidFill>
              <a:srgbClr val="00C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chemeClr val="tx1"/>
                </a:solidFill>
                <a:latin typeface="+mn-ea"/>
                <a:ea typeface="+mn-ea"/>
              </a:rPr>
              <a:t>6</a:t>
            </a:r>
            <a:endParaRPr kumimoji="1" lang="ja-JP" altLang="en-US" sz="4000" b="1">
              <a:solidFill>
                <a:schemeClr val="tx1"/>
              </a:solidFill>
              <a:latin typeface="+mn-ea"/>
              <a:ea typeface="+mn-ea"/>
            </a:endParaRPr>
          </a:p>
        </xdr:txBody>
      </xdr:sp>
      <xdr:cxnSp macro="">
        <xdr:nvCxnSpPr>
          <xdr:cNvPr id="78" name="コネクタ: カギ線 77">
            <a:extLst>
              <a:ext uri="{FF2B5EF4-FFF2-40B4-BE49-F238E27FC236}">
                <a16:creationId xmlns:a16="http://schemas.microsoft.com/office/drawing/2014/main" id="{DAD9B9BA-59CE-41BB-9F82-590AAC289177}"/>
              </a:ext>
            </a:extLst>
          </xdr:cNvPr>
          <xdr:cNvCxnSpPr>
            <a:stCxn id="22" idx="3"/>
            <a:endCxn id="79" idx="0"/>
          </xdr:cNvCxnSpPr>
        </xdr:nvCxnSpPr>
        <xdr:spPr>
          <a:xfrm>
            <a:off x="9459097" y="15013266"/>
            <a:ext cx="1132778" cy="690289"/>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9" name="楕円 78">
            <a:extLst>
              <a:ext uri="{FF2B5EF4-FFF2-40B4-BE49-F238E27FC236}">
                <a16:creationId xmlns:a16="http://schemas.microsoft.com/office/drawing/2014/main" id="{77A96EF1-2DA8-412D-8EF7-EFB07A91D833}"/>
              </a:ext>
            </a:extLst>
          </xdr:cNvPr>
          <xdr:cNvSpPr/>
        </xdr:nvSpPr>
        <xdr:spPr>
          <a:xfrm>
            <a:off x="10564555" y="15703555"/>
            <a:ext cx="54639" cy="3611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1" name="コネクタ: カギ線 100">
            <a:extLst>
              <a:ext uri="{FF2B5EF4-FFF2-40B4-BE49-F238E27FC236}">
                <a16:creationId xmlns:a16="http://schemas.microsoft.com/office/drawing/2014/main" id="{8D29AA91-CED1-4C93-9A0E-D7D43FA09995}"/>
              </a:ext>
            </a:extLst>
          </xdr:cNvPr>
          <xdr:cNvCxnSpPr>
            <a:stCxn id="22" idx="1"/>
            <a:endCxn id="102" idx="0"/>
          </xdr:cNvCxnSpPr>
        </xdr:nvCxnSpPr>
        <xdr:spPr>
          <a:xfrm rot="10800000" flipV="1">
            <a:off x="5937592" y="15013266"/>
            <a:ext cx="2691332" cy="684103"/>
          </a:xfrm>
          <a:prstGeom prst="bentConnector2">
            <a:avLst/>
          </a:prstGeom>
          <a:ln w="28575">
            <a:solidFill>
              <a:srgbClr val="00C85A"/>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 name="楕円 101">
            <a:extLst>
              <a:ext uri="{FF2B5EF4-FFF2-40B4-BE49-F238E27FC236}">
                <a16:creationId xmlns:a16="http://schemas.microsoft.com/office/drawing/2014/main" id="{3D9371D7-A2E7-4B46-AFDA-DDFE62B2615F}"/>
              </a:ext>
            </a:extLst>
          </xdr:cNvPr>
          <xdr:cNvSpPr/>
        </xdr:nvSpPr>
        <xdr:spPr>
          <a:xfrm>
            <a:off x="5899285" y="15694194"/>
            <a:ext cx="70263" cy="6646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64</xdr:col>
      <xdr:colOff>2278</xdr:colOff>
      <xdr:row>23</xdr:row>
      <xdr:rowOff>168728</xdr:rowOff>
    </xdr:from>
    <xdr:to>
      <xdr:col>67</xdr:col>
      <xdr:colOff>171525</xdr:colOff>
      <xdr:row>36</xdr:row>
      <xdr:rowOff>10</xdr:rowOff>
    </xdr:to>
    <xdr:sp macro="" textlink="">
      <xdr:nvSpPr>
        <xdr:cNvPr id="43" name="正方形/長方形 42">
          <a:extLst>
            <a:ext uri="{FF2B5EF4-FFF2-40B4-BE49-F238E27FC236}">
              <a16:creationId xmlns:a16="http://schemas.microsoft.com/office/drawing/2014/main" id="{841C4CAA-02A5-4BB7-B7E2-A1D8E1EDED71}"/>
            </a:ext>
          </a:extLst>
        </xdr:cNvPr>
        <xdr:cNvSpPr/>
      </xdr:nvSpPr>
      <xdr:spPr>
        <a:xfrm>
          <a:off x="11512208" y="5017819"/>
          <a:ext cx="708775" cy="20393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3626</xdr:colOff>
      <xdr:row>23</xdr:row>
      <xdr:rowOff>169851</xdr:rowOff>
    </xdr:from>
    <xdr:to>
      <xdr:col>41</xdr:col>
      <xdr:colOff>173182</xdr:colOff>
      <xdr:row>36</xdr:row>
      <xdr:rowOff>1133</xdr:rowOff>
    </xdr:to>
    <xdr:sp macro="" textlink="">
      <xdr:nvSpPr>
        <xdr:cNvPr id="44" name="正方形/長方形 43">
          <a:extLst>
            <a:ext uri="{FF2B5EF4-FFF2-40B4-BE49-F238E27FC236}">
              <a16:creationId xmlns:a16="http://schemas.microsoft.com/office/drawing/2014/main" id="{AB10D3A9-64CD-41EA-90AB-8FB34FF8DDD0}"/>
            </a:ext>
          </a:extLst>
        </xdr:cNvPr>
        <xdr:cNvSpPr/>
      </xdr:nvSpPr>
      <xdr:spPr>
        <a:xfrm>
          <a:off x="6837647" y="5018942"/>
          <a:ext cx="709084" cy="20393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103908</xdr:colOff>
      <xdr:row>0</xdr:row>
      <xdr:rowOff>138546</xdr:rowOff>
    </xdr:from>
    <xdr:to>
      <xdr:col>46</xdr:col>
      <xdr:colOff>121227</xdr:colOff>
      <xdr:row>2</xdr:row>
      <xdr:rowOff>208438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3908" y="138546"/>
          <a:ext cx="9576955" cy="520165"/>
        </a:xfrm>
        <a:prstGeom prst="rect">
          <a:avLst/>
        </a:prstGeom>
        <a:solidFill>
          <a:srgbClr val="FFFFCC"/>
        </a:solidFill>
        <a:ln w="50800" cmpd="thinThick">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latin typeface="ＭＳ Ｐゴシック 見出し"/>
            </a:rPr>
            <a:t>※</a:t>
          </a:r>
          <a:r>
            <a:rPr kumimoji="1" lang="ja-JP" altLang="en-US" sz="1800" b="1">
              <a:solidFill>
                <a:srgbClr val="FF0000"/>
              </a:solidFill>
              <a:latin typeface="ＭＳ Ｐゴシック 見出し"/>
            </a:rPr>
            <a:t>証憑書類に</a:t>
          </a:r>
          <a:r>
            <a:rPr kumimoji="1" lang="en-US" altLang="ja-JP" sz="1800" b="1">
              <a:solidFill>
                <a:srgbClr val="FF0000"/>
              </a:solidFill>
              <a:latin typeface="ＭＳ Ｐゴシック 見出し"/>
            </a:rPr>
            <a:t>1</a:t>
          </a:r>
          <a:r>
            <a:rPr kumimoji="1" lang="ja-JP" altLang="en-US" sz="1800" b="1">
              <a:solidFill>
                <a:srgbClr val="FF0000"/>
              </a:solidFill>
              <a:latin typeface="ＭＳ Ｐゴシック 見出し"/>
            </a:rPr>
            <a:t>か月あたりの燃料使用量が明示されていない場合に使用してください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CI93"/>
  <sheetViews>
    <sheetView showGridLines="0" tabSelected="1" view="pageBreakPreview" zoomScale="50" zoomScaleNormal="55" zoomScaleSheetLayoutView="50" workbookViewId="0"/>
  </sheetViews>
  <sheetFormatPr defaultColWidth="9" defaultRowHeight="13" x14ac:dyDescent="0.2"/>
  <cols>
    <col min="1" max="69" width="2.6328125" style="9" customWidth="1"/>
    <col min="70" max="71" width="2.81640625" style="9" customWidth="1"/>
    <col min="72" max="72" width="3.6328125" style="9" customWidth="1"/>
    <col min="73" max="16384" width="9" style="9"/>
  </cols>
  <sheetData>
    <row r="1" spans="1:87" ht="14" customHeight="1" x14ac:dyDescent="0.2">
      <c r="B1" s="10"/>
      <c r="BJ1" s="11"/>
      <c r="BK1" s="11"/>
      <c r="BN1" s="12"/>
      <c r="BO1" s="12"/>
    </row>
    <row r="2" spans="1:87" ht="21.75" customHeight="1" x14ac:dyDescent="0.2">
      <c r="A2" s="13"/>
      <c r="AV2" s="14"/>
      <c r="AW2" s="81"/>
      <c r="AX2" s="81"/>
      <c r="AY2" s="81"/>
      <c r="AZ2" s="81"/>
      <c r="BA2" s="81"/>
      <c r="BB2" s="15"/>
      <c r="BC2" s="16"/>
      <c r="BD2" s="17"/>
      <c r="BE2" s="17"/>
      <c r="BF2" s="169"/>
      <c r="BG2" s="169"/>
      <c r="BH2" s="81"/>
      <c r="BI2" s="81"/>
      <c r="BJ2" s="77"/>
      <c r="BK2" s="77"/>
      <c r="BL2" s="81"/>
      <c r="BM2" s="81"/>
      <c r="BN2" s="74"/>
      <c r="BO2" s="74"/>
      <c r="BP2" s="75" t="s">
        <v>123</v>
      </c>
      <c r="BQ2" s="17"/>
      <c r="BR2" s="18"/>
      <c r="BS2" s="18"/>
    </row>
    <row r="3" spans="1:87" s="19" customFormat="1" ht="21.75" customHeight="1" x14ac:dyDescent="0.2">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173" t="s">
        <v>130</v>
      </c>
      <c r="AV3" s="173"/>
      <c r="AW3" s="173"/>
      <c r="AX3" s="173"/>
      <c r="AY3" s="173"/>
      <c r="AZ3" s="173"/>
      <c r="BA3" s="173"/>
      <c r="BB3" s="173"/>
      <c r="BC3" s="173"/>
      <c r="BD3" s="173"/>
      <c r="BE3" s="173"/>
      <c r="BF3" s="173"/>
      <c r="BG3" s="173"/>
      <c r="BH3" s="173"/>
      <c r="BI3" s="173"/>
      <c r="BJ3" s="174"/>
      <c r="BK3" s="170" t="s">
        <v>129</v>
      </c>
      <c r="BL3" s="171"/>
      <c r="BM3" s="171"/>
      <c r="BN3" s="171"/>
      <c r="BO3" s="171"/>
      <c r="BP3" s="172"/>
      <c r="BQ3" s="21"/>
      <c r="BR3" s="22"/>
      <c r="BS3" s="22"/>
    </row>
    <row r="4" spans="1:87" ht="43.5" customHeight="1" x14ac:dyDescent="0.2">
      <c r="S4" s="73" t="s">
        <v>127</v>
      </c>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14"/>
      <c r="AY4" s="14"/>
      <c r="AZ4" s="14"/>
      <c r="BA4" s="14"/>
      <c r="BB4" s="14"/>
      <c r="BC4" s="23"/>
      <c r="BD4" s="21"/>
      <c r="BE4" s="21"/>
      <c r="BF4" s="21"/>
      <c r="BG4" s="21"/>
      <c r="BH4" s="24"/>
      <c r="BI4" s="25"/>
      <c r="BJ4" s="26"/>
      <c r="BK4" s="27"/>
      <c r="BL4" s="28"/>
      <c r="BM4" s="28"/>
      <c r="BN4" s="27"/>
      <c r="BO4" s="28"/>
      <c r="BP4" s="28"/>
      <c r="BQ4" s="27"/>
      <c r="BR4" s="18"/>
      <c r="BS4" s="18"/>
    </row>
    <row r="5" spans="1:87" s="29" customFormat="1" ht="23.4" x14ac:dyDescent="0.2">
      <c r="B5" s="30"/>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1:87" s="29" customFormat="1" ht="24" customHeight="1" x14ac:dyDescent="0.2">
      <c r="B6" s="30"/>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row>
    <row r="7" spans="1:87" s="32" customFormat="1" ht="23.4" x14ac:dyDescent="0.2">
      <c r="B7" s="30"/>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row>
    <row r="8" spans="1:87" s="33" customFormat="1" ht="12.5" customHeigh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row>
    <row r="9" spans="1:87" s="33" customFormat="1" ht="17.75" customHeight="1" x14ac:dyDescent="0.2">
      <c r="B9" s="157" t="s">
        <v>1</v>
      </c>
      <c r="C9" s="158"/>
      <c r="D9" s="158"/>
      <c r="E9" s="158"/>
      <c r="F9" s="158"/>
      <c r="G9" s="158"/>
      <c r="H9" s="158"/>
      <c r="I9" s="159"/>
      <c r="J9" s="163" t="s">
        <v>124</v>
      </c>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5"/>
      <c r="BI9" s="35"/>
      <c r="BJ9" s="36"/>
      <c r="BK9" s="36"/>
      <c r="BQ9" s="36"/>
    </row>
    <row r="10" spans="1:87" s="33" customFormat="1" ht="17.75" customHeight="1" x14ac:dyDescent="0.2">
      <c r="B10" s="160"/>
      <c r="C10" s="161"/>
      <c r="D10" s="161"/>
      <c r="E10" s="161"/>
      <c r="F10" s="161"/>
      <c r="G10" s="161"/>
      <c r="H10" s="161"/>
      <c r="I10" s="162"/>
      <c r="J10" s="166"/>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8"/>
      <c r="BI10" s="35"/>
      <c r="BJ10" s="35"/>
      <c r="BK10" s="35"/>
      <c r="BQ10" s="35"/>
    </row>
    <row r="11" spans="1:87" ht="17.75" customHeight="1" x14ac:dyDescent="0.2">
      <c r="B11" s="157" t="s">
        <v>2</v>
      </c>
      <c r="C11" s="158"/>
      <c r="D11" s="158"/>
      <c r="E11" s="158"/>
      <c r="F11" s="158"/>
      <c r="G11" s="158"/>
      <c r="H11" s="158"/>
      <c r="I11" s="159"/>
      <c r="J11" s="163" t="s">
        <v>125</v>
      </c>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5"/>
      <c r="AM11" s="33"/>
      <c r="AN11" s="33"/>
      <c r="AO11" s="33"/>
      <c r="AP11" s="33"/>
      <c r="AQ11" s="33"/>
      <c r="AR11" s="33"/>
      <c r="AS11" s="33"/>
      <c r="AT11" s="33"/>
      <c r="AU11" s="33"/>
      <c r="AV11" s="33"/>
      <c r="AW11" s="33"/>
      <c r="AX11" s="33"/>
      <c r="AY11" s="33"/>
      <c r="AZ11" s="33"/>
      <c r="BA11" s="33"/>
      <c r="BB11" s="33"/>
      <c r="BC11" s="33"/>
      <c r="BD11" s="33"/>
      <c r="BE11" s="33"/>
      <c r="BF11" s="33"/>
      <c r="BG11" s="33"/>
      <c r="BH11" s="33"/>
      <c r="BI11" s="35"/>
      <c r="BJ11" s="35"/>
      <c r="BK11" s="35"/>
      <c r="BL11" s="35"/>
      <c r="BM11" s="35"/>
      <c r="BN11" s="35"/>
      <c r="BO11" s="35"/>
      <c r="BP11" s="35"/>
      <c r="BQ11" s="35"/>
    </row>
    <row r="12" spans="1:87" ht="17.75" customHeight="1" x14ac:dyDescent="0.2">
      <c r="B12" s="160"/>
      <c r="C12" s="161"/>
      <c r="D12" s="161"/>
      <c r="E12" s="161"/>
      <c r="F12" s="161"/>
      <c r="G12" s="161"/>
      <c r="H12" s="161"/>
      <c r="I12" s="162"/>
      <c r="J12" s="166"/>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8"/>
      <c r="AM12" s="33"/>
      <c r="AO12" s="33"/>
      <c r="AP12" s="33"/>
      <c r="AQ12" s="33"/>
      <c r="AR12" s="33"/>
      <c r="AS12" s="33"/>
      <c r="AT12" s="33"/>
      <c r="AU12" s="33"/>
      <c r="AV12" s="33"/>
      <c r="AW12" s="33"/>
      <c r="AX12" s="33"/>
      <c r="AY12" s="33"/>
      <c r="AZ12" s="33"/>
      <c r="BA12" s="33"/>
      <c r="BB12" s="33"/>
      <c r="BC12" s="33"/>
      <c r="BD12" s="33"/>
      <c r="BE12" s="33"/>
      <c r="BF12" s="33"/>
      <c r="BG12" s="33"/>
      <c r="BH12" s="33"/>
      <c r="BI12" s="35"/>
      <c r="BJ12" s="35"/>
      <c r="BK12" s="35"/>
      <c r="BL12" s="35"/>
      <c r="BM12" s="35"/>
      <c r="BN12" s="35"/>
      <c r="BO12" s="35"/>
      <c r="BP12" s="35"/>
      <c r="BQ12" s="35"/>
    </row>
    <row r="13" spans="1:87" ht="7.5" customHeight="1" x14ac:dyDescent="0.2">
      <c r="B13" s="37"/>
      <c r="C13" s="37"/>
      <c r="D13" s="37"/>
      <c r="E13" s="37"/>
      <c r="F13" s="37"/>
      <c r="G13" s="37"/>
      <c r="H13" s="37"/>
      <c r="I13" s="37"/>
      <c r="J13" s="38"/>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40"/>
      <c r="BN13" s="33"/>
      <c r="BO13" s="40"/>
      <c r="BP13" s="33"/>
      <c r="BQ13" s="33"/>
    </row>
    <row r="14" spans="1:87" ht="7.5" customHeight="1" thickBot="1" x14ac:dyDescent="0.25">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41"/>
      <c r="BO14" s="41"/>
      <c r="BP14" s="41"/>
      <c r="BQ14" s="41"/>
    </row>
    <row r="15" spans="1:87" ht="14" customHeight="1" thickTop="1" x14ac:dyDescent="0.2">
      <c r="B15" s="108" t="s">
        <v>117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10"/>
      <c r="BU15" s="177" t="s">
        <v>128</v>
      </c>
      <c r="BV15" s="178"/>
      <c r="BW15" s="178"/>
      <c r="BX15" s="178"/>
      <c r="BY15" s="178"/>
      <c r="BZ15" s="179"/>
      <c r="CA15" s="186" t="s">
        <v>132</v>
      </c>
      <c r="CB15" s="186"/>
      <c r="CC15" s="186"/>
      <c r="CD15" s="186"/>
      <c r="CE15" s="186"/>
      <c r="CF15" s="186"/>
      <c r="CG15" s="186"/>
      <c r="CH15" s="186"/>
      <c r="CI15" s="186"/>
    </row>
    <row r="16" spans="1:87" ht="14" customHeight="1" x14ac:dyDescent="0.2">
      <c r="B16" s="11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3"/>
      <c r="BU16" s="180"/>
      <c r="BV16" s="181"/>
      <c r="BW16" s="181"/>
      <c r="BX16" s="181"/>
      <c r="BY16" s="181"/>
      <c r="BZ16" s="182"/>
      <c r="CA16" s="186"/>
      <c r="CB16" s="186"/>
      <c r="CC16" s="186"/>
      <c r="CD16" s="186"/>
      <c r="CE16" s="186"/>
      <c r="CF16" s="186"/>
      <c r="CG16" s="186"/>
      <c r="CH16" s="186"/>
      <c r="CI16" s="186"/>
    </row>
    <row r="17" spans="1:87" ht="14" customHeight="1" x14ac:dyDescent="0.2">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6"/>
      <c r="BU17" s="180"/>
      <c r="BV17" s="181"/>
      <c r="BW17" s="181"/>
      <c r="BX17" s="181"/>
      <c r="BY17" s="181"/>
      <c r="BZ17" s="182"/>
      <c r="CA17" s="186"/>
      <c r="CB17" s="186"/>
      <c r="CC17" s="186"/>
      <c r="CD17" s="186"/>
      <c r="CE17" s="186"/>
      <c r="CF17" s="186"/>
      <c r="CG17" s="186"/>
      <c r="CH17" s="186"/>
      <c r="CI17" s="186"/>
    </row>
    <row r="18" spans="1:87" s="41" customFormat="1" ht="13.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U18" s="180"/>
      <c r="BV18" s="181"/>
      <c r="BW18" s="181"/>
      <c r="BX18" s="181"/>
      <c r="BY18" s="181"/>
      <c r="BZ18" s="182"/>
      <c r="CA18" s="186"/>
      <c r="CB18" s="186"/>
      <c r="CC18" s="186"/>
      <c r="CD18" s="186"/>
      <c r="CE18" s="186"/>
      <c r="CF18" s="186"/>
      <c r="CG18" s="186"/>
      <c r="CH18" s="186"/>
      <c r="CI18" s="186"/>
    </row>
    <row r="19" spans="1:87" ht="11.25" customHeight="1" x14ac:dyDescent="0.2">
      <c r="J19" s="42"/>
      <c r="K19" s="42"/>
      <c r="L19" s="42"/>
      <c r="M19" s="42"/>
      <c r="N19" s="42"/>
      <c r="O19" s="42"/>
      <c r="P19" s="42"/>
      <c r="Q19" s="42"/>
      <c r="R19" s="41"/>
      <c r="S19" s="43"/>
      <c r="T19" s="117" t="s">
        <v>103</v>
      </c>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43"/>
      <c r="AR19" s="41"/>
      <c r="AS19" s="43"/>
      <c r="AT19" s="117" t="s">
        <v>3</v>
      </c>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43"/>
      <c r="BU19" s="180"/>
      <c r="BV19" s="181"/>
      <c r="BW19" s="181"/>
      <c r="BX19" s="181"/>
      <c r="BY19" s="181"/>
      <c r="BZ19" s="182"/>
      <c r="CA19" s="186"/>
      <c r="CB19" s="186"/>
      <c r="CC19" s="186"/>
      <c r="CD19" s="186"/>
      <c r="CE19" s="186"/>
      <c r="CF19" s="186"/>
      <c r="CG19" s="186"/>
      <c r="CH19" s="186"/>
      <c r="CI19" s="186"/>
    </row>
    <row r="20" spans="1:87" ht="11.25" customHeight="1" x14ac:dyDescent="0.2">
      <c r="J20" s="42"/>
      <c r="K20" s="42"/>
      <c r="L20" s="42"/>
      <c r="M20" s="42"/>
      <c r="N20" s="42"/>
      <c r="O20" s="42"/>
      <c r="P20" s="42"/>
      <c r="Q20" s="42"/>
      <c r="R20" s="41"/>
      <c r="S20" s="43"/>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43"/>
      <c r="AR20" s="41"/>
      <c r="AS20" s="43"/>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43"/>
      <c r="BU20" s="180"/>
      <c r="BV20" s="181"/>
      <c r="BW20" s="181"/>
      <c r="BX20" s="181"/>
      <c r="BY20" s="181"/>
      <c r="BZ20" s="182"/>
      <c r="CA20" s="186"/>
      <c r="CB20" s="186"/>
      <c r="CC20" s="186"/>
      <c r="CD20" s="186"/>
      <c r="CE20" s="186"/>
      <c r="CF20" s="186"/>
      <c r="CG20" s="186"/>
      <c r="CH20" s="186"/>
      <c r="CI20" s="186"/>
    </row>
    <row r="21" spans="1:87" ht="11.25" customHeight="1" x14ac:dyDescent="0.2">
      <c r="J21" s="42"/>
      <c r="K21" s="42"/>
      <c r="L21" s="42"/>
      <c r="M21" s="42"/>
      <c r="N21" s="42"/>
      <c r="O21" s="42"/>
      <c r="P21" s="42"/>
      <c r="Q21" s="42"/>
      <c r="R21" s="41"/>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1"/>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U21" s="180"/>
      <c r="BV21" s="181"/>
      <c r="BW21" s="181"/>
      <c r="BX21" s="181"/>
      <c r="BY21" s="181"/>
      <c r="BZ21" s="182"/>
      <c r="CA21" s="186"/>
      <c r="CB21" s="186"/>
      <c r="CC21" s="186"/>
      <c r="CD21" s="186"/>
      <c r="CE21" s="186"/>
      <c r="CF21" s="186"/>
      <c r="CG21" s="186"/>
      <c r="CH21" s="186"/>
      <c r="CI21" s="186"/>
    </row>
    <row r="22" spans="1:87" s="41" customFormat="1" ht="14" customHeight="1" thickBot="1" x14ac:dyDescent="0.25">
      <c r="A22" s="9"/>
      <c r="B22" s="45"/>
      <c r="C22" s="45"/>
      <c r="D22" s="45"/>
      <c r="E22" s="45"/>
      <c r="F22" s="45"/>
      <c r="G22" s="45"/>
      <c r="H22" s="45"/>
      <c r="I22" s="45"/>
      <c r="J22" s="45"/>
      <c r="K22" s="45"/>
      <c r="L22" s="45"/>
      <c r="M22" s="45"/>
      <c r="N22" s="45"/>
      <c r="O22" s="45"/>
      <c r="P22" s="45"/>
      <c r="Q22" s="45"/>
      <c r="S22" s="44"/>
      <c r="T22" s="82" t="s">
        <v>4</v>
      </c>
      <c r="U22" s="82"/>
      <c r="V22" s="82"/>
      <c r="W22" s="82"/>
      <c r="X22" s="82"/>
      <c r="Y22" s="82"/>
      <c r="Z22" s="82"/>
      <c r="AA22" s="82" t="s">
        <v>5</v>
      </c>
      <c r="AB22" s="82"/>
      <c r="AC22" s="82"/>
      <c r="AD22" s="82"/>
      <c r="AE22" s="82"/>
      <c r="AF22" s="82"/>
      <c r="AG22" s="82"/>
      <c r="AH22" s="82"/>
      <c r="AI22" s="82"/>
      <c r="AJ22" s="82"/>
      <c r="AK22" s="82"/>
      <c r="AL22" s="82"/>
      <c r="AM22" s="82" t="s">
        <v>31</v>
      </c>
      <c r="AN22" s="82"/>
      <c r="AO22" s="82"/>
      <c r="AP22" s="82"/>
      <c r="AQ22" s="44"/>
      <c r="AS22" s="44"/>
      <c r="AT22" s="82" t="s">
        <v>4</v>
      </c>
      <c r="AU22" s="82"/>
      <c r="AV22" s="82"/>
      <c r="AW22" s="82"/>
      <c r="AX22" s="82"/>
      <c r="AY22" s="82"/>
      <c r="AZ22" s="82"/>
      <c r="BA22" s="82" t="s">
        <v>5</v>
      </c>
      <c r="BB22" s="82"/>
      <c r="BC22" s="82"/>
      <c r="BD22" s="82"/>
      <c r="BE22" s="82"/>
      <c r="BF22" s="82"/>
      <c r="BG22" s="82"/>
      <c r="BH22" s="82"/>
      <c r="BI22" s="82"/>
      <c r="BJ22" s="82"/>
      <c r="BK22" s="82"/>
      <c r="BL22" s="82"/>
      <c r="BM22" s="82" t="s">
        <v>31</v>
      </c>
      <c r="BN22" s="82"/>
      <c r="BO22" s="82"/>
      <c r="BP22" s="82"/>
      <c r="BQ22" s="44"/>
      <c r="BR22" s="9"/>
      <c r="BS22" s="9"/>
      <c r="BU22" s="183"/>
      <c r="BV22" s="184"/>
      <c r="BW22" s="184"/>
      <c r="BX22" s="184"/>
      <c r="BY22" s="184"/>
      <c r="BZ22" s="185"/>
      <c r="CA22" s="186"/>
      <c r="CB22" s="186"/>
      <c r="CC22" s="186"/>
      <c r="CD22" s="186"/>
      <c r="CE22" s="186"/>
      <c r="CF22" s="186"/>
      <c r="CG22" s="186"/>
      <c r="CH22" s="186"/>
      <c r="CI22" s="186"/>
    </row>
    <row r="23" spans="1:87" ht="14" customHeight="1" thickTop="1" x14ac:dyDescent="0.2">
      <c r="B23" s="45"/>
      <c r="C23" s="45"/>
      <c r="D23" s="45"/>
      <c r="E23" s="45"/>
      <c r="F23" s="45"/>
      <c r="G23" s="45"/>
      <c r="H23" s="45"/>
      <c r="I23" s="45"/>
      <c r="J23" s="45"/>
      <c r="K23" s="45"/>
      <c r="L23" s="45"/>
      <c r="M23" s="45"/>
      <c r="N23" s="45"/>
      <c r="O23" s="45"/>
      <c r="P23" s="45"/>
      <c r="Q23" s="45"/>
      <c r="R23" s="41"/>
      <c r="S23" s="44"/>
      <c r="T23" s="82"/>
      <c r="U23" s="82"/>
      <c r="V23" s="82"/>
      <c r="W23" s="82"/>
      <c r="X23" s="82"/>
      <c r="Y23" s="82"/>
      <c r="Z23" s="82"/>
      <c r="AA23" s="82"/>
      <c r="AB23" s="82"/>
      <c r="AC23" s="82"/>
      <c r="AD23" s="82"/>
      <c r="AE23" s="82"/>
      <c r="AF23" s="82"/>
      <c r="AG23" s="82"/>
      <c r="AH23" s="82"/>
      <c r="AI23" s="82"/>
      <c r="AJ23" s="82"/>
      <c r="AK23" s="82"/>
      <c r="AL23" s="82"/>
      <c r="AM23" s="82"/>
      <c r="AN23" s="82"/>
      <c r="AO23" s="82"/>
      <c r="AP23" s="82"/>
      <c r="AQ23" s="44"/>
      <c r="AR23" s="41"/>
      <c r="AS23" s="44"/>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44"/>
      <c r="BU23" s="41"/>
      <c r="BV23" s="41"/>
      <c r="BW23" s="41"/>
      <c r="BX23" s="41"/>
      <c r="BY23" s="41"/>
      <c r="BZ23" s="41"/>
      <c r="CA23" s="41"/>
      <c r="CB23" s="41"/>
      <c r="CC23" s="41"/>
      <c r="CD23" s="41"/>
      <c r="CE23" s="41"/>
      <c r="CF23" s="41"/>
      <c r="CG23" s="41"/>
      <c r="CH23" s="41"/>
      <c r="CI23" s="41"/>
    </row>
    <row r="24" spans="1:87" ht="14" customHeight="1" x14ac:dyDescent="0.2">
      <c r="B24" s="46"/>
      <c r="C24" s="46"/>
      <c r="D24" s="46"/>
      <c r="E24" s="42"/>
      <c r="F24" s="42"/>
      <c r="G24" s="42"/>
      <c r="H24" s="42"/>
      <c r="I24" s="42"/>
      <c r="J24" s="42"/>
      <c r="K24" s="42"/>
      <c r="L24" s="42"/>
      <c r="M24" s="42"/>
      <c r="N24" s="42"/>
      <c r="O24" s="42"/>
      <c r="P24" s="42"/>
      <c r="Q24" s="42"/>
      <c r="R24" s="41"/>
      <c r="S24" s="44"/>
      <c r="T24" s="82"/>
      <c r="U24" s="82"/>
      <c r="V24" s="82"/>
      <c r="W24" s="82"/>
      <c r="X24" s="82"/>
      <c r="Y24" s="82"/>
      <c r="Z24" s="82"/>
      <c r="AA24" s="82"/>
      <c r="AB24" s="82"/>
      <c r="AC24" s="82"/>
      <c r="AD24" s="82"/>
      <c r="AE24" s="82"/>
      <c r="AF24" s="82"/>
      <c r="AG24" s="82"/>
      <c r="AH24" s="82"/>
      <c r="AI24" s="82"/>
      <c r="AJ24" s="82"/>
      <c r="AK24" s="82"/>
      <c r="AL24" s="82"/>
      <c r="AM24" s="82"/>
      <c r="AN24" s="82"/>
      <c r="AO24" s="82"/>
      <c r="AP24" s="82"/>
      <c r="AQ24" s="44"/>
      <c r="AR24" s="41"/>
      <c r="AS24" s="44"/>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44"/>
      <c r="BU24" s="175" t="s">
        <v>109</v>
      </c>
      <c r="BV24" s="175" t="s">
        <v>110</v>
      </c>
      <c r="BW24" s="175"/>
      <c r="BX24" s="175"/>
      <c r="BY24" s="175"/>
      <c r="BZ24" s="175"/>
      <c r="CA24" s="175" t="s">
        <v>111</v>
      </c>
      <c r="CB24" s="175"/>
      <c r="CC24" s="175"/>
      <c r="CD24" s="175"/>
      <c r="CE24" s="175"/>
      <c r="CF24" s="175"/>
      <c r="CG24" s="175"/>
      <c r="CH24" s="175"/>
      <c r="CI24" s="175"/>
    </row>
    <row r="25" spans="1:87" ht="14" customHeight="1" x14ac:dyDescent="0.2">
      <c r="B25" s="155" t="s">
        <v>6</v>
      </c>
      <c r="C25" s="155"/>
      <c r="D25" s="155"/>
      <c r="E25" s="130" t="s">
        <v>7</v>
      </c>
      <c r="F25" s="130"/>
      <c r="G25" s="130"/>
      <c r="H25" s="130"/>
      <c r="I25" s="130"/>
      <c r="J25" s="130"/>
      <c r="K25" s="130"/>
      <c r="L25" s="130"/>
      <c r="M25" s="130"/>
      <c r="N25" s="130"/>
      <c r="O25" s="130"/>
      <c r="P25" s="130"/>
      <c r="Q25" s="130"/>
      <c r="R25" s="41"/>
      <c r="S25" s="44"/>
      <c r="T25" s="83">
        <v>44221</v>
      </c>
      <c r="U25" s="83"/>
      <c r="V25" s="83"/>
      <c r="W25" s="83"/>
      <c r="X25" s="83"/>
      <c r="Y25" s="83"/>
      <c r="Z25" s="83"/>
      <c r="AA25" s="84">
        <v>769.2</v>
      </c>
      <c r="AB25" s="84"/>
      <c r="AC25" s="84"/>
      <c r="AD25" s="84"/>
      <c r="AE25" s="84"/>
      <c r="AF25" s="84"/>
      <c r="AG25" s="84"/>
      <c r="AH25" s="84"/>
      <c r="AI25" s="84"/>
      <c r="AJ25" s="84"/>
      <c r="AK25" s="84"/>
      <c r="AL25" s="84"/>
      <c r="AM25" s="94" t="s">
        <v>131</v>
      </c>
      <c r="AN25" s="94"/>
      <c r="AO25" s="94"/>
      <c r="AP25" s="94"/>
      <c r="AQ25" s="47"/>
      <c r="AR25" s="48"/>
      <c r="AS25" s="47"/>
      <c r="AT25" s="83">
        <v>44587</v>
      </c>
      <c r="AU25" s="83"/>
      <c r="AV25" s="83"/>
      <c r="AW25" s="83"/>
      <c r="AX25" s="83"/>
      <c r="AY25" s="83"/>
      <c r="AZ25" s="83"/>
      <c r="BA25" s="84">
        <v>790</v>
      </c>
      <c r="BB25" s="84"/>
      <c r="BC25" s="84"/>
      <c r="BD25" s="84"/>
      <c r="BE25" s="84"/>
      <c r="BF25" s="84"/>
      <c r="BG25" s="84"/>
      <c r="BH25" s="84"/>
      <c r="BI25" s="84"/>
      <c r="BJ25" s="84"/>
      <c r="BK25" s="84"/>
      <c r="BL25" s="84"/>
      <c r="BM25" s="94" t="s">
        <v>131</v>
      </c>
      <c r="BN25" s="94"/>
      <c r="BO25" s="94"/>
      <c r="BP25" s="94"/>
      <c r="BQ25" s="44"/>
      <c r="BU25" s="175"/>
      <c r="BV25" s="175"/>
      <c r="BW25" s="175"/>
      <c r="BX25" s="175"/>
      <c r="BY25" s="175"/>
      <c r="BZ25" s="175"/>
      <c r="CA25" s="175"/>
      <c r="CB25" s="175"/>
      <c r="CC25" s="175"/>
      <c r="CD25" s="175"/>
      <c r="CE25" s="175"/>
      <c r="CF25" s="175"/>
      <c r="CG25" s="175"/>
      <c r="CH25" s="175"/>
      <c r="CI25" s="175"/>
    </row>
    <row r="26" spans="1:87" ht="14" customHeight="1" x14ac:dyDescent="0.2">
      <c r="B26" s="155"/>
      <c r="C26" s="155"/>
      <c r="D26" s="155"/>
      <c r="E26" s="130"/>
      <c r="F26" s="130"/>
      <c r="G26" s="130"/>
      <c r="H26" s="130"/>
      <c r="I26" s="130"/>
      <c r="J26" s="130"/>
      <c r="K26" s="130"/>
      <c r="L26" s="130"/>
      <c r="M26" s="130"/>
      <c r="N26" s="130"/>
      <c r="O26" s="130"/>
      <c r="P26" s="130"/>
      <c r="Q26" s="130"/>
      <c r="R26" s="41"/>
      <c r="S26" s="44"/>
      <c r="T26" s="83"/>
      <c r="U26" s="83"/>
      <c r="V26" s="83"/>
      <c r="W26" s="83"/>
      <c r="X26" s="83"/>
      <c r="Y26" s="83"/>
      <c r="Z26" s="83"/>
      <c r="AA26" s="84"/>
      <c r="AB26" s="84"/>
      <c r="AC26" s="84"/>
      <c r="AD26" s="84"/>
      <c r="AE26" s="84"/>
      <c r="AF26" s="84"/>
      <c r="AG26" s="84"/>
      <c r="AH26" s="84"/>
      <c r="AI26" s="84"/>
      <c r="AJ26" s="84"/>
      <c r="AK26" s="84"/>
      <c r="AL26" s="84"/>
      <c r="AM26" s="94"/>
      <c r="AN26" s="94"/>
      <c r="AO26" s="94"/>
      <c r="AP26" s="94"/>
      <c r="AQ26" s="47"/>
      <c r="AR26" s="48"/>
      <c r="AS26" s="47"/>
      <c r="AT26" s="83"/>
      <c r="AU26" s="83"/>
      <c r="AV26" s="83"/>
      <c r="AW26" s="83"/>
      <c r="AX26" s="83"/>
      <c r="AY26" s="83"/>
      <c r="AZ26" s="83"/>
      <c r="BA26" s="84"/>
      <c r="BB26" s="84"/>
      <c r="BC26" s="84"/>
      <c r="BD26" s="84"/>
      <c r="BE26" s="84"/>
      <c r="BF26" s="84"/>
      <c r="BG26" s="84"/>
      <c r="BH26" s="84"/>
      <c r="BI26" s="84"/>
      <c r="BJ26" s="84"/>
      <c r="BK26" s="84"/>
      <c r="BL26" s="84"/>
      <c r="BM26" s="94"/>
      <c r="BN26" s="94"/>
      <c r="BO26" s="94"/>
      <c r="BP26" s="94"/>
      <c r="BQ26" s="44"/>
      <c r="BT26" s="49"/>
      <c r="BU26" s="175"/>
      <c r="BV26" s="175"/>
      <c r="BW26" s="175"/>
      <c r="BX26" s="175"/>
      <c r="BY26" s="175"/>
      <c r="BZ26" s="175"/>
      <c r="CA26" s="175"/>
      <c r="CB26" s="175"/>
      <c r="CC26" s="175"/>
      <c r="CD26" s="175"/>
      <c r="CE26" s="175"/>
      <c r="CF26" s="175"/>
      <c r="CG26" s="175"/>
      <c r="CH26" s="175"/>
      <c r="CI26" s="175"/>
    </row>
    <row r="27" spans="1:87" ht="14" customHeight="1" x14ac:dyDescent="0.2">
      <c r="B27" s="155"/>
      <c r="C27" s="155"/>
      <c r="D27" s="155"/>
      <c r="E27" s="130"/>
      <c r="F27" s="130"/>
      <c r="G27" s="130"/>
      <c r="H27" s="130"/>
      <c r="I27" s="130"/>
      <c r="J27" s="130"/>
      <c r="K27" s="130"/>
      <c r="L27" s="130"/>
      <c r="M27" s="130"/>
      <c r="N27" s="130"/>
      <c r="O27" s="130"/>
      <c r="P27" s="130"/>
      <c r="Q27" s="130"/>
      <c r="R27" s="41"/>
      <c r="S27" s="44"/>
      <c r="T27" s="83"/>
      <c r="U27" s="83"/>
      <c r="V27" s="83"/>
      <c r="W27" s="83"/>
      <c r="X27" s="83"/>
      <c r="Y27" s="83"/>
      <c r="Z27" s="83"/>
      <c r="AA27" s="84"/>
      <c r="AB27" s="84"/>
      <c r="AC27" s="84"/>
      <c r="AD27" s="84"/>
      <c r="AE27" s="84"/>
      <c r="AF27" s="84"/>
      <c r="AG27" s="84"/>
      <c r="AH27" s="84"/>
      <c r="AI27" s="84"/>
      <c r="AJ27" s="84"/>
      <c r="AK27" s="84"/>
      <c r="AL27" s="84"/>
      <c r="AM27" s="94"/>
      <c r="AN27" s="94"/>
      <c r="AO27" s="94"/>
      <c r="AP27" s="94"/>
      <c r="AQ27" s="47"/>
      <c r="AR27" s="48"/>
      <c r="AS27" s="47"/>
      <c r="AT27" s="83"/>
      <c r="AU27" s="83"/>
      <c r="AV27" s="83"/>
      <c r="AW27" s="83"/>
      <c r="AX27" s="83"/>
      <c r="AY27" s="83"/>
      <c r="AZ27" s="83"/>
      <c r="BA27" s="84"/>
      <c r="BB27" s="84"/>
      <c r="BC27" s="84"/>
      <c r="BD27" s="84"/>
      <c r="BE27" s="84"/>
      <c r="BF27" s="84"/>
      <c r="BG27" s="84"/>
      <c r="BH27" s="84"/>
      <c r="BI27" s="84"/>
      <c r="BJ27" s="84"/>
      <c r="BK27" s="84"/>
      <c r="BL27" s="84"/>
      <c r="BM27" s="94"/>
      <c r="BN27" s="94"/>
      <c r="BO27" s="94"/>
      <c r="BP27" s="94"/>
      <c r="BQ27" s="44"/>
      <c r="BR27" s="50"/>
      <c r="BS27" s="50"/>
      <c r="BT27" s="49"/>
      <c r="BU27" s="176"/>
      <c r="BV27" s="176" t="s">
        <v>112</v>
      </c>
      <c r="BW27" s="176"/>
      <c r="BX27" s="176"/>
      <c r="BY27" s="176"/>
      <c r="BZ27" s="176"/>
      <c r="CA27" s="188" t="s">
        <v>126</v>
      </c>
      <c r="CB27" s="188"/>
      <c r="CC27" s="188"/>
      <c r="CD27" s="188"/>
      <c r="CE27" s="188"/>
      <c r="CF27" s="188"/>
      <c r="CG27" s="188"/>
      <c r="CH27" s="188"/>
      <c r="CI27" s="188"/>
    </row>
    <row r="28" spans="1:87" ht="14" customHeight="1" x14ac:dyDescent="0.2">
      <c r="B28" s="155"/>
      <c r="C28" s="155"/>
      <c r="D28" s="155"/>
      <c r="E28" s="130" t="s">
        <v>8</v>
      </c>
      <c r="F28" s="130"/>
      <c r="G28" s="130"/>
      <c r="H28" s="130"/>
      <c r="I28" s="130"/>
      <c r="J28" s="130"/>
      <c r="K28" s="130"/>
      <c r="L28" s="130"/>
      <c r="M28" s="130"/>
      <c r="N28" s="130"/>
      <c r="O28" s="130"/>
      <c r="P28" s="130"/>
      <c r="Q28" s="130"/>
      <c r="R28" s="41"/>
      <c r="S28" s="44"/>
      <c r="T28" s="83">
        <v>44230</v>
      </c>
      <c r="U28" s="83"/>
      <c r="V28" s="83"/>
      <c r="W28" s="83"/>
      <c r="X28" s="83"/>
      <c r="Y28" s="83"/>
      <c r="Z28" s="83"/>
      <c r="AA28" s="84">
        <v>750.2</v>
      </c>
      <c r="AB28" s="84"/>
      <c r="AC28" s="84"/>
      <c r="AD28" s="84"/>
      <c r="AE28" s="84"/>
      <c r="AF28" s="84"/>
      <c r="AG28" s="84"/>
      <c r="AH28" s="84"/>
      <c r="AI28" s="84"/>
      <c r="AJ28" s="84"/>
      <c r="AK28" s="84"/>
      <c r="AL28" s="84"/>
      <c r="AM28" s="85" t="s">
        <v>131</v>
      </c>
      <c r="AN28" s="86"/>
      <c r="AO28" s="86"/>
      <c r="AP28" s="87"/>
      <c r="AQ28" s="44"/>
      <c r="AR28" s="41"/>
      <c r="AS28" s="44"/>
      <c r="AT28" s="83">
        <v>44602</v>
      </c>
      <c r="AU28" s="83"/>
      <c r="AV28" s="83"/>
      <c r="AW28" s="83"/>
      <c r="AX28" s="83"/>
      <c r="AY28" s="83"/>
      <c r="AZ28" s="83"/>
      <c r="BA28" s="84">
        <v>730</v>
      </c>
      <c r="BB28" s="84"/>
      <c r="BC28" s="84"/>
      <c r="BD28" s="84"/>
      <c r="BE28" s="84"/>
      <c r="BF28" s="84"/>
      <c r="BG28" s="84"/>
      <c r="BH28" s="84"/>
      <c r="BI28" s="84"/>
      <c r="BJ28" s="84"/>
      <c r="BK28" s="84"/>
      <c r="BL28" s="84"/>
      <c r="BM28" s="85" t="s">
        <v>131</v>
      </c>
      <c r="BN28" s="86"/>
      <c r="BO28" s="86"/>
      <c r="BP28" s="87"/>
      <c r="BQ28" s="44"/>
      <c r="BR28" s="156"/>
      <c r="BS28" s="78"/>
      <c r="BT28" s="49"/>
      <c r="BU28" s="176"/>
      <c r="BV28" s="176"/>
      <c r="BW28" s="176"/>
      <c r="BX28" s="176"/>
      <c r="BY28" s="176"/>
      <c r="BZ28" s="176"/>
      <c r="CA28" s="188"/>
      <c r="CB28" s="188"/>
      <c r="CC28" s="188"/>
      <c r="CD28" s="188"/>
      <c r="CE28" s="188"/>
      <c r="CF28" s="188"/>
      <c r="CG28" s="188"/>
      <c r="CH28" s="188"/>
      <c r="CI28" s="188"/>
    </row>
    <row r="29" spans="1:87" ht="14" customHeight="1" x14ac:dyDescent="0.2">
      <c r="B29" s="155"/>
      <c r="C29" s="155"/>
      <c r="D29" s="155"/>
      <c r="E29" s="130"/>
      <c r="F29" s="130"/>
      <c r="G29" s="130"/>
      <c r="H29" s="130"/>
      <c r="I29" s="130"/>
      <c r="J29" s="130"/>
      <c r="K29" s="130"/>
      <c r="L29" s="130"/>
      <c r="M29" s="130"/>
      <c r="N29" s="130"/>
      <c r="O29" s="130"/>
      <c r="P29" s="130"/>
      <c r="Q29" s="130"/>
      <c r="R29" s="41"/>
      <c r="S29" s="44"/>
      <c r="T29" s="83"/>
      <c r="U29" s="83"/>
      <c r="V29" s="83"/>
      <c r="W29" s="83"/>
      <c r="X29" s="83"/>
      <c r="Y29" s="83"/>
      <c r="Z29" s="83"/>
      <c r="AA29" s="84"/>
      <c r="AB29" s="84"/>
      <c r="AC29" s="84"/>
      <c r="AD29" s="84"/>
      <c r="AE29" s="84"/>
      <c r="AF29" s="84"/>
      <c r="AG29" s="84"/>
      <c r="AH29" s="84"/>
      <c r="AI29" s="84"/>
      <c r="AJ29" s="84"/>
      <c r="AK29" s="84"/>
      <c r="AL29" s="84"/>
      <c r="AM29" s="88"/>
      <c r="AN29" s="89"/>
      <c r="AO29" s="89"/>
      <c r="AP29" s="90"/>
      <c r="AQ29" s="44"/>
      <c r="AR29" s="41"/>
      <c r="AS29" s="44"/>
      <c r="AT29" s="83"/>
      <c r="AU29" s="83"/>
      <c r="AV29" s="83"/>
      <c r="AW29" s="83"/>
      <c r="AX29" s="83"/>
      <c r="AY29" s="83"/>
      <c r="AZ29" s="83"/>
      <c r="BA29" s="84"/>
      <c r="BB29" s="84"/>
      <c r="BC29" s="84"/>
      <c r="BD29" s="84"/>
      <c r="BE29" s="84"/>
      <c r="BF29" s="84"/>
      <c r="BG29" s="84"/>
      <c r="BH29" s="84"/>
      <c r="BI29" s="84"/>
      <c r="BJ29" s="84"/>
      <c r="BK29" s="84"/>
      <c r="BL29" s="84"/>
      <c r="BM29" s="88"/>
      <c r="BN29" s="89"/>
      <c r="BO29" s="89"/>
      <c r="BP29" s="90"/>
      <c r="BQ29" s="44"/>
      <c r="BR29" s="156"/>
      <c r="BS29" s="78"/>
      <c r="BU29" s="176"/>
      <c r="BV29" s="176"/>
      <c r="BW29" s="176"/>
      <c r="BX29" s="176"/>
      <c r="BY29" s="176"/>
      <c r="BZ29" s="176"/>
      <c r="CA29" s="188"/>
      <c r="CB29" s="188"/>
      <c r="CC29" s="188"/>
      <c r="CD29" s="188"/>
      <c r="CE29" s="188"/>
      <c r="CF29" s="188"/>
      <c r="CG29" s="188"/>
      <c r="CH29" s="188"/>
      <c r="CI29" s="188"/>
    </row>
    <row r="30" spans="1:87" ht="14" customHeight="1" x14ac:dyDescent="0.2">
      <c r="B30" s="155"/>
      <c r="C30" s="155"/>
      <c r="D30" s="155"/>
      <c r="E30" s="130"/>
      <c r="F30" s="130"/>
      <c r="G30" s="130"/>
      <c r="H30" s="130"/>
      <c r="I30" s="130"/>
      <c r="J30" s="130"/>
      <c r="K30" s="130"/>
      <c r="L30" s="130"/>
      <c r="M30" s="130"/>
      <c r="N30" s="130"/>
      <c r="O30" s="130"/>
      <c r="P30" s="130"/>
      <c r="Q30" s="130"/>
      <c r="R30" s="41"/>
      <c r="S30" s="44"/>
      <c r="T30" s="83"/>
      <c r="U30" s="83"/>
      <c r="V30" s="83"/>
      <c r="W30" s="83"/>
      <c r="X30" s="83"/>
      <c r="Y30" s="83"/>
      <c r="Z30" s="83"/>
      <c r="AA30" s="84"/>
      <c r="AB30" s="84"/>
      <c r="AC30" s="84"/>
      <c r="AD30" s="84"/>
      <c r="AE30" s="84"/>
      <c r="AF30" s="84"/>
      <c r="AG30" s="84"/>
      <c r="AH30" s="84"/>
      <c r="AI30" s="84"/>
      <c r="AJ30" s="84"/>
      <c r="AK30" s="84"/>
      <c r="AL30" s="84"/>
      <c r="AM30" s="91"/>
      <c r="AN30" s="92"/>
      <c r="AO30" s="92"/>
      <c r="AP30" s="93"/>
      <c r="AQ30" s="44"/>
      <c r="AR30" s="41"/>
      <c r="AS30" s="44"/>
      <c r="AT30" s="83"/>
      <c r="AU30" s="83"/>
      <c r="AV30" s="83"/>
      <c r="AW30" s="83"/>
      <c r="AX30" s="83"/>
      <c r="AY30" s="83"/>
      <c r="AZ30" s="83"/>
      <c r="BA30" s="84"/>
      <c r="BB30" s="84"/>
      <c r="BC30" s="84"/>
      <c r="BD30" s="84"/>
      <c r="BE30" s="84"/>
      <c r="BF30" s="84"/>
      <c r="BG30" s="84"/>
      <c r="BH30" s="84"/>
      <c r="BI30" s="84"/>
      <c r="BJ30" s="84"/>
      <c r="BK30" s="84"/>
      <c r="BL30" s="84"/>
      <c r="BM30" s="91"/>
      <c r="BN30" s="92"/>
      <c r="BO30" s="92"/>
      <c r="BP30" s="93"/>
      <c r="BQ30" s="44"/>
      <c r="BR30" s="156"/>
      <c r="BS30" s="78"/>
      <c r="BU30" s="176"/>
      <c r="BV30" s="176"/>
      <c r="BW30" s="176"/>
      <c r="BX30" s="176"/>
      <c r="BY30" s="176"/>
      <c r="BZ30" s="176"/>
      <c r="CA30" s="188"/>
      <c r="CB30" s="188"/>
      <c r="CC30" s="188"/>
      <c r="CD30" s="188"/>
      <c r="CE30" s="188"/>
      <c r="CF30" s="188"/>
      <c r="CG30" s="188"/>
      <c r="CH30" s="188"/>
      <c r="CI30" s="188"/>
    </row>
    <row r="31" spans="1:87" ht="14" customHeight="1" x14ac:dyDescent="0.2">
      <c r="B31" s="155"/>
      <c r="C31" s="155"/>
      <c r="D31" s="155"/>
      <c r="E31" s="130" t="s">
        <v>9</v>
      </c>
      <c r="F31" s="130"/>
      <c r="G31" s="130"/>
      <c r="H31" s="130"/>
      <c r="I31" s="130"/>
      <c r="J31" s="130"/>
      <c r="K31" s="130"/>
      <c r="L31" s="130"/>
      <c r="M31" s="130"/>
      <c r="N31" s="130"/>
      <c r="O31" s="130"/>
      <c r="P31" s="130"/>
      <c r="Q31" s="130"/>
      <c r="R31" s="41"/>
      <c r="S31" s="44"/>
      <c r="T31" s="83">
        <v>44250</v>
      </c>
      <c r="U31" s="83"/>
      <c r="V31" s="83"/>
      <c r="W31" s="83"/>
      <c r="X31" s="83"/>
      <c r="Y31" s="83"/>
      <c r="Z31" s="83"/>
      <c r="AA31" s="84">
        <v>567.4</v>
      </c>
      <c r="AB31" s="84"/>
      <c r="AC31" s="84"/>
      <c r="AD31" s="84"/>
      <c r="AE31" s="84"/>
      <c r="AF31" s="84"/>
      <c r="AG31" s="84"/>
      <c r="AH31" s="84"/>
      <c r="AI31" s="84"/>
      <c r="AJ31" s="84"/>
      <c r="AK31" s="84"/>
      <c r="AL31" s="84"/>
      <c r="AM31" s="85" t="s">
        <v>131</v>
      </c>
      <c r="AN31" s="86"/>
      <c r="AO31" s="86"/>
      <c r="AP31" s="87"/>
      <c r="AQ31" s="44"/>
      <c r="AR31" s="41"/>
      <c r="AS31" s="44"/>
      <c r="AT31" s="83">
        <v>44617</v>
      </c>
      <c r="AU31" s="83"/>
      <c r="AV31" s="83"/>
      <c r="AW31" s="83"/>
      <c r="AX31" s="83"/>
      <c r="AY31" s="83"/>
      <c r="AZ31" s="83"/>
      <c r="BA31" s="84">
        <v>570</v>
      </c>
      <c r="BB31" s="84"/>
      <c r="BC31" s="84"/>
      <c r="BD31" s="84"/>
      <c r="BE31" s="84"/>
      <c r="BF31" s="84"/>
      <c r="BG31" s="84"/>
      <c r="BH31" s="84"/>
      <c r="BI31" s="84"/>
      <c r="BJ31" s="84"/>
      <c r="BK31" s="84"/>
      <c r="BL31" s="84"/>
      <c r="BM31" s="85" t="s">
        <v>131</v>
      </c>
      <c r="BN31" s="86"/>
      <c r="BO31" s="86"/>
      <c r="BP31" s="87"/>
      <c r="BQ31" s="44"/>
      <c r="BR31" s="78"/>
      <c r="BS31" s="78"/>
      <c r="BU31" s="176"/>
      <c r="BV31" s="176"/>
      <c r="BW31" s="176"/>
      <c r="BX31" s="176"/>
      <c r="BY31" s="176"/>
      <c r="BZ31" s="176"/>
      <c r="CA31" s="188"/>
      <c r="CB31" s="188"/>
      <c r="CC31" s="188"/>
      <c r="CD31" s="188"/>
      <c r="CE31" s="188"/>
      <c r="CF31" s="188"/>
      <c r="CG31" s="188"/>
      <c r="CH31" s="188"/>
      <c r="CI31" s="188"/>
    </row>
    <row r="32" spans="1:87" ht="14" customHeight="1" x14ac:dyDescent="0.2">
      <c r="B32" s="155"/>
      <c r="C32" s="155"/>
      <c r="D32" s="155"/>
      <c r="E32" s="130"/>
      <c r="F32" s="130"/>
      <c r="G32" s="130"/>
      <c r="H32" s="130"/>
      <c r="I32" s="130"/>
      <c r="J32" s="130"/>
      <c r="K32" s="130"/>
      <c r="L32" s="130"/>
      <c r="M32" s="130"/>
      <c r="N32" s="130"/>
      <c r="O32" s="130"/>
      <c r="P32" s="130"/>
      <c r="Q32" s="130"/>
      <c r="R32" s="41"/>
      <c r="S32" s="44"/>
      <c r="T32" s="83"/>
      <c r="U32" s="83"/>
      <c r="V32" s="83"/>
      <c r="W32" s="83"/>
      <c r="X32" s="83"/>
      <c r="Y32" s="83"/>
      <c r="Z32" s="83"/>
      <c r="AA32" s="84"/>
      <c r="AB32" s="84"/>
      <c r="AC32" s="84"/>
      <c r="AD32" s="84"/>
      <c r="AE32" s="84"/>
      <c r="AF32" s="84"/>
      <c r="AG32" s="84"/>
      <c r="AH32" s="84"/>
      <c r="AI32" s="84"/>
      <c r="AJ32" s="84"/>
      <c r="AK32" s="84"/>
      <c r="AL32" s="84"/>
      <c r="AM32" s="88"/>
      <c r="AN32" s="89"/>
      <c r="AO32" s="89"/>
      <c r="AP32" s="90"/>
      <c r="AQ32" s="44"/>
      <c r="AR32" s="41"/>
      <c r="AS32" s="44"/>
      <c r="AT32" s="83"/>
      <c r="AU32" s="83"/>
      <c r="AV32" s="83"/>
      <c r="AW32" s="83"/>
      <c r="AX32" s="83"/>
      <c r="AY32" s="83"/>
      <c r="AZ32" s="83"/>
      <c r="BA32" s="84"/>
      <c r="BB32" s="84"/>
      <c r="BC32" s="84"/>
      <c r="BD32" s="84"/>
      <c r="BE32" s="84"/>
      <c r="BF32" s="84"/>
      <c r="BG32" s="84"/>
      <c r="BH32" s="84"/>
      <c r="BI32" s="84"/>
      <c r="BJ32" s="84"/>
      <c r="BK32" s="84"/>
      <c r="BL32" s="84"/>
      <c r="BM32" s="88"/>
      <c r="BN32" s="89"/>
      <c r="BO32" s="89"/>
      <c r="BP32" s="90"/>
      <c r="BQ32" s="44"/>
      <c r="BR32" s="78"/>
      <c r="BS32" s="78"/>
      <c r="BU32" s="176"/>
      <c r="BV32" s="176"/>
      <c r="BW32" s="176"/>
      <c r="BX32" s="176"/>
      <c r="BY32" s="176"/>
      <c r="BZ32" s="176"/>
      <c r="CA32" s="188"/>
      <c r="CB32" s="188"/>
      <c r="CC32" s="188"/>
      <c r="CD32" s="188"/>
      <c r="CE32" s="188"/>
      <c r="CF32" s="188"/>
      <c r="CG32" s="188"/>
      <c r="CH32" s="188"/>
      <c r="CI32" s="188"/>
    </row>
    <row r="33" spans="2:87" ht="14" customHeight="1" x14ac:dyDescent="0.2">
      <c r="B33" s="155"/>
      <c r="C33" s="155"/>
      <c r="D33" s="155"/>
      <c r="E33" s="130"/>
      <c r="F33" s="130"/>
      <c r="G33" s="130"/>
      <c r="H33" s="130"/>
      <c r="I33" s="130"/>
      <c r="J33" s="130"/>
      <c r="K33" s="130"/>
      <c r="L33" s="130"/>
      <c r="M33" s="130"/>
      <c r="N33" s="130"/>
      <c r="O33" s="130"/>
      <c r="P33" s="130"/>
      <c r="Q33" s="130"/>
      <c r="R33" s="41"/>
      <c r="S33" s="44"/>
      <c r="T33" s="83"/>
      <c r="U33" s="83"/>
      <c r="V33" s="83"/>
      <c r="W33" s="83"/>
      <c r="X33" s="83"/>
      <c r="Y33" s="83"/>
      <c r="Z33" s="83"/>
      <c r="AA33" s="84"/>
      <c r="AB33" s="84"/>
      <c r="AC33" s="84"/>
      <c r="AD33" s="84"/>
      <c r="AE33" s="84"/>
      <c r="AF33" s="84"/>
      <c r="AG33" s="84"/>
      <c r="AH33" s="84"/>
      <c r="AI33" s="84"/>
      <c r="AJ33" s="84"/>
      <c r="AK33" s="84"/>
      <c r="AL33" s="84"/>
      <c r="AM33" s="91"/>
      <c r="AN33" s="92"/>
      <c r="AO33" s="92"/>
      <c r="AP33" s="93"/>
      <c r="AQ33" s="44"/>
      <c r="AR33" s="41"/>
      <c r="AS33" s="44"/>
      <c r="AT33" s="83"/>
      <c r="AU33" s="83"/>
      <c r="AV33" s="83"/>
      <c r="AW33" s="83"/>
      <c r="AX33" s="83"/>
      <c r="AY33" s="83"/>
      <c r="AZ33" s="83"/>
      <c r="BA33" s="84"/>
      <c r="BB33" s="84"/>
      <c r="BC33" s="84"/>
      <c r="BD33" s="84"/>
      <c r="BE33" s="84"/>
      <c r="BF33" s="84"/>
      <c r="BG33" s="84"/>
      <c r="BH33" s="84"/>
      <c r="BI33" s="84"/>
      <c r="BJ33" s="84"/>
      <c r="BK33" s="84"/>
      <c r="BL33" s="84"/>
      <c r="BM33" s="91"/>
      <c r="BN33" s="92"/>
      <c r="BO33" s="92"/>
      <c r="BP33" s="93"/>
      <c r="BQ33" s="44"/>
      <c r="BR33" s="78"/>
      <c r="BS33" s="78"/>
      <c r="BU33" s="176"/>
      <c r="BV33" s="187" t="s">
        <v>122</v>
      </c>
      <c r="BW33" s="176"/>
      <c r="BX33" s="176"/>
      <c r="BY33" s="176"/>
      <c r="BZ33" s="176"/>
      <c r="CA33" s="188" t="s">
        <v>113</v>
      </c>
      <c r="CB33" s="188"/>
      <c r="CC33" s="188"/>
      <c r="CD33" s="188"/>
      <c r="CE33" s="188"/>
      <c r="CF33" s="188"/>
      <c r="CG33" s="188"/>
      <c r="CH33" s="188"/>
      <c r="CI33" s="188"/>
    </row>
    <row r="34" spans="2:87" ht="14" customHeight="1" x14ac:dyDescent="0.2">
      <c r="B34" s="155"/>
      <c r="C34" s="155"/>
      <c r="D34" s="155"/>
      <c r="E34" s="130" t="s">
        <v>10</v>
      </c>
      <c r="F34" s="130"/>
      <c r="G34" s="130"/>
      <c r="H34" s="130"/>
      <c r="I34" s="130"/>
      <c r="J34" s="130"/>
      <c r="K34" s="130"/>
      <c r="L34" s="130"/>
      <c r="M34" s="130"/>
      <c r="N34" s="130"/>
      <c r="O34" s="130"/>
      <c r="P34" s="130"/>
      <c r="Q34" s="130"/>
      <c r="R34" s="41"/>
      <c r="S34" s="44"/>
      <c r="T34" s="83">
        <v>44258</v>
      </c>
      <c r="U34" s="83"/>
      <c r="V34" s="83"/>
      <c r="W34" s="83"/>
      <c r="X34" s="83"/>
      <c r="Y34" s="83"/>
      <c r="Z34" s="83"/>
      <c r="AA34" s="84">
        <v>686.6</v>
      </c>
      <c r="AB34" s="84"/>
      <c r="AC34" s="84"/>
      <c r="AD34" s="84"/>
      <c r="AE34" s="84"/>
      <c r="AF34" s="84"/>
      <c r="AG34" s="84"/>
      <c r="AH34" s="84"/>
      <c r="AI34" s="84"/>
      <c r="AJ34" s="84"/>
      <c r="AK34" s="84"/>
      <c r="AL34" s="84"/>
      <c r="AM34" s="85" t="s">
        <v>131</v>
      </c>
      <c r="AN34" s="86"/>
      <c r="AO34" s="86"/>
      <c r="AP34" s="87"/>
      <c r="AQ34" s="44"/>
      <c r="AR34" s="41"/>
      <c r="AS34" s="44"/>
      <c r="AT34" s="83">
        <v>44624</v>
      </c>
      <c r="AU34" s="83"/>
      <c r="AV34" s="83"/>
      <c r="AW34" s="83"/>
      <c r="AX34" s="83"/>
      <c r="AY34" s="83"/>
      <c r="AZ34" s="83"/>
      <c r="BA34" s="84">
        <v>699.8</v>
      </c>
      <c r="BB34" s="84"/>
      <c r="BC34" s="84"/>
      <c r="BD34" s="84"/>
      <c r="BE34" s="84"/>
      <c r="BF34" s="84"/>
      <c r="BG34" s="84"/>
      <c r="BH34" s="84"/>
      <c r="BI34" s="84"/>
      <c r="BJ34" s="84"/>
      <c r="BK34" s="84"/>
      <c r="BL34" s="84"/>
      <c r="BM34" s="85" t="s">
        <v>131</v>
      </c>
      <c r="BN34" s="86"/>
      <c r="BO34" s="86"/>
      <c r="BP34" s="87"/>
      <c r="BQ34" s="44"/>
      <c r="BR34" s="78"/>
      <c r="BS34" s="78"/>
      <c r="BU34" s="176"/>
      <c r="BV34" s="176"/>
      <c r="BW34" s="176"/>
      <c r="BX34" s="176"/>
      <c r="BY34" s="176"/>
      <c r="BZ34" s="176"/>
      <c r="CA34" s="188"/>
      <c r="CB34" s="188"/>
      <c r="CC34" s="188"/>
      <c r="CD34" s="188"/>
      <c r="CE34" s="188"/>
      <c r="CF34" s="188"/>
      <c r="CG34" s="188"/>
      <c r="CH34" s="188"/>
      <c r="CI34" s="188"/>
    </row>
    <row r="35" spans="2:87" ht="14" customHeight="1" x14ac:dyDescent="0.2">
      <c r="B35" s="155"/>
      <c r="C35" s="155"/>
      <c r="D35" s="155"/>
      <c r="E35" s="130"/>
      <c r="F35" s="130"/>
      <c r="G35" s="130"/>
      <c r="H35" s="130"/>
      <c r="I35" s="130"/>
      <c r="J35" s="130"/>
      <c r="K35" s="130"/>
      <c r="L35" s="130"/>
      <c r="M35" s="130"/>
      <c r="N35" s="130"/>
      <c r="O35" s="130"/>
      <c r="P35" s="130"/>
      <c r="Q35" s="130"/>
      <c r="R35" s="41"/>
      <c r="S35" s="44"/>
      <c r="T35" s="83"/>
      <c r="U35" s="83"/>
      <c r="V35" s="83"/>
      <c r="W35" s="83"/>
      <c r="X35" s="83"/>
      <c r="Y35" s="83"/>
      <c r="Z35" s="83"/>
      <c r="AA35" s="84"/>
      <c r="AB35" s="84"/>
      <c r="AC35" s="84"/>
      <c r="AD35" s="84"/>
      <c r="AE35" s="84"/>
      <c r="AF35" s="84"/>
      <c r="AG35" s="84"/>
      <c r="AH35" s="84"/>
      <c r="AI35" s="84"/>
      <c r="AJ35" s="84"/>
      <c r="AK35" s="84"/>
      <c r="AL35" s="84"/>
      <c r="AM35" s="88"/>
      <c r="AN35" s="89"/>
      <c r="AO35" s="89"/>
      <c r="AP35" s="90"/>
      <c r="AQ35" s="44"/>
      <c r="AR35" s="41"/>
      <c r="AS35" s="44"/>
      <c r="AT35" s="83"/>
      <c r="AU35" s="83"/>
      <c r="AV35" s="83"/>
      <c r="AW35" s="83"/>
      <c r="AX35" s="83"/>
      <c r="AY35" s="83"/>
      <c r="AZ35" s="83"/>
      <c r="BA35" s="84"/>
      <c r="BB35" s="84"/>
      <c r="BC35" s="84"/>
      <c r="BD35" s="84"/>
      <c r="BE35" s="84"/>
      <c r="BF35" s="84"/>
      <c r="BG35" s="84"/>
      <c r="BH35" s="84"/>
      <c r="BI35" s="84"/>
      <c r="BJ35" s="84"/>
      <c r="BK35" s="84"/>
      <c r="BL35" s="84"/>
      <c r="BM35" s="88"/>
      <c r="BN35" s="89"/>
      <c r="BO35" s="89"/>
      <c r="BP35" s="90"/>
      <c r="BQ35" s="44"/>
      <c r="BR35" s="78"/>
      <c r="BS35" s="78"/>
      <c r="BU35" s="176"/>
      <c r="BV35" s="176"/>
      <c r="BW35" s="176"/>
      <c r="BX35" s="176"/>
      <c r="BY35" s="176"/>
      <c r="BZ35" s="176"/>
      <c r="CA35" s="188"/>
      <c r="CB35" s="188"/>
      <c r="CC35" s="188"/>
      <c r="CD35" s="188"/>
      <c r="CE35" s="188"/>
      <c r="CF35" s="188"/>
      <c r="CG35" s="188"/>
      <c r="CH35" s="188"/>
      <c r="CI35" s="188"/>
    </row>
    <row r="36" spans="2:87" ht="14" customHeight="1" x14ac:dyDescent="0.2">
      <c r="B36" s="155"/>
      <c r="C36" s="155"/>
      <c r="D36" s="155"/>
      <c r="E36" s="130"/>
      <c r="F36" s="130"/>
      <c r="G36" s="130"/>
      <c r="H36" s="130"/>
      <c r="I36" s="130"/>
      <c r="J36" s="130"/>
      <c r="K36" s="130"/>
      <c r="L36" s="130"/>
      <c r="M36" s="130"/>
      <c r="N36" s="130"/>
      <c r="O36" s="130"/>
      <c r="P36" s="130"/>
      <c r="Q36" s="130"/>
      <c r="R36" s="41"/>
      <c r="S36" s="44"/>
      <c r="T36" s="83"/>
      <c r="U36" s="83"/>
      <c r="V36" s="83"/>
      <c r="W36" s="83"/>
      <c r="X36" s="83"/>
      <c r="Y36" s="83"/>
      <c r="Z36" s="83"/>
      <c r="AA36" s="84"/>
      <c r="AB36" s="84"/>
      <c r="AC36" s="84"/>
      <c r="AD36" s="84"/>
      <c r="AE36" s="84"/>
      <c r="AF36" s="84"/>
      <c r="AG36" s="84"/>
      <c r="AH36" s="84"/>
      <c r="AI36" s="84"/>
      <c r="AJ36" s="84"/>
      <c r="AK36" s="84"/>
      <c r="AL36" s="84"/>
      <c r="AM36" s="91"/>
      <c r="AN36" s="92"/>
      <c r="AO36" s="92"/>
      <c r="AP36" s="93"/>
      <c r="AQ36" s="44"/>
      <c r="AR36" s="41"/>
      <c r="AS36" s="44"/>
      <c r="AT36" s="83"/>
      <c r="AU36" s="83"/>
      <c r="AV36" s="83"/>
      <c r="AW36" s="83"/>
      <c r="AX36" s="83"/>
      <c r="AY36" s="83"/>
      <c r="AZ36" s="83"/>
      <c r="BA36" s="84"/>
      <c r="BB36" s="84"/>
      <c r="BC36" s="84"/>
      <c r="BD36" s="84"/>
      <c r="BE36" s="84"/>
      <c r="BF36" s="84"/>
      <c r="BG36" s="84"/>
      <c r="BH36" s="84"/>
      <c r="BI36" s="84"/>
      <c r="BJ36" s="84"/>
      <c r="BK36" s="84"/>
      <c r="BL36" s="84"/>
      <c r="BM36" s="91"/>
      <c r="BN36" s="92"/>
      <c r="BO36" s="92"/>
      <c r="BP36" s="93"/>
      <c r="BQ36" s="44"/>
      <c r="BR36" s="78"/>
      <c r="BS36" s="78"/>
      <c r="BU36" s="176"/>
      <c r="BV36" s="176"/>
      <c r="BW36" s="176"/>
      <c r="BX36" s="176"/>
      <c r="BY36" s="176"/>
      <c r="BZ36" s="176"/>
      <c r="CA36" s="188"/>
      <c r="CB36" s="188"/>
      <c r="CC36" s="188"/>
      <c r="CD36" s="188"/>
      <c r="CE36" s="188"/>
      <c r="CF36" s="188"/>
      <c r="CG36" s="188"/>
      <c r="CH36" s="188"/>
      <c r="CI36" s="188"/>
    </row>
    <row r="37" spans="2:87" ht="14" customHeight="1" x14ac:dyDescent="0.2">
      <c r="B37" s="155"/>
      <c r="C37" s="155"/>
      <c r="D37" s="155"/>
      <c r="E37" s="130" t="s">
        <v>11</v>
      </c>
      <c r="F37" s="130"/>
      <c r="G37" s="130"/>
      <c r="H37" s="130"/>
      <c r="I37" s="130"/>
      <c r="J37" s="130"/>
      <c r="K37" s="130"/>
      <c r="L37" s="130"/>
      <c r="M37" s="130"/>
      <c r="N37" s="130"/>
      <c r="O37" s="130"/>
      <c r="P37" s="130"/>
      <c r="Q37" s="130"/>
      <c r="R37" s="41"/>
      <c r="S37" s="44"/>
      <c r="T37" s="83"/>
      <c r="U37" s="83"/>
      <c r="V37" s="83"/>
      <c r="W37" s="83"/>
      <c r="X37" s="83"/>
      <c r="Y37" s="83"/>
      <c r="Z37" s="83"/>
      <c r="AA37" s="84"/>
      <c r="AB37" s="84"/>
      <c r="AC37" s="84"/>
      <c r="AD37" s="84"/>
      <c r="AE37" s="84"/>
      <c r="AF37" s="84"/>
      <c r="AG37" s="84"/>
      <c r="AH37" s="84"/>
      <c r="AI37" s="84"/>
      <c r="AJ37" s="84"/>
      <c r="AK37" s="84"/>
      <c r="AL37" s="84"/>
      <c r="AM37" s="85" t="s">
        <v>107</v>
      </c>
      <c r="AN37" s="86"/>
      <c r="AO37" s="86"/>
      <c r="AP37" s="87"/>
      <c r="AQ37" s="44"/>
      <c r="AR37" s="41"/>
      <c r="AS37" s="44"/>
      <c r="AT37" s="83"/>
      <c r="AU37" s="83"/>
      <c r="AV37" s="83"/>
      <c r="AW37" s="83"/>
      <c r="AX37" s="83"/>
      <c r="AY37" s="83"/>
      <c r="AZ37" s="83"/>
      <c r="BA37" s="84"/>
      <c r="BB37" s="84"/>
      <c r="BC37" s="84"/>
      <c r="BD37" s="84"/>
      <c r="BE37" s="84"/>
      <c r="BF37" s="84"/>
      <c r="BG37" s="84"/>
      <c r="BH37" s="84"/>
      <c r="BI37" s="84"/>
      <c r="BJ37" s="84"/>
      <c r="BK37" s="84"/>
      <c r="BL37" s="84"/>
      <c r="BM37" s="85"/>
      <c r="BN37" s="86"/>
      <c r="BO37" s="86"/>
      <c r="BP37" s="87"/>
      <c r="BQ37" s="44"/>
      <c r="BR37" s="78"/>
      <c r="BS37" s="78"/>
      <c r="BU37" s="176"/>
      <c r="BV37" s="176"/>
      <c r="BW37" s="176"/>
      <c r="BX37" s="176"/>
      <c r="BY37" s="176"/>
      <c r="BZ37" s="176"/>
      <c r="CA37" s="188"/>
      <c r="CB37" s="188"/>
      <c r="CC37" s="188"/>
      <c r="CD37" s="188"/>
      <c r="CE37" s="188"/>
      <c r="CF37" s="188"/>
      <c r="CG37" s="188"/>
      <c r="CH37" s="188"/>
      <c r="CI37" s="188"/>
    </row>
    <row r="38" spans="2:87" ht="14" customHeight="1" x14ac:dyDescent="0.2">
      <c r="B38" s="155"/>
      <c r="C38" s="155"/>
      <c r="D38" s="155"/>
      <c r="E38" s="130"/>
      <c r="F38" s="130"/>
      <c r="G38" s="130"/>
      <c r="H38" s="130"/>
      <c r="I38" s="130"/>
      <c r="J38" s="130"/>
      <c r="K38" s="130"/>
      <c r="L38" s="130"/>
      <c r="M38" s="130"/>
      <c r="N38" s="130"/>
      <c r="O38" s="130"/>
      <c r="P38" s="130"/>
      <c r="Q38" s="130"/>
      <c r="R38" s="41"/>
      <c r="S38" s="44"/>
      <c r="T38" s="83"/>
      <c r="U38" s="83"/>
      <c r="V38" s="83"/>
      <c r="W38" s="83"/>
      <c r="X38" s="83"/>
      <c r="Y38" s="83"/>
      <c r="Z38" s="83"/>
      <c r="AA38" s="84"/>
      <c r="AB38" s="84"/>
      <c r="AC38" s="84"/>
      <c r="AD38" s="84"/>
      <c r="AE38" s="84"/>
      <c r="AF38" s="84"/>
      <c r="AG38" s="84"/>
      <c r="AH38" s="84"/>
      <c r="AI38" s="84"/>
      <c r="AJ38" s="84"/>
      <c r="AK38" s="84"/>
      <c r="AL38" s="84"/>
      <c r="AM38" s="88"/>
      <c r="AN38" s="89"/>
      <c r="AO38" s="89"/>
      <c r="AP38" s="90"/>
      <c r="AQ38" s="44"/>
      <c r="AR38" s="41"/>
      <c r="AS38" s="44"/>
      <c r="AT38" s="83"/>
      <c r="AU38" s="83"/>
      <c r="AV38" s="83"/>
      <c r="AW38" s="83"/>
      <c r="AX38" s="83"/>
      <c r="AY38" s="83"/>
      <c r="AZ38" s="83"/>
      <c r="BA38" s="84"/>
      <c r="BB38" s="84"/>
      <c r="BC38" s="84"/>
      <c r="BD38" s="84"/>
      <c r="BE38" s="84"/>
      <c r="BF38" s="84"/>
      <c r="BG38" s="84"/>
      <c r="BH38" s="84"/>
      <c r="BI38" s="84"/>
      <c r="BJ38" s="84"/>
      <c r="BK38" s="84"/>
      <c r="BL38" s="84"/>
      <c r="BM38" s="88"/>
      <c r="BN38" s="89"/>
      <c r="BO38" s="89"/>
      <c r="BP38" s="90"/>
      <c r="BQ38" s="44"/>
      <c r="BR38" s="78"/>
      <c r="BS38" s="78"/>
      <c r="BU38" s="176"/>
      <c r="BV38" s="176"/>
      <c r="BW38" s="176"/>
      <c r="BX38" s="176"/>
      <c r="BY38" s="176"/>
      <c r="BZ38" s="176"/>
      <c r="CA38" s="188"/>
      <c r="CB38" s="188"/>
      <c r="CC38" s="188"/>
      <c r="CD38" s="188"/>
      <c r="CE38" s="188"/>
      <c r="CF38" s="188"/>
      <c r="CG38" s="188"/>
      <c r="CH38" s="188"/>
      <c r="CI38" s="188"/>
    </row>
    <row r="39" spans="2:87" ht="14" customHeight="1" x14ac:dyDescent="0.2">
      <c r="B39" s="155"/>
      <c r="C39" s="155"/>
      <c r="D39" s="155"/>
      <c r="E39" s="130"/>
      <c r="F39" s="130"/>
      <c r="G39" s="130"/>
      <c r="H39" s="130"/>
      <c r="I39" s="130"/>
      <c r="J39" s="130"/>
      <c r="K39" s="130"/>
      <c r="L39" s="130"/>
      <c r="M39" s="130"/>
      <c r="N39" s="130"/>
      <c r="O39" s="130"/>
      <c r="P39" s="130"/>
      <c r="Q39" s="130"/>
      <c r="R39" s="41"/>
      <c r="S39" s="44"/>
      <c r="T39" s="83"/>
      <c r="U39" s="83"/>
      <c r="V39" s="83"/>
      <c r="W39" s="83"/>
      <c r="X39" s="83"/>
      <c r="Y39" s="83"/>
      <c r="Z39" s="83"/>
      <c r="AA39" s="84"/>
      <c r="AB39" s="84"/>
      <c r="AC39" s="84"/>
      <c r="AD39" s="84"/>
      <c r="AE39" s="84"/>
      <c r="AF39" s="84"/>
      <c r="AG39" s="84"/>
      <c r="AH39" s="84"/>
      <c r="AI39" s="84"/>
      <c r="AJ39" s="84"/>
      <c r="AK39" s="84"/>
      <c r="AL39" s="84"/>
      <c r="AM39" s="91"/>
      <c r="AN39" s="92"/>
      <c r="AO39" s="92"/>
      <c r="AP39" s="93"/>
      <c r="AQ39" s="44"/>
      <c r="AR39" s="41"/>
      <c r="AS39" s="44"/>
      <c r="AT39" s="83"/>
      <c r="AU39" s="83"/>
      <c r="AV39" s="83"/>
      <c r="AW39" s="83"/>
      <c r="AX39" s="83"/>
      <c r="AY39" s="83"/>
      <c r="AZ39" s="83"/>
      <c r="BA39" s="84"/>
      <c r="BB39" s="84"/>
      <c r="BC39" s="84"/>
      <c r="BD39" s="84"/>
      <c r="BE39" s="84"/>
      <c r="BF39" s="84"/>
      <c r="BG39" s="84"/>
      <c r="BH39" s="84"/>
      <c r="BI39" s="84"/>
      <c r="BJ39" s="84"/>
      <c r="BK39" s="84"/>
      <c r="BL39" s="84"/>
      <c r="BM39" s="91"/>
      <c r="BN39" s="92"/>
      <c r="BO39" s="92"/>
      <c r="BP39" s="93"/>
      <c r="BQ39" s="44"/>
      <c r="BR39" s="78"/>
      <c r="BS39" s="78"/>
      <c r="BU39" s="176"/>
      <c r="BV39" s="176" t="s">
        <v>119</v>
      </c>
      <c r="BW39" s="176"/>
      <c r="BX39" s="176"/>
      <c r="BY39" s="176"/>
      <c r="BZ39" s="176"/>
      <c r="CA39" s="188" t="s">
        <v>121</v>
      </c>
      <c r="CB39" s="188"/>
      <c r="CC39" s="188"/>
      <c r="CD39" s="188"/>
      <c r="CE39" s="188"/>
      <c r="CF39" s="188"/>
      <c r="CG39" s="188"/>
      <c r="CH39" s="188"/>
      <c r="CI39" s="188"/>
    </row>
    <row r="40" spans="2:87" ht="14" customHeight="1" x14ac:dyDescent="0.2">
      <c r="B40" s="155"/>
      <c r="C40" s="155"/>
      <c r="D40" s="155"/>
      <c r="E40" s="130" t="s">
        <v>12</v>
      </c>
      <c r="F40" s="130"/>
      <c r="G40" s="130"/>
      <c r="H40" s="130"/>
      <c r="I40" s="130"/>
      <c r="J40" s="130"/>
      <c r="K40" s="130"/>
      <c r="L40" s="130"/>
      <c r="M40" s="130"/>
      <c r="N40" s="130"/>
      <c r="O40" s="130"/>
      <c r="P40" s="130"/>
      <c r="Q40" s="130"/>
      <c r="R40" s="41"/>
      <c r="S40" s="44"/>
      <c r="T40" s="83"/>
      <c r="U40" s="83"/>
      <c r="V40" s="83"/>
      <c r="W40" s="83"/>
      <c r="X40" s="83"/>
      <c r="Y40" s="83"/>
      <c r="Z40" s="83"/>
      <c r="AA40" s="84"/>
      <c r="AB40" s="84"/>
      <c r="AC40" s="84"/>
      <c r="AD40" s="84"/>
      <c r="AE40" s="84"/>
      <c r="AF40" s="84"/>
      <c r="AG40" s="84"/>
      <c r="AH40" s="84"/>
      <c r="AI40" s="84"/>
      <c r="AJ40" s="84"/>
      <c r="AK40" s="84"/>
      <c r="AL40" s="84"/>
      <c r="AM40" s="85" t="s">
        <v>107</v>
      </c>
      <c r="AN40" s="86"/>
      <c r="AO40" s="86"/>
      <c r="AP40" s="87"/>
      <c r="AQ40" s="44"/>
      <c r="AR40" s="41"/>
      <c r="AS40" s="44"/>
      <c r="AT40" s="83"/>
      <c r="AU40" s="83"/>
      <c r="AV40" s="83"/>
      <c r="AW40" s="83"/>
      <c r="AX40" s="83"/>
      <c r="AY40" s="83"/>
      <c r="AZ40" s="83"/>
      <c r="BA40" s="84"/>
      <c r="BB40" s="84"/>
      <c r="BC40" s="84"/>
      <c r="BD40" s="84"/>
      <c r="BE40" s="84"/>
      <c r="BF40" s="84"/>
      <c r="BG40" s="84"/>
      <c r="BH40" s="84"/>
      <c r="BI40" s="84"/>
      <c r="BJ40" s="84"/>
      <c r="BK40" s="84"/>
      <c r="BL40" s="84"/>
      <c r="BM40" s="85" t="s">
        <v>107</v>
      </c>
      <c r="BN40" s="86"/>
      <c r="BO40" s="86"/>
      <c r="BP40" s="87"/>
      <c r="BQ40" s="44"/>
      <c r="BR40" s="78"/>
      <c r="BS40" s="78"/>
      <c r="BU40" s="176"/>
      <c r="BV40" s="176"/>
      <c r="BW40" s="176"/>
      <c r="BX40" s="176"/>
      <c r="BY40" s="176"/>
      <c r="BZ40" s="176"/>
      <c r="CA40" s="188"/>
      <c r="CB40" s="188"/>
      <c r="CC40" s="188"/>
      <c r="CD40" s="188"/>
      <c r="CE40" s="188"/>
      <c r="CF40" s="188"/>
      <c r="CG40" s="188"/>
      <c r="CH40" s="188"/>
      <c r="CI40" s="188"/>
    </row>
    <row r="41" spans="2:87" ht="14" customHeight="1" x14ac:dyDescent="0.2">
      <c r="B41" s="155"/>
      <c r="C41" s="155"/>
      <c r="D41" s="155"/>
      <c r="E41" s="130"/>
      <c r="F41" s="130"/>
      <c r="G41" s="130"/>
      <c r="H41" s="130"/>
      <c r="I41" s="130"/>
      <c r="J41" s="130"/>
      <c r="K41" s="130"/>
      <c r="L41" s="130"/>
      <c r="M41" s="130"/>
      <c r="N41" s="130"/>
      <c r="O41" s="130"/>
      <c r="P41" s="130"/>
      <c r="Q41" s="130"/>
      <c r="R41" s="41"/>
      <c r="S41" s="44"/>
      <c r="T41" s="83"/>
      <c r="U41" s="83"/>
      <c r="V41" s="83"/>
      <c r="W41" s="83"/>
      <c r="X41" s="83"/>
      <c r="Y41" s="83"/>
      <c r="Z41" s="83"/>
      <c r="AA41" s="84"/>
      <c r="AB41" s="84"/>
      <c r="AC41" s="84"/>
      <c r="AD41" s="84"/>
      <c r="AE41" s="84"/>
      <c r="AF41" s="84"/>
      <c r="AG41" s="84"/>
      <c r="AH41" s="84"/>
      <c r="AI41" s="84"/>
      <c r="AJ41" s="84"/>
      <c r="AK41" s="84"/>
      <c r="AL41" s="84"/>
      <c r="AM41" s="88"/>
      <c r="AN41" s="89"/>
      <c r="AO41" s="89"/>
      <c r="AP41" s="90"/>
      <c r="AQ41" s="44"/>
      <c r="AR41" s="41"/>
      <c r="AS41" s="44"/>
      <c r="AT41" s="83"/>
      <c r="AU41" s="83"/>
      <c r="AV41" s="83"/>
      <c r="AW41" s="83"/>
      <c r="AX41" s="83"/>
      <c r="AY41" s="83"/>
      <c r="AZ41" s="83"/>
      <c r="BA41" s="84"/>
      <c r="BB41" s="84"/>
      <c r="BC41" s="84"/>
      <c r="BD41" s="84"/>
      <c r="BE41" s="84"/>
      <c r="BF41" s="84"/>
      <c r="BG41" s="84"/>
      <c r="BH41" s="84"/>
      <c r="BI41" s="84"/>
      <c r="BJ41" s="84"/>
      <c r="BK41" s="84"/>
      <c r="BL41" s="84"/>
      <c r="BM41" s="88"/>
      <c r="BN41" s="89"/>
      <c r="BO41" s="89"/>
      <c r="BP41" s="90"/>
      <c r="BQ41" s="44"/>
      <c r="BR41" s="78"/>
      <c r="BS41" s="78"/>
      <c r="BU41" s="176"/>
      <c r="BV41" s="176"/>
      <c r="BW41" s="176"/>
      <c r="BX41" s="176"/>
      <c r="BY41" s="176"/>
      <c r="BZ41" s="176"/>
      <c r="CA41" s="188"/>
      <c r="CB41" s="188"/>
      <c r="CC41" s="188"/>
      <c r="CD41" s="188"/>
      <c r="CE41" s="188"/>
      <c r="CF41" s="188"/>
      <c r="CG41" s="188"/>
      <c r="CH41" s="188"/>
      <c r="CI41" s="188"/>
    </row>
    <row r="42" spans="2:87" ht="14" customHeight="1" x14ac:dyDescent="0.2">
      <c r="B42" s="155"/>
      <c r="C42" s="155"/>
      <c r="D42" s="155"/>
      <c r="E42" s="130"/>
      <c r="F42" s="130"/>
      <c r="G42" s="130"/>
      <c r="H42" s="130"/>
      <c r="I42" s="130"/>
      <c r="J42" s="130"/>
      <c r="K42" s="130"/>
      <c r="L42" s="130"/>
      <c r="M42" s="130"/>
      <c r="N42" s="130"/>
      <c r="O42" s="130"/>
      <c r="P42" s="130"/>
      <c r="Q42" s="130"/>
      <c r="R42" s="41"/>
      <c r="S42" s="44"/>
      <c r="T42" s="83"/>
      <c r="U42" s="83"/>
      <c r="V42" s="83"/>
      <c r="W42" s="83"/>
      <c r="X42" s="83"/>
      <c r="Y42" s="83"/>
      <c r="Z42" s="83"/>
      <c r="AA42" s="84"/>
      <c r="AB42" s="84"/>
      <c r="AC42" s="84"/>
      <c r="AD42" s="84"/>
      <c r="AE42" s="84"/>
      <c r="AF42" s="84"/>
      <c r="AG42" s="84"/>
      <c r="AH42" s="84"/>
      <c r="AI42" s="84"/>
      <c r="AJ42" s="84"/>
      <c r="AK42" s="84"/>
      <c r="AL42" s="84"/>
      <c r="AM42" s="91"/>
      <c r="AN42" s="92"/>
      <c r="AO42" s="92"/>
      <c r="AP42" s="93"/>
      <c r="AQ42" s="44"/>
      <c r="AR42" s="41"/>
      <c r="AS42" s="44"/>
      <c r="AT42" s="83"/>
      <c r="AU42" s="83"/>
      <c r="AV42" s="83"/>
      <c r="AW42" s="83"/>
      <c r="AX42" s="83"/>
      <c r="AY42" s="83"/>
      <c r="AZ42" s="83"/>
      <c r="BA42" s="84"/>
      <c r="BB42" s="84"/>
      <c r="BC42" s="84"/>
      <c r="BD42" s="84"/>
      <c r="BE42" s="84"/>
      <c r="BF42" s="84"/>
      <c r="BG42" s="84"/>
      <c r="BH42" s="84"/>
      <c r="BI42" s="84"/>
      <c r="BJ42" s="84"/>
      <c r="BK42" s="84"/>
      <c r="BL42" s="84"/>
      <c r="BM42" s="91"/>
      <c r="BN42" s="92"/>
      <c r="BO42" s="92"/>
      <c r="BP42" s="93"/>
      <c r="BQ42" s="44"/>
      <c r="BR42" s="78"/>
      <c r="BS42" s="78"/>
      <c r="BU42" s="176"/>
      <c r="BV42" s="176"/>
      <c r="BW42" s="176"/>
      <c r="BX42" s="176"/>
      <c r="BY42" s="176"/>
      <c r="BZ42" s="176"/>
      <c r="CA42" s="188"/>
      <c r="CB42" s="188"/>
      <c r="CC42" s="188"/>
      <c r="CD42" s="188"/>
      <c r="CE42" s="188"/>
      <c r="CF42" s="188"/>
      <c r="CG42" s="188"/>
      <c r="CH42" s="188"/>
      <c r="CI42" s="188"/>
    </row>
    <row r="43" spans="2:87" ht="14" customHeight="1" x14ac:dyDescent="0.2">
      <c r="B43" s="155"/>
      <c r="C43" s="155"/>
      <c r="D43" s="155"/>
      <c r="E43" s="130" t="s">
        <v>13</v>
      </c>
      <c r="F43" s="130"/>
      <c r="G43" s="130"/>
      <c r="H43" s="130"/>
      <c r="I43" s="130"/>
      <c r="J43" s="130"/>
      <c r="K43" s="130"/>
      <c r="L43" s="130"/>
      <c r="M43" s="130"/>
      <c r="N43" s="130"/>
      <c r="O43" s="130"/>
      <c r="P43" s="130"/>
      <c r="Q43" s="130"/>
      <c r="R43" s="41"/>
      <c r="S43" s="44"/>
      <c r="T43" s="83"/>
      <c r="U43" s="83"/>
      <c r="V43" s="83"/>
      <c r="W43" s="83"/>
      <c r="X43" s="83"/>
      <c r="Y43" s="83"/>
      <c r="Z43" s="83"/>
      <c r="AA43" s="84"/>
      <c r="AB43" s="84"/>
      <c r="AC43" s="84"/>
      <c r="AD43" s="84"/>
      <c r="AE43" s="84"/>
      <c r="AF43" s="84"/>
      <c r="AG43" s="84"/>
      <c r="AH43" s="84"/>
      <c r="AI43" s="84"/>
      <c r="AJ43" s="84"/>
      <c r="AK43" s="84"/>
      <c r="AL43" s="84"/>
      <c r="AM43" s="85" t="str">
        <f t="shared" ref="AM43" si="0">IF(OR(T43="",AA43=""),"",$AM$25)</f>
        <v/>
      </c>
      <c r="AN43" s="86"/>
      <c r="AO43" s="86"/>
      <c r="AP43" s="87"/>
      <c r="AQ43" s="51"/>
      <c r="AR43" s="52"/>
      <c r="AS43" s="51"/>
      <c r="AT43" s="83"/>
      <c r="AU43" s="83"/>
      <c r="AV43" s="83"/>
      <c r="AW43" s="83"/>
      <c r="AX43" s="83"/>
      <c r="AY43" s="83"/>
      <c r="AZ43" s="83"/>
      <c r="BA43" s="84"/>
      <c r="BB43" s="84"/>
      <c r="BC43" s="84"/>
      <c r="BD43" s="84"/>
      <c r="BE43" s="84"/>
      <c r="BF43" s="84"/>
      <c r="BG43" s="84"/>
      <c r="BH43" s="84"/>
      <c r="BI43" s="84"/>
      <c r="BJ43" s="84"/>
      <c r="BK43" s="84"/>
      <c r="BL43" s="84"/>
      <c r="BM43" s="85" t="str">
        <f t="shared" ref="BM43" si="1">IF(OR(AT43="",BA43=""),"",$BM$25)</f>
        <v/>
      </c>
      <c r="BN43" s="86"/>
      <c r="BO43" s="86"/>
      <c r="BP43" s="87"/>
      <c r="BQ43" s="44"/>
      <c r="BR43" s="53"/>
      <c r="BS43" s="53"/>
      <c r="BU43" s="176"/>
      <c r="BV43" s="176"/>
      <c r="BW43" s="176"/>
      <c r="BX43" s="176"/>
      <c r="BY43" s="176"/>
      <c r="BZ43" s="176"/>
      <c r="CA43" s="188"/>
      <c r="CB43" s="188"/>
      <c r="CC43" s="188"/>
      <c r="CD43" s="188"/>
      <c r="CE43" s="188"/>
      <c r="CF43" s="188"/>
      <c r="CG43" s="188"/>
      <c r="CH43" s="188"/>
      <c r="CI43" s="188"/>
    </row>
    <row r="44" spans="2:87" ht="14" customHeight="1" x14ac:dyDescent="0.2">
      <c r="B44" s="155"/>
      <c r="C44" s="155"/>
      <c r="D44" s="155"/>
      <c r="E44" s="130"/>
      <c r="F44" s="130"/>
      <c r="G44" s="130"/>
      <c r="H44" s="130"/>
      <c r="I44" s="130"/>
      <c r="J44" s="130"/>
      <c r="K44" s="130"/>
      <c r="L44" s="130"/>
      <c r="M44" s="130"/>
      <c r="N44" s="130"/>
      <c r="O44" s="130"/>
      <c r="P44" s="130"/>
      <c r="Q44" s="130"/>
      <c r="R44" s="41"/>
      <c r="S44" s="44"/>
      <c r="T44" s="83"/>
      <c r="U44" s="83"/>
      <c r="V44" s="83"/>
      <c r="W44" s="83"/>
      <c r="X44" s="83"/>
      <c r="Y44" s="83"/>
      <c r="Z44" s="83"/>
      <c r="AA44" s="84"/>
      <c r="AB44" s="84"/>
      <c r="AC44" s="84"/>
      <c r="AD44" s="84"/>
      <c r="AE44" s="84"/>
      <c r="AF44" s="84"/>
      <c r="AG44" s="84"/>
      <c r="AH44" s="84"/>
      <c r="AI44" s="84"/>
      <c r="AJ44" s="84"/>
      <c r="AK44" s="84"/>
      <c r="AL44" s="84"/>
      <c r="AM44" s="88"/>
      <c r="AN44" s="89"/>
      <c r="AO44" s="89"/>
      <c r="AP44" s="90"/>
      <c r="AQ44" s="51"/>
      <c r="AR44" s="52"/>
      <c r="AS44" s="51"/>
      <c r="AT44" s="83"/>
      <c r="AU44" s="83"/>
      <c r="AV44" s="83"/>
      <c r="AW44" s="83"/>
      <c r="AX44" s="83"/>
      <c r="AY44" s="83"/>
      <c r="AZ44" s="83"/>
      <c r="BA44" s="84"/>
      <c r="BB44" s="84"/>
      <c r="BC44" s="84"/>
      <c r="BD44" s="84"/>
      <c r="BE44" s="84"/>
      <c r="BF44" s="84"/>
      <c r="BG44" s="84"/>
      <c r="BH44" s="84"/>
      <c r="BI44" s="84"/>
      <c r="BJ44" s="84"/>
      <c r="BK44" s="84"/>
      <c r="BL44" s="84"/>
      <c r="BM44" s="88"/>
      <c r="BN44" s="89"/>
      <c r="BO44" s="89"/>
      <c r="BP44" s="90"/>
      <c r="BQ44" s="44"/>
      <c r="BR44" s="53"/>
      <c r="BS44" s="53"/>
      <c r="BU44" s="176"/>
      <c r="BV44" s="176"/>
      <c r="BW44" s="176"/>
      <c r="BX44" s="176"/>
      <c r="BY44" s="176"/>
      <c r="BZ44" s="176"/>
      <c r="CA44" s="188"/>
      <c r="CB44" s="188"/>
      <c r="CC44" s="188"/>
      <c r="CD44" s="188"/>
      <c r="CE44" s="188"/>
      <c r="CF44" s="188"/>
      <c r="CG44" s="188"/>
      <c r="CH44" s="188"/>
      <c r="CI44" s="188"/>
    </row>
    <row r="45" spans="2:87" ht="14" customHeight="1" x14ac:dyDescent="0.2">
      <c r="B45" s="155"/>
      <c r="C45" s="155"/>
      <c r="D45" s="155"/>
      <c r="E45" s="130"/>
      <c r="F45" s="130"/>
      <c r="G45" s="130"/>
      <c r="H45" s="130"/>
      <c r="I45" s="130"/>
      <c r="J45" s="130"/>
      <c r="K45" s="130"/>
      <c r="L45" s="130"/>
      <c r="M45" s="130"/>
      <c r="N45" s="130"/>
      <c r="O45" s="130"/>
      <c r="P45" s="130"/>
      <c r="Q45" s="130"/>
      <c r="R45" s="41"/>
      <c r="S45" s="44"/>
      <c r="T45" s="83"/>
      <c r="U45" s="83"/>
      <c r="V45" s="83"/>
      <c r="W45" s="83"/>
      <c r="X45" s="83"/>
      <c r="Y45" s="83"/>
      <c r="Z45" s="83"/>
      <c r="AA45" s="84"/>
      <c r="AB45" s="84"/>
      <c r="AC45" s="84"/>
      <c r="AD45" s="84"/>
      <c r="AE45" s="84"/>
      <c r="AF45" s="84"/>
      <c r="AG45" s="84"/>
      <c r="AH45" s="84"/>
      <c r="AI45" s="84"/>
      <c r="AJ45" s="84"/>
      <c r="AK45" s="84"/>
      <c r="AL45" s="84"/>
      <c r="AM45" s="91"/>
      <c r="AN45" s="92"/>
      <c r="AO45" s="92"/>
      <c r="AP45" s="93"/>
      <c r="AQ45" s="51"/>
      <c r="AR45" s="52"/>
      <c r="AS45" s="51"/>
      <c r="AT45" s="83"/>
      <c r="AU45" s="83"/>
      <c r="AV45" s="83"/>
      <c r="AW45" s="83"/>
      <c r="AX45" s="83"/>
      <c r="AY45" s="83"/>
      <c r="AZ45" s="83"/>
      <c r="BA45" s="84"/>
      <c r="BB45" s="84"/>
      <c r="BC45" s="84"/>
      <c r="BD45" s="84"/>
      <c r="BE45" s="84"/>
      <c r="BF45" s="84"/>
      <c r="BG45" s="84"/>
      <c r="BH45" s="84"/>
      <c r="BI45" s="84"/>
      <c r="BJ45" s="84"/>
      <c r="BK45" s="84"/>
      <c r="BL45" s="84"/>
      <c r="BM45" s="91"/>
      <c r="BN45" s="92"/>
      <c r="BO45" s="92"/>
      <c r="BP45" s="93"/>
      <c r="BQ45" s="44"/>
      <c r="BR45" s="53"/>
      <c r="BS45" s="53"/>
      <c r="BU45" s="176"/>
      <c r="BV45" s="176" t="s">
        <v>120</v>
      </c>
      <c r="BW45" s="176"/>
      <c r="BX45" s="176"/>
      <c r="BY45" s="176"/>
      <c r="BZ45" s="176"/>
      <c r="CA45" s="188" t="s">
        <v>116</v>
      </c>
      <c r="CB45" s="188"/>
      <c r="CC45" s="188"/>
      <c r="CD45" s="188"/>
      <c r="CE45" s="188"/>
      <c r="CF45" s="188"/>
      <c r="CG45" s="188"/>
      <c r="CH45" s="188"/>
      <c r="CI45" s="188"/>
    </row>
    <row r="46" spans="2:87" ht="14" customHeight="1" x14ac:dyDescent="0.2">
      <c r="B46" s="155"/>
      <c r="C46" s="155"/>
      <c r="D46" s="155"/>
      <c r="E46" s="130" t="s">
        <v>14</v>
      </c>
      <c r="F46" s="130"/>
      <c r="G46" s="130"/>
      <c r="H46" s="130"/>
      <c r="I46" s="130"/>
      <c r="J46" s="130"/>
      <c r="K46" s="130"/>
      <c r="L46" s="130"/>
      <c r="M46" s="130"/>
      <c r="N46" s="130"/>
      <c r="O46" s="130"/>
      <c r="P46" s="130"/>
      <c r="Q46" s="130"/>
      <c r="R46" s="41"/>
      <c r="S46" s="44"/>
      <c r="T46" s="146"/>
      <c r="U46" s="147"/>
      <c r="V46" s="147"/>
      <c r="W46" s="147"/>
      <c r="X46" s="147"/>
      <c r="Y46" s="147"/>
      <c r="Z46" s="148"/>
      <c r="AA46" s="84"/>
      <c r="AB46" s="84"/>
      <c r="AC46" s="84"/>
      <c r="AD46" s="84"/>
      <c r="AE46" s="84"/>
      <c r="AF46" s="84"/>
      <c r="AG46" s="84"/>
      <c r="AH46" s="84"/>
      <c r="AI46" s="84"/>
      <c r="AJ46" s="84"/>
      <c r="AK46" s="84"/>
      <c r="AL46" s="84"/>
      <c r="AM46" s="85" t="str">
        <f t="shared" ref="AM46" si="2">IF(OR(T46="",AA46=""),"",$AM$25)</f>
        <v/>
      </c>
      <c r="AN46" s="86"/>
      <c r="AO46" s="86"/>
      <c r="AP46" s="87"/>
      <c r="AQ46" s="44"/>
      <c r="AR46" s="41"/>
      <c r="AS46" s="44"/>
      <c r="AT46" s="83"/>
      <c r="AU46" s="83"/>
      <c r="AV46" s="83"/>
      <c r="AW46" s="83"/>
      <c r="AX46" s="83"/>
      <c r="AY46" s="83"/>
      <c r="AZ46" s="83"/>
      <c r="BA46" s="84"/>
      <c r="BB46" s="84"/>
      <c r="BC46" s="84"/>
      <c r="BD46" s="84"/>
      <c r="BE46" s="84"/>
      <c r="BF46" s="84"/>
      <c r="BG46" s="84"/>
      <c r="BH46" s="84"/>
      <c r="BI46" s="84"/>
      <c r="BJ46" s="84"/>
      <c r="BK46" s="84"/>
      <c r="BL46" s="84"/>
      <c r="BM46" s="85" t="str">
        <f t="shared" ref="BM46" si="3">IF(OR(AT46="",BA46=""),"",$BM$25)</f>
        <v/>
      </c>
      <c r="BN46" s="86"/>
      <c r="BO46" s="86"/>
      <c r="BP46" s="87"/>
      <c r="BQ46" s="44"/>
      <c r="BR46" s="50"/>
      <c r="BS46" s="50"/>
      <c r="BU46" s="176"/>
      <c r="BV46" s="176"/>
      <c r="BW46" s="176"/>
      <c r="BX46" s="176"/>
      <c r="BY46" s="176"/>
      <c r="BZ46" s="176"/>
      <c r="CA46" s="188"/>
      <c r="CB46" s="188"/>
      <c r="CC46" s="188"/>
      <c r="CD46" s="188"/>
      <c r="CE46" s="188"/>
      <c r="CF46" s="188"/>
      <c r="CG46" s="188"/>
      <c r="CH46" s="188"/>
      <c r="CI46" s="188"/>
    </row>
    <row r="47" spans="2:87" ht="14" customHeight="1" x14ac:dyDescent="0.2">
      <c r="B47" s="155"/>
      <c r="C47" s="155"/>
      <c r="D47" s="155"/>
      <c r="E47" s="130"/>
      <c r="F47" s="130"/>
      <c r="G47" s="130"/>
      <c r="H47" s="130"/>
      <c r="I47" s="130"/>
      <c r="J47" s="130"/>
      <c r="K47" s="130"/>
      <c r="L47" s="130"/>
      <c r="M47" s="130"/>
      <c r="N47" s="130"/>
      <c r="O47" s="130"/>
      <c r="P47" s="130"/>
      <c r="Q47" s="130"/>
      <c r="R47" s="41"/>
      <c r="S47" s="44"/>
      <c r="T47" s="149"/>
      <c r="U47" s="150"/>
      <c r="V47" s="150"/>
      <c r="W47" s="150"/>
      <c r="X47" s="150"/>
      <c r="Y47" s="150"/>
      <c r="Z47" s="151"/>
      <c r="AA47" s="84"/>
      <c r="AB47" s="84"/>
      <c r="AC47" s="84"/>
      <c r="AD47" s="84"/>
      <c r="AE47" s="84"/>
      <c r="AF47" s="84"/>
      <c r="AG47" s="84"/>
      <c r="AH47" s="84"/>
      <c r="AI47" s="84"/>
      <c r="AJ47" s="84"/>
      <c r="AK47" s="84"/>
      <c r="AL47" s="84"/>
      <c r="AM47" s="88"/>
      <c r="AN47" s="89"/>
      <c r="AO47" s="89"/>
      <c r="AP47" s="90"/>
      <c r="AQ47" s="44"/>
      <c r="AR47" s="41"/>
      <c r="AS47" s="44"/>
      <c r="AT47" s="83"/>
      <c r="AU47" s="83"/>
      <c r="AV47" s="83"/>
      <c r="AW47" s="83"/>
      <c r="AX47" s="83"/>
      <c r="AY47" s="83"/>
      <c r="AZ47" s="83"/>
      <c r="BA47" s="84"/>
      <c r="BB47" s="84"/>
      <c r="BC47" s="84"/>
      <c r="BD47" s="84"/>
      <c r="BE47" s="84"/>
      <c r="BF47" s="84"/>
      <c r="BG47" s="84"/>
      <c r="BH47" s="84"/>
      <c r="BI47" s="84"/>
      <c r="BJ47" s="84"/>
      <c r="BK47" s="84"/>
      <c r="BL47" s="84"/>
      <c r="BM47" s="88"/>
      <c r="BN47" s="89"/>
      <c r="BO47" s="89"/>
      <c r="BP47" s="90"/>
      <c r="BQ47" s="44"/>
      <c r="BR47" s="50"/>
      <c r="BS47" s="50"/>
      <c r="BU47" s="176"/>
      <c r="BV47" s="176"/>
      <c r="BW47" s="176"/>
      <c r="BX47" s="176"/>
      <c r="BY47" s="176"/>
      <c r="BZ47" s="176"/>
      <c r="CA47" s="188"/>
      <c r="CB47" s="188"/>
      <c r="CC47" s="188"/>
      <c r="CD47" s="188"/>
      <c r="CE47" s="188"/>
      <c r="CF47" s="188"/>
      <c r="CG47" s="188"/>
      <c r="CH47" s="188"/>
      <c r="CI47" s="188"/>
    </row>
    <row r="48" spans="2:87" ht="14" customHeight="1" x14ac:dyDescent="0.2">
      <c r="B48" s="155"/>
      <c r="C48" s="155"/>
      <c r="D48" s="155"/>
      <c r="E48" s="130"/>
      <c r="F48" s="130"/>
      <c r="G48" s="130"/>
      <c r="H48" s="130"/>
      <c r="I48" s="130"/>
      <c r="J48" s="130"/>
      <c r="K48" s="130"/>
      <c r="L48" s="130"/>
      <c r="M48" s="130"/>
      <c r="N48" s="130"/>
      <c r="O48" s="130"/>
      <c r="P48" s="130"/>
      <c r="Q48" s="130"/>
      <c r="R48" s="41"/>
      <c r="S48" s="44"/>
      <c r="T48" s="152"/>
      <c r="U48" s="153"/>
      <c r="V48" s="153"/>
      <c r="W48" s="153"/>
      <c r="X48" s="153"/>
      <c r="Y48" s="153"/>
      <c r="Z48" s="154"/>
      <c r="AA48" s="84"/>
      <c r="AB48" s="84"/>
      <c r="AC48" s="84"/>
      <c r="AD48" s="84"/>
      <c r="AE48" s="84"/>
      <c r="AF48" s="84"/>
      <c r="AG48" s="84"/>
      <c r="AH48" s="84"/>
      <c r="AI48" s="84"/>
      <c r="AJ48" s="84"/>
      <c r="AK48" s="84"/>
      <c r="AL48" s="84"/>
      <c r="AM48" s="91"/>
      <c r="AN48" s="92"/>
      <c r="AO48" s="92"/>
      <c r="AP48" s="93"/>
      <c r="AQ48" s="44"/>
      <c r="AR48" s="41"/>
      <c r="AS48" s="44"/>
      <c r="AT48" s="83"/>
      <c r="AU48" s="83"/>
      <c r="AV48" s="83"/>
      <c r="AW48" s="83"/>
      <c r="AX48" s="83"/>
      <c r="AY48" s="83"/>
      <c r="AZ48" s="83"/>
      <c r="BA48" s="84"/>
      <c r="BB48" s="84"/>
      <c r="BC48" s="84"/>
      <c r="BD48" s="84"/>
      <c r="BE48" s="84"/>
      <c r="BF48" s="84"/>
      <c r="BG48" s="84"/>
      <c r="BH48" s="84"/>
      <c r="BI48" s="84"/>
      <c r="BJ48" s="84"/>
      <c r="BK48" s="84"/>
      <c r="BL48" s="84"/>
      <c r="BM48" s="91"/>
      <c r="BN48" s="92"/>
      <c r="BO48" s="92"/>
      <c r="BP48" s="93"/>
      <c r="BQ48" s="44"/>
      <c r="BR48" s="50"/>
      <c r="BS48" s="50"/>
      <c r="BU48" s="176"/>
      <c r="BV48" s="176"/>
      <c r="BW48" s="176"/>
      <c r="BX48" s="176"/>
      <c r="BY48" s="176"/>
      <c r="BZ48" s="176"/>
      <c r="CA48" s="188"/>
      <c r="CB48" s="188"/>
      <c r="CC48" s="188"/>
      <c r="CD48" s="188"/>
      <c r="CE48" s="188"/>
      <c r="CF48" s="188"/>
      <c r="CG48" s="188"/>
      <c r="CH48" s="188"/>
      <c r="CI48" s="188"/>
    </row>
    <row r="49" spans="2:87" ht="14" customHeight="1" x14ac:dyDescent="0.2">
      <c r="B49" s="155"/>
      <c r="C49" s="155"/>
      <c r="D49" s="155"/>
      <c r="E49" s="130" t="s">
        <v>15</v>
      </c>
      <c r="F49" s="130"/>
      <c r="G49" s="130"/>
      <c r="H49" s="130"/>
      <c r="I49" s="130"/>
      <c r="J49" s="130"/>
      <c r="K49" s="130"/>
      <c r="L49" s="130"/>
      <c r="M49" s="130"/>
      <c r="N49" s="130"/>
      <c r="O49" s="130"/>
      <c r="P49" s="130"/>
      <c r="Q49" s="130"/>
      <c r="R49" s="41"/>
      <c r="S49" s="44"/>
      <c r="T49" s="146"/>
      <c r="U49" s="147"/>
      <c r="V49" s="147"/>
      <c r="W49" s="147"/>
      <c r="X49" s="147"/>
      <c r="Y49" s="147"/>
      <c r="Z49" s="148"/>
      <c r="AA49" s="84"/>
      <c r="AB49" s="84"/>
      <c r="AC49" s="84"/>
      <c r="AD49" s="84"/>
      <c r="AE49" s="84"/>
      <c r="AF49" s="84"/>
      <c r="AG49" s="84"/>
      <c r="AH49" s="84"/>
      <c r="AI49" s="84"/>
      <c r="AJ49" s="84"/>
      <c r="AK49" s="84"/>
      <c r="AL49" s="84"/>
      <c r="AM49" s="85" t="str">
        <f t="shared" ref="AM49" si="4">IF(OR(T49="",AA49=""),"",$AM$25)</f>
        <v/>
      </c>
      <c r="AN49" s="86"/>
      <c r="AO49" s="86"/>
      <c r="AP49" s="87"/>
      <c r="AQ49" s="51"/>
      <c r="AR49" s="52"/>
      <c r="AS49" s="51"/>
      <c r="AT49" s="83"/>
      <c r="AU49" s="83"/>
      <c r="AV49" s="83"/>
      <c r="AW49" s="83"/>
      <c r="AX49" s="83"/>
      <c r="AY49" s="83"/>
      <c r="AZ49" s="83"/>
      <c r="BA49" s="84"/>
      <c r="BB49" s="84"/>
      <c r="BC49" s="84"/>
      <c r="BD49" s="84"/>
      <c r="BE49" s="84"/>
      <c r="BF49" s="84"/>
      <c r="BG49" s="84"/>
      <c r="BH49" s="84"/>
      <c r="BI49" s="84"/>
      <c r="BJ49" s="84"/>
      <c r="BK49" s="84"/>
      <c r="BL49" s="84"/>
      <c r="BM49" s="85" t="str">
        <f t="shared" ref="BM49" si="5">IF(OR(AT49="",BA49=""),"",$BM$25)</f>
        <v/>
      </c>
      <c r="BN49" s="86"/>
      <c r="BO49" s="86"/>
      <c r="BP49" s="87"/>
      <c r="BQ49" s="44"/>
      <c r="BR49" s="50"/>
      <c r="BS49" s="50"/>
      <c r="BU49" s="176"/>
      <c r="BV49" s="176"/>
      <c r="BW49" s="176"/>
      <c r="BX49" s="176"/>
      <c r="BY49" s="176"/>
      <c r="BZ49" s="176"/>
      <c r="CA49" s="188"/>
      <c r="CB49" s="188"/>
      <c r="CC49" s="188"/>
      <c r="CD49" s="188"/>
      <c r="CE49" s="188"/>
      <c r="CF49" s="188"/>
      <c r="CG49" s="188"/>
      <c r="CH49" s="188"/>
      <c r="CI49" s="188"/>
    </row>
    <row r="50" spans="2:87" ht="14" customHeight="1" x14ac:dyDescent="0.2">
      <c r="B50" s="155"/>
      <c r="C50" s="155"/>
      <c r="D50" s="155"/>
      <c r="E50" s="130"/>
      <c r="F50" s="130"/>
      <c r="G50" s="130"/>
      <c r="H50" s="130"/>
      <c r="I50" s="130"/>
      <c r="J50" s="130"/>
      <c r="K50" s="130"/>
      <c r="L50" s="130"/>
      <c r="M50" s="130"/>
      <c r="N50" s="130"/>
      <c r="O50" s="130"/>
      <c r="P50" s="130"/>
      <c r="Q50" s="130"/>
      <c r="R50" s="41"/>
      <c r="S50" s="44"/>
      <c r="T50" s="149"/>
      <c r="U50" s="150"/>
      <c r="V50" s="150"/>
      <c r="W50" s="150"/>
      <c r="X50" s="150"/>
      <c r="Y50" s="150"/>
      <c r="Z50" s="151"/>
      <c r="AA50" s="84"/>
      <c r="AB50" s="84"/>
      <c r="AC50" s="84"/>
      <c r="AD50" s="84"/>
      <c r="AE50" s="84"/>
      <c r="AF50" s="84"/>
      <c r="AG50" s="84"/>
      <c r="AH50" s="84"/>
      <c r="AI50" s="84"/>
      <c r="AJ50" s="84"/>
      <c r="AK50" s="84"/>
      <c r="AL50" s="84"/>
      <c r="AM50" s="88"/>
      <c r="AN50" s="89"/>
      <c r="AO50" s="89"/>
      <c r="AP50" s="90"/>
      <c r="AQ50" s="51"/>
      <c r="AR50" s="52"/>
      <c r="AS50" s="51"/>
      <c r="AT50" s="83"/>
      <c r="AU50" s="83"/>
      <c r="AV50" s="83"/>
      <c r="AW50" s="83"/>
      <c r="AX50" s="83"/>
      <c r="AY50" s="83"/>
      <c r="AZ50" s="83"/>
      <c r="BA50" s="84"/>
      <c r="BB50" s="84"/>
      <c r="BC50" s="84"/>
      <c r="BD50" s="84"/>
      <c r="BE50" s="84"/>
      <c r="BF50" s="84"/>
      <c r="BG50" s="84"/>
      <c r="BH50" s="84"/>
      <c r="BI50" s="84"/>
      <c r="BJ50" s="84"/>
      <c r="BK50" s="84"/>
      <c r="BL50" s="84"/>
      <c r="BM50" s="88"/>
      <c r="BN50" s="89"/>
      <c r="BO50" s="89"/>
      <c r="BP50" s="90"/>
      <c r="BQ50" s="44"/>
      <c r="BU50" s="176"/>
      <c r="BV50" s="176"/>
      <c r="BW50" s="176"/>
      <c r="BX50" s="176"/>
      <c r="BY50" s="176"/>
      <c r="BZ50" s="176"/>
      <c r="CA50" s="188"/>
      <c r="CB50" s="188"/>
      <c r="CC50" s="188"/>
      <c r="CD50" s="188"/>
      <c r="CE50" s="188"/>
      <c r="CF50" s="188"/>
      <c r="CG50" s="188"/>
      <c r="CH50" s="188"/>
      <c r="CI50" s="188"/>
    </row>
    <row r="51" spans="2:87" ht="14" customHeight="1" x14ac:dyDescent="0.2">
      <c r="B51" s="155"/>
      <c r="C51" s="155"/>
      <c r="D51" s="155"/>
      <c r="E51" s="130"/>
      <c r="F51" s="130"/>
      <c r="G51" s="130"/>
      <c r="H51" s="130"/>
      <c r="I51" s="130"/>
      <c r="J51" s="130"/>
      <c r="K51" s="130"/>
      <c r="L51" s="130"/>
      <c r="M51" s="130"/>
      <c r="N51" s="130"/>
      <c r="O51" s="130"/>
      <c r="P51" s="130"/>
      <c r="Q51" s="130"/>
      <c r="R51" s="41"/>
      <c r="S51" s="44"/>
      <c r="T51" s="152"/>
      <c r="U51" s="153"/>
      <c r="V51" s="153"/>
      <c r="W51" s="153"/>
      <c r="X51" s="153"/>
      <c r="Y51" s="153"/>
      <c r="Z51" s="154"/>
      <c r="AA51" s="84"/>
      <c r="AB51" s="84"/>
      <c r="AC51" s="84"/>
      <c r="AD51" s="84"/>
      <c r="AE51" s="84"/>
      <c r="AF51" s="84"/>
      <c r="AG51" s="84"/>
      <c r="AH51" s="84"/>
      <c r="AI51" s="84"/>
      <c r="AJ51" s="84"/>
      <c r="AK51" s="84"/>
      <c r="AL51" s="84"/>
      <c r="AM51" s="91"/>
      <c r="AN51" s="92"/>
      <c r="AO51" s="92"/>
      <c r="AP51" s="93"/>
      <c r="AQ51" s="51"/>
      <c r="AR51" s="52"/>
      <c r="AS51" s="51"/>
      <c r="AT51" s="83"/>
      <c r="AU51" s="83"/>
      <c r="AV51" s="83"/>
      <c r="AW51" s="83"/>
      <c r="AX51" s="83"/>
      <c r="AY51" s="83"/>
      <c r="AZ51" s="83"/>
      <c r="BA51" s="84"/>
      <c r="BB51" s="84"/>
      <c r="BC51" s="84"/>
      <c r="BD51" s="84"/>
      <c r="BE51" s="84"/>
      <c r="BF51" s="84"/>
      <c r="BG51" s="84"/>
      <c r="BH51" s="84"/>
      <c r="BI51" s="84"/>
      <c r="BJ51" s="84"/>
      <c r="BK51" s="84"/>
      <c r="BL51" s="84"/>
      <c r="BM51" s="91"/>
      <c r="BN51" s="92"/>
      <c r="BO51" s="92"/>
      <c r="BP51" s="93"/>
      <c r="BQ51" s="44"/>
      <c r="BU51" s="176"/>
      <c r="BV51" s="176" t="s">
        <v>114</v>
      </c>
      <c r="BW51" s="176"/>
      <c r="BX51" s="176"/>
      <c r="BY51" s="176"/>
      <c r="BZ51" s="176"/>
      <c r="CA51" s="188" t="s">
        <v>118</v>
      </c>
      <c r="CB51" s="188"/>
      <c r="CC51" s="188"/>
      <c r="CD51" s="188"/>
      <c r="CE51" s="188"/>
      <c r="CF51" s="188"/>
      <c r="CG51" s="188"/>
      <c r="CH51" s="188"/>
      <c r="CI51" s="188"/>
    </row>
    <row r="52" spans="2:87" ht="14" customHeight="1" x14ac:dyDescent="0.2">
      <c r="B52" s="155"/>
      <c r="C52" s="155"/>
      <c r="D52" s="155"/>
      <c r="E52" s="145" t="s">
        <v>108</v>
      </c>
      <c r="F52" s="145"/>
      <c r="G52" s="145"/>
      <c r="H52" s="145"/>
      <c r="I52" s="145"/>
      <c r="J52" s="145"/>
      <c r="K52" s="145"/>
      <c r="L52" s="145"/>
      <c r="M52" s="145"/>
      <c r="N52" s="145"/>
      <c r="O52" s="145"/>
      <c r="P52" s="145"/>
      <c r="Q52" s="145"/>
      <c r="R52" s="41"/>
      <c r="S52" s="44"/>
      <c r="T52" s="146"/>
      <c r="U52" s="147"/>
      <c r="V52" s="147"/>
      <c r="W52" s="147"/>
      <c r="X52" s="147"/>
      <c r="Y52" s="147"/>
      <c r="Z52" s="148"/>
      <c r="AA52" s="84"/>
      <c r="AB52" s="84"/>
      <c r="AC52" s="84"/>
      <c r="AD52" s="84"/>
      <c r="AE52" s="84"/>
      <c r="AF52" s="84"/>
      <c r="AG52" s="84"/>
      <c r="AH52" s="84"/>
      <c r="AI52" s="84"/>
      <c r="AJ52" s="84"/>
      <c r="AK52" s="84"/>
      <c r="AL52" s="84"/>
      <c r="AM52" s="85" t="str">
        <f t="shared" ref="AM52" si="6">IF(OR(T52="",AA52=""),"",$AM$25)</f>
        <v/>
      </c>
      <c r="AN52" s="86"/>
      <c r="AO52" s="86"/>
      <c r="AP52" s="87"/>
      <c r="AQ52" s="44"/>
      <c r="AR52" s="41"/>
      <c r="AS52" s="44"/>
      <c r="AT52" s="83"/>
      <c r="AU52" s="83"/>
      <c r="AV52" s="83"/>
      <c r="AW52" s="83"/>
      <c r="AX52" s="83"/>
      <c r="AY52" s="83"/>
      <c r="AZ52" s="83"/>
      <c r="BA52" s="84"/>
      <c r="BB52" s="84"/>
      <c r="BC52" s="84"/>
      <c r="BD52" s="84"/>
      <c r="BE52" s="84"/>
      <c r="BF52" s="84"/>
      <c r="BG52" s="84"/>
      <c r="BH52" s="84"/>
      <c r="BI52" s="84"/>
      <c r="BJ52" s="84"/>
      <c r="BK52" s="84"/>
      <c r="BL52" s="84"/>
      <c r="BM52" s="85" t="str">
        <f t="shared" ref="BM52" si="7">IF(OR(AT52="",BA52=""),"",$BM$25)</f>
        <v/>
      </c>
      <c r="BN52" s="86"/>
      <c r="BO52" s="86"/>
      <c r="BP52" s="87"/>
      <c r="BQ52" s="44"/>
      <c r="BU52" s="176"/>
      <c r="BV52" s="176"/>
      <c r="BW52" s="176"/>
      <c r="BX52" s="176"/>
      <c r="BY52" s="176"/>
      <c r="BZ52" s="176"/>
      <c r="CA52" s="188"/>
      <c r="CB52" s="188"/>
      <c r="CC52" s="188"/>
      <c r="CD52" s="188"/>
      <c r="CE52" s="188"/>
      <c r="CF52" s="188"/>
      <c r="CG52" s="188"/>
      <c r="CH52" s="188"/>
      <c r="CI52" s="188"/>
    </row>
    <row r="53" spans="2:87" ht="14" customHeight="1" x14ac:dyDescent="0.2">
      <c r="B53" s="155"/>
      <c r="C53" s="155"/>
      <c r="D53" s="155"/>
      <c r="E53" s="145"/>
      <c r="F53" s="145"/>
      <c r="G53" s="145"/>
      <c r="H53" s="145"/>
      <c r="I53" s="145"/>
      <c r="J53" s="145"/>
      <c r="K53" s="145"/>
      <c r="L53" s="145"/>
      <c r="M53" s="145"/>
      <c r="N53" s="145"/>
      <c r="O53" s="145"/>
      <c r="P53" s="145"/>
      <c r="Q53" s="145"/>
      <c r="S53" s="54"/>
      <c r="T53" s="149"/>
      <c r="U53" s="150"/>
      <c r="V53" s="150"/>
      <c r="W53" s="150"/>
      <c r="X53" s="150"/>
      <c r="Y53" s="150"/>
      <c r="Z53" s="151"/>
      <c r="AA53" s="84"/>
      <c r="AB53" s="84"/>
      <c r="AC53" s="84"/>
      <c r="AD53" s="84"/>
      <c r="AE53" s="84"/>
      <c r="AF53" s="84"/>
      <c r="AG53" s="84"/>
      <c r="AH53" s="84"/>
      <c r="AI53" s="84"/>
      <c r="AJ53" s="84"/>
      <c r="AK53" s="84"/>
      <c r="AL53" s="84"/>
      <c r="AM53" s="88"/>
      <c r="AN53" s="89"/>
      <c r="AO53" s="89"/>
      <c r="AP53" s="90"/>
      <c r="AQ53" s="54"/>
      <c r="AS53" s="54"/>
      <c r="AT53" s="83"/>
      <c r="AU53" s="83"/>
      <c r="AV53" s="83"/>
      <c r="AW53" s="83"/>
      <c r="AX53" s="83"/>
      <c r="AY53" s="83"/>
      <c r="AZ53" s="83"/>
      <c r="BA53" s="84"/>
      <c r="BB53" s="84"/>
      <c r="BC53" s="84"/>
      <c r="BD53" s="84"/>
      <c r="BE53" s="84"/>
      <c r="BF53" s="84"/>
      <c r="BG53" s="84"/>
      <c r="BH53" s="84"/>
      <c r="BI53" s="84"/>
      <c r="BJ53" s="84"/>
      <c r="BK53" s="84"/>
      <c r="BL53" s="84"/>
      <c r="BM53" s="88"/>
      <c r="BN53" s="89"/>
      <c r="BO53" s="89"/>
      <c r="BP53" s="90"/>
      <c r="BQ53" s="54"/>
      <c r="BU53" s="176"/>
      <c r="BV53" s="176"/>
      <c r="BW53" s="176"/>
      <c r="BX53" s="176"/>
      <c r="BY53" s="176"/>
      <c r="BZ53" s="176"/>
      <c r="CA53" s="188"/>
      <c r="CB53" s="188"/>
      <c r="CC53" s="188"/>
      <c r="CD53" s="188"/>
      <c r="CE53" s="188"/>
      <c r="CF53" s="188"/>
      <c r="CG53" s="188"/>
      <c r="CH53" s="188"/>
      <c r="CI53" s="188"/>
    </row>
    <row r="54" spans="2:87" ht="14" customHeight="1" x14ac:dyDescent="0.2">
      <c r="B54" s="155"/>
      <c r="C54" s="155"/>
      <c r="D54" s="155"/>
      <c r="E54" s="145"/>
      <c r="F54" s="145"/>
      <c r="G54" s="145"/>
      <c r="H54" s="145"/>
      <c r="I54" s="145"/>
      <c r="J54" s="145"/>
      <c r="K54" s="145"/>
      <c r="L54" s="145"/>
      <c r="M54" s="145"/>
      <c r="N54" s="145"/>
      <c r="O54" s="145"/>
      <c r="P54" s="145"/>
      <c r="Q54" s="145"/>
      <c r="S54" s="54"/>
      <c r="T54" s="152"/>
      <c r="U54" s="153"/>
      <c r="V54" s="153"/>
      <c r="W54" s="153"/>
      <c r="X54" s="153"/>
      <c r="Y54" s="153"/>
      <c r="Z54" s="154"/>
      <c r="AA54" s="84"/>
      <c r="AB54" s="84"/>
      <c r="AC54" s="84"/>
      <c r="AD54" s="84"/>
      <c r="AE54" s="84"/>
      <c r="AF54" s="84"/>
      <c r="AG54" s="84"/>
      <c r="AH54" s="84"/>
      <c r="AI54" s="84"/>
      <c r="AJ54" s="84"/>
      <c r="AK54" s="84"/>
      <c r="AL54" s="84"/>
      <c r="AM54" s="91"/>
      <c r="AN54" s="92"/>
      <c r="AO54" s="92"/>
      <c r="AP54" s="93"/>
      <c r="AQ54" s="54"/>
      <c r="AS54" s="54"/>
      <c r="AT54" s="83"/>
      <c r="AU54" s="83"/>
      <c r="AV54" s="83"/>
      <c r="AW54" s="83"/>
      <c r="AX54" s="83"/>
      <c r="AY54" s="83"/>
      <c r="AZ54" s="83"/>
      <c r="BA54" s="84"/>
      <c r="BB54" s="84"/>
      <c r="BC54" s="84"/>
      <c r="BD54" s="84"/>
      <c r="BE54" s="84"/>
      <c r="BF54" s="84"/>
      <c r="BG54" s="84"/>
      <c r="BH54" s="84"/>
      <c r="BI54" s="84"/>
      <c r="BJ54" s="84"/>
      <c r="BK54" s="84"/>
      <c r="BL54" s="84"/>
      <c r="BM54" s="91"/>
      <c r="BN54" s="92"/>
      <c r="BO54" s="92"/>
      <c r="BP54" s="93"/>
      <c r="BQ54" s="54"/>
      <c r="BU54" s="176"/>
      <c r="BV54" s="176"/>
      <c r="BW54" s="176"/>
      <c r="BX54" s="176"/>
      <c r="BY54" s="176"/>
      <c r="BZ54" s="176"/>
      <c r="CA54" s="188"/>
      <c r="CB54" s="188"/>
      <c r="CC54" s="188"/>
      <c r="CD54" s="188"/>
      <c r="CE54" s="188"/>
      <c r="CF54" s="188"/>
      <c r="CG54" s="188"/>
      <c r="CH54" s="188"/>
      <c r="CI54" s="188"/>
    </row>
    <row r="55" spans="2:87" ht="14" customHeight="1" x14ac:dyDescent="0.2">
      <c r="E55" s="55"/>
      <c r="F55" s="55"/>
      <c r="G55" s="55"/>
      <c r="H55" s="55"/>
      <c r="I55" s="55"/>
      <c r="J55" s="55"/>
      <c r="K55" s="55"/>
      <c r="L55" s="55"/>
      <c r="M55" s="55"/>
      <c r="N55" s="55"/>
      <c r="O55" s="55"/>
      <c r="P55" s="55"/>
      <c r="Q55" s="55"/>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U55" s="176"/>
      <c r="BV55" s="176"/>
      <c r="BW55" s="176"/>
      <c r="BX55" s="176"/>
      <c r="BY55" s="176"/>
      <c r="BZ55" s="176"/>
      <c r="CA55" s="188"/>
      <c r="CB55" s="188"/>
      <c r="CC55" s="188"/>
      <c r="CD55" s="188"/>
      <c r="CE55" s="188"/>
      <c r="CF55" s="188"/>
      <c r="CG55" s="188"/>
      <c r="CH55" s="188"/>
      <c r="CI55" s="188"/>
    </row>
    <row r="56" spans="2:87" ht="14" customHeight="1" x14ac:dyDescent="0.2">
      <c r="E56" s="55"/>
      <c r="F56" s="55"/>
      <c r="G56" s="55"/>
      <c r="H56" s="55"/>
      <c r="I56" s="55"/>
      <c r="J56" s="55"/>
      <c r="K56" s="55"/>
      <c r="L56" s="55"/>
      <c r="M56" s="55"/>
      <c r="N56" s="55"/>
      <c r="O56" s="55"/>
      <c r="P56" s="55"/>
      <c r="Q56" s="55"/>
      <c r="BU56" s="176"/>
      <c r="BV56" s="176"/>
      <c r="BW56" s="176"/>
      <c r="BX56" s="176"/>
      <c r="BY56" s="176"/>
      <c r="BZ56" s="176"/>
      <c r="CA56" s="188"/>
      <c r="CB56" s="188"/>
      <c r="CC56" s="188"/>
      <c r="CD56" s="188"/>
      <c r="CE56" s="188"/>
      <c r="CF56" s="188"/>
      <c r="CG56" s="188"/>
      <c r="CH56" s="188"/>
      <c r="CI56" s="188"/>
    </row>
    <row r="57" spans="2:87" ht="14" customHeight="1" x14ac:dyDescent="0.2">
      <c r="B57" s="108" t="s">
        <v>16</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U57" s="176"/>
      <c r="BV57" s="176" t="s">
        <v>115</v>
      </c>
      <c r="BW57" s="176"/>
      <c r="BX57" s="176"/>
      <c r="BY57" s="176"/>
      <c r="BZ57" s="176"/>
      <c r="CA57" s="188" t="s">
        <v>134</v>
      </c>
      <c r="CB57" s="188"/>
      <c r="CC57" s="188"/>
      <c r="CD57" s="188"/>
      <c r="CE57" s="188"/>
      <c r="CF57" s="188"/>
      <c r="CG57" s="188"/>
      <c r="CH57" s="188"/>
      <c r="CI57" s="188"/>
    </row>
    <row r="58" spans="2:87" ht="14" customHeight="1" x14ac:dyDescent="0.2">
      <c r="B58" s="111"/>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3"/>
      <c r="BU58" s="176"/>
      <c r="BV58" s="176"/>
      <c r="BW58" s="176"/>
      <c r="BX58" s="176"/>
      <c r="BY58" s="176"/>
      <c r="BZ58" s="176"/>
      <c r="CA58" s="188"/>
      <c r="CB58" s="188"/>
      <c r="CC58" s="188"/>
      <c r="CD58" s="188"/>
      <c r="CE58" s="188"/>
      <c r="CF58" s="188"/>
      <c r="CG58" s="188"/>
      <c r="CH58" s="188"/>
      <c r="CI58" s="188"/>
    </row>
    <row r="59" spans="2:87" ht="14" customHeight="1" x14ac:dyDescent="0.2">
      <c r="B59" s="11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6"/>
      <c r="BU59" s="176"/>
      <c r="BV59" s="176"/>
      <c r="BW59" s="176"/>
      <c r="BX59" s="176"/>
      <c r="BY59" s="176"/>
      <c r="BZ59" s="176"/>
      <c r="CA59" s="188"/>
      <c r="CB59" s="188"/>
      <c r="CC59" s="188"/>
      <c r="CD59" s="188"/>
      <c r="CE59" s="188"/>
      <c r="CF59" s="188"/>
      <c r="CG59" s="188"/>
      <c r="CH59" s="188"/>
      <c r="CI59" s="188"/>
    </row>
    <row r="60" spans="2:87" ht="14" customHeight="1" x14ac:dyDescent="0.2">
      <c r="E60" s="56"/>
      <c r="F60" s="56"/>
      <c r="G60" s="56"/>
      <c r="H60" s="56"/>
      <c r="I60" s="56"/>
      <c r="J60" s="56"/>
      <c r="K60" s="56"/>
      <c r="L60" s="56"/>
      <c r="M60" s="56"/>
      <c r="N60" s="56"/>
      <c r="O60" s="56"/>
      <c r="P60" s="56"/>
      <c r="Q60" s="56"/>
      <c r="BU60" s="176"/>
      <c r="BV60" s="176"/>
      <c r="BW60" s="176"/>
      <c r="BX60" s="176"/>
      <c r="BY60" s="176"/>
      <c r="BZ60" s="176"/>
      <c r="CA60" s="188"/>
      <c r="CB60" s="188"/>
      <c r="CC60" s="188"/>
      <c r="CD60" s="188"/>
      <c r="CE60" s="188"/>
      <c r="CF60" s="188"/>
      <c r="CG60" s="188"/>
      <c r="CH60" s="188"/>
      <c r="CI60" s="188"/>
    </row>
    <row r="61" spans="2:87" ht="14" customHeight="1" x14ac:dyDescent="0.2">
      <c r="E61" s="56"/>
      <c r="F61" s="56"/>
      <c r="G61" s="56"/>
      <c r="H61" s="56"/>
      <c r="I61" s="56"/>
      <c r="J61" s="56"/>
      <c r="K61" s="56"/>
      <c r="L61" s="56"/>
      <c r="M61" s="56"/>
      <c r="N61" s="56"/>
      <c r="O61" s="56"/>
      <c r="P61" s="56"/>
      <c r="Q61" s="56"/>
      <c r="S61" s="43"/>
      <c r="T61" s="117" t="s">
        <v>103</v>
      </c>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43"/>
      <c r="AR61" s="41"/>
      <c r="AS61" s="43"/>
      <c r="AT61" s="117" t="s">
        <v>3</v>
      </c>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43"/>
      <c r="BU61" s="176"/>
      <c r="BV61" s="176"/>
      <c r="BW61" s="176"/>
      <c r="BX61" s="176"/>
      <c r="BY61" s="176"/>
      <c r="BZ61" s="176"/>
      <c r="CA61" s="188"/>
      <c r="CB61" s="188"/>
      <c r="CC61" s="188"/>
      <c r="CD61" s="188"/>
      <c r="CE61" s="188"/>
      <c r="CF61" s="188"/>
      <c r="CG61" s="188"/>
      <c r="CH61" s="188"/>
      <c r="CI61" s="188"/>
    </row>
    <row r="62" spans="2:87" ht="14" customHeight="1" x14ac:dyDescent="0.2">
      <c r="E62" s="56"/>
      <c r="F62" s="56"/>
      <c r="G62" s="56"/>
      <c r="H62" s="56"/>
      <c r="I62" s="56"/>
      <c r="J62" s="56"/>
      <c r="K62" s="56"/>
      <c r="L62" s="56"/>
      <c r="M62" s="56"/>
      <c r="N62" s="56"/>
      <c r="O62" s="56"/>
      <c r="P62" s="56"/>
      <c r="Q62" s="56"/>
      <c r="S62" s="43"/>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43"/>
      <c r="AR62" s="41"/>
      <c r="AS62" s="43"/>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43"/>
      <c r="BU62" s="176"/>
      <c r="BV62" s="176"/>
      <c r="BW62" s="176"/>
      <c r="BX62" s="176"/>
      <c r="BY62" s="176"/>
      <c r="BZ62" s="176"/>
      <c r="CA62" s="188"/>
      <c r="CB62" s="188"/>
      <c r="CC62" s="188"/>
      <c r="CD62" s="188"/>
      <c r="CE62" s="188"/>
      <c r="CF62" s="188"/>
      <c r="CG62" s="188"/>
      <c r="CH62" s="188"/>
      <c r="CI62" s="188"/>
    </row>
    <row r="63" spans="2:87" ht="14" customHeight="1" x14ac:dyDescent="0.2">
      <c r="B63" s="120" t="s">
        <v>17</v>
      </c>
      <c r="C63" s="120"/>
      <c r="D63" s="120"/>
      <c r="E63" s="130" t="s">
        <v>18</v>
      </c>
      <c r="F63" s="130"/>
      <c r="G63" s="130"/>
      <c r="H63" s="130"/>
      <c r="I63" s="130"/>
      <c r="J63" s="130"/>
      <c r="K63" s="130"/>
      <c r="L63" s="130"/>
      <c r="M63" s="130"/>
      <c r="N63" s="130"/>
      <c r="O63" s="130"/>
      <c r="P63" s="130"/>
      <c r="Q63" s="130"/>
      <c r="R63" s="41"/>
      <c r="S63" s="44"/>
      <c r="T63" s="141">
        <f>MIN(T25:Z54)</f>
        <v>44221</v>
      </c>
      <c r="U63" s="141"/>
      <c r="V63" s="141"/>
      <c r="W63" s="141"/>
      <c r="X63" s="141"/>
      <c r="Y63" s="141"/>
      <c r="Z63" s="141"/>
      <c r="AA63" s="141"/>
      <c r="AB63" s="141"/>
      <c r="AC63" s="141"/>
      <c r="AD63" s="143" t="s">
        <v>19</v>
      </c>
      <c r="AE63" s="143"/>
      <c r="AF63" s="143"/>
      <c r="AG63" s="141">
        <f>MAX(T25:Z54)</f>
        <v>44258</v>
      </c>
      <c r="AH63" s="141"/>
      <c r="AI63" s="141"/>
      <c r="AJ63" s="141"/>
      <c r="AK63" s="141"/>
      <c r="AL63" s="141"/>
      <c r="AM63" s="141"/>
      <c r="AN63" s="141"/>
      <c r="AO63" s="141"/>
      <c r="AP63" s="141"/>
      <c r="AQ63" s="44"/>
      <c r="AR63" s="41"/>
      <c r="AS63" s="44"/>
      <c r="AT63" s="141">
        <f>MIN(AT25:AZ54)</f>
        <v>44587</v>
      </c>
      <c r="AU63" s="141"/>
      <c r="AV63" s="141"/>
      <c r="AW63" s="141"/>
      <c r="AX63" s="141"/>
      <c r="AY63" s="141"/>
      <c r="AZ63" s="141"/>
      <c r="BA63" s="141"/>
      <c r="BB63" s="141"/>
      <c r="BC63" s="141"/>
      <c r="BD63" s="143" t="s">
        <v>19</v>
      </c>
      <c r="BE63" s="143"/>
      <c r="BF63" s="143"/>
      <c r="BG63" s="141">
        <f>MAX(AT25:AZ54)</f>
        <v>44624</v>
      </c>
      <c r="BH63" s="141"/>
      <c r="BI63" s="141"/>
      <c r="BJ63" s="141"/>
      <c r="BK63" s="141"/>
      <c r="BL63" s="141"/>
      <c r="BM63" s="141"/>
      <c r="BN63" s="141"/>
      <c r="BO63" s="141"/>
      <c r="BP63" s="141"/>
      <c r="BQ63" s="44"/>
      <c r="BR63" s="41"/>
      <c r="BS63" s="41"/>
    </row>
    <row r="64" spans="2:87" ht="14" customHeight="1" x14ac:dyDescent="0.2">
      <c r="B64" s="120"/>
      <c r="C64" s="120"/>
      <c r="D64" s="120"/>
      <c r="E64" s="130"/>
      <c r="F64" s="130"/>
      <c r="G64" s="130"/>
      <c r="H64" s="130"/>
      <c r="I64" s="130"/>
      <c r="J64" s="130"/>
      <c r="K64" s="130"/>
      <c r="L64" s="130"/>
      <c r="M64" s="130"/>
      <c r="N64" s="130"/>
      <c r="O64" s="130"/>
      <c r="P64" s="130"/>
      <c r="Q64" s="130"/>
      <c r="R64" s="41"/>
      <c r="S64" s="44"/>
      <c r="T64" s="141"/>
      <c r="U64" s="141"/>
      <c r="V64" s="141"/>
      <c r="W64" s="141"/>
      <c r="X64" s="141"/>
      <c r="Y64" s="141"/>
      <c r="Z64" s="141"/>
      <c r="AA64" s="141"/>
      <c r="AB64" s="141"/>
      <c r="AC64" s="141"/>
      <c r="AD64" s="140"/>
      <c r="AE64" s="140"/>
      <c r="AF64" s="140"/>
      <c r="AG64" s="141"/>
      <c r="AH64" s="141"/>
      <c r="AI64" s="141"/>
      <c r="AJ64" s="141"/>
      <c r="AK64" s="141"/>
      <c r="AL64" s="141"/>
      <c r="AM64" s="141"/>
      <c r="AN64" s="141"/>
      <c r="AO64" s="141"/>
      <c r="AP64" s="141"/>
      <c r="AQ64" s="44"/>
      <c r="AR64" s="41"/>
      <c r="AS64" s="44"/>
      <c r="AT64" s="141"/>
      <c r="AU64" s="141"/>
      <c r="AV64" s="141"/>
      <c r="AW64" s="141"/>
      <c r="AX64" s="141"/>
      <c r="AY64" s="141"/>
      <c r="AZ64" s="141"/>
      <c r="BA64" s="141"/>
      <c r="BB64" s="141"/>
      <c r="BC64" s="141"/>
      <c r="BD64" s="140"/>
      <c r="BE64" s="140"/>
      <c r="BF64" s="140"/>
      <c r="BG64" s="141"/>
      <c r="BH64" s="141"/>
      <c r="BI64" s="141"/>
      <c r="BJ64" s="141"/>
      <c r="BK64" s="141"/>
      <c r="BL64" s="141"/>
      <c r="BM64" s="141"/>
      <c r="BN64" s="141"/>
      <c r="BO64" s="141"/>
      <c r="BP64" s="141"/>
      <c r="BQ64" s="44"/>
      <c r="BR64" s="41"/>
      <c r="BS64" s="41"/>
    </row>
    <row r="65" spans="2:87" ht="14" customHeight="1" x14ac:dyDescent="0.2">
      <c r="B65" s="120"/>
      <c r="C65" s="120"/>
      <c r="D65" s="120"/>
      <c r="E65" s="130"/>
      <c r="F65" s="130"/>
      <c r="G65" s="130"/>
      <c r="H65" s="130"/>
      <c r="I65" s="130"/>
      <c r="J65" s="130"/>
      <c r="K65" s="130"/>
      <c r="L65" s="130"/>
      <c r="M65" s="130"/>
      <c r="N65" s="130"/>
      <c r="O65" s="130"/>
      <c r="P65" s="130"/>
      <c r="Q65" s="130"/>
      <c r="R65" s="41"/>
      <c r="S65" s="44"/>
      <c r="T65" s="142"/>
      <c r="U65" s="142"/>
      <c r="V65" s="142"/>
      <c r="W65" s="142"/>
      <c r="X65" s="142"/>
      <c r="Y65" s="142"/>
      <c r="Z65" s="142"/>
      <c r="AA65" s="142"/>
      <c r="AB65" s="142"/>
      <c r="AC65" s="142"/>
      <c r="AD65" s="144"/>
      <c r="AE65" s="144"/>
      <c r="AF65" s="144"/>
      <c r="AG65" s="141"/>
      <c r="AH65" s="141"/>
      <c r="AI65" s="141"/>
      <c r="AJ65" s="141"/>
      <c r="AK65" s="141"/>
      <c r="AL65" s="141"/>
      <c r="AM65" s="141"/>
      <c r="AN65" s="141"/>
      <c r="AO65" s="141"/>
      <c r="AP65" s="141"/>
      <c r="AQ65" s="44"/>
      <c r="AR65" s="41"/>
      <c r="AS65" s="44"/>
      <c r="AT65" s="141"/>
      <c r="AU65" s="141"/>
      <c r="AV65" s="141"/>
      <c r="AW65" s="141"/>
      <c r="AX65" s="141"/>
      <c r="AY65" s="141"/>
      <c r="AZ65" s="141"/>
      <c r="BA65" s="141"/>
      <c r="BB65" s="141"/>
      <c r="BC65" s="141"/>
      <c r="BD65" s="144"/>
      <c r="BE65" s="144"/>
      <c r="BF65" s="144"/>
      <c r="BG65" s="141"/>
      <c r="BH65" s="141"/>
      <c r="BI65" s="141"/>
      <c r="BJ65" s="141"/>
      <c r="BK65" s="141"/>
      <c r="BL65" s="141"/>
      <c r="BM65" s="141"/>
      <c r="BN65" s="141"/>
      <c r="BO65" s="141"/>
      <c r="BP65" s="141"/>
      <c r="BQ65" s="44"/>
      <c r="BR65" s="41"/>
      <c r="BS65" s="41"/>
    </row>
    <row r="66" spans="2:87" s="41" customFormat="1" ht="14" customHeight="1" x14ac:dyDescent="0.2">
      <c r="B66" s="57"/>
      <c r="C66" s="57"/>
      <c r="D66" s="57"/>
      <c r="E66" s="58"/>
      <c r="F66" s="58"/>
      <c r="G66" s="58"/>
      <c r="H66" s="58"/>
      <c r="I66" s="58"/>
      <c r="J66" s="58"/>
      <c r="K66" s="58"/>
      <c r="L66" s="58"/>
      <c r="M66" s="58"/>
      <c r="N66" s="58"/>
      <c r="O66" s="58"/>
      <c r="P66" s="58"/>
      <c r="Q66" s="58"/>
      <c r="S66" s="44"/>
      <c r="T66" s="59"/>
      <c r="U66" s="59"/>
      <c r="V66" s="59"/>
      <c r="W66" s="59"/>
      <c r="X66" s="59"/>
      <c r="Y66" s="59"/>
      <c r="Z66" s="59"/>
      <c r="AA66" s="59"/>
      <c r="AB66" s="59"/>
      <c r="AC66" s="59"/>
      <c r="AD66" s="60"/>
      <c r="AE66" s="60"/>
      <c r="AF66" s="60"/>
      <c r="AG66" s="59"/>
      <c r="AH66" s="59"/>
      <c r="AI66" s="59"/>
      <c r="AJ66" s="59"/>
      <c r="AK66" s="59"/>
      <c r="AL66" s="59"/>
      <c r="AM66" s="59"/>
      <c r="AN66" s="59"/>
      <c r="AO66" s="59"/>
      <c r="AP66" s="59"/>
      <c r="AQ66" s="44"/>
      <c r="AS66" s="44"/>
      <c r="AT66" s="61"/>
      <c r="AU66" s="61"/>
      <c r="AV66" s="61"/>
      <c r="AW66" s="61"/>
      <c r="AX66" s="61"/>
      <c r="AY66" s="61"/>
      <c r="AZ66" s="61"/>
      <c r="BA66" s="61"/>
      <c r="BB66" s="61"/>
      <c r="BC66" s="61"/>
      <c r="BD66" s="60"/>
      <c r="BE66" s="60"/>
      <c r="BF66" s="60"/>
      <c r="BG66" s="61"/>
      <c r="BH66" s="61"/>
      <c r="BI66" s="61"/>
      <c r="BJ66" s="61"/>
      <c r="BK66" s="61"/>
      <c r="BL66" s="61"/>
      <c r="BM66" s="61"/>
      <c r="BN66" s="61"/>
      <c r="BO66" s="61"/>
      <c r="BP66" s="61"/>
      <c r="BQ66" s="44"/>
      <c r="BT66" s="129"/>
      <c r="BU66" s="9"/>
      <c r="BV66" s="9"/>
      <c r="BW66" s="9"/>
      <c r="BX66" s="9"/>
      <c r="BY66" s="9"/>
      <c r="BZ66" s="9"/>
      <c r="CA66" s="9"/>
      <c r="CB66" s="9"/>
      <c r="CC66" s="9"/>
      <c r="CD66" s="9"/>
      <c r="CE66" s="9"/>
      <c r="CF66" s="9"/>
      <c r="CG66" s="9"/>
      <c r="CH66" s="9"/>
      <c r="CI66" s="9"/>
    </row>
    <row r="67" spans="2:87" ht="14" customHeight="1" x14ac:dyDescent="0.2">
      <c r="B67" s="120" t="s">
        <v>20</v>
      </c>
      <c r="C67" s="120"/>
      <c r="D67" s="120"/>
      <c r="E67" s="130" t="s">
        <v>21</v>
      </c>
      <c r="F67" s="130"/>
      <c r="G67" s="130"/>
      <c r="H67" s="130"/>
      <c r="I67" s="130"/>
      <c r="J67" s="130"/>
      <c r="K67" s="130"/>
      <c r="L67" s="130"/>
      <c r="M67" s="130"/>
      <c r="N67" s="130"/>
      <c r="O67" s="130"/>
      <c r="P67" s="130"/>
      <c r="Q67" s="130"/>
      <c r="R67" s="41"/>
      <c r="S67" s="62"/>
      <c r="T67" s="131">
        <f>IF(OR(DATE(0,MONTH(AG63),DAY(AG63))-DATE(0,MONTH(AT63),DAY(AT63))&lt;=20,DATE(0,MONTH(BG63),DAY(BG63))-DATE(0,MONTH(T63),DAY(T63))&lt;=20),"前年分と今年分の期間が20日以上重なるように証憑を選択してください",IF(AG63-T63&lt;25,"25日以上の使用期間を入力してください",AG63-T63))</f>
        <v>37</v>
      </c>
      <c r="U67" s="132"/>
      <c r="V67" s="132"/>
      <c r="W67" s="132"/>
      <c r="X67" s="132"/>
      <c r="Y67" s="132"/>
      <c r="Z67" s="132"/>
      <c r="AA67" s="132"/>
      <c r="AB67" s="132"/>
      <c r="AC67" s="132"/>
      <c r="AD67" s="132"/>
      <c r="AE67" s="132"/>
      <c r="AF67" s="132"/>
      <c r="AG67" s="132"/>
      <c r="AH67" s="132"/>
      <c r="AI67" s="132"/>
      <c r="AJ67" s="132"/>
      <c r="AK67" s="132"/>
      <c r="AL67" s="133"/>
      <c r="AM67" s="140" t="s">
        <v>22</v>
      </c>
      <c r="AN67" s="140"/>
      <c r="AO67" s="140"/>
      <c r="AP67" s="140"/>
      <c r="AQ67" s="44"/>
      <c r="AR67" s="41"/>
      <c r="AS67" s="44"/>
      <c r="AT67" s="131">
        <f>IF(OR(DATE(0,MONTH(AG63),DAY(AG63))-DATE(0,MONTH(AT63),DAY(AT63))&lt;=20,DATE(0,MONTH(BG63),DAY(BG63))-DATE(0,MONTH(T63),DAY(T63))&lt;=20),"前年分と今年分の期間が20日以上重なるように証憑を選択してください",IF(BG63-AT63&lt;25,"25日以上の使用期間を入力してください",BG63-AT63))</f>
        <v>37</v>
      </c>
      <c r="AU67" s="132"/>
      <c r="AV67" s="132"/>
      <c r="AW67" s="132"/>
      <c r="AX67" s="132"/>
      <c r="AY67" s="132"/>
      <c r="AZ67" s="132"/>
      <c r="BA67" s="132"/>
      <c r="BB67" s="132"/>
      <c r="BC67" s="132"/>
      <c r="BD67" s="132"/>
      <c r="BE67" s="132"/>
      <c r="BF67" s="132"/>
      <c r="BG67" s="132"/>
      <c r="BH67" s="132"/>
      <c r="BI67" s="132"/>
      <c r="BJ67" s="132"/>
      <c r="BK67" s="132"/>
      <c r="BL67" s="133"/>
      <c r="BM67" s="140" t="s">
        <v>22</v>
      </c>
      <c r="BN67" s="140"/>
      <c r="BO67" s="140"/>
      <c r="BP67" s="140"/>
      <c r="BQ67" s="44"/>
      <c r="BR67" s="41"/>
      <c r="BS67" s="41"/>
      <c r="BT67" s="129"/>
      <c r="BU67" s="41"/>
      <c r="BV67" s="41"/>
      <c r="BW67" s="41"/>
      <c r="BX67" s="41"/>
      <c r="BY67" s="41"/>
      <c r="BZ67" s="41"/>
      <c r="CA67" s="41"/>
      <c r="CB67" s="41"/>
      <c r="CC67" s="41"/>
      <c r="CD67" s="41"/>
      <c r="CE67" s="41"/>
      <c r="CF67" s="41"/>
      <c r="CG67" s="41"/>
      <c r="CH67" s="41"/>
      <c r="CI67" s="41"/>
    </row>
    <row r="68" spans="2:87" ht="14" customHeight="1" x14ac:dyDescent="0.2">
      <c r="B68" s="120"/>
      <c r="C68" s="120"/>
      <c r="D68" s="120"/>
      <c r="E68" s="130"/>
      <c r="F68" s="130"/>
      <c r="G68" s="130"/>
      <c r="H68" s="130"/>
      <c r="I68" s="130"/>
      <c r="J68" s="130"/>
      <c r="K68" s="130"/>
      <c r="L68" s="130"/>
      <c r="M68" s="130"/>
      <c r="N68" s="130"/>
      <c r="O68" s="130"/>
      <c r="P68" s="130"/>
      <c r="Q68" s="130"/>
      <c r="R68" s="41"/>
      <c r="S68" s="62"/>
      <c r="T68" s="134"/>
      <c r="U68" s="135"/>
      <c r="V68" s="135"/>
      <c r="W68" s="135"/>
      <c r="X68" s="135"/>
      <c r="Y68" s="135"/>
      <c r="Z68" s="135"/>
      <c r="AA68" s="135"/>
      <c r="AB68" s="135"/>
      <c r="AC68" s="135"/>
      <c r="AD68" s="135"/>
      <c r="AE68" s="135"/>
      <c r="AF68" s="135"/>
      <c r="AG68" s="135"/>
      <c r="AH68" s="135"/>
      <c r="AI68" s="135"/>
      <c r="AJ68" s="135"/>
      <c r="AK68" s="135"/>
      <c r="AL68" s="136"/>
      <c r="AM68" s="140"/>
      <c r="AN68" s="140"/>
      <c r="AO68" s="140"/>
      <c r="AP68" s="140"/>
      <c r="AQ68" s="44"/>
      <c r="AR68" s="41"/>
      <c r="AS68" s="44"/>
      <c r="AT68" s="134"/>
      <c r="AU68" s="135"/>
      <c r="AV68" s="135"/>
      <c r="AW68" s="135"/>
      <c r="AX68" s="135"/>
      <c r="AY68" s="135"/>
      <c r="AZ68" s="135"/>
      <c r="BA68" s="135"/>
      <c r="BB68" s="135"/>
      <c r="BC68" s="135"/>
      <c r="BD68" s="135"/>
      <c r="BE68" s="135"/>
      <c r="BF68" s="135"/>
      <c r="BG68" s="135"/>
      <c r="BH68" s="135"/>
      <c r="BI68" s="135"/>
      <c r="BJ68" s="135"/>
      <c r="BK68" s="135"/>
      <c r="BL68" s="136"/>
      <c r="BM68" s="140"/>
      <c r="BN68" s="140"/>
      <c r="BO68" s="140"/>
      <c r="BP68" s="140"/>
      <c r="BQ68" s="44"/>
      <c r="BR68" s="41"/>
      <c r="BS68" s="41"/>
      <c r="BT68" s="129"/>
    </row>
    <row r="69" spans="2:87" ht="14" customHeight="1" x14ac:dyDescent="0.2">
      <c r="B69" s="120"/>
      <c r="C69" s="120"/>
      <c r="D69" s="120"/>
      <c r="E69" s="130"/>
      <c r="F69" s="130"/>
      <c r="G69" s="130"/>
      <c r="H69" s="130"/>
      <c r="I69" s="130"/>
      <c r="J69" s="130"/>
      <c r="K69" s="130"/>
      <c r="L69" s="130"/>
      <c r="M69" s="130"/>
      <c r="N69" s="130"/>
      <c r="O69" s="130"/>
      <c r="P69" s="130"/>
      <c r="Q69" s="130"/>
      <c r="R69" s="41"/>
      <c r="S69" s="62"/>
      <c r="T69" s="137"/>
      <c r="U69" s="138"/>
      <c r="V69" s="138"/>
      <c r="W69" s="138"/>
      <c r="X69" s="138"/>
      <c r="Y69" s="138"/>
      <c r="Z69" s="138"/>
      <c r="AA69" s="138"/>
      <c r="AB69" s="138"/>
      <c r="AC69" s="138"/>
      <c r="AD69" s="138"/>
      <c r="AE69" s="138"/>
      <c r="AF69" s="138"/>
      <c r="AG69" s="138"/>
      <c r="AH69" s="138"/>
      <c r="AI69" s="138"/>
      <c r="AJ69" s="138"/>
      <c r="AK69" s="138"/>
      <c r="AL69" s="139"/>
      <c r="AM69" s="140"/>
      <c r="AN69" s="140"/>
      <c r="AO69" s="140"/>
      <c r="AP69" s="140"/>
      <c r="AQ69" s="44"/>
      <c r="AR69" s="41"/>
      <c r="AS69" s="44"/>
      <c r="AT69" s="137"/>
      <c r="AU69" s="138"/>
      <c r="AV69" s="138"/>
      <c r="AW69" s="138"/>
      <c r="AX69" s="138"/>
      <c r="AY69" s="138"/>
      <c r="AZ69" s="138"/>
      <c r="BA69" s="138"/>
      <c r="BB69" s="138"/>
      <c r="BC69" s="138"/>
      <c r="BD69" s="138"/>
      <c r="BE69" s="138"/>
      <c r="BF69" s="138"/>
      <c r="BG69" s="138"/>
      <c r="BH69" s="138"/>
      <c r="BI69" s="138"/>
      <c r="BJ69" s="138"/>
      <c r="BK69" s="138"/>
      <c r="BL69" s="139"/>
      <c r="BM69" s="140"/>
      <c r="BN69" s="140"/>
      <c r="BO69" s="140"/>
      <c r="BP69" s="140"/>
      <c r="BQ69" s="44"/>
      <c r="BR69" s="41"/>
      <c r="BS69" s="41"/>
      <c r="BT69" s="129"/>
    </row>
    <row r="70" spans="2:87" s="41" customFormat="1" ht="14" customHeight="1" x14ac:dyDescent="0.2">
      <c r="B70" s="57"/>
      <c r="C70" s="57"/>
      <c r="D70" s="57"/>
      <c r="E70" s="58"/>
      <c r="F70" s="58"/>
      <c r="G70" s="58"/>
      <c r="H70" s="58"/>
      <c r="I70" s="58"/>
      <c r="J70" s="58"/>
      <c r="K70" s="58"/>
      <c r="L70" s="58"/>
      <c r="M70" s="58"/>
      <c r="N70" s="58"/>
      <c r="O70" s="58"/>
      <c r="P70" s="58"/>
      <c r="Q70" s="58"/>
      <c r="S70" s="62"/>
      <c r="T70" s="63"/>
      <c r="U70" s="63"/>
      <c r="V70" s="63"/>
      <c r="W70" s="63"/>
      <c r="X70" s="63"/>
      <c r="Y70" s="63"/>
      <c r="Z70" s="63"/>
      <c r="AA70" s="63"/>
      <c r="AB70" s="63"/>
      <c r="AC70" s="63"/>
      <c r="AD70" s="63"/>
      <c r="AE70" s="63"/>
      <c r="AF70" s="63"/>
      <c r="AG70" s="63"/>
      <c r="AH70" s="63"/>
      <c r="AI70" s="63"/>
      <c r="AJ70" s="63"/>
      <c r="AK70" s="63"/>
      <c r="AL70" s="63"/>
      <c r="AM70" s="64"/>
      <c r="AN70" s="64"/>
      <c r="AO70" s="64"/>
      <c r="AP70" s="64"/>
      <c r="AQ70" s="44"/>
      <c r="AS70" s="44"/>
      <c r="AT70" s="63"/>
      <c r="AU70" s="63"/>
      <c r="AV70" s="63"/>
      <c r="AW70" s="63"/>
      <c r="AX70" s="63"/>
      <c r="AY70" s="63"/>
      <c r="AZ70" s="63"/>
      <c r="BA70" s="63"/>
      <c r="BB70" s="63"/>
      <c r="BC70" s="63"/>
      <c r="BD70" s="63"/>
      <c r="BE70" s="63"/>
      <c r="BF70" s="63"/>
      <c r="BG70" s="63"/>
      <c r="BH70" s="63"/>
      <c r="BI70" s="63"/>
      <c r="BJ70" s="63"/>
      <c r="BK70" s="63"/>
      <c r="BL70" s="63"/>
      <c r="BM70" s="64"/>
      <c r="BN70" s="64"/>
      <c r="BO70" s="64"/>
      <c r="BP70" s="64"/>
      <c r="BQ70" s="44"/>
      <c r="BT70" s="129"/>
      <c r="BU70" s="9"/>
      <c r="BV70" s="9"/>
      <c r="BW70" s="9"/>
      <c r="BX70" s="9"/>
      <c r="BY70" s="9"/>
      <c r="BZ70" s="9"/>
      <c r="CA70" s="9"/>
      <c r="CB70" s="9"/>
      <c r="CC70" s="9"/>
      <c r="CD70" s="9"/>
      <c r="CE70" s="9"/>
      <c r="CF70" s="9"/>
      <c r="CG70" s="9"/>
      <c r="CH70" s="9"/>
      <c r="CI70" s="9"/>
    </row>
    <row r="71" spans="2:87" ht="14" customHeight="1" x14ac:dyDescent="0.2">
      <c r="B71" s="120" t="s">
        <v>23</v>
      </c>
      <c r="C71" s="120"/>
      <c r="D71" s="120"/>
      <c r="E71" s="121" t="s">
        <v>100</v>
      </c>
      <c r="F71" s="122"/>
      <c r="G71" s="122"/>
      <c r="H71" s="122"/>
      <c r="I71" s="122"/>
      <c r="J71" s="122"/>
      <c r="K71" s="122"/>
      <c r="L71" s="122"/>
      <c r="M71" s="122"/>
      <c r="N71" s="122"/>
      <c r="O71" s="122"/>
      <c r="P71" s="122"/>
      <c r="Q71" s="122"/>
      <c r="R71" s="41"/>
      <c r="S71" s="44"/>
      <c r="T71" s="118">
        <f>SUM(AA28:AL54)</f>
        <v>2004.1999999999998</v>
      </c>
      <c r="U71" s="118"/>
      <c r="V71" s="118"/>
      <c r="W71" s="118"/>
      <c r="X71" s="118"/>
      <c r="Y71" s="118"/>
      <c r="Z71" s="118"/>
      <c r="AA71" s="118"/>
      <c r="AB71" s="118"/>
      <c r="AC71" s="118"/>
      <c r="AD71" s="118"/>
      <c r="AE71" s="118"/>
      <c r="AF71" s="118"/>
      <c r="AG71" s="118"/>
      <c r="AH71" s="118"/>
      <c r="AI71" s="118"/>
      <c r="AJ71" s="118"/>
      <c r="AK71" s="118"/>
      <c r="AL71" s="118"/>
      <c r="AM71" s="102" t="str">
        <f>AM25</f>
        <v>ℓ</v>
      </c>
      <c r="AN71" s="103"/>
      <c r="AO71" s="95" t="s">
        <v>24</v>
      </c>
      <c r="AP71" s="96"/>
      <c r="AQ71" s="44"/>
      <c r="AR71" s="41"/>
      <c r="AS71" s="44"/>
      <c r="AT71" s="118">
        <f>SUM(BA28:BL54)</f>
        <v>1999.8</v>
      </c>
      <c r="AU71" s="118"/>
      <c r="AV71" s="118"/>
      <c r="AW71" s="118"/>
      <c r="AX71" s="118"/>
      <c r="AY71" s="118"/>
      <c r="AZ71" s="118"/>
      <c r="BA71" s="118"/>
      <c r="BB71" s="118"/>
      <c r="BC71" s="118"/>
      <c r="BD71" s="118"/>
      <c r="BE71" s="118"/>
      <c r="BF71" s="118"/>
      <c r="BG71" s="118"/>
      <c r="BH71" s="118"/>
      <c r="BI71" s="118"/>
      <c r="BJ71" s="118"/>
      <c r="BK71" s="118"/>
      <c r="BL71" s="118"/>
      <c r="BM71" s="102" t="str">
        <f>BM25</f>
        <v>ℓ</v>
      </c>
      <c r="BN71" s="103"/>
      <c r="BO71" s="95" t="s">
        <v>24</v>
      </c>
      <c r="BP71" s="96"/>
      <c r="BQ71" s="44"/>
      <c r="BR71" s="41"/>
      <c r="BS71" s="41"/>
      <c r="BU71" s="41"/>
      <c r="BV71" s="41"/>
      <c r="BW71" s="41"/>
      <c r="BX71" s="41"/>
      <c r="BY71" s="41"/>
      <c r="BZ71" s="41"/>
      <c r="CA71" s="41"/>
      <c r="CB71" s="41"/>
      <c r="CC71" s="41"/>
      <c r="CD71" s="41"/>
      <c r="CE71" s="41"/>
      <c r="CF71" s="41"/>
      <c r="CG71" s="41"/>
      <c r="CH71" s="41"/>
      <c r="CI71" s="41"/>
    </row>
    <row r="72" spans="2:87" ht="14" customHeight="1" x14ac:dyDescent="0.2">
      <c r="B72" s="120"/>
      <c r="C72" s="120"/>
      <c r="D72" s="120"/>
      <c r="E72" s="122"/>
      <c r="F72" s="122"/>
      <c r="G72" s="122"/>
      <c r="H72" s="122"/>
      <c r="I72" s="122"/>
      <c r="J72" s="122"/>
      <c r="K72" s="122"/>
      <c r="L72" s="122"/>
      <c r="M72" s="122"/>
      <c r="N72" s="122"/>
      <c r="O72" s="122"/>
      <c r="P72" s="122"/>
      <c r="Q72" s="122"/>
      <c r="R72" s="41"/>
      <c r="S72" s="44"/>
      <c r="T72" s="118"/>
      <c r="U72" s="118"/>
      <c r="V72" s="118"/>
      <c r="W72" s="118"/>
      <c r="X72" s="118"/>
      <c r="Y72" s="118"/>
      <c r="Z72" s="118"/>
      <c r="AA72" s="118"/>
      <c r="AB72" s="118"/>
      <c r="AC72" s="118"/>
      <c r="AD72" s="118"/>
      <c r="AE72" s="118"/>
      <c r="AF72" s="118"/>
      <c r="AG72" s="118"/>
      <c r="AH72" s="118"/>
      <c r="AI72" s="118"/>
      <c r="AJ72" s="118"/>
      <c r="AK72" s="118"/>
      <c r="AL72" s="118"/>
      <c r="AM72" s="104"/>
      <c r="AN72" s="105"/>
      <c r="AO72" s="97"/>
      <c r="AP72" s="98"/>
      <c r="AQ72" s="44"/>
      <c r="AR72" s="41"/>
      <c r="AS72" s="44"/>
      <c r="AT72" s="118"/>
      <c r="AU72" s="118"/>
      <c r="AV72" s="118"/>
      <c r="AW72" s="118"/>
      <c r="AX72" s="118"/>
      <c r="AY72" s="118"/>
      <c r="AZ72" s="118"/>
      <c r="BA72" s="118"/>
      <c r="BB72" s="118"/>
      <c r="BC72" s="118"/>
      <c r="BD72" s="118"/>
      <c r="BE72" s="118"/>
      <c r="BF72" s="118"/>
      <c r="BG72" s="118"/>
      <c r="BH72" s="118"/>
      <c r="BI72" s="118"/>
      <c r="BJ72" s="118"/>
      <c r="BK72" s="118"/>
      <c r="BL72" s="118"/>
      <c r="BM72" s="104"/>
      <c r="BN72" s="105"/>
      <c r="BO72" s="97"/>
      <c r="BP72" s="98"/>
      <c r="BQ72" s="54"/>
      <c r="BR72" s="18"/>
      <c r="BS72" s="18"/>
    </row>
    <row r="73" spans="2:87" ht="14" customHeight="1" x14ac:dyDescent="0.2">
      <c r="B73" s="120"/>
      <c r="C73" s="120"/>
      <c r="D73" s="120"/>
      <c r="E73" s="122"/>
      <c r="F73" s="122"/>
      <c r="G73" s="122"/>
      <c r="H73" s="122"/>
      <c r="I73" s="122"/>
      <c r="J73" s="122"/>
      <c r="K73" s="122"/>
      <c r="L73" s="122"/>
      <c r="M73" s="122"/>
      <c r="N73" s="122"/>
      <c r="O73" s="122"/>
      <c r="P73" s="122"/>
      <c r="Q73" s="122"/>
      <c r="R73" s="41"/>
      <c r="S73" s="44"/>
      <c r="T73" s="118"/>
      <c r="U73" s="118"/>
      <c r="V73" s="118"/>
      <c r="W73" s="118"/>
      <c r="X73" s="118"/>
      <c r="Y73" s="118"/>
      <c r="Z73" s="118"/>
      <c r="AA73" s="118"/>
      <c r="AB73" s="118"/>
      <c r="AC73" s="118"/>
      <c r="AD73" s="118"/>
      <c r="AE73" s="118"/>
      <c r="AF73" s="118"/>
      <c r="AG73" s="118"/>
      <c r="AH73" s="118"/>
      <c r="AI73" s="118"/>
      <c r="AJ73" s="118"/>
      <c r="AK73" s="118"/>
      <c r="AL73" s="118"/>
      <c r="AM73" s="106"/>
      <c r="AN73" s="107"/>
      <c r="AO73" s="99"/>
      <c r="AP73" s="100"/>
      <c r="AQ73" s="44"/>
      <c r="AR73" s="41"/>
      <c r="AS73" s="44"/>
      <c r="AT73" s="118"/>
      <c r="AU73" s="118"/>
      <c r="AV73" s="118"/>
      <c r="AW73" s="118"/>
      <c r="AX73" s="118"/>
      <c r="AY73" s="118"/>
      <c r="AZ73" s="118"/>
      <c r="BA73" s="118"/>
      <c r="BB73" s="118"/>
      <c r="BC73" s="118"/>
      <c r="BD73" s="118"/>
      <c r="BE73" s="118"/>
      <c r="BF73" s="118"/>
      <c r="BG73" s="118"/>
      <c r="BH73" s="118"/>
      <c r="BI73" s="118"/>
      <c r="BJ73" s="118"/>
      <c r="BK73" s="118"/>
      <c r="BL73" s="118"/>
      <c r="BM73" s="106"/>
      <c r="BN73" s="107"/>
      <c r="BO73" s="99"/>
      <c r="BP73" s="100"/>
      <c r="BQ73" s="54"/>
      <c r="BR73" s="18"/>
      <c r="BS73" s="18"/>
    </row>
    <row r="74" spans="2:87" x14ac:dyDescent="0.2">
      <c r="S74" s="54"/>
      <c r="T74" s="123">
        <f>T63</f>
        <v>44221</v>
      </c>
      <c r="U74" s="124"/>
      <c r="V74" s="124"/>
      <c r="W74" s="124"/>
      <c r="X74" s="124"/>
      <c r="Y74" s="124"/>
      <c r="Z74" s="126" t="s">
        <v>25</v>
      </c>
      <c r="AA74" s="127"/>
      <c r="AB74" s="127"/>
      <c r="AC74" s="127"/>
      <c r="AD74" s="127"/>
      <c r="AE74" s="127"/>
      <c r="AF74" s="127"/>
      <c r="AG74" s="127"/>
      <c r="AH74" s="127"/>
      <c r="AI74" s="127"/>
      <c r="AJ74" s="127"/>
      <c r="AK74" s="127"/>
      <c r="AL74" s="127"/>
      <c r="AM74" s="127"/>
      <c r="AN74" s="127"/>
      <c r="AO74" s="127"/>
      <c r="AP74" s="127"/>
      <c r="AQ74" s="54"/>
      <c r="AS74" s="54"/>
      <c r="AT74" s="123">
        <f>AT63</f>
        <v>44587</v>
      </c>
      <c r="AU74" s="124"/>
      <c r="AV74" s="124"/>
      <c r="AW74" s="124"/>
      <c r="AX74" s="124"/>
      <c r="AY74" s="124"/>
      <c r="AZ74" s="126" t="s">
        <v>25</v>
      </c>
      <c r="BA74" s="127"/>
      <c r="BB74" s="127"/>
      <c r="BC74" s="127"/>
      <c r="BD74" s="127"/>
      <c r="BE74" s="127"/>
      <c r="BF74" s="127"/>
      <c r="BG74" s="127"/>
      <c r="BH74" s="127"/>
      <c r="BI74" s="127"/>
      <c r="BJ74" s="127"/>
      <c r="BK74" s="127"/>
      <c r="BL74" s="127"/>
      <c r="BM74" s="127"/>
      <c r="BN74" s="127"/>
      <c r="BO74" s="127"/>
      <c r="BP74" s="127"/>
      <c r="BQ74" s="54"/>
    </row>
    <row r="75" spans="2:87" ht="14" customHeight="1" x14ac:dyDescent="0.2">
      <c r="B75" s="46"/>
      <c r="C75" s="46"/>
      <c r="D75" s="46"/>
      <c r="S75" s="54"/>
      <c r="T75" s="125"/>
      <c r="U75" s="125"/>
      <c r="V75" s="125"/>
      <c r="W75" s="125"/>
      <c r="X75" s="125"/>
      <c r="Y75" s="125"/>
      <c r="Z75" s="128"/>
      <c r="AA75" s="128"/>
      <c r="AB75" s="128"/>
      <c r="AC75" s="128"/>
      <c r="AD75" s="128"/>
      <c r="AE75" s="128"/>
      <c r="AF75" s="128"/>
      <c r="AG75" s="128"/>
      <c r="AH75" s="128"/>
      <c r="AI75" s="128"/>
      <c r="AJ75" s="128"/>
      <c r="AK75" s="128"/>
      <c r="AL75" s="128"/>
      <c r="AM75" s="128"/>
      <c r="AN75" s="128"/>
      <c r="AO75" s="128"/>
      <c r="AP75" s="128"/>
      <c r="AQ75" s="54"/>
      <c r="AS75" s="54"/>
      <c r="AT75" s="125"/>
      <c r="AU75" s="125"/>
      <c r="AV75" s="125"/>
      <c r="AW75" s="125"/>
      <c r="AX75" s="125"/>
      <c r="AY75" s="125"/>
      <c r="AZ75" s="128"/>
      <c r="BA75" s="128"/>
      <c r="BB75" s="128"/>
      <c r="BC75" s="128"/>
      <c r="BD75" s="128"/>
      <c r="BE75" s="128"/>
      <c r="BF75" s="128"/>
      <c r="BG75" s="128"/>
      <c r="BH75" s="128"/>
      <c r="BI75" s="128"/>
      <c r="BJ75" s="128"/>
      <c r="BK75" s="128"/>
      <c r="BL75" s="128"/>
      <c r="BM75" s="128"/>
      <c r="BN75" s="128"/>
      <c r="BO75" s="128"/>
      <c r="BP75" s="128"/>
      <c r="BQ75" s="44"/>
      <c r="BR75" s="41"/>
      <c r="BS75" s="41"/>
    </row>
    <row r="76" spans="2:87" ht="14" customHeight="1" x14ac:dyDescent="0.2">
      <c r="B76" s="46"/>
      <c r="C76" s="46"/>
      <c r="D76" s="46"/>
      <c r="S76" s="54"/>
      <c r="T76" s="54"/>
      <c r="U76" s="54"/>
      <c r="V76" s="54"/>
      <c r="W76" s="54"/>
      <c r="X76" s="54"/>
      <c r="Y76" s="54"/>
      <c r="Z76" s="54" t="s">
        <v>26</v>
      </c>
      <c r="AA76" s="54"/>
      <c r="AB76" s="54"/>
      <c r="AC76" s="54"/>
      <c r="AD76" s="54"/>
      <c r="AE76" s="54"/>
      <c r="AF76" s="54"/>
      <c r="AG76" s="54"/>
      <c r="AH76" s="54"/>
      <c r="AI76" s="54"/>
      <c r="AJ76" s="54"/>
      <c r="AK76" s="54"/>
      <c r="AL76" s="54"/>
      <c r="AM76" s="54"/>
      <c r="AN76" s="54"/>
      <c r="AO76" s="54"/>
      <c r="AP76" s="54"/>
      <c r="AQ76" s="54"/>
      <c r="AS76" s="54"/>
      <c r="AT76" s="54"/>
      <c r="AU76" s="54"/>
      <c r="AV76" s="54"/>
      <c r="AW76" s="54"/>
      <c r="AX76" s="54"/>
      <c r="AY76" s="54"/>
      <c r="AZ76" s="54" t="s">
        <v>26</v>
      </c>
      <c r="BA76" s="54"/>
      <c r="BB76" s="54"/>
      <c r="BC76" s="54"/>
      <c r="BD76" s="54"/>
      <c r="BE76" s="54"/>
      <c r="BF76" s="54"/>
      <c r="BG76" s="54"/>
      <c r="BH76" s="54"/>
      <c r="BI76" s="54"/>
      <c r="BJ76" s="54"/>
      <c r="BK76" s="54"/>
      <c r="BL76" s="54"/>
      <c r="BM76" s="54"/>
      <c r="BN76" s="54"/>
      <c r="BO76" s="54"/>
      <c r="BP76" s="54"/>
      <c r="BQ76" s="44"/>
      <c r="BR76" s="41"/>
      <c r="BS76" s="41"/>
    </row>
    <row r="77" spans="2:87" ht="14" customHeight="1" x14ac:dyDescent="0.2">
      <c r="B77" s="120" t="s">
        <v>27</v>
      </c>
      <c r="C77" s="120"/>
      <c r="D77" s="120"/>
      <c r="E77" s="121" t="s">
        <v>101</v>
      </c>
      <c r="F77" s="122"/>
      <c r="G77" s="122"/>
      <c r="H77" s="122"/>
      <c r="I77" s="122"/>
      <c r="J77" s="122"/>
      <c r="K77" s="122"/>
      <c r="L77" s="122"/>
      <c r="M77" s="122"/>
      <c r="N77" s="122"/>
      <c r="O77" s="122"/>
      <c r="P77" s="122"/>
      <c r="Q77" s="122"/>
      <c r="R77" s="41"/>
      <c r="S77" s="44"/>
      <c r="T77" s="118">
        <f>T71/T67</f>
        <v>54.167567567567559</v>
      </c>
      <c r="U77" s="118"/>
      <c r="V77" s="118"/>
      <c r="W77" s="118"/>
      <c r="X77" s="118"/>
      <c r="Y77" s="118"/>
      <c r="Z77" s="118"/>
      <c r="AA77" s="118"/>
      <c r="AB77" s="118"/>
      <c r="AC77" s="118"/>
      <c r="AD77" s="118"/>
      <c r="AE77" s="118"/>
      <c r="AF77" s="118"/>
      <c r="AG77" s="118"/>
      <c r="AH77" s="118"/>
      <c r="AI77" s="118"/>
      <c r="AJ77" s="118"/>
      <c r="AK77" s="118"/>
      <c r="AL77" s="118"/>
      <c r="AM77" s="102" t="str">
        <f>AM25</f>
        <v>ℓ</v>
      </c>
      <c r="AN77" s="103"/>
      <c r="AO77" s="95" t="s">
        <v>28</v>
      </c>
      <c r="AP77" s="96"/>
      <c r="AQ77" s="44"/>
      <c r="AR77" s="41"/>
      <c r="AS77" s="44"/>
      <c r="AT77" s="118">
        <f>AT71/AT67</f>
        <v>54.048648648648644</v>
      </c>
      <c r="AU77" s="118"/>
      <c r="AV77" s="118"/>
      <c r="AW77" s="118"/>
      <c r="AX77" s="118"/>
      <c r="AY77" s="118"/>
      <c r="AZ77" s="118"/>
      <c r="BA77" s="118"/>
      <c r="BB77" s="118"/>
      <c r="BC77" s="118"/>
      <c r="BD77" s="118"/>
      <c r="BE77" s="118"/>
      <c r="BF77" s="118"/>
      <c r="BG77" s="118"/>
      <c r="BH77" s="118"/>
      <c r="BI77" s="118"/>
      <c r="BJ77" s="118"/>
      <c r="BK77" s="118"/>
      <c r="BL77" s="118"/>
      <c r="BM77" s="102" t="str">
        <f>BM25</f>
        <v>ℓ</v>
      </c>
      <c r="BN77" s="103"/>
      <c r="BO77" s="95" t="s">
        <v>28</v>
      </c>
      <c r="BP77" s="96"/>
      <c r="BQ77" s="44"/>
      <c r="BR77" s="41"/>
      <c r="BS77" s="41"/>
    </row>
    <row r="78" spans="2:87" ht="14" customHeight="1" x14ac:dyDescent="0.2">
      <c r="B78" s="120"/>
      <c r="C78" s="120"/>
      <c r="D78" s="120"/>
      <c r="E78" s="122"/>
      <c r="F78" s="122"/>
      <c r="G78" s="122"/>
      <c r="H78" s="122"/>
      <c r="I78" s="122"/>
      <c r="J78" s="122"/>
      <c r="K78" s="122"/>
      <c r="L78" s="122"/>
      <c r="M78" s="122"/>
      <c r="N78" s="122"/>
      <c r="O78" s="122"/>
      <c r="P78" s="122"/>
      <c r="Q78" s="122"/>
      <c r="R78" s="41"/>
      <c r="S78" s="44"/>
      <c r="T78" s="118"/>
      <c r="U78" s="118"/>
      <c r="V78" s="118"/>
      <c r="W78" s="118"/>
      <c r="X78" s="118"/>
      <c r="Y78" s="118"/>
      <c r="Z78" s="118"/>
      <c r="AA78" s="118"/>
      <c r="AB78" s="118"/>
      <c r="AC78" s="118"/>
      <c r="AD78" s="118"/>
      <c r="AE78" s="118"/>
      <c r="AF78" s="118"/>
      <c r="AG78" s="118"/>
      <c r="AH78" s="118"/>
      <c r="AI78" s="118"/>
      <c r="AJ78" s="118"/>
      <c r="AK78" s="118"/>
      <c r="AL78" s="118"/>
      <c r="AM78" s="104"/>
      <c r="AN78" s="105"/>
      <c r="AO78" s="97"/>
      <c r="AP78" s="98"/>
      <c r="AQ78" s="44"/>
      <c r="AR78" s="41"/>
      <c r="AS78" s="44"/>
      <c r="AT78" s="118"/>
      <c r="AU78" s="118"/>
      <c r="AV78" s="118"/>
      <c r="AW78" s="118"/>
      <c r="AX78" s="118"/>
      <c r="AY78" s="118"/>
      <c r="AZ78" s="118"/>
      <c r="BA78" s="118"/>
      <c r="BB78" s="118"/>
      <c r="BC78" s="118"/>
      <c r="BD78" s="118"/>
      <c r="BE78" s="118"/>
      <c r="BF78" s="118"/>
      <c r="BG78" s="118"/>
      <c r="BH78" s="118"/>
      <c r="BI78" s="118"/>
      <c r="BJ78" s="118"/>
      <c r="BK78" s="118"/>
      <c r="BL78" s="118"/>
      <c r="BM78" s="104"/>
      <c r="BN78" s="105"/>
      <c r="BO78" s="97"/>
      <c r="BP78" s="98"/>
      <c r="BQ78" s="44"/>
      <c r="BR78" s="41"/>
      <c r="BS78" s="41"/>
    </row>
    <row r="79" spans="2:87" ht="14" customHeight="1" x14ac:dyDescent="0.2">
      <c r="B79" s="120"/>
      <c r="C79" s="120"/>
      <c r="D79" s="120"/>
      <c r="E79" s="122"/>
      <c r="F79" s="122"/>
      <c r="G79" s="122"/>
      <c r="H79" s="122"/>
      <c r="I79" s="122"/>
      <c r="J79" s="122"/>
      <c r="K79" s="122"/>
      <c r="L79" s="122"/>
      <c r="M79" s="122"/>
      <c r="N79" s="122"/>
      <c r="O79" s="122"/>
      <c r="P79" s="122"/>
      <c r="Q79" s="122"/>
      <c r="R79" s="41"/>
      <c r="S79" s="44"/>
      <c r="T79" s="118"/>
      <c r="U79" s="118"/>
      <c r="V79" s="118"/>
      <c r="W79" s="118"/>
      <c r="X79" s="118"/>
      <c r="Y79" s="118"/>
      <c r="Z79" s="118"/>
      <c r="AA79" s="118"/>
      <c r="AB79" s="118"/>
      <c r="AC79" s="118"/>
      <c r="AD79" s="118"/>
      <c r="AE79" s="118"/>
      <c r="AF79" s="118"/>
      <c r="AG79" s="118"/>
      <c r="AH79" s="118"/>
      <c r="AI79" s="118"/>
      <c r="AJ79" s="118"/>
      <c r="AK79" s="118"/>
      <c r="AL79" s="118"/>
      <c r="AM79" s="106"/>
      <c r="AN79" s="107"/>
      <c r="AO79" s="99"/>
      <c r="AP79" s="100"/>
      <c r="AQ79" s="44"/>
      <c r="AR79" s="41"/>
      <c r="AS79" s="44"/>
      <c r="AT79" s="118"/>
      <c r="AU79" s="118"/>
      <c r="AV79" s="118"/>
      <c r="AW79" s="118"/>
      <c r="AX79" s="118"/>
      <c r="AY79" s="118"/>
      <c r="AZ79" s="118"/>
      <c r="BA79" s="118"/>
      <c r="BB79" s="118"/>
      <c r="BC79" s="118"/>
      <c r="BD79" s="118"/>
      <c r="BE79" s="118"/>
      <c r="BF79" s="118"/>
      <c r="BG79" s="118"/>
      <c r="BH79" s="118"/>
      <c r="BI79" s="118"/>
      <c r="BJ79" s="118"/>
      <c r="BK79" s="118"/>
      <c r="BL79" s="118"/>
      <c r="BM79" s="106"/>
      <c r="BN79" s="107"/>
      <c r="BO79" s="99"/>
      <c r="BP79" s="100"/>
      <c r="BQ79" s="44"/>
      <c r="BR79" s="41"/>
      <c r="BS79" s="41"/>
    </row>
    <row r="80" spans="2:87" ht="14" customHeight="1" x14ac:dyDescent="0.2">
      <c r="B80" s="65"/>
      <c r="C80" s="65"/>
      <c r="D80" s="65"/>
      <c r="E80" s="66"/>
      <c r="F80" s="66"/>
      <c r="G80" s="66"/>
      <c r="H80" s="66"/>
      <c r="I80" s="66"/>
      <c r="J80" s="66"/>
      <c r="K80" s="66"/>
      <c r="L80" s="66"/>
      <c r="M80" s="66"/>
      <c r="N80" s="66"/>
      <c r="O80" s="66"/>
      <c r="P80" s="66"/>
      <c r="Q80" s="66"/>
      <c r="R80" s="41"/>
      <c r="S80" s="44"/>
      <c r="T80" s="67"/>
      <c r="U80" s="67"/>
      <c r="V80" s="67"/>
      <c r="W80" s="67"/>
      <c r="X80" s="67"/>
      <c r="Y80" s="67"/>
      <c r="Z80" s="67"/>
      <c r="AA80" s="67"/>
      <c r="AB80" s="67"/>
      <c r="AC80" s="67"/>
      <c r="AD80" s="67"/>
      <c r="AE80" s="67"/>
      <c r="AF80" s="67"/>
      <c r="AG80" s="67"/>
      <c r="AH80" s="67"/>
      <c r="AI80" s="67"/>
      <c r="AJ80" s="67"/>
      <c r="AK80" s="67"/>
      <c r="AL80" s="67"/>
      <c r="AM80" s="79"/>
      <c r="AN80" s="79"/>
      <c r="AO80" s="80"/>
      <c r="AP80" s="80"/>
      <c r="AQ80" s="44"/>
      <c r="AR80" s="41"/>
      <c r="AS80" s="44"/>
      <c r="AT80" s="67"/>
      <c r="AU80" s="67"/>
      <c r="AV80" s="67"/>
      <c r="AW80" s="67"/>
      <c r="AX80" s="67"/>
      <c r="AY80" s="67"/>
      <c r="AZ80" s="67"/>
      <c r="BA80" s="67"/>
      <c r="BB80" s="67"/>
      <c r="BC80" s="67"/>
      <c r="BD80" s="67"/>
      <c r="BE80" s="67"/>
      <c r="BF80" s="67"/>
      <c r="BG80" s="67"/>
      <c r="BH80" s="67"/>
      <c r="BI80" s="67"/>
      <c r="BJ80" s="67"/>
      <c r="BK80" s="67"/>
      <c r="BL80" s="67"/>
      <c r="BM80" s="79"/>
      <c r="BN80" s="79"/>
      <c r="BO80" s="80"/>
      <c r="BP80" s="80"/>
      <c r="BQ80" s="44"/>
      <c r="BR80" s="41"/>
      <c r="BS80" s="41"/>
    </row>
    <row r="81" spans="1:71" ht="14" customHeight="1" x14ac:dyDescent="0.2">
      <c r="B81" s="46"/>
      <c r="C81" s="46"/>
      <c r="D81" s="46"/>
      <c r="BQ81" s="41"/>
      <c r="BR81" s="41"/>
      <c r="BS81" s="41"/>
    </row>
    <row r="82" spans="1:71" ht="14" customHeight="1" x14ac:dyDescent="0.2">
      <c r="B82" s="108" t="s">
        <v>30</v>
      </c>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10"/>
    </row>
    <row r="83" spans="1:71" ht="14" customHeight="1" x14ac:dyDescent="0.2">
      <c r="B83" s="111"/>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3"/>
    </row>
    <row r="84" spans="1:71" ht="14" customHeight="1" x14ac:dyDescent="0.2">
      <c r="B84" s="114"/>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6"/>
    </row>
    <row r="85" spans="1:71" ht="14" customHeight="1" x14ac:dyDescent="0.2">
      <c r="B85" s="46"/>
      <c r="C85" s="46"/>
      <c r="D85" s="46"/>
      <c r="E85" s="42"/>
      <c r="F85" s="42"/>
      <c r="G85" s="42"/>
      <c r="H85" s="42"/>
      <c r="I85" s="42"/>
      <c r="J85" s="42"/>
      <c r="K85" s="42"/>
      <c r="L85" s="42"/>
      <c r="M85" s="42"/>
      <c r="N85" s="42"/>
      <c r="O85" s="42"/>
      <c r="P85" s="42"/>
      <c r="Q85" s="42"/>
      <c r="R85" s="41"/>
      <c r="S85" s="41"/>
      <c r="T85" s="68"/>
      <c r="U85" s="68"/>
      <c r="V85" s="68"/>
      <c r="W85" s="68"/>
      <c r="X85" s="68"/>
      <c r="Y85" s="68"/>
      <c r="Z85" s="68"/>
      <c r="AA85" s="68"/>
      <c r="AB85" s="68"/>
      <c r="AC85" s="68"/>
      <c r="AD85" s="68"/>
      <c r="AE85" s="68"/>
      <c r="AF85" s="68"/>
      <c r="AG85" s="68"/>
      <c r="AH85" s="68"/>
      <c r="AI85" s="68"/>
      <c r="AJ85" s="68"/>
      <c r="AK85" s="68"/>
      <c r="AL85" s="68"/>
      <c r="AM85" s="68"/>
      <c r="AN85" s="69"/>
      <c r="AO85" s="69"/>
      <c r="AP85" s="69"/>
      <c r="AQ85" s="41"/>
      <c r="AR85" s="41"/>
      <c r="AS85" s="41"/>
      <c r="AT85" s="68"/>
      <c r="AU85" s="68"/>
      <c r="AV85" s="68"/>
      <c r="AW85" s="68"/>
      <c r="AX85" s="68"/>
      <c r="AY85" s="68"/>
      <c r="AZ85" s="68"/>
      <c r="BA85" s="68"/>
      <c r="BB85" s="68"/>
      <c r="BC85" s="68"/>
      <c r="BD85" s="68"/>
      <c r="BE85" s="68"/>
      <c r="BF85" s="68"/>
      <c r="BG85" s="68"/>
      <c r="BH85" s="68"/>
      <c r="BI85" s="68"/>
      <c r="BJ85" s="68"/>
      <c r="BK85" s="68"/>
      <c r="BL85" s="68"/>
      <c r="BM85" s="68"/>
      <c r="BN85" s="69"/>
      <c r="BO85" s="69"/>
      <c r="BP85" s="69"/>
      <c r="BQ85" s="41"/>
      <c r="BR85" s="41"/>
      <c r="BS85" s="41"/>
    </row>
    <row r="86" spans="1:71" ht="14" customHeight="1" x14ac:dyDescent="0.2">
      <c r="B86" s="46"/>
      <c r="C86" s="46"/>
      <c r="D86" s="46"/>
      <c r="S86" s="43"/>
      <c r="T86" s="117" t="s">
        <v>103</v>
      </c>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43"/>
      <c r="AR86" s="41"/>
      <c r="AS86" s="43"/>
      <c r="AT86" s="117" t="s">
        <v>3</v>
      </c>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43"/>
      <c r="BR86" s="41"/>
      <c r="BS86" s="41"/>
    </row>
    <row r="87" spans="1:71" ht="14" customHeight="1" x14ac:dyDescent="0.2">
      <c r="B87" s="46"/>
      <c r="C87" s="46"/>
      <c r="D87" s="46"/>
      <c r="S87" s="43"/>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43"/>
      <c r="AR87" s="41"/>
      <c r="AS87" s="43"/>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43"/>
      <c r="BR87" s="41"/>
      <c r="BS87" s="41"/>
    </row>
    <row r="88" spans="1:71" ht="14" customHeight="1" x14ac:dyDescent="0.2">
      <c r="B88" s="46"/>
      <c r="C88" s="46"/>
      <c r="D88" s="46"/>
      <c r="E88" s="70"/>
      <c r="F88" s="70"/>
      <c r="G88" s="70"/>
      <c r="H88" s="70"/>
      <c r="I88" s="70"/>
      <c r="J88" s="70"/>
      <c r="K88" s="70"/>
      <c r="L88" s="70"/>
      <c r="M88" s="70"/>
      <c r="N88" s="70"/>
      <c r="O88" s="70"/>
      <c r="P88" s="70"/>
      <c r="Q88" s="70"/>
      <c r="R88" s="41"/>
      <c r="S88" s="44"/>
      <c r="T88" s="71"/>
      <c r="U88" s="71"/>
      <c r="V88" s="71"/>
      <c r="W88" s="71"/>
      <c r="X88" s="71"/>
      <c r="Y88" s="71"/>
      <c r="Z88" s="71"/>
      <c r="AA88" s="71"/>
      <c r="AB88" s="71"/>
      <c r="AC88" s="71"/>
      <c r="AD88" s="71"/>
      <c r="AE88" s="71"/>
      <c r="AF88" s="71"/>
      <c r="AG88" s="71"/>
      <c r="AH88" s="71"/>
      <c r="AI88" s="71"/>
      <c r="AJ88" s="71"/>
      <c r="AK88" s="71"/>
      <c r="AL88" s="71"/>
      <c r="AM88" s="71"/>
      <c r="AN88" s="62"/>
      <c r="AO88" s="62"/>
      <c r="AP88" s="62"/>
      <c r="AQ88" s="44"/>
      <c r="AR88" s="41"/>
      <c r="AS88" s="44"/>
      <c r="AT88" s="71"/>
      <c r="AU88" s="71"/>
      <c r="AV88" s="71"/>
      <c r="AW88" s="71"/>
      <c r="AX88" s="71"/>
      <c r="AY88" s="71"/>
      <c r="AZ88" s="71"/>
      <c r="BA88" s="71"/>
      <c r="BB88" s="71"/>
      <c r="BC88" s="71"/>
      <c r="BD88" s="71"/>
      <c r="BE88" s="71"/>
      <c r="BF88" s="71"/>
      <c r="BG88" s="71"/>
      <c r="BH88" s="71"/>
      <c r="BI88" s="71"/>
      <c r="BJ88" s="71"/>
      <c r="BK88" s="71"/>
      <c r="BL88" s="71"/>
      <c r="BM88" s="71"/>
      <c r="BN88" s="62"/>
      <c r="BO88" s="62"/>
      <c r="BP88" s="62"/>
      <c r="BQ88" s="44"/>
      <c r="BR88" s="41"/>
      <c r="BS88" s="41"/>
    </row>
    <row r="89" spans="1:71" ht="14" customHeight="1" x14ac:dyDescent="0.2">
      <c r="A89" s="119"/>
      <c r="B89" s="120" t="s">
        <v>29</v>
      </c>
      <c r="C89" s="120"/>
      <c r="D89" s="120"/>
      <c r="E89" s="121" t="s">
        <v>102</v>
      </c>
      <c r="F89" s="122"/>
      <c r="G89" s="122"/>
      <c r="H89" s="122"/>
      <c r="I89" s="122"/>
      <c r="J89" s="122"/>
      <c r="K89" s="122"/>
      <c r="L89" s="122"/>
      <c r="M89" s="122"/>
      <c r="N89" s="122"/>
      <c r="O89" s="122"/>
      <c r="P89" s="122"/>
      <c r="Q89" s="122"/>
      <c r="R89" s="41"/>
      <c r="S89" s="44"/>
      <c r="T89" s="101">
        <f>T77*30</f>
        <v>1625.0270270270269</v>
      </c>
      <c r="U89" s="101"/>
      <c r="V89" s="101"/>
      <c r="W89" s="101"/>
      <c r="X89" s="101"/>
      <c r="Y89" s="101"/>
      <c r="Z89" s="101"/>
      <c r="AA89" s="101"/>
      <c r="AB89" s="101"/>
      <c r="AC89" s="101"/>
      <c r="AD89" s="101"/>
      <c r="AE89" s="101"/>
      <c r="AF89" s="101"/>
      <c r="AG89" s="101"/>
      <c r="AH89" s="101"/>
      <c r="AI89" s="101"/>
      <c r="AJ89" s="101"/>
      <c r="AK89" s="101"/>
      <c r="AL89" s="101"/>
      <c r="AM89" s="102" t="str">
        <f>AM25</f>
        <v>ℓ</v>
      </c>
      <c r="AN89" s="103"/>
      <c r="AO89" s="95" t="s">
        <v>24</v>
      </c>
      <c r="AP89" s="96"/>
      <c r="AQ89" s="44"/>
      <c r="AR89" s="41"/>
      <c r="AS89" s="44"/>
      <c r="AT89" s="101">
        <f>AT77*30</f>
        <v>1621.4594594594594</v>
      </c>
      <c r="AU89" s="101"/>
      <c r="AV89" s="101"/>
      <c r="AW89" s="101"/>
      <c r="AX89" s="101"/>
      <c r="AY89" s="101"/>
      <c r="AZ89" s="101"/>
      <c r="BA89" s="101"/>
      <c r="BB89" s="101"/>
      <c r="BC89" s="101"/>
      <c r="BD89" s="101"/>
      <c r="BE89" s="101"/>
      <c r="BF89" s="101"/>
      <c r="BG89" s="101"/>
      <c r="BH89" s="101"/>
      <c r="BI89" s="101"/>
      <c r="BJ89" s="101"/>
      <c r="BK89" s="101"/>
      <c r="BL89" s="101"/>
      <c r="BM89" s="102" t="str">
        <f>BM25</f>
        <v>ℓ</v>
      </c>
      <c r="BN89" s="103"/>
      <c r="BO89" s="95" t="s">
        <v>24</v>
      </c>
      <c r="BP89" s="96"/>
      <c r="BQ89" s="44"/>
      <c r="BR89" s="41"/>
      <c r="BS89" s="41"/>
    </row>
    <row r="90" spans="1:71" ht="14" customHeight="1" x14ac:dyDescent="0.2">
      <c r="A90" s="119"/>
      <c r="B90" s="120"/>
      <c r="C90" s="120"/>
      <c r="D90" s="120"/>
      <c r="E90" s="122"/>
      <c r="F90" s="122"/>
      <c r="G90" s="122"/>
      <c r="H90" s="122"/>
      <c r="I90" s="122"/>
      <c r="J90" s="122"/>
      <c r="K90" s="122"/>
      <c r="L90" s="122"/>
      <c r="M90" s="122"/>
      <c r="N90" s="122"/>
      <c r="O90" s="122"/>
      <c r="P90" s="122"/>
      <c r="Q90" s="122"/>
      <c r="R90" s="41"/>
      <c r="S90" s="44"/>
      <c r="T90" s="101"/>
      <c r="U90" s="101"/>
      <c r="V90" s="101"/>
      <c r="W90" s="101"/>
      <c r="X90" s="101"/>
      <c r="Y90" s="101"/>
      <c r="Z90" s="101"/>
      <c r="AA90" s="101"/>
      <c r="AB90" s="101"/>
      <c r="AC90" s="101"/>
      <c r="AD90" s="101"/>
      <c r="AE90" s="101"/>
      <c r="AF90" s="101"/>
      <c r="AG90" s="101"/>
      <c r="AH90" s="101"/>
      <c r="AI90" s="101"/>
      <c r="AJ90" s="101"/>
      <c r="AK90" s="101"/>
      <c r="AL90" s="101"/>
      <c r="AM90" s="104"/>
      <c r="AN90" s="105"/>
      <c r="AO90" s="97"/>
      <c r="AP90" s="98"/>
      <c r="AQ90" s="44"/>
      <c r="AR90" s="41"/>
      <c r="AS90" s="44"/>
      <c r="AT90" s="101"/>
      <c r="AU90" s="101"/>
      <c r="AV90" s="101"/>
      <c r="AW90" s="101"/>
      <c r="AX90" s="101"/>
      <c r="AY90" s="101"/>
      <c r="AZ90" s="101"/>
      <c r="BA90" s="101"/>
      <c r="BB90" s="101"/>
      <c r="BC90" s="101"/>
      <c r="BD90" s="101"/>
      <c r="BE90" s="101"/>
      <c r="BF90" s="101"/>
      <c r="BG90" s="101"/>
      <c r="BH90" s="101"/>
      <c r="BI90" s="101"/>
      <c r="BJ90" s="101"/>
      <c r="BK90" s="101"/>
      <c r="BL90" s="101"/>
      <c r="BM90" s="104"/>
      <c r="BN90" s="105"/>
      <c r="BO90" s="97"/>
      <c r="BP90" s="98"/>
      <c r="BQ90" s="44"/>
      <c r="BR90" s="41"/>
      <c r="BS90" s="41"/>
    </row>
    <row r="91" spans="1:71" ht="14" customHeight="1" x14ac:dyDescent="0.2">
      <c r="A91" s="119"/>
      <c r="B91" s="120"/>
      <c r="C91" s="120"/>
      <c r="D91" s="120"/>
      <c r="E91" s="122"/>
      <c r="F91" s="122"/>
      <c r="G91" s="122"/>
      <c r="H91" s="122"/>
      <c r="I91" s="122"/>
      <c r="J91" s="122"/>
      <c r="K91" s="122"/>
      <c r="L91" s="122"/>
      <c r="M91" s="122"/>
      <c r="N91" s="122"/>
      <c r="O91" s="122"/>
      <c r="P91" s="122"/>
      <c r="Q91" s="122"/>
      <c r="R91" s="41"/>
      <c r="S91" s="44"/>
      <c r="T91" s="101"/>
      <c r="U91" s="101"/>
      <c r="V91" s="101"/>
      <c r="W91" s="101"/>
      <c r="X91" s="101"/>
      <c r="Y91" s="101"/>
      <c r="Z91" s="101"/>
      <c r="AA91" s="101"/>
      <c r="AB91" s="101"/>
      <c r="AC91" s="101"/>
      <c r="AD91" s="101"/>
      <c r="AE91" s="101"/>
      <c r="AF91" s="101"/>
      <c r="AG91" s="101"/>
      <c r="AH91" s="101"/>
      <c r="AI91" s="101"/>
      <c r="AJ91" s="101"/>
      <c r="AK91" s="101"/>
      <c r="AL91" s="101"/>
      <c r="AM91" s="106"/>
      <c r="AN91" s="107"/>
      <c r="AO91" s="99"/>
      <c r="AP91" s="100"/>
      <c r="AQ91" s="44"/>
      <c r="AR91" s="41"/>
      <c r="AS91" s="44"/>
      <c r="AT91" s="101"/>
      <c r="AU91" s="101"/>
      <c r="AV91" s="101"/>
      <c r="AW91" s="101"/>
      <c r="AX91" s="101"/>
      <c r="AY91" s="101"/>
      <c r="AZ91" s="101"/>
      <c r="BA91" s="101"/>
      <c r="BB91" s="101"/>
      <c r="BC91" s="101"/>
      <c r="BD91" s="101"/>
      <c r="BE91" s="101"/>
      <c r="BF91" s="101"/>
      <c r="BG91" s="101"/>
      <c r="BH91" s="101"/>
      <c r="BI91" s="101"/>
      <c r="BJ91" s="101"/>
      <c r="BK91" s="101"/>
      <c r="BL91" s="101"/>
      <c r="BM91" s="106"/>
      <c r="BN91" s="107"/>
      <c r="BO91" s="99"/>
      <c r="BP91" s="100"/>
      <c r="BQ91" s="44"/>
      <c r="BR91" s="41"/>
      <c r="BS91" s="41"/>
    </row>
    <row r="92" spans="1:71" ht="14" customHeight="1" x14ac:dyDescent="0.2">
      <c r="B92" s="41"/>
      <c r="C92" s="41"/>
      <c r="D92" s="41"/>
      <c r="E92" s="41"/>
      <c r="F92" s="41"/>
      <c r="G92" s="41"/>
      <c r="H92" s="41"/>
      <c r="I92" s="41"/>
      <c r="J92" s="41"/>
      <c r="K92" s="41"/>
      <c r="L92" s="41"/>
      <c r="M92" s="41"/>
      <c r="N92" s="41"/>
      <c r="O92" s="41"/>
      <c r="P92" s="41"/>
      <c r="Q92" s="41"/>
      <c r="R92" s="41"/>
      <c r="S92" s="44"/>
      <c r="T92" s="71"/>
      <c r="U92" s="71"/>
      <c r="V92" s="71"/>
      <c r="W92" s="71"/>
      <c r="X92" s="71"/>
      <c r="Y92" s="71"/>
      <c r="Z92" s="71"/>
      <c r="AA92" s="71"/>
      <c r="AB92" s="71"/>
      <c r="AC92" s="71"/>
      <c r="AD92" s="71"/>
      <c r="AE92" s="71"/>
      <c r="AF92" s="71"/>
      <c r="AG92" s="71"/>
      <c r="AH92" s="71"/>
      <c r="AI92" s="71"/>
      <c r="AJ92" s="71"/>
      <c r="AK92" s="71"/>
      <c r="AL92" s="71"/>
      <c r="AM92" s="71"/>
      <c r="AN92" s="62"/>
      <c r="AO92" s="62"/>
      <c r="AP92" s="62"/>
      <c r="AQ92" s="44"/>
      <c r="AR92" s="41"/>
      <c r="AS92" s="44"/>
      <c r="AT92" s="71"/>
      <c r="AU92" s="71"/>
      <c r="AV92" s="71"/>
      <c r="AW92" s="71"/>
      <c r="AX92" s="71"/>
      <c r="AY92" s="71"/>
      <c r="AZ92" s="71"/>
      <c r="BA92" s="71"/>
      <c r="BB92" s="71"/>
      <c r="BC92" s="71"/>
      <c r="BD92" s="71"/>
      <c r="BE92" s="71"/>
      <c r="BF92" s="71"/>
      <c r="BG92" s="71"/>
      <c r="BH92" s="71"/>
      <c r="BI92" s="71"/>
      <c r="BJ92" s="71"/>
      <c r="BK92" s="71"/>
      <c r="BL92" s="71"/>
      <c r="BM92" s="71"/>
      <c r="BN92" s="62"/>
      <c r="BO92" s="62"/>
      <c r="BP92" s="62"/>
      <c r="BQ92" s="44"/>
      <c r="BR92" s="72"/>
      <c r="BS92" s="72"/>
    </row>
    <row r="93" spans="1:71" ht="14" customHeight="1" x14ac:dyDescent="0.2"/>
  </sheetData>
  <sheetProtection algorithmName="SHA-512" hashValue="xJkcKusiYdaHWcUJeXJ3eQGMu/ja0qydDh1S6bHFj8OHfIMWA08EymYqhUmkO5u1ZOomKIctLB1QE+MCUBt9Fw==" saltValue="1ck0D3viry6N0cHzIjvRTw==" spinCount="100000" sheet="1" objects="1" scenarios="1" selectLockedCells="1" selectUnlockedCells="1"/>
  <mergeCells count="161">
    <mergeCell ref="BU51:BU56"/>
    <mergeCell ref="BU57:BU62"/>
    <mergeCell ref="BV27:BZ32"/>
    <mergeCell ref="BV33:BZ38"/>
    <mergeCell ref="BV39:BZ44"/>
    <mergeCell ref="BV45:BZ50"/>
    <mergeCell ref="BV51:BZ56"/>
    <mergeCell ref="BV57:BZ62"/>
    <mergeCell ref="CA27:CI32"/>
    <mergeCell ref="CA33:CI38"/>
    <mergeCell ref="CA39:CI44"/>
    <mergeCell ref="CA45:CI50"/>
    <mergeCell ref="CA51:CI56"/>
    <mergeCell ref="CA57:CI62"/>
    <mergeCell ref="BU24:BU26"/>
    <mergeCell ref="BV24:BZ26"/>
    <mergeCell ref="CA24:CI26"/>
    <mergeCell ref="BU27:BU32"/>
    <mergeCell ref="BU33:BU38"/>
    <mergeCell ref="BU39:BU44"/>
    <mergeCell ref="BU45:BU50"/>
    <mergeCell ref="BU15:BZ22"/>
    <mergeCell ref="CA15:CI22"/>
    <mergeCell ref="B9:I10"/>
    <mergeCell ref="B11:I12"/>
    <mergeCell ref="J11:AL12"/>
    <mergeCell ref="B15:BQ17"/>
    <mergeCell ref="BF2:BG2"/>
    <mergeCell ref="T19:AP20"/>
    <mergeCell ref="AT19:BP20"/>
    <mergeCell ref="BK3:BP3"/>
    <mergeCell ref="J9:AL10"/>
    <mergeCell ref="AU3:BJ3"/>
    <mergeCell ref="E37:Q39"/>
    <mergeCell ref="E34:Q36"/>
    <mergeCell ref="T25:Z27"/>
    <mergeCell ref="AA25:AL27"/>
    <mergeCell ref="AM25:AP27"/>
    <mergeCell ref="AT25:AZ27"/>
    <mergeCell ref="AT34:AZ36"/>
    <mergeCell ref="BA34:BL36"/>
    <mergeCell ref="BR28:BR30"/>
    <mergeCell ref="E31:Q33"/>
    <mergeCell ref="E28:Q30"/>
    <mergeCell ref="E25:Q27"/>
    <mergeCell ref="BM34:BP36"/>
    <mergeCell ref="T37:Z39"/>
    <mergeCell ref="AA37:AL39"/>
    <mergeCell ref="AM37:AP39"/>
    <mergeCell ref="AT37:AZ39"/>
    <mergeCell ref="BA37:BL39"/>
    <mergeCell ref="BM37:BP39"/>
    <mergeCell ref="T34:Z36"/>
    <mergeCell ref="AA34:AL36"/>
    <mergeCell ref="AM34:AP36"/>
    <mergeCell ref="E43:Q45"/>
    <mergeCell ref="T43:Z45"/>
    <mergeCell ref="AA43:AL45"/>
    <mergeCell ref="AM43:AP45"/>
    <mergeCell ref="AT43:AZ45"/>
    <mergeCell ref="BA43:BL45"/>
    <mergeCell ref="BM43:BP45"/>
    <mergeCell ref="E40:Q42"/>
    <mergeCell ref="BM40:BP42"/>
    <mergeCell ref="T40:Z42"/>
    <mergeCell ref="AA40:AL42"/>
    <mergeCell ref="AM40:AP42"/>
    <mergeCell ref="AT40:AZ42"/>
    <mergeCell ref="BA40:BL42"/>
    <mergeCell ref="AT49:AZ51"/>
    <mergeCell ref="BA49:BL51"/>
    <mergeCell ref="BM49:BP51"/>
    <mergeCell ref="E46:Q48"/>
    <mergeCell ref="T46:Z48"/>
    <mergeCell ref="AA46:AL48"/>
    <mergeCell ref="AM46:AP48"/>
    <mergeCell ref="AT46:AZ48"/>
    <mergeCell ref="BA46:BL48"/>
    <mergeCell ref="BM52:BP54"/>
    <mergeCell ref="B57:BQ59"/>
    <mergeCell ref="T61:AP62"/>
    <mergeCell ref="AT61:BP62"/>
    <mergeCell ref="B63:D65"/>
    <mergeCell ref="E63:Q65"/>
    <mergeCell ref="T63:AC65"/>
    <mergeCell ref="AD63:AF65"/>
    <mergeCell ref="AG63:AP65"/>
    <mergeCell ref="AT63:BC65"/>
    <mergeCell ref="E52:Q54"/>
    <mergeCell ref="T52:Z54"/>
    <mergeCell ref="AA52:AL54"/>
    <mergeCell ref="AM52:AP54"/>
    <mergeCell ref="AT52:AZ54"/>
    <mergeCell ref="BA52:BL54"/>
    <mergeCell ref="B25:D54"/>
    <mergeCell ref="BD63:BF65"/>
    <mergeCell ref="BG63:BP65"/>
    <mergeCell ref="BM46:BP48"/>
    <mergeCell ref="E49:Q51"/>
    <mergeCell ref="T49:Z51"/>
    <mergeCell ref="AA49:AL51"/>
    <mergeCell ref="AM49:AP51"/>
    <mergeCell ref="BT66:BT70"/>
    <mergeCell ref="B67:D69"/>
    <mergeCell ref="E67:Q69"/>
    <mergeCell ref="T67:AL69"/>
    <mergeCell ref="AM67:AP69"/>
    <mergeCell ref="AT67:BL69"/>
    <mergeCell ref="BM67:BP69"/>
    <mergeCell ref="BM71:BN73"/>
    <mergeCell ref="BO71:BP73"/>
    <mergeCell ref="T74:Y75"/>
    <mergeCell ref="Z74:AP75"/>
    <mergeCell ref="AT74:AY75"/>
    <mergeCell ref="AZ74:BP75"/>
    <mergeCell ref="B71:D73"/>
    <mergeCell ref="E71:Q73"/>
    <mergeCell ref="T71:AL73"/>
    <mergeCell ref="AM71:AN73"/>
    <mergeCell ref="AO71:AP73"/>
    <mergeCell ref="AT71:BL73"/>
    <mergeCell ref="A89:A91"/>
    <mergeCell ref="B89:D91"/>
    <mergeCell ref="E89:Q91"/>
    <mergeCell ref="T89:AL91"/>
    <mergeCell ref="AM89:AN91"/>
    <mergeCell ref="B77:D79"/>
    <mergeCell ref="E77:Q79"/>
    <mergeCell ref="T77:AL79"/>
    <mergeCell ref="AM77:AN79"/>
    <mergeCell ref="AO89:AP91"/>
    <mergeCell ref="AT89:BL91"/>
    <mergeCell ref="BM89:BN91"/>
    <mergeCell ref="BO89:BP91"/>
    <mergeCell ref="BM77:BN79"/>
    <mergeCell ref="BO77:BP79"/>
    <mergeCell ref="B82:BQ84"/>
    <mergeCell ref="T86:AP87"/>
    <mergeCell ref="AT86:BP87"/>
    <mergeCell ref="AO77:AP79"/>
    <mergeCell ref="AT77:BL79"/>
    <mergeCell ref="T22:Z24"/>
    <mergeCell ref="AA22:AL24"/>
    <mergeCell ref="AM22:AP24"/>
    <mergeCell ref="AT22:AZ24"/>
    <mergeCell ref="BA22:BL24"/>
    <mergeCell ref="BM22:BP24"/>
    <mergeCell ref="T31:Z33"/>
    <mergeCell ref="AA31:AL33"/>
    <mergeCell ref="AM31:AP33"/>
    <mergeCell ref="AT31:AZ33"/>
    <mergeCell ref="BA31:BL33"/>
    <mergeCell ref="BM31:BP33"/>
    <mergeCell ref="BA25:BL27"/>
    <mergeCell ref="BM25:BP27"/>
    <mergeCell ref="T28:Z30"/>
    <mergeCell ref="AA28:AL30"/>
    <mergeCell ref="AM28:AP30"/>
    <mergeCell ref="AT28:AZ30"/>
    <mergeCell ref="BA28:BL30"/>
    <mergeCell ref="BM28:BP30"/>
  </mergeCells>
  <phoneticPr fontId="1"/>
  <conditionalFormatting sqref="B57:BQ60 B61:R62 R72:S73 R68:R70 R64:S67 R63:T63 AD63 R71:T71 AM71 B75:D76 BQ63:BQ71 AQ63:AS73 B63 R77:S80 AQ77:AS80 B92:R92 B85:BQ85 BQ75:BQ81 B81:D81">
    <cfRule type="expression" dxfId="149" priority="105">
      <formula>#REF!="積算"</formula>
    </cfRule>
  </conditionalFormatting>
  <conditionalFormatting sqref="J21:BQ21 A22:B22 A23 R22:S23 A24:S24 A19:A21 T22 AQ22:AS52 J19:T19 J20:S20 AQ20:AS20 AQ19:AT19 BQ19:BQ20 BQ22:BQ52 R25:S52 A25:A52">
    <cfRule type="expression" dxfId="148" priority="106">
      <formula>#REF!="料率"</formula>
    </cfRule>
  </conditionalFormatting>
  <conditionalFormatting sqref="E55:Q56">
    <cfRule type="expression" dxfId="147" priority="104">
      <formula>#REF!="料率"</formula>
    </cfRule>
  </conditionalFormatting>
  <conditionalFormatting sqref="T52 AA52">
    <cfRule type="expression" dxfId="146" priority="95">
      <formula>#REF!="料率"</formula>
    </cfRule>
  </conditionalFormatting>
  <conditionalFormatting sqref="AA37">
    <cfRule type="expression" dxfId="145" priority="100">
      <formula>#REF!="料率"</formula>
    </cfRule>
  </conditionalFormatting>
  <conditionalFormatting sqref="T46 AA46">
    <cfRule type="expression" dxfId="144" priority="97">
      <formula>#REF!="料率"</formula>
    </cfRule>
  </conditionalFormatting>
  <conditionalFormatting sqref="T49 AA49">
    <cfRule type="expression" dxfId="143" priority="96">
      <formula>#REF!="料率"</formula>
    </cfRule>
  </conditionalFormatting>
  <conditionalFormatting sqref="AA40">
    <cfRule type="expression" dxfId="142" priority="99">
      <formula>#REF!="料率"</formula>
    </cfRule>
  </conditionalFormatting>
  <conditionalFormatting sqref="T43 AA43">
    <cfRule type="expression" dxfId="141" priority="98">
      <formula>#REF!="料率"</formula>
    </cfRule>
  </conditionalFormatting>
  <conditionalFormatting sqref="AT43 BA43">
    <cfRule type="expression" dxfId="140" priority="87">
      <formula>#REF!="料率"</formula>
    </cfRule>
  </conditionalFormatting>
  <conditionalFormatting sqref="AT46 BA46">
    <cfRule type="expression" dxfId="139" priority="86">
      <formula>#REF!="料率"</formula>
    </cfRule>
  </conditionalFormatting>
  <conditionalFormatting sqref="AT49 BA49">
    <cfRule type="expression" dxfId="138" priority="85">
      <formula>#REF!="料率"</formula>
    </cfRule>
  </conditionalFormatting>
  <conditionalFormatting sqref="AT52 BA52">
    <cfRule type="expression" dxfId="137" priority="84">
      <formula>#REF!="料率"</formula>
    </cfRule>
  </conditionalFormatting>
  <conditionalFormatting sqref="AA22">
    <cfRule type="expression" dxfId="136" priority="81">
      <formula>#REF!="料率"</formula>
    </cfRule>
  </conditionalFormatting>
  <conditionalFormatting sqref="BM67">
    <cfRule type="expression" dxfId="135" priority="73">
      <formula>#REF!="料率"</formula>
    </cfRule>
  </conditionalFormatting>
  <conditionalFormatting sqref="AM28">
    <cfRule type="expression" dxfId="134" priority="94">
      <formula>#REF!="料率"</formula>
    </cfRule>
  </conditionalFormatting>
  <conditionalFormatting sqref="BM25">
    <cfRule type="expression" dxfId="133" priority="93">
      <formula>#REF!="料率"</formula>
    </cfRule>
  </conditionalFormatting>
  <conditionalFormatting sqref="S61:T61 S62 AQ62:AS62 AQ61:AT61 BQ61:BQ62">
    <cfRule type="expression" dxfId="132" priority="77">
      <formula>#REF!="料率"</formula>
    </cfRule>
  </conditionalFormatting>
  <conditionalFormatting sqref="BA37">
    <cfRule type="expression" dxfId="131" priority="89">
      <formula>#REF!="料率"</formula>
    </cfRule>
  </conditionalFormatting>
  <conditionalFormatting sqref="AT40 BA40">
    <cfRule type="expression" dxfId="130" priority="88">
      <formula>#REF!="料率"</formula>
    </cfRule>
  </conditionalFormatting>
  <conditionalFormatting sqref="AT22">
    <cfRule type="expression" dxfId="129" priority="80">
      <formula>#REF!="料率"</formula>
    </cfRule>
  </conditionalFormatting>
  <conditionalFormatting sqref="AM67">
    <cfRule type="expression" dxfId="128" priority="74">
      <formula>#REF!="料率"</formula>
    </cfRule>
  </conditionalFormatting>
  <conditionalFormatting sqref="E25:Q27">
    <cfRule type="expression" dxfId="127" priority="79">
      <formula>#REF!="積算"</formula>
    </cfRule>
  </conditionalFormatting>
  <conditionalFormatting sqref="E28:Q51">
    <cfRule type="expression" dxfId="126" priority="78">
      <formula>#REF!="積算"</formula>
    </cfRule>
  </conditionalFormatting>
  <conditionalFormatting sqref="E67:Q70">
    <cfRule type="expression" dxfId="125" priority="76">
      <formula>#REF!="積算"</formula>
    </cfRule>
  </conditionalFormatting>
  <conditionalFormatting sqref="E63:Q66">
    <cfRule type="expression" dxfId="124" priority="75">
      <formula>#REF!="積算"</formula>
    </cfRule>
  </conditionalFormatting>
  <conditionalFormatting sqref="AT63 BD63 BG63">
    <cfRule type="expression" dxfId="123" priority="72">
      <formula>#REF!="積算"</formula>
    </cfRule>
  </conditionalFormatting>
  <conditionalFormatting sqref="AT71">
    <cfRule type="expression" dxfId="122" priority="71">
      <formula>#REF!="積算"</formula>
    </cfRule>
  </conditionalFormatting>
  <conditionalFormatting sqref="B71">
    <cfRule type="expression" dxfId="121" priority="64">
      <formula>#REF!="積算"</formula>
    </cfRule>
  </conditionalFormatting>
  <conditionalFormatting sqref="T37">
    <cfRule type="expression" dxfId="120" priority="69">
      <formula>#REF!="料率"</formula>
    </cfRule>
  </conditionalFormatting>
  <conditionalFormatting sqref="T40">
    <cfRule type="expression" dxfId="119" priority="68">
      <formula>#REF!="料率"</formula>
    </cfRule>
  </conditionalFormatting>
  <conditionalFormatting sqref="B67">
    <cfRule type="expression" dxfId="118" priority="65">
      <formula>#REF!="積算"</formula>
    </cfRule>
  </conditionalFormatting>
  <conditionalFormatting sqref="AT77 BM77">
    <cfRule type="expression" dxfId="117" priority="61">
      <formula>#REF!="積算"</formula>
    </cfRule>
  </conditionalFormatting>
  <conditionalFormatting sqref="T77 AM77">
    <cfRule type="expression" dxfId="116" priority="62">
      <formula>#REF!="積算"</formula>
    </cfRule>
  </conditionalFormatting>
  <conditionalFormatting sqref="BM71">
    <cfRule type="expression" dxfId="115" priority="63">
      <formula>#REF!="積算"</formula>
    </cfRule>
  </conditionalFormatting>
  <conditionalFormatting sqref="B77">
    <cfRule type="expression" dxfId="114" priority="60">
      <formula>#REF!="積算"</formula>
    </cfRule>
  </conditionalFormatting>
  <conditionalFormatting sqref="R89:S91 BQ89:BQ91">
    <cfRule type="expression" dxfId="113" priority="59">
      <formula>#REF!="積算"</formula>
    </cfRule>
  </conditionalFormatting>
  <conditionalFormatting sqref="BM89">
    <cfRule type="expression" dxfId="112" priority="57">
      <formula>#REF!="積算"</formula>
    </cfRule>
  </conditionalFormatting>
  <conditionalFormatting sqref="B89">
    <cfRule type="expression" dxfId="111" priority="56">
      <formula>#REF!="積算"</formula>
    </cfRule>
  </conditionalFormatting>
  <conditionalFormatting sqref="T89 AM89 AQ89:AS91">
    <cfRule type="expression" dxfId="110" priority="58">
      <formula>#REF!="積算"</formula>
    </cfRule>
  </conditionalFormatting>
  <conditionalFormatting sqref="AT89">
    <cfRule type="expression" dxfId="109" priority="55">
      <formula>#REF!="積算"</formula>
    </cfRule>
  </conditionalFormatting>
  <conditionalFormatting sqref="B82:BQ84">
    <cfRule type="expression" dxfId="108" priority="54">
      <formula>#REF!="積算"</formula>
    </cfRule>
  </conditionalFormatting>
  <conditionalFormatting sqref="B86:D88 R88:BQ88">
    <cfRule type="expression" dxfId="107" priority="53">
      <formula>#REF!="積算"</formula>
    </cfRule>
  </conditionalFormatting>
  <conditionalFormatting sqref="E88:Q88">
    <cfRule type="expression" dxfId="106" priority="52">
      <formula>#REF!="積算"</formula>
    </cfRule>
  </conditionalFormatting>
  <conditionalFormatting sqref="S86:T86 S87 AQ87:AS87 AQ86:AT86 BQ86:BQ87">
    <cfRule type="expression" dxfId="105" priority="51">
      <formula>#REF!="料率"</formula>
    </cfRule>
  </conditionalFormatting>
  <conditionalFormatting sqref="AT37">
    <cfRule type="expression" dxfId="104" priority="50">
      <formula>#REF!="料率"</formula>
    </cfRule>
  </conditionalFormatting>
  <conditionalFormatting sqref="BM28">
    <cfRule type="expression" dxfId="103" priority="49">
      <formula>#REF!="料率"</formula>
    </cfRule>
  </conditionalFormatting>
  <conditionalFormatting sqref="AM31 AM34 AM37 AM40 AM43 AM46 AM49 AM52">
    <cfRule type="expression" dxfId="102" priority="48">
      <formula>#REF!="料率"</formula>
    </cfRule>
  </conditionalFormatting>
  <conditionalFormatting sqref="BM31 BM34 BM37 BM40 BM43 BM46 BM49 BM52">
    <cfRule type="expression" dxfId="101" priority="47">
      <formula>#REF!="料率"</formula>
    </cfRule>
  </conditionalFormatting>
  <conditionalFormatting sqref="AM25">
    <cfRule type="expression" dxfId="100" priority="46">
      <formula>#REF!="料率"</formula>
    </cfRule>
  </conditionalFormatting>
  <conditionalFormatting sqref="S92:BQ92">
    <cfRule type="expression" dxfId="99" priority="45">
      <formula>#REF!="積算"</formula>
    </cfRule>
  </conditionalFormatting>
  <conditionalFormatting sqref="BA22">
    <cfRule type="expression" dxfId="98" priority="44">
      <formula>#REF!="料率"</formula>
    </cfRule>
  </conditionalFormatting>
  <conditionalFormatting sqref="AA25 T25">
    <cfRule type="expression" dxfId="97" priority="43">
      <formula>#REF!="料率"</formula>
    </cfRule>
  </conditionalFormatting>
  <conditionalFormatting sqref="AA31">
    <cfRule type="expression" dxfId="96" priority="41">
      <formula>#REF!="料率"</formula>
    </cfRule>
  </conditionalFormatting>
  <conditionalFormatting sqref="AA28">
    <cfRule type="expression" dxfId="95" priority="42">
      <formula>#REF!="料率"</formula>
    </cfRule>
  </conditionalFormatting>
  <conditionalFormatting sqref="AA34">
    <cfRule type="expression" dxfId="94" priority="40">
      <formula>#REF!="料率"</formula>
    </cfRule>
  </conditionalFormatting>
  <conditionalFormatting sqref="T34">
    <cfRule type="expression" dxfId="93" priority="39">
      <formula>#REF!="料率"</formula>
    </cfRule>
  </conditionalFormatting>
  <conditionalFormatting sqref="T31">
    <cfRule type="expression" dxfId="92" priority="38">
      <formula>#REF!="料率"</formula>
    </cfRule>
  </conditionalFormatting>
  <conditionalFormatting sqref="T28">
    <cfRule type="expression" dxfId="91" priority="37">
      <formula>#REF!="料率"</formula>
    </cfRule>
  </conditionalFormatting>
  <conditionalFormatting sqref="AT31">
    <cfRule type="expression" dxfId="90" priority="32">
      <formula>#REF!="料率"</formula>
    </cfRule>
  </conditionalFormatting>
  <conditionalFormatting sqref="AT28">
    <cfRule type="expression" dxfId="89" priority="31">
      <formula>#REF!="料率"</formula>
    </cfRule>
  </conditionalFormatting>
  <conditionalFormatting sqref="BA31">
    <cfRule type="expression" dxfId="88" priority="34">
      <formula>#REF!="料率"</formula>
    </cfRule>
  </conditionalFormatting>
  <conditionalFormatting sqref="AT34 BA34">
    <cfRule type="expression" dxfId="87" priority="33">
      <formula>#REF!="料率"</formula>
    </cfRule>
  </conditionalFormatting>
  <conditionalFormatting sqref="AT25 BA25">
    <cfRule type="expression" dxfId="86" priority="36">
      <formula>#REF!="料率"</formula>
    </cfRule>
  </conditionalFormatting>
  <conditionalFormatting sqref="BA28">
    <cfRule type="expression" dxfId="85" priority="35">
      <formula>#REF!="料率"</formula>
    </cfRule>
  </conditionalFormatting>
  <conditionalFormatting sqref="AG63">
    <cfRule type="expression" dxfId="84" priority="30">
      <formula>#REF!="積算"</formula>
    </cfRule>
  </conditionalFormatting>
  <conditionalFormatting sqref="A9:J9 A10:I10 A52:D54 A6:BS8 A11:BS17 R52:BT54 BU15 BU27:BV27 BU24:BV24 CA24 CA15 CA27 BU6:CJ14 A1:CJ2 A55:BT1048576 BU63:CI1048576 CJ15:CJ1048576 BU23:CI23 CL1:XFD49 CL51:XFD1048576 CQ50:XFD50 CL50:CO50 A4:CJ5 BK3 BQ3:CJ3 AM9:BS10 A3:AU3 A18:BT51">
    <cfRule type="expression" dxfId="83" priority="29">
      <formula>CELL("protect",A1)=0</formula>
    </cfRule>
  </conditionalFormatting>
  <conditionalFormatting sqref="E52:Q54">
    <cfRule type="expression" dxfId="82" priority="28">
      <formula>#REF!="積算"</formula>
    </cfRule>
  </conditionalFormatting>
  <conditionalFormatting sqref="BU33">
    <cfRule type="expression" dxfId="81" priority="21">
      <formula>CELL("protect",BU33)=0</formula>
    </cfRule>
  </conditionalFormatting>
  <conditionalFormatting sqref="BU39">
    <cfRule type="expression" dxfId="80" priority="20">
      <formula>CELL("protect",BU39)=0</formula>
    </cfRule>
  </conditionalFormatting>
  <conditionalFormatting sqref="BU45">
    <cfRule type="expression" dxfId="79" priority="19">
      <formula>CELL("protect",BU45)=0</formula>
    </cfRule>
  </conditionalFormatting>
  <conditionalFormatting sqref="BU51">
    <cfRule type="expression" dxfId="78" priority="18">
      <formula>CELL("protect",BU51)=0</formula>
    </cfRule>
  </conditionalFormatting>
  <conditionalFormatting sqref="BU57">
    <cfRule type="expression" dxfId="77" priority="17">
      <formula>CELL("protect",BU57)=0</formula>
    </cfRule>
  </conditionalFormatting>
  <conditionalFormatting sqref="BV33">
    <cfRule type="expression" dxfId="76" priority="16">
      <formula>CELL("protect",BV33)=0</formula>
    </cfRule>
  </conditionalFormatting>
  <conditionalFormatting sqref="BV39">
    <cfRule type="expression" dxfId="75" priority="15">
      <formula>CELL("protect",BV39)=0</formula>
    </cfRule>
  </conditionalFormatting>
  <conditionalFormatting sqref="BV45">
    <cfRule type="expression" dxfId="74" priority="14">
      <formula>CELL("protect",BV45)=0</formula>
    </cfRule>
  </conditionalFormatting>
  <conditionalFormatting sqref="BV51">
    <cfRule type="expression" dxfId="73" priority="13">
      <formula>CELL("protect",BV51)=0</formula>
    </cfRule>
  </conditionalFormatting>
  <conditionalFormatting sqref="BV57">
    <cfRule type="expression" dxfId="72" priority="12">
      <formula>CELL("protect",BV57)=0</formula>
    </cfRule>
  </conditionalFormatting>
  <conditionalFormatting sqref="CA33">
    <cfRule type="expression" dxfId="71" priority="11">
      <formula>CELL("protect",CA33)=0</formula>
    </cfRule>
  </conditionalFormatting>
  <conditionalFormatting sqref="CA39">
    <cfRule type="expression" dxfId="70" priority="10">
      <formula>CELL("protect",CA39)=0</formula>
    </cfRule>
  </conditionalFormatting>
  <conditionalFormatting sqref="CA45">
    <cfRule type="expression" dxfId="69" priority="9">
      <formula>CELL("protect",CA45)=0</formula>
    </cfRule>
  </conditionalFormatting>
  <conditionalFormatting sqref="CA51">
    <cfRule type="expression" dxfId="68" priority="8">
      <formula>CELL("protect",CA51)=0</formula>
    </cfRule>
  </conditionalFormatting>
  <conditionalFormatting sqref="CA57">
    <cfRule type="expression" dxfId="67" priority="7">
      <formula>CELL("protect",CA57)=0</formula>
    </cfRule>
  </conditionalFormatting>
  <conditionalFormatting sqref="BM25">
    <cfRule type="expression" dxfId="66" priority="6">
      <formula>#REF!="料率"</formula>
    </cfRule>
  </conditionalFormatting>
  <conditionalFormatting sqref="BM28">
    <cfRule type="expression" dxfId="65" priority="5">
      <formula>#REF!="料率"</formula>
    </cfRule>
  </conditionalFormatting>
  <conditionalFormatting sqref="BM31 BM34">
    <cfRule type="expression" dxfId="64" priority="4">
      <formula>#REF!="料率"</formula>
    </cfRule>
  </conditionalFormatting>
  <conditionalFormatting sqref="BM28">
    <cfRule type="expression" dxfId="63" priority="3">
      <formula>#REF!="料率"</formula>
    </cfRule>
  </conditionalFormatting>
  <conditionalFormatting sqref="BM31">
    <cfRule type="expression" dxfId="62" priority="2">
      <formula>#REF!="料率"</formula>
    </cfRule>
  </conditionalFormatting>
  <conditionalFormatting sqref="BM34">
    <cfRule type="expression" dxfId="61" priority="1">
      <formula>#REF!="料率"</formula>
    </cfRule>
  </conditionalFormatting>
  <dataValidations count="1">
    <dataValidation type="custom" showInputMessage="1" showErrorMessage="1" errorTitle="計算方法" error="計算方法で「料率」が選択されていません。" sqref="AQ67:AS73 AT88:BM88 AQ88:AS92 AQ77:AS80 T85:BM85 T88:AP88 AT92:BM92 T92:AP92" xr:uid="{00000000-0002-0000-0000-000000000000}">
      <formula1>#REF!="料率"</formula1>
    </dataValidation>
  </dataValidations>
  <pageMargins left="0.70866141732283472" right="0.70866141732283472" top="0.74803149606299213" bottom="0.74803149606299213" header="0.31496062992125984" footer="0.31496062992125984"/>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CC93"/>
  <sheetViews>
    <sheetView showGridLines="0" view="pageBreakPreview" zoomScale="50" zoomScaleNormal="55" zoomScaleSheetLayoutView="50" workbookViewId="0">
      <selection activeCell="BK3" sqref="BK3:BP3"/>
    </sheetView>
  </sheetViews>
  <sheetFormatPr defaultColWidth="9" defaultRowHeight="13" x14ac:dyDescent="0.2"/>
  <cols>
    <col min="1" max="69" width="2.6328125" style="9" customWidth="1"/>
    <col min="70" max="70" width="2.81640625" style="9" customWidth="1"/>
    <col min="71" max="71" width="9" style="9"/>
    <col min="72" max="72" width="11.6328125" style="9" bestFit="1" customWidth="1"/>
    <col min="73" max="76" width="7.81640625" style="9" hidden="1" customWidth="1"/>
    <col min="77" max="16384" width="9" style="9"/>
  </cols>
  <sheetData>
    <row r="1" spans="1:73" ht="14" customHeight="1" x14ac:dyDescent="0.2">
      <c r="B1" s="10"/>
      <c r="BJ1" s="11"/>
      <c r="BK1" s="11"/>
      <c r="BN1" s="12"/>
      <c r="BO1" s="12"/>
    </row>
    <row r="2" spans="1:73" ht="21.75" customHeight="1" x14ac:dyDescent="0.2">
      <c r="A2" s="13"/>
      <c r="AV2" s="14"/>
      <c r="AW2" s="14"/>
      <c r="AX2" s="81"/>
      <c r="AY2" s="81"/>
      <c r="AZ2" s="81"/>
      <c r="BA2" s="81"/>
      <c r="BB2" s="15"/>
      <c r="BC2" s="16"/>
      <c r="BD2" s="17"/>
      <c r="BE2" s="17"/>
      <c r="BF2" s="169"/>
      <c r="BG2" s="169"/>
      <c r="BH2" s="211"/>
      <c r="BI2" s="211"/>
      <c r="BJ2" s="74"/>
      <c r="BK2" s="74"/>
      <c r="BL2" s="8"/>
      <c r="BM2" s="8"/>
      <c r="BN2" s="74"/>
      <c r="BO2" s="74"/>
      <c r="BP2" s="75" t="s">
        <v>123</v>
      </c>
      <c r="BQ2" s="21"/>
      <c r="BR2" s="18"/>
    </row>
    <row r="3" spans="1:73" s="19" customFormat="1" ht="21.75" customHeight="1" x14ac:dyDescent="0.2">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173" t="s">
        <v>130</v>
      </c>
      <c r="AW3" s="173"/>
      <c r="AX3" s="173"/>
      <c r="AY3" s="173"/>
      <c r="AZ3" s="173"/>
      <c r="BA3" s="173"/>
      <c r="BB3" s="173"/>
      <c r="BC3" s="173"/>
      <c r="BD3" s="173"/>
      <c r="BE3" s="173"/>
      <c r="BF3" s="173"/>
      <c r="BG3" s="173"/>
      <c r="BH3" s="173"/>
      <c r="BI3" s="173"/>
      <c r="BJ3" s="174"/>
      <c r="BK3" s="189"/>
      <c r="BL3" s="190"/>
      <c r="BM3" s="190"/>
      <c r="BN3" s="190"/>
      <c r="BO3" s="190"/>
      <c r="BP3" s="191"/>
      <c r="BQ3" s="21"/>
      <c r="BR3" s="22"/>
    </row>
    <row r="4" spans="1:73" ht="43.5" customHeight="1" x14ac:dyDescent="0.2">
      <c r="S4" s="73" t="s">
        <v>127</v>
      </c>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14"/>
      <c r="AY4" s="14"/>
      <c r="AZ4" s="14"/>
      <c r="BA4" s="14"/>
      <c r="BB4" s="14"/>
      <c r="BC4" s="23"/>
      <c r="BD4" s="21"/>
      <c r="BE4" s="21"/>
      <c r="BF4" s="21"/>
      <c r="BG4" s="21"/>
      <c r="BH4" s="24"/>
      <c r="BI4" s="25"/>
      <c r="BJ4" s="26"/>
      <c r="BK4" s="27"/>
      <c r="BL4" s="28"/>
      <c r="BM4" s="28"/>
      <c r="BN4" s="27"/>
      <c r="BO4" s="28"/>
      <c r="BP4" s="28"/>
      <c r="BQ4" s="27"/>
      <c r="BR4" s="18"/>
    </row>
    <row r="5" spans="1:73" s="29" customFormat="1" ht="23.4" x14ac:dyDescent="0.2">
      <c r="B5" s="30"/>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1:73" s="29" customFormat="1" ht="23.4" x14ac:dyDescent="0.2">
      <c r="B6" s="30"/>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row>
    <row r="7" spans="1:73" s="32" customFormat="1" ht="23.4" x14ac:dyDescent="0.2">
      <c r="B7" s="30"/>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row>
    <row r="8" spans="1:73" s="33" customFormat="1" ht="12.5" customHeight="1" x14ac:dyDescent="0.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row>
    <row r="9" spans="1:73" s="33" customFormat="1" ht="17.75" customHeight="1" x14ac:dyDescent="0.2">
      <c r="B9" s="204" t="s">
        <v>1</v>
      </c>
      <c r="C9" s="205"/>
      <c r="D9" s="205"/>
      <c r="E9" s="205"/>
      <c r="F9" s="205"/>
      <c r="G9" s="205"/>
      <c r="H9" s="205"/>
      <c r="I9" s="206"/>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BI9" s="35"/>
      <c r="BJ9" s="36"/>
      <c r="BK9" s="36"/>
      <c r="BQ9" s="36"/>
    </row>
    <row r="10" spans="1:73" s="33" customFormat="1" ht="17.75" customHeight="1" x14ac:dyDescent="0.2">
      <c r="B10" s="207"/>
      <c r="C10" s="208"/>
      <c r="D10" s="208"/>
      <c r="E10" s="208"/>
      <c r="F10" s="208"/>
      <c r="G10" s="208"/>
      <c r="H10" s="208"/>
      <c r="I10" s="209"/>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BI10" s="35"/>
      <c r="BJ10" s="35"/>
      <c r="BK10" s="35"/>
      <c r="BQ10" s="35"/>
    </row>
    <row r="11" spans="1:73" ht="17.75" customHeight="1" x14ac:dyDescent="0.2">
      <c r="B11" s="204" t="s">
        <v>2</v>
      </c>
      <c r="C11" s="205"/>
      <c r="D11" s="205"/>
      <c r="E11" s="205"/>
      <c r="F11" s="205"/>
      <c r="G11" s="205"/>
      <c r="H11" s="205"/>
      <c r="I11" s="206"/>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33"/>
      <c r="AN11" s="33"/>
      <c r="AO11" s="33"/>
      <c r="AP11" s="33"/>
      <c r="AQ11" s="33"/>
      <c r="AR11" s="33"/>
      <c r="AS11" s="33"/>
      <c r="AT11" s="33"/>
      <c r="AU11" s="33"/>
      <c r="AV11" s="33"/>
      <c r="AW11" s="33"/>
      <c r="AX11" s="33"/>
      <c r="AY11" s="33"/>
      <c r="AZ11" s="33"/>
      <c r="BA11" s="33"/>
      <c r="BB11" s="33"/>
      <c r="BC11" s="33"/>
      <c r="BD11" s="33"/>
      <c r="BE11" s="33"/>
      <c r="BF11" s="33"/>
      <c r="BG11" s="33"/>
      <c r="BH11" s="33"/>
      <c r="BI11" s="35"/>
      <c r="BJ11" s="35"/>
      <c r="BK11" s="35"/>
      <c r="BL11" s="35"/>
      <c r="BM11" s="35"/>
      <c r="BN11" s="35"/>
      <c r="BO11" s="35"/>
      <c r="BP11" s="35"/>
      <c r="BQ11" s="35"/>
    </row>
    <row r="12" spans="1:73" ht="17.75" customHeight="1" x14ac:dyDescent="0.2">
      <c r="B12" s="207"/>
      <c r="C12" s="208"/>
      <c r="D12" s="208"/>
      <c r="E12" s="208"/>
      <c r="F12" s="208"/>
      <c r="G12" s="208"/>
      <c r="H12" s="208"/>
      <c r="I12" s="209"/>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33"/>
      <c r="AO12" s="33"/>
      <c r="AP12" s="33"/>
      <c r="AQ12" s="33"/>
      <c r="AR12" s="33"/>
      <c r="AS12" s="33"/>
      <c r="AT12" s="33"/>
      <c r="AU12" s="33"/>
      <c r="AV12" s="33"/>
      <c r="AW12" s="33"/>
      <c r="AX12" s="33"/>
      <c r="AY12" s="33"/>
      <c r="AZ12" s="33"/>
      <c r="BA12" s="33"/>
      <c r="BB12" s="33"/>
      <c r="BC12" s="33"/>
      <c r="BD12" s="33"/>
      <c r="BE12" s="33"/>
      <c r="BF12" s="33"/>
      <c r="BG12" s="33"/>
      <c r="BH12" s="33"/>
      <c r="BI12" s="35"/>
      <c r="BJ12" s="35"/>
      <c r="BK12" s="35"/>
      <c r="BL12" s="35"/>
      <c r="BM12" s="35"/>
      <c r="BN12" s="35"/>
      <c r="BO12" s="35"/>
      <c r="BP12" s="35"/>
      <c r="BQ12" s="35"/>
    </row>
    <row r="13" spans="1:73" ht="7.5" customHeight="1" x14ac:dyDescent="0.2">
      <c r="B13" s="37"/>
      <c r="C13" s="37"/>
      <c r="D13" s="37"/>
      <c r="E13" s="37"/>
      <c r="F13" s="37"/>
      <c r="G13" s="37"/>
      <c r="H13" s="37"/>
      <c r="I13" s="37"/>
      <c r="J13" s="38"/>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40"/>
      <c r="BN13" s="33"/>
      <c r="BO13" s="40"/>
      <c r="BP13" s="33"/>
      <c r="BQ13" s="33"/>
    </row>
    <row r="14" spans="1:73" ht="7.5" customHeight="1" x14ac:dyDescent="0.2">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41"/>
      <c r="BO14" s="41"/>
      <c r="BP14" s="41"/>
      <c r="BQ14" s="41"/>
    </row>
    <row r="15" spans="1:73" ht="14" customHeight="1" x14ac:dyDescent="0.2">
      <c r="B15" s="108" t="s">
        <v>117</v>
      </c>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10"/>
      <c r="BS15" s="10"/>
      <c r="BT15" s="10"/>
      <c r="BU15" s="10"/>
    </row>
    <row r="16" spans="1:73" ht="14" customHeight="1" x14ac:dyDescent="0.2">
      <c r="B16" s="111"/>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3"/>
      <c r="BS16" s="10"/>
      <c r="BT16" s="10"/>
      <c r="BU16" s="10"/>
    </row>
    <row r="17" spans="1:77" ht="14" customHeight="1" x14ac:dyDescent="0.2">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6"/>
      <c r="BS17" s="10"/>
      <c r="BT17" s="10"/>
      <c r="BU17" s="10"/>
    </row>
    <row r="18" spans="1:77" s="41" customFormat="1" ht="13.25"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row>
    <row r="19" spans="1:77" ht="11.25" customHeight="1" x14ac:dyDescent="0.2">
      <c r="J19" s="42"/>
      <c r="K19" s="42"/>
      <c r="L19" s="42"/>
      <c r="M19" s="42"/>
      <c r="N19" s="42"/>
      <c r="O19" s="42"/>
      <c r="P19" s="42"/>
      <c r="Q19" s="42"/>
      <c r="R19" s="41"/>
      <c r="S19" s="43"/>
      <c r="T19" s="117" t="s">
        <v>104</v>
      </c>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43"/>
      <c r="AR19" s="41"/>
      <c r="AS19" s="43"/>
      <c r="AT19" s="117" t="s">
        <v>3</v>
      </c>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43"/>
    </row>
    <row r="20" spans="1:77" ht="11.25" customHeight="1" x14ac:dyDescent="0.2">
      <c r="J20" s="42"/>
      <c r="K20" s="42"/>
      <c r="L20" s="42"/>
      <c r="M20" s="42"/>
      <c r="N20" s="42"/>
      <c r="O20" s="42"/>
      <c r="P20" s="42"/>
      <c r="Q20" s="42"/>
      <c r="R20" s="41"/>
      <c r="S20" s="43"/>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43"/>
      <c r="AR20" s="41"/>
      <c r="AS20" s="43"/>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43"/>
    </row>
    <row r="21" spans="1:77" ht="11.25" customHeight="1" x14ac:dyDescent="0.2">
      <c r="J21" s="42"/>
      <c r="K21" s="42"/>
      <c r="L21" s="42"/>
      <c r="M21" s="42"/>
      <c r="N21" s="42"/>
      <c r="O21" s="42"/>
      <c r="P21" s="42"/>
      <c r="Q21" s="42"/>
      <c r="R21" s="41"/>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1"/>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row>
    <row r="22" spans="1:77" s="41" customFormat="1" ht="14" customHeight="1" x14ac:dyDescent="0.2">
      <c r="A22" s="9"/>
      <c r="B22" s="45"/>
      <c r="C22" s="45"/>
      <c r="D22" s="45"/>
      <c r="E22" s="45"/>
      <c r="F22" s="45"/>
      <c r="G22" s="45"/>
      <c r="H22" s="45"/>
      <c r="I22" s="45"/>
      <c r="J22" s="45"/>
      <c r="K22" s="45"/>
      <c r="L22" s="45"/>
      <c r="M22" s="45"/>
      <c r="N22" s="45"/>
      <c r="O22" s="45"/>
      <c r="P22" s="45"/>
      <c r="Q22" s="45"/>
      <c r="S22" s="44"/>
      <c r="T22" s="82" t="s">
        <v>4</v>
      </c>
      <c r="U22" s="82"/>
      <c r="V22" s="82"/>
      <c r="W22" s="82"/>
      <c r="X22" s="82"/>
      <c r="Y22" s="82"/>
      <c r="Z22" s="82"/>
      <c r="AA22" s="82" t="s">
        <v>5</v>
      </c>
      <c r="AB22" s="82"/>
      <c r="AC22" s="82"/>
      <c r="AD22" s="82"/>
      <c r="AE22" s="82"/>
      <c r="AF22" s="82"/>
      <c r="AG22" s="82"/>
      <c r="AH22" s="82"/>
      <c r="AI22" s="82"/>
      <c r="AJ22" s="82"/>
      <c r="AK22" s="82"/>
      <c r="AL22" s="82"/>
      <c r="AM22" s="82" t="s">
        <v>31</v>
      </c>
      <c r="AN22" s="82"/>
      <c r="AO22" s="82"/>
      <c r="AP22" s="82"/>
      <c r="AQ22" s="44"/>
      <c r="AS22" s="44"/>
      <c r="AT22" s="82" t="s">
        <v>4</v>
      </c>
      <c r="AU22" s="82"/>
      <c r="AV22" s="82"/>
      <c r="AW22" s="82"/>
      <c r="AX22" s="82"/>
      <c r="AY22" s="82"/>
      <c r="AZ22" s="82"/>
      <c r="BA22" s="82" t="s">
        <v>5</v>
      </c>
      <c r="BB22" s="82"/>
      <c r="BC22" s="82"/>
      <c r="BD22" s="82"/>
      <c r="BE22" s="82"/>
      <c r="BF22" s="82"/>
      <c r="BG22" s="82"/>
      <c r="BH22" s="82"/>
      <c r="BI22" s="82"/>
      <c r="BJ22" s="82"/>
      <c r="BK22" s="82"/>
      <c r="BL22" s="82"/>
      <c r="BM22" s="82" t="s">
        <v>31</v>
      </c>
      <c r="BN22" s="82"/>
      <c r="BO22" s="82"/>
      <c r="BP22" s="82"/>
      <c r="BQ22" s="44"/>
      <c r="BR22" s="9"/>
    </row>
    <row r="23" spans="1:77" ht="14" customHeight="1" x14ac:dyDescent="0.2">
      <c r="B23" s="45"/>
      <c r="C23" s="45"/>
      <c r="D23" s="45"/>
      <c r="E23" s="45"/>
      <c r="F23" s="45"/>
      <c r="G23" s="45"/>
      <c r="H23" s="45"/>
      <c r="I23" s="45"/>
      <c r="J23" s="45"/>
      <c r="K23" s="45"/>
      <c r="L23" s="45"/>
      <c r="M23" s="45"/>
      <c r="N23" s="45"/>
      <c r="O23" s="45"/>
      <c r="P23" s="45"/>
      <c r="Q23" s="45"/>
      <c r="R23" s="41"/>
      <c r="S23" s="44"/>
      <c r="T23" s="82"/>
      <c r="U23" s="82"/>
      <c r="V23" s="82"/>
      <c r="W23" s="82"/>
      <c r="X23" s="82"/>
      <c r="Y23" s="82"/>
      <c r="Z23" s="82"/>
      <c r="AA23" s="82"/>
      <c r="AB23" s="82"/>
      <c r="AC23" s="82"/>
      <c r="AD23" s="82"/>
      <c r="AE23" s="82"/>
      <c r="AF23" s="82"/>
      <c r="AG23" s="82"/>
      <c r="AH23" s="82"/>
      <c r="AI23" s="82"/>
      <c r="AJ23" s="82"/>
      <c r="AK23" s="82"/>
      <c r="AL23" s="82"/>
      <c r="AM23" s="82"/>
      <c r="AN23" s="82"/>
      <c r="AO23" s="82"/>
      <c r="AP23" s="82"/>
      <c r="AQ23" s="44"/>
      <c r="AR23" s="41"/>
      <c r="AS23" s="44"/>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44"/>
    </row>
    <row r="24" spans="1:77" ht="14" customHeight="1" x14ac:dyDescent="0.2">
      <c r="B24" s="46"/>
      <c r="C24" s="46"/>
      <c r="D24" s="46"/>
      <c r="E24" s="42"/>
      <c r="F24" s="42"/>
      <c r="G24" s="42"/>
      <c r="H24" s="42"/>
      <c r="I24" s="42"/>
      <c r="J24" s="42"/>
      <c r="K24" s="42"/>
      <c r="L24" s="42"/>
      <c r="M24" s="42"/>
      <c r="N24" s="42"/>
      <c r="O24" s="42"/>
      <c r="P24" s="42"/>
      <c r="Q24" s="42"/>
      <c r="R24" s="41"/>
      <c r="S24" s="44"/>
      <c r="T24" s="82"/>
      <c r="U24" s="82"/>
      <c r="V24" s="82"/>
      <c r="W24" s="82"/>
      <c r="X24" s="82"/>
      <c r="Y24" s="82"/>
      <c r="Z24" s="82"/>
      <c r="AA24" s="82"/>
      <c r="AB24" s="82"/>
      <c r="AC24" s="82"/>
      <c r="AD24" s="82"/>
      <c r="AE24" s="82"/>
      <c r="AF24" s="82"/>
      <c r="AG24" s="82"/>
      <c r="AH24" s="82"/>
      <c r="AI24" s="82"/>
      <c r="AJ24" s="82"/>
      <c r="AK24" s="82"/>
      <c r="AL24" s="82"/>
      <c r="AM24" s="82"/>
      <c r="AN24" s="82"/>
      <c r="AO24" s="82"/>
      <c r="AP24" s="82"/>
      <c r="AQ24" s="44"/>
      <c r="AR24" s="41"/>
      <c r="AS24" s="44"/>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44"/>
      <c r="BT24" s="6"/>
      <c r="BU24" s="6"/>
    </row>
    <row r="25" spans="1:77" ht="14" customHeight="1" x14ac:dyDescent="0.2">
      <c r="B25" s="155" t="s">
        <v>6</v>
      </c>
      <c r="C25" s="155"/>
      <c r="D25" s="155"/>
      <c r="E25" s="130" t="s">
        <v>7</v>
      </c>
      <c r="F25" s="130"/>
      <c r="G25" s="130"/>
      <c r="H25" s="130"/>
      <c r="I25" s="130"/>
      <c r="J25" s="130"/>
      <c r="K25" s="130"/>
      <c r="L25" s="130"/>
      <c r="M25" s="130"/>
      <c r="N25" s="130"/>
      <c r="O25" s="130"/>
      <c r="P25" s="130"/>
      <c r="Q25" s="130"/>
      <c r="R25" s="41"/>
      <c r="S25" s="44"/>
      <c r="T25" s="202"/>
      <c r="U25" s="202"/>
      <c r="V25" s="202"/>
      <c r="W25" s="202"/>
      <c r="X25" s="202"/>
      <c r="Y25" s="202"/>
      <c r="Z25" s="202"/>
      <c r="AA25" s="201"/>
      <c r="AB25" s="201"/>
      <c r="AC25" s="201"/>
      <c r="AD25" s="201"/>
      <c r="AE25" s="201"/>
      <c r="AF25" s="201"/>
      <c r="AG25" s="201"/>
      <c r="AH25" s="201"/>
      <c r="AI25" s="201"/>
      <c r="AJ25" s="201"/>
      <c r="AK25" s="201"/>
      <c r="AL25" s="201"/>
      <c r="AM25" s="203" t="s">
        <v>133</v>
      </c>
      <c r="AN25" s="203"/>
      <c r="AO25" s="203"/>
      <c r="AP25" s="203"/>
      <c r="AQ25" s="47"/>
      <c r="AR25" s="48"/>
      <c r="AS25" s="47"/>
      <c r="AT25" s="202"/>
      <c r="AU25" s="202"/>
      <c r="AV25" s="202"/>
      <c r="AW25" s="202"/>
      <c r="AX25" s="202"/>
      <c r="AY25" s="202"/>
      <c r="AZ25" s="202"/>
      <c r="BA25" s="201"/>
      <c r="BB25" s="201"/>
      <c r="BC25" s="201"/>
      <c r="BD25" s="201"/>
      <c r="BE25" s="201"/>
      <c r="BF25" s="201"/>
      <c r="BG25" s="201"/>
      <c r="BH25" s="201"/>
      <c r="BI25" s="201"/>
      <c r="BJ25" s="201"/>
      <c r="BK25" s="201"/>
      <c r="BL25" s="201"/>
      <c r="BM25" s="203" t="s">
        <v>133</v>
      </c>
      <c r="BN25" s="203"/>
      <c r="BO25" s="203"/>
      <c r="BP25" s="203"/>
      <c r="BQ25" s="44"/>
      <c r="BT25" s="10"/>
      <c r="BU25" s="10"/>
    </row>
    <row r="26" spans="1:77" ht="14" customHeight="1" x14ac:dyDescent="0.2">
      <c r="B26" s="155"/>
      <c r="C26" s="155"/>
      <c r="D26" s="155"/>
      <c r="E26" s="130"/>
      <c r="F26" s="130"/>
      <c r="G26" s="130"/>
      <c r="H26" s="130"/>
      <c r="I26" s="130"/>
      <c r="J26" s="130"/>
      <c r="K26" s="130"/>
      <c r="L26" s="130"/>
      <c r="M26" s="130"/>
      <c r="N26" s="130"/>
      <c r="O26" s="130"/>
      <c r="P26" s="130"/>
      <c r="Q26" s="130"/>
      <c r="R26" s="41"/>
      <c r="S26" s="44"/>
      <c r="T26" s="202"/>
      <c r="U26" s="202"/>
      <c r="V26" s="202"/>
      <c r="W26" s="202"/>
      <c r="X26" s="202"/>
      <c r="Y26" s="202"/>
      <c r="Z26" s="202"/>
      <c r="AA26" s="201"/>
      <c r="AB26" s="201"/>
      <c r="AC26" s="201"/>
      <c r="AD26" s="201"/>
      <c r="AE26" s="201"/>
      <c r="AF26" s="201"/>
      <c r="AG26" s="201"/>
      <c r="AH26" s="201"/>
      <c r="AI26" s="201"/>
      <c r="AJ26" s="201"/>
      <c r="AK26" s="201"/>
      <c r="AL26" s="201"/>
      <c r="AM26" s="203"/>
      <c r="AN26" s="203"/>
      <c r="AO26" s="203"/>
      <c r="AP26" s="203"/>
      <c r="AQ26" s="47"/>
      <c r="AR26" s="48"/>
      <c r="AS26" s="47"/>
      <c r="AT26" s="202"/>
      <c r="AU26" s="202"/>
      <c r="AV26" s="202"/>
      <c r="AW26" s="202"/>
      <c r="AX26" s="202"/>
      <c r="AY26" s="202"/>
      <c r="AZ26" s="202"/>
      <c r="BA26" s="201"/>
      <c r="BB26" s="201"/>
      <c r="BC26" s="201"/>
      <c r="BD26" s="201"/>
      <c r="BE26" s="201"/>
      <c r="BF26" s="201"/>
      <c r="BG26" s="201"/>
      <c r="BH26" s="201"/>
      <c r="BI26" s="201"/>
      <c r="BJ26" s="201"/>
      <c r="BK26" s="201"/>
      <c r="BL26" s="201"/>
      <c r="BM26" s="203"/>
      <c r="BN26" s="203"/>
      <c r="BO26" s="203"/>
      <c r="BP26" s="203"/>
      <c r="BQ26" s="44"/>
      <c r="BS26" s="49"/>
      <c r="BT26" s="49"/>
      <c r="BU26" s="49"/>
      <c r="BV26" s="49"/>
      <c r="BW26" s="49"/>
      <c r="BX26" s="49"/>
      <c r="BY26" s="49"/>
    </row>
    <row r="27" spans="1:77" ht="14" customHeight="1" x14ac:dyDescent="0.2">
      <c r="B27" s="155"/>
      <c r="C27" s="155"/>
      <c r="D27" s="155"/>
      <c r="E27" s="130"/>
      <c r="F27" s="130"/>
      <c r="G27" s="130"/>
      <c r="H27" s="130"/>
      <c r="I27" s="130"/>
      <c r="J27" s="130"/>
      <c r="K27" s="130"/>
      <c r="L27" s="130"/>
      <c r="M27" s="130"/>
      <c r="N27" s="130"/>
      <c r="O27" s="130"/>
      <c r="P27" s="130"/>
      <c r="Q27" s="130"/>
      <c r="R27" s="41"/>
      <c r="S27" s="44"/>
      <c r="T27" s="202"/>
      <c r="U27" s="202"/>
      <c r="V27" s="202"/>
      <c r="W27" s="202"/>
      <c r="X27" s="202"/>
      <c r="Y27" s="202"/>
      <c r="Z27" s="202"/>
      <c r="AA27" s="201"/>
      <c r="AB27" s="201"/>
      <c r="AC27" s="201"/>
      <c r="AD27" s="201"/>
      <c r="AE27" s="201"/>
      <c r="AF27" s="201"/>
      <c r="AG27" s="201"/>
      <c r="AH27" s="201"/>
      <c r="AI27" s="201"/>
      <c r="AJ27" s="201"/>
      <c r="AK27" s="201"/>
      <c r="AL27" s="201"/>
      <c r="AM27" s="203"/>
      <c r="AN27" s="203"/>
      <c r="AO27" s="203"/>
      <c r="AP27" s="203"/>
      <c r="AQ27" s="47"/>
      <c r="AR27" s="48"/>
      <c r="AS27" s="47"/>
      <c r="AT27" s="202"/>
      <c r="AU27" s="202"/>
      <c r="AV27" s="202"/>
      <c r="AW27" s="202"/>
      <c r="AX27" s="202"/>
      <c r="AY27" s="202"/>
      <c r="AZ27" s="202"/>
      <c r="BA27" s="201"/>
      <c r="BB27" s="201"/>
      <c r="BC27" s="201"/>
      <c r="BD27" s="201"/>
      <c r="BE27" s="201"/>
      <c r="BF27" s="201"/>
      <c r="BG27" s="201"/>
      <c r="BH27" s="201"/>
      <c r="BI27" s="201"/>
      <c r="BJ27" s="201"/>
      <c r="BK27" s="201"/>
      <c r="BL27" s="201"/>
      <c r="BM27" s="203"/>
      <c r="BN27" s="203"/>
      <c r="BO27" s="203"/>
      <c r="BP27" s="203"/>
      <c r="BQ27" s="44"/>
      <c r="BR27" s="50"/>
      <c r="BS27" s="49"/>
      <c r="BT27" s="49"/>
      <c r="BU27" s="49"/>
      <c r="BV27" s="49"/>
      <c r="BW27" s="49"/>
      <c r="BX27" s="49"/>
      <c r="BY27" s="49"/>
    </row>
    <row r="28" spans="1:77" ht="14" customHeight="1" x14ac:dyDescent="0.2">
      <c r="B28" s="155"/>
      <c r="C28" s="155"/>
      <c r="D28" s="155"/>
      <c r="E28" s="130" t="s">
        <v>8</v>
      </c>
      <c r="F28" s="130"/>
      <c r="G28" s="130"/>
      <c r="H28" s="130"/>
      <c r="I28" s="130"/>
      <c r="J28" s="130"/>
      <c r="K28" s="130"/>
      <c r="L28" s="130"/>
      <c r="M28" s="130"/>
      <c r="N28" s="130"/>
      <c r="O28" s="130"/>
      <c r="P28" s="130"/>
      <c r="Q28" s="130"/>
      <c r="R28" s="41"/>
      <c r="S28" s="44"/>
      <c r="T28" s="202"/>
      <c r="U28" s="202"/>
      <c r="V28" s="202"/>
      <c r="W28" s="202"/>
      <c r="X28" s="202"/>
      <c r="Y28" s="202"/>
      <c r="Z28" s="202"/>
      <c r="AA28" s="201"/>
      <c r="AB28" s="201"/>
      <c r="AC28" s="201"/>
      <c r="AD28" s="201"/>
      <c r="AE28" s="201"/>
      <c r="AF28" s="201"/>
      <c r="AG28" s="201"/>
      <c r="AH28" s="201"/>
      <c r="AI28" s="201"/>
      <c r="AJ28" s="201"/>
      <c r="AK28" s="201"/>
      <c r="AL28" s="201"/>
      <c r="AM28" s="85" t="str">
        <f>IF(OR(T28="",AA28=""),"",$AM$25)</f>
        <v/>
      </c>
      <c r="AN28" s="86"/>
      <c r="AO28" s="86"/>
      <c r="AP28" s="87"/>
      <c r="AQ28" s="44"/>
      <c r="AR28" s="41"/>
      <c r="AS28" s="44"/>
      <c r="AT28" s="202"/>
      <c r="AU28" s="202"/>
      <c r="AV28" s="202"/>
      <c r="AW28" s="202"/>
      <c r="AX28" s="202"/>
      <c r="AY28" s="202"/>
      <c r="AZ28" s="202"/>
      <c r="BA28" s="201"/>
      <c r="BB28" s="201"/>
      <c r="BC28" s="201"/>
      <c r="BD28" s="201"/>
      <c r="BE28" s="201"/>
      <c r="BF28" s="201"/>
      <c r="BG28" s="201"/>
      <c r="BH28" s="201"/>
      <c r="BI28" s="201"/>
      <c r="BJ28" s="201"/>
      <c r="BK28" s="201"/>
      <c r="BL28" s="201"/>
      <c r="BM28" s="85" t="str">
        <f>IF(OR(AT28="",BA28=""),"",$BM$25)</f>
        <v/>
      </c>
      <c r="BN28" s="86"/>
      <c r="BO28" s="86"/>
      <c r="BP28" s="87"/>
      <c r="BQ28" s="44"/>
      <c r="BR28" s="156"/>
      <c r="BS28" s="49"/>
      <c r="BT28" s="49"/>
      <c r="BU28" s="49"/>
      <c r="BV28" s="49"/>
      <c r="BW28" s="49"/>
      <c r="BX28" s="49"/>
      <c r="BY28" s="49"/>
    </row>
    <row r="29" spans="1:77" ht="14" customHeight="1" x14ac:dyDescent="0.2">
      <c r="B29" s="155"/>
      <c r="C29" s="155"/>
      <c r="D29" s="155"/>
      <c r="E29" s="130"/>
      <c r="F29" s="130"/>
      <c r="G29" s="130"/>
      <c r="H29" s="130"/>
      <c r="I29" s="130"/>
      <c r="J29" s="130"/>
      <c r="K29" s="130"/>
      <c r="L29" s="130"/>
      <c r="M29" s="130"/>
      <c r="N29" s="130"/>
      <c r="O29" s="130"/>
      <c r="P29" s="130"/>
      <c r="Q29" s="130"/>
      <c r="R29" s="41"/>
      <c r="S29" s="44"/>
      <c r="T29" s="202"/>
      <c r="U29" s="202"/>
      <c r="V29" s="202"/>
      <c r="W29" s="202"/>
      <c r="X29" s="202"/>
      <c r="Y29" s="202"/>
      <c r="Z29" s="202"/>
      <c r="AA29" s="201"/>
      <c r="AB29" s="201"/>
      <c r="AC29" s="201"/>
      <c r="AD29" s="201"/>
      <c r="AE29" s="201"/>
      <c r="AF29" s="201"/>
      <c r="AG29" s="201"/>
      <c r="AH29" s="201"/>
      <c r="AI29" s="201"/>
      <c r="AJ29" s="201"/>
      <c r="AK29" s="201"/>
      <c r="AL29" s="201"/>
      <c r="AM29" s="88"/>
      <c r="AN29" s="89"/>
      <c r="AO29" s="89"/>
      <c r="AP29" s="90"/>
      <c r="AQ29" s="44"/>
      <c r="AR29" s="41"/>
      <c r="AS29" s="44"/>
      <c r="AT29" s="202"/>
      <c r="AU29" s="202"/>
      <c r="AV29" s="202"/>
      <c r="AW29" s="202"/>
      <c r="AX29" s="202"/>
      <c r="AY29" s="202"/>
      <c r="AZ29" s="202"/>
      <c r="BA29" s="201"/>
      <c r="BB29" s="201"/>
      <c r="BC29" s="201"/>
      <c r="BD29" s="201"/>
      <c r="BE29" s="201"/>
      <c r="BF29" s="201"/>
      <c r="BG29" s="201"/>
      <c r="BH29" s="201"/>
      <c r="BI29" s="201"/>
      <c r="BJ29" s="201"/>
      <c r="BK29" s="201"/>
      <c r="BL29" s="201"/>
      <c r="BM29" s="88"/>
      <c r="BN29" s="89"/>
      <c r="BO29" s="89"/>
      <c r="BP29" s="90"/>
      <c r="BQ29" s="44"/>
      <c r="BR29" s="156"/>
      <c r="BT29" s="10"/>
      <c r="BU29" s="10"/>
    </row>
    <row r="30" spans="1:77" ht="14" customHeight="1" x14ac:dyDescent="0.2">
      <c r="B30" s="155"/>
      <c r="C30" s="155"/>
      <c r="D30" s="155"/>
      <c r="E30" s="130"/>
      <c r="F30" s="130"/>
      <c r="G30" s="130"/>
      <c r="H30" s="130"/>
      <c r="I30" s="130"/>
      <c r="J30" s="130"/>
      <c r="K30" s="130"/>
      <c r="L30" s="130"/>
      <c r="M30" s="130"/>
      <c r="N30" s="130"/>
      <c r="O30" s="130"/>
      <c r="P30" s="130"/>
      <c r="Q30" s="130"/>
      <c r="R30" s="41"/>
      <c r="S30" s="44"/>
      <c r="T30" s="202"/>
      <c r="U30" s="202"/>
      <c r="V30" s="202"/>
      <c r="W30" s="202"/>
      <c r="X30" s="202"/>
      <c r="Y30" s="202"/>
      <c r="Z30" s="202"/>
      <c r="AA30" s="201"/>
      <c r="AB30" s="201"/>
      <c r="AC30" s="201"/>
      <c r="AD30" s="201"/>
      <c r="AE30" s="201"/>
      <c r="AF30" s="201"/>
      <c r="AG30" s="201"/>
      <c r="AH30" s="201"/>
      <c r="AI30" s="201"/>
      <c r="AJ30" s="201"/>
      <c r="AK30" s="201"/>
      <c r="AL30" s="201"/>
      <c r="AM30" s="91"/>
      <c r="AN30" s="92"/>
      <c r="AO30" s="92"/>
      <c r="AP30" s="93"/>
      <c r="AQ30" s="44"/>
      <c r="AR30" s="41"/>
      <c r="AS30" s="44"/>
      <c r="AT30" s="202"/>
      <c r="AU30" s="202"/>
      <c r="AV30" s="202"/>
      <c r="AW30" s="202"/>
      <c r="AX30" s="202"/>
      <c r="AY30" s="202"/>
      <c r="AZ30" s="202"/>
      <c r="BA30" s="201"/>
      <c r="BB30" s="201"/>
      <c r="BC30" s="201"/>
      <c r="BD30" s="201"/>
      <c r="BE30" s="201"/>
      <c r="BF30" s="201"/>
      <c r="BG30" s="201"/>
      <c r="BH30" s="201"/>
      <c r="BI30" s="201"/>
      <c r="BJ30" s="201"/>
      <c r="BK30" s="201"/>
      <c r="BL30" s="201"/>
      <c r="BM30" s="91"/>
      <c r="BN30" s="92"/>
      <c r="BO30" s="92"/>
      <c r="BP30" s="93"/>
      <c r="BQ30" s="44"/>
      <c r="BR30" s="156"/>
      <c r="BT30" s="10"/>
      <c r="BU30" s="10"/>
    </row>
    <row r="31" spans="1:77" ht="14" customHeight="1" x14ac:dyDescent="0.2">
      <c r="B31" s="155"/>
      <c r="C31" s="155"/>
      <c r="D31" s="155"/>
      <c r="E31" s="130" t="s">
        <v>9</v>
      </c>
      <c r="F31" s="130"/>
      <c r="G31" s="130"/>
      <c r="H31" s="130"/>
      <c r="I31" s="130"/>
      <c r="J31" s="130"/>
      <c r="K31" s="130"/>
      <c r="L31" s="130"/>
      <c r="M31" s="130"/>
      <c r="N31" s="130"/>
      <c r="O31" s="130"/>
      <c r="P31" s="130"/>
      <c r="Q31" s="130"/>
      <c r="R31" s="41"/>
      <c r="S31" s="44"/>
      <c r="T31" s="202"/>
      <c r="U31" s="202"/>
      <c r="V31" s="202"/>
      <c r="W31" s="202"/>
      <c r="X31" s="202"/>
      <c r="Y31" s="202"/>
      <c r="Z31" s="202"/>
      <c r="AA31" s="201"/>
      <c r="AB31" s="201"/>
      <c r="AC31" s="201"/>
      <c r="AD31" s="201"/>
      <c r="AE31" s="201"/>
      <c r="AF31" s="201"/>
      <c r="AG31" s="201"/>
      <c r="AH31" s="201"/>
      <c r="AI31" s="201"/>
      <c r="AJ31" s="201"/>
      <c r="AK31" s="201"/>
      <c r="AL31" s="201"/>
      <c r="AM31" s="85" t="str">
        <f>IF(OR(T31="",AA31=""),"",$AM$25)</f>
        <v/>
      </c>
      <c r="AN31" s="86"/>
      <c r="AO31" s="86"/>
      <c r="AP31" s="87"/>
      <c r="AQ31" s="44"/>
      <c r="AR31" s="41"/>
      <c r="AS31" s="44"/>
      <c r="AT31" s="202"/>
      <c r="AU31" s="202"/>
      <c r="AV31" s="202"/>
      <c r="AW31" s="202"/>
      <c r="AX31" s="202"/>
      <c r="AY31" s="202"/>
      <c r="AZ31" s="202"/>
      <c r="BA31" s="201"/>
      <c r="BB31" s="201"/>
      <c r="BC31" s="201"/>
      <c r="BD31" s="201"/>
      <c r="BE31" s="201"/>
      <c r="BF31" s="201"/>
      <c r="BG31" s="201"/>
      <c r="BH31" s="201"/>
      <c r="BI31" s="201"/>
      <c r="BJ31" s="201"/>
      <c r="BK31" s="201"/>
      <c r="BL31" s="201"/>
      <c r="BM31" s="85" t="str">
        <f>IF(OR(AT31="",BA31=""),"",$BM$25)</f>
        <v/>
      </c>
      <c r="BN31" s="86"/>
      <c r="BO31" s="86"/>
      <c r="BP31" s="87"/>
      <c r="BQ31" s="44"/>
      <c r="BR31" s="78"/>
      <c r="BT31" s="10"/>
      <c r="BU31" s="10"/>
    </row>
    <row r="32" spans="1:77" ht="14" customHeight="1" x14ac:dyDescent="0.2">
      <c r="B32" s="155"/>
      <c r="C32" s="155"/>
      <c r="D32" s="155"/>
      <c r="E32" s="130"/>
      <c r="F32" s="130"/>
      <c r="G32" s="130"/>
      <c r="H32" s="130"/>
      <c r="I32" s="130"/>
      <c r="J32" s="130"/>
      <c r="K32" s="130"/>
      <c r="L32" s="130"/>
      <c r="M32" s="130"/>
      <c r="N32" s="130"/>
      <c r="O32" s="130"/>
      <c r="P32" s="130"/>
      <c r="Q32" s="130"/>
      <c r="R32" s="41"/>
      <c r="S32" s="44"/>
      <c r="T32" s="202"/>
      <c r="U32" s="202"/>
      <c r="V32" s="202"/>
      <c r="W32" s="202"/>
      <c r="X32" s="202"/>
      <c r="Y32" s="202"/>
      <c r="Z32" s="202"/>
      <c r="AA32" s="201"/>
      <c r="AB32" s="201"/>
      <c r="AC32" s="201"/>
      <c r="AD32" s="201"/>
      <c r="AE32" s="201"/>
      <c r="AF32" s="201"/>
      <c r="AG32" s="201"/>
      <c r="AH32" s="201"/>
      <c r="AI32" s="201"/>
      <c r="AJ32" s="201"/>
      <c r="AK32" s="201"/>
      <c r="AL32" s="201"/>
      <c r="AM32" s="88"/>
      <c r="AN32" s="89"/>
      <c r="AO32" s="89"/>
      <c r="AP32" s="90"/>
      <c r="AQ32" s="44"/>
      <c r="AR32" s="41"/>
      <c r="AS32" s="44"/>
      <c r="AT32" s="202"/>
      <c r="AU32" s="202"/>
      <c r="AV32" s="202"/>
      <c r="AW32" s="202"/>
      <c r="AX32" s="202"/>
      <c r="AY32" s="202"/>
      <c r="AZ32" s="202"/>
      <c r="BA32" s="201"/>
      <c r="BB32" s="201"/>
      <c r="BC32" s="201"/>
      <c r="BD32" s="201"/>
      <c r="BE32" s="201"/>
      <c r="BF32" s="201"/>
      <c r="BG32" s="201"/>
      <c r="BH32" s="201"/>
      <c r="BI32" s="201"/>
      <c r="BJ32" s="201"/>
      <c r="BK32" s="201"/>
      <c r="BL32" s="201"/>
      <c r="BM32" s="88"/>
      <c r="BN32" s="89"/>
      <c r="BO32" s="89"/>
      <c r="BP32" s="90"/>
      <c r="BQ32" s="44"/>
      <c r="BR32" s="78"/>
      <c r="BT32" s="10"/>
      <c r="BU32" s="10"/>
    </row>
    <row r="33" spans="2:73" ht="14" customHeight="1" x14ac:dyDescent="0.2">
      <c r="B33" s="155"/>
      <c r="C33" s="155"/>
      <c r="D33" s="155"/>
      <c r="E33" s="130"/>
      <c r="F33" s="130"/>
      <c r="G33" s="130"/>
      <c r="H33" s="130"/>
      <c r="I33" s="130"/>
      <c r="J33" s="130"/>
      <c r="K33" s="130"/>
      <c r="L33" s="130"/>
      <c r="M33" s="130"/>
      <c r="N33" s="130"/>
      <c r="O33" s="130"/>
      <c r="P33" s="130"/>
      <c r="Q33" s="130"/>
      <c r="R33" s="41"/>
      <c r="S33" s="44"/>
      <c r="T33" s="202"/>
      <c r="U33" s="202"/>
      <c r="V33" s="202"/>
      <c r="W33" s="202"/>
      <c r="X33" s="202"/>
      <c r="Y33" s="202"/>
      <c r="Z33" s="202"/>
      <c r="AA33" s="201"/>
      <c r="AB33" s="201"/>
      <c r="AC33" s="201"/>
      <c r="AD33" s="201"/>
      <c r="AE33" s="201"/>
      <c r="AF33" s="201"/>
      <c r="AG33" s="201"/>
      <c r="AH33" s="201"/>
      <c r="AI33" s="201"/>
      <c r="AJ33" s="201"/>
      <c r="AK33" s="201"/>
      <c r="AL33" s="201"/>
      <c r="AM33" s="91"/>
      <c r="AN33" s="92"/>
      <c r="AO33" s="92"/>
      <c r="AP33" s="93"/>
      <c r="AQ33" s="44"/>
      <c r="AR33" s="41"/>
      <c r="AS33" s="44"/>
      <c r="AT33" s="202"/>
      <c r="AU33" s="202"/>
      <c r="AV33" s="202"/>
      <c r="AW33" s="202"/>
      <c r="AX33" s="202"/>
      <c r="AY33" s="202"/>
      <c r="AZ33" s="202"/>
      <c r="BA33" s="201"/>
      <c r="BB33" s="201"/>
      <c r="BC33" s="201"/>
      <c r="BD33" s="201"/>
      <c r="BE33" s="201"/>
      <c r="BF33" s="201"/>
      <c r="BG33" s="201"/>
      <c r="BH33" s="201"/>
      <c r="BI33" s="201"/>
      <c r="BJ33" s="201"/>
      <c r="BK33" s="201"/>
      <c r="BL33" s="201"/>
      <c r="BM33" s="91"/>
      <c r="BN33" s="92"/>
      <c r="BO33" s="92"/>
      <c r="BP33" s="93"/>
      <c r="BQ33" s="44"/>
      <c r="BR33" s="78"/>
      <c r="BT33" s="10"/>
      <c r="BU33" s="10"/>
    </row>
    <row r="34" spans="2:73" ht="14" customHeight="1" x14ac:dyDescent="0.2">
      <c r="B34" s="155"/>
      <c r="C34" s="155"/>
      <c r="D34" s="155"/>
      <c r="E34" s="130" t="s">
        <v>10</v>
      </c>
      <c r="F34" s="130"/>
      <c r="G34" s="130"/>
      <c r="H34" s="130"/>
      <c r="I34" s="130"/>
      <c r="J34" s="130"/>
      <c r="K34" s="130"/>
      <c r="L34" s="130"/>
      <c r="M34" s="130"/>
      <c r="N34" s="130"/>
      <c r="O34" s="130"/>
      <c r="P34" s="130"/>
      <c r="Q34" s="130"/>
      <c r="R34" s="41"/>
      <c r="S34" s="44"/>
      <c r="T34" s="202"/>
      <c r="U34" s="202"/>
      <c r="V34" s="202"/>
      <c r="W34" s="202"/>
      <c r="X34" s="202"/>
      <c r="Y34" s="202"/>
      <c r="Z34" s="202"/>
      <c r="AA34" s="201"/>
      <c r="AB34" s="201"/>
      <c r="AC34" s="201"/>
      <c r="AD34" s="201"/>
      <c r="AE34" s="201"/>
      <c r="AF34" s="201"/>
      <c r="AG34" s="201"/>
      <c r="AH34" s="201"/>
      <c r="AI34" s="201"/>
      <c r="AJ34" s="201"/>
      <c r="AK34" s="201"/>
      <c r="AL34" s="201"/>
      <c r="AM34" s="85" t="str">
        <f>IF(OR(T34="",AA34=""),"",$AM$25)</f>
        <v/>
      </c>
      <c r="AN34" s="86"/>
      <c r="AO34" s="86"/>
      <c r="AP34" s="87"/>
      <c r="AQ34" s="44"/>
      <c r="AR34" s="41"/>
      <c r="AS34" s="44"/>
      <c r="AT34" s="202"/>
      <c r="AU34" s="202"/>
      <c r="AV34" s="202"/>
      <c r="AW34" s="202"/>
      <c r="AX34" s="202"/>
      <c r="AY34" s="202"/>
      <c r="AZ34" s="202"/>
      <c r="BA34" s="201"/>
      <c r="BB34" s="201"/>
      <c r="BC34" s="201"/>
      <c r="BD34" s="201"/>
      <c r="BE34" s="201"/>
      <c r="BF34" s="201"/>
      <c r="BG34" s="201"/>
      <c r="BH34" s="201"/>
      <c r="BI34" s="201"/>
      <c r="BJ34" s="201"/>
      <c r="BK34" s="201"/>
      <c r="BL34" s="201"/>
      <c r="BM34" s="85" t="str">
        <f>IF(OR(AT34="",BA34=""),"",$BM$25)</f>
        <v/>
      </c>
      <c r="BN34" s="86"/>
      <c r="BO34" s="86"/>
      <c r="BP34" s="87"/>
      <c r="BQ34" s="44"/>
      <c r="BR34" s="78"/>
      <c r="BT34" s="10"/>
      <c r="BU34" s="10"/>
    </row>
    <row r="35" spans="2:73" ht="14" customHeight="1" x14ac:dyDescent="0.2">
      <c r="B35" s="155"/>
      <c r="C35" s="155"/>
      <c r="D35" s="155"/>
      <c r="E35" s="130"/>
      <c r="F35" s="130"/>
      <c r="G35" s="130"/>
      <c r="H35" s="130"/>
      <c r="I35" s="130"/>
      <c r="J35" s="130"/>
      <c r="K35" s="130"/>
      <c r="L35" s="130"/>
      <c r="M35" s="130"/>
      <c r="N35" s="130"/>
      <c r="O35" s="130"/>
      <c r="P35" s="130"/>
      <c r="Q35" s="130"/>
      <c r="R35" s="41"/>
      <c r="S35" s="44"/>
      <c r="T35" s="202"/>
      <c r="U35" s="202"/>
      <c r="V35" s="202"/>
      <c r="W35" s="202"/>
      <c r="X35" s="202"/>
      <c r="Y35" s="202"/>
      <c r="Z35" s="202"/>
      <c r="AA35" s="201"/>
      <c r="AB35" s="201"/>
      <c r="AC35" s="201"/>
      <c r="AD35" s="201"/>
      <c r="AE35" s="201"/>
      <c r="AF35" s="201"/>
      <c r="AG35" s="201"/>
      <c r="AH35" s="201"/>
      <c r="AI35" s="201"/>
      <c r="AJ35" s="201"/>
      <c r="AK35" s="201"/>
      <c r="AL35" s="201"/>
      <c r="AM35" s="88"/>
      <c r="AN35" s="89"/>
      <c r="AO35" s="89"/>
      <c r="AP35" s="90"/>
      <c r="AQ35" s="44"/>
      <c r="AR35" s="41"/>
      <c r="AS35" s="44"/>
      <c r="AT35" s="202"/>
      <c r="AU35" s="202"/>
      <c r="AV35" s="202"/>
      <c r="AW35" s="202"/>
      <c r="AX35" s="202"/>
      <c r="AY35" s="202"/>
      <c r="AZ35" s="202"/>
      <c r="BA35" s="201"/>
      <c r="BB35" s="201"/>
      <c r="BC35" s="201"/>
      <c r="BD35" s="201"/>
      <c r="BE35" s="201"/>
      <c r="BF35" s="201"/>
      <c r="BG35" s="201"/>
      <c r="BH35" s="201"/>
      <c r="BI35" s="201"/>
      <c r="BJ35" s="201"/>
      <c r="BK35" s="201"/>
      <c r="BL35" s="201"/>
      <c r="BM35" s="88"/>
      <c r="BN35" s="89"/>
      <c r="BO35" s="89"/>
      <c r="BP35" s="90"/>
      <c r="BQ35" s="44"/>
      <c r="BR35" s="78"/>
      <c r="BT35" s="10"/>
      <c r="BU35" s="10"/>
    </row>
    <row r="36" spans="2:73" ht="14" customHeight="1" x14ac:dyDescent="0.2">
      <c r="B36" s="155"/>
      <c r="C36" s="155"/>
      <c r="D36" s="155"/>
      <c r="E36" s="130"/>
      <c r="F36" s="130"/>
      <c r="G36" s="130"/>
      <c r="H36" s="130"/>
      <c r="I36" s="130"/>
      <c r="J36" s="130"/>
      <c r="K36" s="130"/>
      <c r="L36" s="130"/>
      <c r="M36" s="130"/>
      <c r="N36" s="130"/>
      <c r="O36" s="130"/>
      <c r="P36" s="130"/>
      <c r="Q36" s="130"/>
      <c r="R36" s="41"/>
      <c r="S36" s="44"/>
      <c r="T36" s="202"/>
      <c r="U36" s="202"/>
      <c r="V36" s="202"/>
      <c r="W36" s="202"/>
      <c r="X36" s="202"/>
      <c r="Y36" s="202"/>
      <c r="Z36" s="202"/>
      <c r="AA36" s="201"/>
      <c r="AB36" s="201"/>
      <c r="AC36" s="201"/>
      <c r="AD36" s="201"/>
      <c r="AE36" s="201"/>
      <c r="AF36" s="201"/>
      <c r="AG36" s="201"/>
      <c r="AH36" s="201"/>
      <c r="AI36" s="201"/>
      <c r="AJ36" s="201"/>
      <c r="AK36" s="201"/>
      <c r="AL36" s="201"/>
      <c r="AM36" s="91"/>
      <c r="AN36" s="92"/>
      <c r="AO36" s="92"/>
      <c r="AP36" s="93"/>
      <c r="AQ36" s="44"/>
      <c r="AR36" s="41"/>
      <c r="AS36" s="44"/>
      <c r="AT36" s="202"/>
      <c r="AU36" s="202"/>
      <c r="AV36" s="202"/>
      <c r="AW36" s="202"/>
      <c r="AX36" s="202"/>
      <c r="AY36" s="202"/>
      <c r="AZ36" s="202"/>
      <c r="BA36" s="201"/>
      <c r="BB36" s="201"/>
      <c r="BC36" s="201"/>
      <c r="BD36" s="201"/>
      <c r="BE36" s="201"/>
      <c r="BF36" s="201"/>
      <c r="BG36" s="201"/>
      <c r="BH36" s="201"/>
      <c r="BI36" s="201"/>
      <c r="BJ36" s="201"/>
      <c r="BK36" s="201"/>
      <c r="BL36" s="201"/>
      <c r="BM36" s="91"/>
      <c r="BN36" s="92"/>
      <c r="BO36" s="92"/>
      <c r="BP36" s="93"/>
      <c r="BQ36" s="44"/>
      <c r="BR36" s="78"/>
      <c r="BT36" s="10"/>
      <c r="BU36" s="10"/>
    </row>
    <row r="37" spans="2:73" ht="14" customHeight="1" x14ac:dyDescent="0.2">
      <c r="B37" s="155"/>
      <c r="C37" s="155"/>
      <c r="D37" s="155"/>
      <c r="E37" s="130" t="s">
        <v>11</v>
      </c>
      <c r="F37" s="130"/>
      <c r="G37" s="130"/>
      <c r="H37" s="130"/>
      <c r="I37" s="130"/>
      <c r="J37" s="130"/>
      <c r="K37" s="130"/>
      <c r="L37" s="130"/>
      <c r="M37" s="130"/>
      <c r="N37" s="130"/>
      <c r="O37" s="130"/>
      <c r="P37" s="130"/>
      <c r="Q37" s="130"/>
      <c r="R37" s="41"/>
      <c r="S37" s="44"/>
      <c r="T37" s="202"/>
      <c r="U37" s="202"/>
      <c r="V37" s="202"/>
      <c r="W37" s="202"/>
      <c r="X37" s="202"/>
      <c r="Y37" s="202"/>
      <c r="Z37" s="202"/>
      <c r="AA37" s="201"/>
      <c r="AB37" s="201"/>
      <c r="AC37" s="201"/>
      <c r="AD37" s="201"/>
      <c r="AE37" s="201"/>
      <c r="AF37" s="201"/>
      <c r="AG37" s="201"/>
      <c r="AH37" s="201"/>
      <c r="AI37" s="201"/>
      <c r="AJ37" s="201"/>
      <c r="AK37" s="201"/>
      <c r="AL37" s="201"/>
      <c r="AM37" s="85" t="str">
        <f>IF(OR(T37="",AA37=""),"",$AM$25)</f>
        <v/>
      </c>
      <c r="AN37" s="86"/>
      <c r="AO37" s="86"/>
      <c r="AP37" s="87"/>
      <c r="AQ37" s="44"/>
      <c r="AR37" s="41"/>
      <c r="AS37" s="44"/>
      <c r="AT37" s="202"/>
      <c r="AU37" s="202"/>
      <c r="AV37" s="202"/>
      <c r="AW37" s="202"/>
      <c r="AX37" s="202"/>
      <c r="AY37" s="202"/>
      <c r="AZ37" s="202"/>
      <c r="BA37" s="201"/>
      <c r="BB37" s="201"/>
      <c r="BC37" s="201"/>
      <c r="BD37" s="201"/>
      <c r="BE37" s="201"/>
      <c r="BF37" s="201"/>
      <c r="BG37" s="201"/>
      <c r="BH37" s="201"/>
      <c r="BI37" s="201"/>
      <c r="BJ37" s="201"/>
      <c r="BK37" s="201"/>
      <c r="BL37" s="201"/>
      <c r="BM37" s="85" t="str">
        <f>IF(OR(AT37="",BA37=""),"",$BM$25)</f>
        <v/>
      </c>
      <c r="BN37" s="86"/>
      <c r="BO37" s="86"/>
      <c r="BP37" s="87"/>
      <c r="BQ37" s="44"/>
      <c r="BR37" s="78"/>
      <c r="BT37" s="10"/>
      <c r="BU37" s="10"/>
    </row>
    <row r="38" spans="2:73" ht="14" customHeight="1" x14ac:dyDescent="0.2">
      <c r="B38" s="155"/>
      <c r="C38" s="155"/>
      <c r="D38" s="155"/>
      <c r="E38" s="130"/>
      <c r="F38" s="130"/>
      <c r="G38" s="130"/>
      <c r="H38" s="130"/>
      <c r="I38" s="130"/>
      <c r="J38" s="130"/>
      <c r="K38" s="130"/>
      <c r="L38" s="130"/>
      <c r="M38" s="130"/>
      <c r="N38" s="130"/>
      <c r="O38" s="130"/>
      <c r="P38" s="130"/>
      <c r="Q38" s="130"/>
      <c r="R38" s="41"/>
      <c r="S38" s="44"/>
      <c r="T38" s="202"/>
      <c r="U38" s="202"/>
      <c r="V38" s="202"/>
      <c r="W38" s="202"/>
      <c r="X38" s="202"/>
      <c r="Y38" s="202"/>
      <c r="Z38" s="202"/>
      <c r="AA38" s="201"/>
      <c r="AB38" s="201"/>
      <c r="AC38" s="201"/>
      <c r="AD38" s="201"/>
      <c r="AE38" s="201"/>
      <c r="AF38" s="201"/>
      <c r="AG38" s="201"/>
      <c r="AH38" s="201"/>
      <c r="AI38" s="201"/>
      <c r="AJ38" s="201"/>
      <c r="AK38" s="201"/>
      <c r="AL38" s="201"/>
      <c r="AM38" s="88"/>
      <c r="AN38" s="89"/>
      <c r="AO38" s="89"/>
      <c r="AP38" s="90"/>
      <c r="AQ38" s="44"/>
      <c r="AR38" s="41"/>
      <c r="AS38" s="44"/>
      <c r="AT38" s="202"/>
      <c r="AU38" s="202"/>
      <c r="AV38" s="202"/>
      <c r="AW38" s="202"/>
      <c r="AX38" s="202"/>
      <c r="AY38" s="202"/>
      <c r="AZ38" s="202"/>
      <c r="BA38" s="201"/>
      <c r="BB38" s="201"/>
      <c r="BC38" s="201"/>
      <c r="BD38" s="201"/>
      <c r="BE38" s="201"/>
      <c r="BF38" s="201"/>
      <c r="BG38" s="201"/>
      <c r="BH38" s="201"/>
      <c r="BI38" s="201"/>
      <c r="BJ38" s="201"/>
      <c r="BK38" s="201"/>
      <c r="BL38" s="201"/>
      <c r="BM38" s="88"/>
      <c r="BN38" s="89"/>
      <c r="BO38" s="89"/>
      <c r="BP38" s="90"/>
      <c r="BQ38" s="44"/>
      <c r="BR38" s="78"/>
      <c r="BT38" s="10"/>
      <c r="BU38" s="10"/>
    </row>
    <row r="39" spans="2:73" ht="14" customHeight="1" x14ac:dyDescent="0.2">
      <c r="B39" s="155"/>
      <c r="C39" s="155"/>
      <c r="D39" s="155"/>
      <c r="E39" s="130"/>
      <c r="F39" s="130"/>
      <c r="G39" s="130"/>
      <c r="H39" s="130"/>
      <c r="I39" s="130"/>
      <c r="J39" s="130"/>
      <c r="K39" s="130"/>
      <c r="L39" s="130"/>
      <c r="M39" s="130"/>
      <c r="N39" s="130"/>
      <c r="O39" s="130"/>
      <c r="P39" s="130"/>
      <c r="Q39" s="130"/>
      <c r="R39" s="41"/>
      <c r="S39" s="44"/>
      <c r="T39" s="202"/>
      <c r="U39" s="202"/>
      <c r="V39" s="202"/>
      <c r="W39" s="202"/>
      <c r="X39" s="202"/>
      <c r="Y39" s="202"/>
      <c r="Z39" s="202"/>
      <c r="AA39" s="201"/>
      <c r="AB39" s="201"/>
      <c r="AC39" s="201"/>
      <c r="AD39" s="201"/>
      <c r="AE39" s="201"/>
      <c r="AF39" s="201"/>
      <c r="AG39" s="201"/>
      <c r="AH39" s="201"/>
      <c r="AI39" s="201"/>
      <c r="AJ39" s="201"/>
      <c r="AK39" s="201"/>
      <c r="AL39" s="201"/>
      <c r="AM39" s="91"/>
      <c r="AN39" s="92"/>
      <c r="AO39" s="92"/>
      <c r="AP39" s="93"/>
      <c r="AQ39" s="44"/>
      <c r="AR39" s="41"/>
      <c r="AS39" s="44"/>
      <c r="AT39" s="202"/>
      <c r="AU39" s="202"/>
      <c r="AV39" s="202"/>
      <c r="AW39" s="202"/>
      <c r="AX39" s="202"/>
      <c r="AY39" s="202"/>
      <c r="AZ39" s="202"/>
      <c r="BA39" s="201"/>
      <c r="BB39" s="201"/>
      <c r="BC39" s="201"/>
      <c r="BD39" s="201"/>
      <c r="BE39" s="201"/>
      <c r="BF39" s="201"/>
      <c r="BG39" s="201"/>
      <c r="BH39" s="201"/>
      <c r="BI39" s="201"/>
      <c r="BJ39" s="201"/>
      <c r="BK39" s="201"/>
      <c r="BL39" s="201"/>
      <c r="BM39" s="91"/>
      <c r="BN39" s="92"/>
      <c r="BO39" s="92"/>
      <c r="BP39" s="93"/>
      <c r="BQ39" s="44"/>
      <c r="BR39" s="78"/>
      <c r="BT39" s="10"/>
      <c r="BU39" s="10"/>
    </row>
    <row r="40" spans="2:73" ht="14" customHeight="1" x14ac:dyDescent="0.2">
      <c r="B40" s="155"/>
      <c r="C40" s="155"/>
      <c r="D40" s="155"/>
      <c r="E40" s="130" t="s">
        <v>12</v>
      </c>
      <c r="F40" s="130"/>
      <c r="G40" s="130"/>
      <c r="H40" s="130"/>
      <c r="I40" s="130"/>
      <c r="J40" s="130"/>
      <c r="K40" s="130"/>
      <c r="L40" s="130"/>
      <c r="M40" s="130"/>
      <c r="N40" s="130"/>
      <c r="O40" s="130"/>
      <c r="P40" s="130"/>
      <c r="Q40" s="130"/>
      <c r="R40" s="41"/>
      <c r="S40" s="44"/>
      <c r="T40" s="202"/>
      <c r="U40" s="202"/>
      <c r="V40" s="202"/>
      <c r="W40" s="202"/>
      <c r="X40" s="202"/>
      <c r="Y40" s="202"/>
      <c r="Z40" s="202"/>
      <c r="AA40" s="201"/>
      <c r="AB40" s="201"/>
      <c r="AC40" s="201"/>
      <c r="AD40" s="201"/>
      <c r="AE40" s="201"/>
      <c r="AF40" s="201"/>
      <c r="AG40" s="201"/>
      <c r="AH40" s="201"/>
      <c r="AI40" s="201"/>
      <c r="AJ40" s="201"/>
      <c r="AK40" s="201"/>
      <c r="AL40" s="201"/>
      <c r="AM40" s="85" t="str">
        <f>IF(OR(T40="",AA40=""),"",$AM$25)</f>
        <v/>
      </c>
      <c r="AN40" s="86"/>
      <c r="AO40" s="86"/>
      <c r="AP40" s="87"/>
      <c r="AQ40" s="44"/>
      <c r="AR40" s="41"/>
      <c r="AS40" s="44"/>
      <c r="AT40" s="202"/>
      <c r="AU40" s="202"/>
      <c r="AV40" s="202"/>
      <c r="AW40" s="202"/>
      <c r="AX40" s="202"/>
      <c r="AY40" s="202"/>
      <c r="AZ40" s="202"/>
      <c r="BA40" s="201"/>
      <c r="BB40" s="201"/>
      <c r="BC40" s="201"/>
      <c r="BD40" s="201"/>
      <c r="BE40" s="201"/>
      <c r="BF40" s="201"/>
      <c r="BG40" s="201"/>
      <c r="BH40" s="201"/>
      <c r="BI40" s="201"/>
      <c r="BJ40" s="201"/>
      <c r="BK40" s="201"/>
      <c r="BL40" s="201"/>
      <c r="BM40" s="85" t="str">
        <f>IF(OR(AT40="",BA40=""),"",$BM$25)</f>
        <v/>
      </c>
      <c r="BN40" s="86"/>
      <c r="BO40" s="86"/>
      <c r="BP40" s="87"/>
      <c r="BQ40" s="44"/>
      <c r="BR40" s="78"/>
      <c r="BT40" s="10"/>
      <c r="BU40" s="10"/>
    </row>
    <row r="41" spans="2:73" ht="14" customHeight="1" x14ac:dyDescent="0.2">
      <c r="B41" s="155"/>
      <c r="C41" s="155"/>
      <c r="D41" s="155"/>
      <c r="E41" s="130"/>
      <c r="F41" s="130"/>
      <c r="G41" s="130"/>
      <c r="H41" s="130"/>
      <c r="I41" s="130"/>
      <c r="J41" s="130"/>
      <c r="K41" s="130"/>
      <c r="L41" s="130"/>
      <c r="M41" s="130"/>
      <c r="N41" s="130"/>
      <c r="O41" s="130"/>
      <c r="P41" s="130"/>
      <c r="Q41" s="130"/>
      <c r="R41" s="41"/>
      <c r="S41" s="44"/>
      <c r="T41" s="202"/>
      <c r="U41" s="202"/>
      <c r="V41" s="202"/>
      <c r="W41" s="202"/>
      <c r="X41" s="202"/>
      <c r="Y41" s="202"/>
      <c r="Z41" s="202"/>
      <c r="AA41" s="201"/>
      <c r="AB41" s="201"/>
      <c r="AC41" s="201"/>
      <c r="AD41" s="201"/>
      <c r="AE41" s="201"/>
      <c r="AF41" s="201"/>
      <c r="AG41" s="201"/>
      <c r="AH41" s="201"/>
      <c r="AI41" s="201"/>
      <c r="AJ41" s="201"/>
      <c r="AK41" s="201"/>
      <c r="AL41" s="201"/>
      <c r="AM41" s="88"/>
      <c r="AN41" s="89"/>
      <c r="AO41" s="89"/>
      <c r="AP41" s="90"/>
      <c r="AQ41" s="44"/>
      <c r="AR41" s="41"/>
      <c r="AS41" s="44"/>
      <c r="AT41" s="202"/>
      <c r="AU41" s="202"/>
      <c r="AV41" s="202"/>
      <c r="AW41" s="202"/>
      <c r="AX41" s="202"/>
      <c r="AY41" s="202"/>
      <c r="AZ41" s="202"/>
      <c r="BA41" s="201"/>
      <c r="BB41" s="201"/>
      <c r="BC41" s="201"/>
      <c r="BD41" s="201"/>
      <c r="BE41" s="201"/>
      <c r="BF41" s="201"/>
      <c r="BG41" s="201"/>
      <c r="BH41" s="201"/>
      <c r="BI41" s="201"/>
      <c r="BJ41" s="201"/>
      <c r="BK41" s="201"/>
      <c r="BL41" s="201"/>
      <c r="BM41" s="88"/>
      <c r="BN41" s="89"/>
      <c r="BO41" s="89"/>
      <c r="BP41" s="90"/>
      <c r="BQ41" s="44"/>
      <c r="BR41" s="78"/>
      <c r="BT41" s="10"/>
      <c r="BU41" s="10"/>
    </row>
    <row r="42" spans="2:73" ht="14" customHeight="1" x14ac:dyDescent="0.2">
      <c r="B42" s="155"/>
      <c r="C42" s="155"/>
      <c r="D42" s="155"/>
      <c r="E42" s="130"/>
      <c r="F42" s="130"/>
      <c r="G42" s="130"/>
      <c r="H42" s="130"/>
      <c r="I42" s="130"/>
      <c r="J42" s="130"/>
      <c r="K42" s="130"/>
      <c r="L42" s="130"/>
      <c r="M42" s="130"/>
      <c r="N42" s="130"/>
      <c r="O42" s="130"/>
      <c r="P42" s="130"/>
      <c r="Q42" s="130"/>
      <c r="R42" s="41"/>
      <c r="S42" s="44"/>
      <c r="T42" s="202"/>
      <c r="U42" s="202"/>
      <c r="V42" s="202"/>
      <c r="W42" s="202"/>
      <c r="X42" s="202"/>
      <c r="Y42" s="202"/>
      <c r="Z42" s="202"/>
      <c r="AA42" s="201"/>
      <c r="AB42" s="201"/>
      <c r="AC42" s="201"/>
      <c r="AD42" s="201"/>
      <c r="AE42" s="201"/>
      <c r="AF42" s="201"/>
      <c r="AG42" s="201"/>
      <c r="AH42" s="201"/>
      <c r="AI42" s="201"/>
      <c r="AJ42" s="201"/>
      <c r="AK42" s="201"/>
      <c r="AL42" s="201"/>
      <c r="AM42" s="91"/>
      <c r="AN42" s="92"/>
      <c r="AO42" s="92"/>
      <c r="AP42" s="93"/>
      <c r="AQ42" s="44"/>
      <c r="AR42" s="41"/>
      <c r="AS42" s="44"/>
      <c r="AT42" s="202"/>
      <c r="AU42" s="202"/>
      <c r="AV42" s="202"/>
      <c r="AW42" s="202"/>
      <c r="AX42" s="202"/>
      <c r="AY42" s="202"/>
      <c r="AZ42" s="202"/>
      <c r="BA42" s="201"/>
      <c r="BB42" s="201"/>
      <c r="BC42" s="201"/>
      <c r="BD42" s="201"/>
      <c r="BE42" s="201"/>
      <c r="BF42" s="201"/>
      <c r="BG42" s="201"/>
      <c r="BH42" s="201"/>
      <c r="BI42" s="201"/>
      <c r="BJ42" s="201"/>
      <c r="BK42" s="201"/>
      <c r="BL42" s="201"/>
      <c r="BM42" s="91"/>
      <c r="BN42" s="92"/>
      <c r="BO42" s="92"/>
      <c r="BP42" s="93"/>
      <c r="BQ42" s="44"/>
      <c r="BR42" s="78"/>
      <c r="BT42" s="10"/>
      <c r="BU42" s="10"/>
    </row>
    <row r="43" spans="2:73" ht="14" customHeight="1" x14ac:dyDescent="0.2">
      <c r="B43" s="155"/>
      <c r="C43" s="155"/>
      <c r="D43" s="155"/>
      <c r="E43" s="130" t="s">
        <v>13</v>
      </c>
      <c r="F43" s="130"/>
      <c r="G43" s="130"/>
      <c r="H43" s="130"/>
      <c r="I43" s="130"/>
      <c r="J43" s="130"/>
      <c r="K43" s="130"/>
      <c r="L43" s="130"/>
      <c r="M43" s="130"/>
      <c r="N43" s="130"/>
      <c r="O43" s="130"/>
      <c r="P43" s="130"/>
      <c r="Q43" s="130"/>
      <c r="R43" s="41"/>
      <c r="S43" s="44"/>
      <c r="T43" s="202"/>
      <c r="U43" s="202"/>
      <c r="V43" s="202"/>
      <c r="W43" s="202"/>
      <c r="X43" s="202"/>
      <c r="Y43" s="202"/>
      <c r="Z43" s="202"/>
      <c r="AA43" s="201"/>
      <c r="AB43" s="201"/>
      <c r="AC43" s="201"/>
      <c r="AD43" s="201"/>
      <c r="AE43" s="201"/>
      <c r="AF43" s="201"/>
      <c r="AG43" s="201"/>
      <c r="AH43" s="201"/>
      <c r="AI43" s="201"/>
      <c r="AJ43" s="201"/>
      <c r="AK43" s="201"/>
      <c r="AL43" s="201"/>
      <c r="AM43" s="85" t="str">
        <f>IF(OR(T43="",AA43=""),"",$AM$25)</f>
        <v/>
      </c>
      <c r="AN43" s="86"/>
      <c r="AO43" s="86"/>
      <c r="AP43" s="87"/>
      <c r="AQ43" s="51"/>
      <c r="AR43" s="52"/>
      <c r="AS43" s="51"/>
      <c r="AT43" s="202"/>
      <c r="AU43" s="202"/>
      <c r="AV43" s="202"/>
      <c r="AW43" s="202"/>
      <c r="AX43" s="202"/>
      <c r="AY43" s="202"/>
      <c r="AZ43" s="202"/>
      <c r="BA43" s="201"/>
      <c r="BB43" s="201"/>
      <c r="BC43" s="201"/>
      <c r="BD43" s="201"/>
      <c r="BE43" s="201"/>
      <c r="BF43" s="201"/>
      <c r="BG43" s="201"/>
      <c r="BH43" s="201"/>
      <c r="BI43" s="201"/>
      <c r="BJ43" s="201"/>
      <c r="BK43" s="201"/>
      <c r="BL43" s="201"/>
      <c r="BM43" s="85" t="str">
        <f>IF(OR(AT43="",BA43=""),"",$BM$25)</f>
        <v/>
      </c>
      <c r="BN43" s="86"/>
      <c r="BO43" s="86"/>
      <c r="BP43" s="87"/>
      <c r="BQ43" s="44"/>
      <c r="BR43" s="53"/>
      <c r="BT43" s="10"/>
      <c r="BU43" s="10"/>
    </row>
    <row r="44" spans="2:73" ht="14" customHeight="1" x14ac:dyDescent="0.2">
      <c r="B44" s="155"/>
      <c r="C44" s="155"/>
      <c r="D44" s="155"/>
      <c r="E44" s="130"/>
      <c r="F44" s="130"/>
      <c r="G44" s="130"/>
      <c r="H44" s="130"/>
      <c r="I44" s="130"/>
      <c r="J44" s="130"/>
      <c r="K44" s="130"/>
      <c r="L44" s="130"/>
      <c r="M44" s="130"/>
      <c r="N44" s="130"/>
      <c r="O44" s="130"/>
      <c r="P44" s="130"/>
      <c r="Q44" s="130"/>
      <c r="R44" s="41"/>
      <c r="S44" s="44"/>
      <c r="T44" s="202"/>
      <c r="U44" s="202"/>
      <c r="V44" s="202"/>
      <c r="W44" s="202"/>
      <c r="X44" s="202"/>
      <c r="Y44" s="202"/>
      <c r="Z44" s="202"/>
      <c r="AA44" s="201"/>
      <c r="AB44" s="201"/>
      <c r="AC44" s="201"/>
      <c r="AD44" s="201"/>
      <c r="AE44" s="201"/>
      <c r="AF44" s="201"/>
      <c r="AG44" s="201"/>
      <c r="AH44" s="201"/>
      <c r="AI44" s="201"/>
      <c r="AJ44" s="201"/>
      <c r="AK44" s="201"/>
      <c r="AL44" s="201"/>
      <c r="AM44" s="88"/>
      <c r="AN44" s="89"/>
      <c r="AO44" s="89"/>
      <c r="AP44" s="90"/>
      <c r="AQ44" s="51"/>
      <c r="AR44" s="52"/>
      <c r="AS44" s="51"/>
      <c r="AT44" s="202"/>
      <c r="AU44" s="202"/>
      <c r="AV44" s="202"/>
      <c r="AW44" s="202"/>
      <c r="AX44" s="202"/>
      <c r="AY44" s="202"/>
      <c r="AZ44" s="202"/>
      <c r="BA44" s="201"/>
      <c r="BB44" s="201"/>
      <c r="BC44" s="201"/>
      <c r="BD44" s="201"/>
      <c r="BE44" s="201"/>
      <c r="BF44" s="201"/>
      <c r="BG44" s="201"/>
      <c r="BH44" s="201"/>
      <c r="BI44" s="201"/>
      <c r="BJ44" s="201"/>
      <c r="BK44" s="201"/>
      <c r="BL44" s="201"/>
      <c r="BM44" s="88"/>
      <c r="BN44" s="89"/>
      <c r="BO44" s="89"/>
      <c r="BP44" s="90"/>
      <c r="BQ44" s="44"/>
      <c r="BR44" s="53"/>
      <c r="BT44" s="10"/>
      <c r="BU44" s="10"/>
    </row>
    <row r="45" spans="2:73" ht="14" customHeight="1" x14ac:dyDescent="0.2">
      <c r="B45" s="155"/>
      <c r="C45" s="155"/>
      <c r="D45" s="155"/>
      <c r="E45" s="130"/>
      <c r="F45" s="130"/>
      <c r="G45" s="130"/>
      <c r="H45" s="130"/>
      <c r="I45" s="130"/>
      <c r="J45" s="130"/>
      <c r="K45" s="130"/>
      <c r="L45" s="130"/>
      <c r="M45" s="130"/>
      <c r="N45" s="130"/>
      <c r="O45" s="130"/>
      <c r="P45" s="130"/>
      <c r="Q45" s="130"/>
      <c r="R45" s="41"/>
      <c r="S45" s="44"/>
      <c r="T45" s="202"/>
      <c r="U45" s="202"/>
      <c r="V45" s="202"/>
      <c r="W45" s="202"/>
      <c r="X45" s="202"/>
      <c r="Y45" s="202"/>
      <c r="Z45" s="202"/>
      <c r="AA45" s="201"/>
      <c r="AB45" s="201"/>
      <c r="AC45" s="201"/>
      <c r="AD45" s="201"/>
      <c r="AE45" s="201"/>
      <c r="AF45" s="201"/>
      <c r="AG45" s="201"/>
      <c r="AH45" s="201"/>
      <c r="AI45" s="201"/>
      <c r="AJ45" s="201"/>
      <c r="AK45" s="201"/>
      <c r="AL45" s="201"/>
      <c r="AM45" s="91"/>
      <c r="AN45" s="92"/>
      <c r="AO45" s="92"/>
      <c r="AP45" s="93"/>
      <c r="AQ45" s="51"/>
      <c r="AR45" s="52"/>
      <c r="AS45" s="51"/>
      <c r="AT45" s="202"/>
      <c r="AU45" s="202"/>
      <c r="AV45" s="202"/>
      <c r="AW45" s="202"/>
      <c r="AX45" s="202"/>
      <c r="AY45" s="202"/>
      <c r="AZ45" s="202"/>
      <c r="BA45" s="201"/>
      <c r="BB45" s="201"/>
      <c r="BC45" s="201"/>
      <c r="BD45" s="201"/>
      <c r="BE45" s="201"/>
      <c r="BF45" s="201"/>
      <c r="BG45" s="201"/>
      <c r="BH45" s="201"/>
      <c r="BI45" s="201"/>
      <c r="BJ45" s="201"/>
      <c r="BK45" s="201"/>
      <c r="BL45" s="201"/>
      <c r="BM45" s="91"/>
      <c r="BN45" s="92"/>
      <c r="BO45" s="92"/>
      <c r="BP45" s="93"/>
      <c r="BQ45" s="44"/>
      <c r="BR45" s="53"/>
      <c r="BT45" s="10"/>
      <c r="BU45" s="10"/>
    </row>
    <row r="46" spans="2:73" ht="14" customHeight="1" x14ac:dyDescent="0.2">
      <c r="B46" s="155"/>
      <c r="C46" s="155"/>
      <c r="D46" s="155"/>
      <c r="E46" s="130" t="s">
        <v>14</v>
      </c>
      <c r="F46" s="130"/>
      <c r="G46" s="130"/>
      <c r="H46" s="130"/>
      <c r="I46" s="130"/>
      <c r="J46" s="130"/>
      <c r="K46" s="130"/>
      <c r="L46" s="130"/>
      <c r="M46" s="130"/>
      <c r="N46" s="130"/>
      <c r="O46" s="130"/>
      <c r="P46" s="130"/>
      <c r="Q46" s="130"/>
      <c r="R46" s="41"/>
      <c r="S46" s="44"/>
      <c r="T46" s="192"/>
      <c r="U46" s="193"/>
      <c r="V46" s="193"/>
      <c r="W46" s="193"/>
      <c r="X46" s="193"/>
      <c r="Y46" s="193"/>
      <c r="Z46" s="194"/>
      <c r="AA46" s="201"/>
      <c r="AB46" s="201"/>
      <c r="AC46" s="201"/>
      <c r="AD46" s="201"/>
      <c r="AE46" s="201"/>
      <c r="AF46" s="201"/>
      <c r="AG46" s="201"/>
      <c r="AH46" s="201"/>
      <c r="AI46" s="201"/>
      <c r="AJ46" s="201"/>
      <c r="AK46" s="201"/>
      <c r="AL46" s="201"/>
      <c r="AM46" s="85" t="str">
        <f>IF(OR(T46="",AA46=""),"",$AM$25)</f>
        <v/>
      </c>
      <c r="AN46" s="86"/>
      <c r="AO46" s="86"/>
      <c r="AP46" s="87"/>
      <c r="AQ46" s="44"/>
      <c r="AR46" s="41"/>
      <c r="AS46" s="44"/>
      <c r="AT46" s="202"/>
      <c r="AU46" s="202"/>
      <c r="AV46" s="202"/>
      <c r="AW46" s="202"/>
      <c r="AX46" s="202"/>
      <c r="AY46" s="202"/>
      <c r="AZ46" s="202"/>
      <c r="BA46" s="201"/>
      <c r="BB46" s="201"/>
      <c r="BC46" s="201"/>
      <c r="BD46" s="201"/>
      <c r="BE46" s="201"/>
      <c r="BF46" s="201"/>
      <c r="BG46" s="201"/>
      <c r="BH46" s="201"/>
      <c r="BI46" s="201"/>
      <c r="BJ46" s="201"/>
      <c r="BK46" s="201"/>
      <c r="BL46" s="201"/>
      <c r="BM46" s="85" t="str">
        <f>IF(OR(AT46="",BA46=""),"",$BM$25)</f>
        <v/>
      </c>
      <c r="BN46" s="86"/>
      <c r="BO46" s="86"/>
      <c r="BP46" s="87"/>
      <c r="BQ46" s="44"/>
      <c r="BR46" s="50"/>
      <c r="BT46" s="10"/>
      <c r="BU46" s="10"/>
    </row>
    <row r="47" spans="2:73" ht="14" customHeight="1" x14ac:dyDescent="0.2">
      <c r="B47" s="155"/>
      <c r="C47" s="155"/>
      <c r="D47" s="155"/>
      <c r="E47" s="130"/>
      <c r="F47" s="130"/>
      <c r="G47" s="130"/>
      <c r="H47" s="130"/>
      <c r="I47" s="130"/>
      <c r="J47" s="130"/>
      <c r="K47" s="130"/>
      <c r="L47" s="130"/>
      <c r="M47" s="130"/>
      <c r="N47" s="130"/>
      <c r="O47" s="130"/>
      <c r="P47" s="130"/>
      <c r="Q47" s="130"/>
      <c r="R47" s="41"/>
      <c r="S47" s="44"/>
      <c r="T47" s="195"/>
      <c r="U47" s="196"/>
      <c r="V47" s="196"/>
      <c r="W47" s="196"/>
      <c r="X47" s="196"/>
      <c r="Y47" s="196"/>
      <c r="Z47" s="197"/>
      <c r="AA47" s="201"/>
      <c r="AB47" s="201"/>
      <c r="AC47" s="201"/>
      <c r="AD47" s="201"/>
      <c r="AE47" s="201"/>
      <c r="AF47" s="201"/>
      <c r="AG47" s="201"/>
      <c r="AH47" s="201"/>
      <c r="AI47" s="201"/>
      <c r="AJ47" s="201"/>
      <c r="AK47" s="201"/>
      <c r="AL47" s="201"/>
      <c r="AM47" s="88"/>
      <c r="AN47" s="89"/>
      <c r="AO47" s="89"/>
      <c r="AP47" s="90"/>
      <c r="AQ47" s="44"/>
      <c r="AR47" s="41"/>
      <c r="AS47" s="44"/>
      <c r="AT47" s="202"/>
      <c r="AU47" s="202"/>
      <c r="AV47" s="202"/>
      <c r="AW47" s="202"/>
      <c r="AX47" s="202"/>
      <c r="AY47" s="202"/>
      <c r="AZ47" s="202"/>
      <c r="BA47" s="201"/>
      <c r="BB47" s="201"/>
      <c r="BC47" s="201"/>
      <c r="BD47" s="201"/>
      <c r="BE47" s="201"/>
      <c r="BF47" s="201"/>
      <c r="BG47" s="201"/>
      <c r="BH47" s="201"/>
      <c r="BI47" s="201"/>
      <c r="BJ47" s="201"/>
      <c r="BK47" s="201"/>
      <c r="BL47" s="201"/>
      <c r="BM47" s="88"/>
      <c r="BN47" s="89"/>
      <c r="BO47" s="89"/>
      <c r="BP47" s="90"/>
      <c r="BQ47" s="44"/>
      <c r="BR47" s="50"/>
      <c r="BT47" s="10"/>
      <c r="BU47" s="10"/>
    </row>
    <row r="48" spans="2:73" ht="14" customHeight="1" x14ac:dyDescent="0.2">
      <c r="B48" s="155"/>
      <c r="C48" s="155"/>
      <c r="D48" s="155"/>
      <c r="E48" s="130"/>
      <c r="F48" s="130"/>
      <c r="G48" s="130"/>
      <c r="H48" s="130"/>
      <c r="I48" s="130"/>
      <c r="J48" s="130"/>
      <c r="K48" s="130"/>
      <c r="L48" s="130"/>
      <c r="M48" s="130"/>
      <c r="N48" s="130"/>
      <c r="O48" s="130"/>
      <c r="P48" s="130"/>
      <c r="Q48" s="130"/>
      <c r="R48" s="41"/>
      <c r="S48" s="44"/>
      <c r="T48" s="198"/>
      <c r="U48" s="199"/>
      <c r="V48" s="199"/>
      <c r="W48" s="199"/>
      <c r="X48" s="199"/>
      <c r="Y48" s="199"/>
      <c r="Z48" s="200"/>
      <c r="AA48" s="201"/>
      <c r="AB48" s="201"/>
      <c r="AC48" s="201"/>
      <c r="AD48" s="201"/>
      <c r="AE48" s="201"/>
      <c r="AF48" s="201"/>
      <c r="AG48" s="201"/>
      <c r="AH48" s="201"/>
      <c r="AI48" s="201"/>
      <c r="AJ48" s="201"/>
      <c r="AK48" s="201"/>
      <c r="AL48" s="201"/>
      <c r="AM48" s="91"/>
      <c r="AN48" s="92"/>
      <c r="AO48" s="92"/>
      <c r="AP48" s="93"/>
      <c r="AQ48" s="44"/>
      <c r="AR48" s="41"/>
      <c r="AS48" s="44"/>
      <c r="AT48" s="202"/>
      <c r="AU48" s="202"/>
      <c r="AV48" s="202"/>
      <c r="AW48" s="202"/>
      <c r="AX48" s="202"/>
      <c r="AY48" s="202"/>
      <c r="AZ48" s="202"/>
      <c r="BA48" s="201"/>
      <c r="BB48" s="201"/>
      <c r="BC48" s="201"/>
      <c r="BD48" s="201"/>
      <c r="BE48" s="201"/>
      <c r="BF48" s="201"/>
      <c r="BG48" s="201"/>
      <c r="BH48" s="201"/>
      <c r="BI48" s="201"/>
      <c r="BJ48" s="201"/>
      <c r="BK48" s="201"/>
      <c r="BL48" s="201"/>
      <c r="BM48" s="91"/>
      <c r="BN48" s="92"/>
      <c r="BO48" s="92"/>
      <c r="BP48" s="93"/>
      <c r="BQ48" s="44"/>
      <c r="BR48" s="50"/>
      <c r="BT48" s="10"/>
      <c r="BU48" s="10"/>
    </row>
    <row r="49" spans="2:76" ht="14" customHeight="1" x14ac:dyDescent="0.2">
      <c r="B49" s="155"/>
      <c r="C49" s="155"/>
      <c r="D49" s="155"/>
      <c r="E49" s="130" t="s">
        <v>15</v>
      </c>
      <c r="F49" s="130"/>
      <c r="G49" s="130"/>
      <c r="H49" s="130"/>
      <c r="I49" s="130"/>
      <c r="J49" s="130"/>
      <c r="K49" s="130"/>
      <c r="L49" s="130"/>
      <c r="M49" s="130"/>
      <c r="N49" s="130"/>
      <c r="O49" s="130"/>
      <c r="P49" s="130"/>
      <c r="Q49" s="130"/>
      <c r="R49" s="41"/>
      <c r="S49" s="44"/>
      <c r="T49" s="192"/>
      <c r="U49" s="193"/>
      <c r="V49" s="193"/>
      <c r="W49" s="193"/>
      <c r="X49" s="193"/>
      <c r="Y49" s="193"/>
      <c r="Z49" s="194"/>
      <c r="AA49" s="201"/>
      <c r="AB49" s="201"/>
      <c r="AC49" s="201"/>
      <c r="AD49" s="201"/>
      <c r="AE49" s="201"/>
      <c r="AF49" s="201"/>
      <c r="AG49" s="201"/>
      <c r="AH49" s="201"/>
      <c r="AI49" s="201"/>
      <c r="AJ49" s="201"/>
      <c r="AK49" s="201"/>
      <c r="AL49" s="201"/>
      <c r="AM49" s="85" t="str">
        <f>IF(OR(T49="",AA49=""),"",$AM$25)</f>
        <v/>
      </c>
      <c r="AN49" s="86"/>
      <c r="AO49" s="86"/>
      <c r="AP49" s="87"/>
      <c r="AQ49" s="51"/>
      <c r="AR49" s="52"/>
      <c r="AS49" s="51"/>
      <c r="AT49" s="202"/>
      <c r="AU49" s="202"/>
      <c r="AV49" s="202"/>
      <c r="AW49" s="202"/>
      <c r="AX49" s="202"/>
      <c r="AY49" s="202"/>
      <c r="AZ49" s="202"/>
      <c r="BA49" s="201"/>
      <c r="BB49" s="201"/>
      <c r="BC49" s="201"/>
      <c r="BD49" s="201"/>
      <c r="BE49" s="201"/>
      <c r="BF49" s="201"/>
      <c r="BG49" s="201"/>
      <c r="BH49" s="201"/>
      <c r="BI49" s="201"/>
      <c r="BJ49" s="201"/>
      <c r="BK49" s="201"/>
      <c r="BL49" s="201"/>
      <c r="BM49" s="85" t="str">
        <f>IF(OR(AT49="",BA49=""),"",$BM$25)</f>
        <v/>
      </c>
      <c r="BN49" s="86"/>
      <c r="BO49" s="86"/>
      <c r="BP49" s="87"/>
      <c r="BQ49" s="44"/>
      <c r="BR49" s="50"/>
      <c r="BT49" s="10"/>
      <c r="BU49" s="10"/>
    </row>
    <row r="50" spans="2:76" ht="14" customHeight="1" x14ac:dyDescent="0.2">
      <c r="B50" s="155"/>
      <c r="C50" s="155"/>
      <c r="D50" s="155"/>
      <c r="E50" s="130"/>
      <c r="F50" s="130"/>
      <c r="G50" s="130"/>
      <c r="H50" s="130"/>
      <c r="I50" s="130"/>
      <c r="J50" s="130"/>
      <c r="K50" s="130"/>
      <c r="L50" s="130"/>
      <c r="M50" s="130"/>
      <c r="N50" s="130"/>
      <c r="O50" s="130"/>
      <c r="P50" s="130"/>
      <c r="Q50" s="130"/>
      <c r="R50" s="41"/>
      <c r="S50" s="44"/>
      <c r="T50" s="195"/>
      <c r="U50" s="196"/>
      <c r="V50" s="196"/>
      <c r="W50" s="196"/>
      <c r="X50" s="196"/>
      <c r="Y50" s="196"/>
      <c r="Z50" s="197"/>
      <c r="AA50" s="201"/>
      <c r="AB50" s="201"/>
      <c r="AC50" s="201"/>
      <c r="AD50" s="201"/>
      <c r="AE50" s="201"/>
      <c r="AF50" s="201"/>
      <c r="AG50" s="201"/>
      <c r="AH50" s="201"/>
      <c r="AI50" s="201"/>
      <c r="AJ50" s="201"/>
      <c r="AK50" s="201"/>
      <c r="AL50" s="201"/>
      <c r="AM50" s="88"/>
      <c r="AN50" s="89"/>
      <c r="AO50" s="89"/>
      <c r="AP50" s="90"/>
      <c r="AQ50" s="51"/>
      <c r="AR50" s="52"/>
      <c r="AS50" s="51"/>
      <c r="AT50" s="202"/>
      <c r="AU50" s="202"/>
      <c r="AV50" s="202"/>
      <c r="AW50" s="202"/>
      <c r="AX50" s="202"/>
      <c r="AY50" s="202"/>
      <c r="AZ50" s="202"/>
      <c r="BA50" s="201"/>
      <c r="BB50" s="201"/>
      <c r="BC50" s="201"/>
      <c r="BD50" s="201"/>
      <c r="BE50" s="201"/>
      <c r="BF50" s="201"/>
      <c r="BG50" s="201"/>
      <c r="BH50" s="201"/>
      <c r="BI50" s="201"/>
      <c r="BJ50" s="201"/>
      <c r="BK50" s="201"/>
      <c r="BL50" s="201"/>
      <c r="BM50" s="88"/>
      <c r="BN50" s="89"/>
      <c r="BO50" s="89"/>
      <c r="BP50" s="90"/>
      <c r="BQ50" s="44"/>
      <c r="BT50" s="10"/>
      <c r="BU50" s="10"/>
    </row>
    <row r="51" spans="2:76" ht="14" customHeight="1" x14ac:dyDescent="0.2">
      <c r="B51" s="155"/>
      <c r="C51" s="155"/>
      <c r="D51" s="155"/>
      <c r="E51" s="130"/>
      <c r="F51" s="130"/>
      <c r="G51" s="130"/>
      <c r="H51" s="130"/>
      <c r="I51" s="130"/>
      <c r="J51" s="130"/>
      <c r="K51" s="130"/>
      <c r="L51" s="130"/>
      <c r="M51" s="130"/>
      <c r="N51" s="130"/>
      <c r="O51" s="130"/>
      <c r="P51" s="130"/>
      <c r="Q51" s="130"/>
      <c r="R51" s="41"/>
      <c r="S51" s="44"/>
      <c r="T51" s="198"/>
      <c r="U51" s="199"/>
      <c r="V51" s="199"/>
      <c r="W51" s="199"/>
      <c r="X51" s="199"/>
      <c r="Y51" s="199"/>
      <c r="Z51" s="200"/>
      <c r="AA51" s="201"/>
      <c r="AB51" s="201"/>
      <c r="AC51" s="201"/>
      <c r="AD51" s="201"/>
      <c r="AE51" s="201"/>
      <c r="AF51" s="201"/>
      <c r="AG51" s="201"/>
      <c r="AH51" s="201"/>
      <c r="AI51" s="201"/>
      <c r="AJ51" s="201"/>
      <c r="AK51" s="201"/>
      <c r="AL51" s="201"/>
      <c r="AM51" s="91"/>
      <c r="AN51" s="92"/>
      <c r="AO51" s="92"/>
      <c r="AP51" s="93"/>
      <c r="AQ51" s="51"/>
      <c r="AR51" s="52"/>
      <c r="AS51" s="51"/>
      <c r="AT51" s="202"/>
      <c r="AU51" s="202"/>
      <c r="AV51" s="202"/>
      <c r="AW51" s="202"/>
      <c r="AX51" s="202"/>
      <c r="AY51" s="202"/>
      <c r="AZ51" s="202"/>
      <c r="BA51" s="201"/>
      <c r="BB51" s="201"/>
      <c r="BC51" s="201"/>
      <c r="BD51" s="201"/>
      <c r="BE51" s="201"/>
      <c r="BF51" s="201"/>
      <c r="BG51" s="201"/>
      <c r="BH51" s="201"/>
      <c r="BI51" s="201"/>
      <c r="BJ51" s="201"/>
      <c r="BK51" s="201"/>
      <c r="BL51" s="201"/>
      <c r="BM51" s="91"/>
      <c r="BN51" s="92"/>
      <c r="BO51" s="92"/>
      <c r="BP51" s="93"/>
      <c r="BQ51" s="44"/>
      <c r="BT51" s="10"/>
      <c r="BU51" s="10"/>
    </row>
    <row r="52" spans="2:76" ht="14" customHeight="1" x14ac:dyDescent="0.2">
      <c r="B52" s="155"/>
      <c r="C52" s="155"/>
      <c r="D52" s="155"/>
      <c r="E52" s="145" t="s">
        <v>108</v>
      </c>
      <c r="F52" s="145"/>
      <c r="G52" s="145"/>
      <c r="H52" s="145"/>
      <c r="I52" s="145"/>
      <c r="J52" s="145"/>
      <c r="K52" s="145"/>
      <c r="L52" s="145"/>
      <c r="M52" s="145"/>
      <c r="N52" s="145"/>
      <c r="O52" s="145"/>
      <c r="P52" s="145"/>
      <c r="Q52" s="145"/>
      <c r="R52" s="41"/>
      <c r="S52" s="44"/>
      <c r="T52" s="192"/>
      <c r="U52" s="193"/>
      <c r="V52" s="193"/>
      <c r="W52" s="193"/>
      <c r="X52" s="193"/>
      <c r="Y52" s="193"/>
      <c r="Z52" s="194"/>
      <c r="AA52" s="201"/>
      <c r="AB52" s="201"/>
      <c r="AC52" s="201"/>
      <c r="AD52" s="201"/>
      <c r="AE52" s="201"/>
      <c r="AF52" s="201"/>
      <c r="AG52" s="201"/>
      <c r="AH52" s="201"/>
      <c r="AI52" s="201"/>
      <c r="AJ52" s="201"/>
      <c r="AK52" s="201"/>
      <c r="AL52" s="201"/>
      <c r="AM52" s="85" t="str">
        <f>IF(OR(T52="",AA52=""),"",$AM$25)</f>
        <v/>
      </c>
      <c r="AN52" s="86"/>
      <c r="AO52" s="86"/>
      <c r="AP52" s="87"/>
      <c r="AQ52" s="44"/>
      <c r="AR52" s="41"/>
      <c r="AS52" s="44"/>
      <c r="AT52" s="202"/>
      <c r="AU52" s="202"/>
      <c r="AV52" s="202"/>
      <c r="AW52" s="202"/>
      <c r="AX52" s="202"/>
      <c r="AY52" s="202"/>
      <c r="AZ52" s="202"/>
      <c r="BA52" s="201"/>
      <c r="BB52" s="201"/>
      <c r="BC52" s="201"/>
      <c r="BD52" s="201"/>
      <c r="BE52" s="201"/>
      <c r="BF52" s="201"/>
      <c r="BG52" s="201"/>
      <c r="BH52" s="201"/>
      <c r="BI52" s="201"/>
      <c r="BJ52" s="201"/>
      <c r="BK52" s="201"/>
      <c r="BL52" s="201"/>
      <c r="BM52" s="85" t="str">
        <f>IF(OR(AT52="",BA52=""),"",$BM$25)</f>
        <v/>
      </c>
      <c r="BN52" s="86"/>
      <c r="BO52" s="86"/>
      <c r="BP52" s="87"/>
      <c r="BQ52" s="44"/>
      <c r="BT52" s="10"/>
      <c r="BU52" s="10"/>
    </row>
    <row r="53" spans="2:76" ht="14" customHeight="1" x14ac:dyDescent="0.2">
      <c r="B53" s="155"/>
      <c r="C53" s="155"/>
      <c r="D53" s="155"/>
      <c r="E53" s="145"/>
      <c r="F53" s="145"/>
      <c r="G53" s="145"/>
      <c r="H53" s="145"/>
      <c r="I53" s="145"/>
      <c r="J53" s="145"/>
      <c r="K53" s="145"/>
      <c r="L53" s="145"/>
      <c r="M53" s="145"/>
      <c r="N53" s="145"/>
      <c r="O53" s="145"/>
      <c r="P53" s="145"/>
      <c r="Q53" s="145"/>
      <c r="S53" s="54"/>
      <c r="T53" s="195"/>
      <c r="U53" s="196"/>
      <c r="V53" s="196"/>
      <c r="W53" s="196"/>
      <c r="X53" s="196"/>
      <c r="Y53" s="196"/>
      <c r="Z53" s="197"/>
      <c r="AA53" s="201"/>
      <c r="AB53" s="201"/>
      <c r="AC53" s="201"/>
      <c r="AD53" s="201"/>
      <c r="AE53" s="201"/>
      <c r="AF53" s="201"/>
      <c r="AG53" s="201"/>
      <c r="AH53" s="201"/>
      <c r="AI53" s="201"/>
      <c r="AJ53" s="201"/>
      <c r="AK53" s="201"/>
      <c r="AL53" s="201"/>
      <c r="AM53" s="88"/>
      <c r="AN53" s="89"/>
      <c r="AO53" s="89"/>
      <c r="AP53" s="90"/>
      <c r="AQ53" s="54"/>
      <c r="AS53" s="54"/>
      <c r="AT53" s="202"/>
      <c r="AU53" s="202"/>
      <c r="AV53" s="202"/>
      <c r="AW53" s="202"/>
      <c r="AX53" s="202"/>
      <c r="AY53" s="202"/>
      <c r="AZ53" s="202"/>
      <c r="BA53" s="201"/>
      <c r="BB53" s="201"/>
      <c r="BC53" s="201"/>
      <c r="BD53" s="201"/>
      <c r="BE53" s="201"/>
      <c r="BF53" s="201"/>
      <c r="BG53" s="201"/>
      <c r="BH53" s="201"/>
      <c r="BI53" s="201"/>
      <c r="BJ53" s="201"/>
      <c r="BK53" s="201"/>
      <c r="BL53" s="201"/>
      <c r="BM53" s="88"/>
      <c r="BN53" s="89"/>
      <c r="BO53" s="89"/>
      <c r="BP53" s="90"/>
      <c r="BQ53" s="54"/>
      <c r="BT53" s="10"/>
      <c r="BU53" s="10"/>
    </row>
    <row r="54" spans="2:76" ht="14" customHeight="1" x14ac:dyDescent="0.2">
      <c r="B54" s="155"/>
      <c r="C54" s="155"/>
      <c r="D54" s="155"/>
      <c r="E54" s="145"/>
      <c r="F54" s="145"/>
      <c r="G54" s="145"/>
      <c r="H54" s="145"/>
      <c r="I54" s="145"/>
      <c r="J54" s="145"/>
      <c r="K54" s="145"/>
      <c r="L54" s="145"/>
      <c r="M54" s="145"/>
      <c r="N54" s="145"/>
      <c r="O54" s="145"/>
      <c r="P54" s="145"/>
      <c r="Q54" s="145"/>
      <c r="S54" s="54"/>
      <c r="T54" s="198"/>
      <c r="U54" s="199"/>
      <c r="V54" s="199"/>
      <c r="W54" s="199"/>
      <c r="X54" s="199"/>
      <c r="Y54" s="199"/>
      <c r="Z54" s="200"/>
      <c r="AA54" s="201"/>
      <c r="AB54" s="201"/>
      <c r="AC54" s="201"/>
      <c r="AD54" s="201"/>
      <c r="AE54" s="201"/>
      <c r="AF54" s="201"/>
      <c r="AG54" s="201"/>
      <c r="AH54" s="201"/>
      <c r="AI54" s="201"/>
      <c r="AJ54" s="201"/>
      <c r="AK54" s="201"/>
      <c r="AL54" s="201"/>
      <c r="AM54" s="91"/>
      <c r="AN54" s="92"/>
      <c r="AO54" s="92"/>
      <c r="AP54" s="93"/>
      <c r="AQ54" s="54"/>
      <c r="AS54" s="54"/>
      <c r="AT54" s="202"/>
      <c r="AU54" s="202"/>
      <c r="AV54" s="202"/>
      <c r="AW54" s="202"/>
      <c r="AX54" s="202"/>
      <c r="AY54" s="202"/>
      <c r="AZ54" s="202"/>
      <c r="BA54" s="201"/>
      <c r="BB54" s="201"/>
      <c r="BC54" s="201"/>
      <c r="BD54" s="201"/>
      <c r="BE54" s="201"/>
      <c r="BF54" s="201"/>
      <c r="BG54" s="201"/>
      <c r="BH54" s="201"/>
      <c r="BI54" s="201"/>
      <c r="BJ54" s="201"/>
      <c r="BK54" s="201"/>
      <c r="BL54" s="201"/>
      <c r="BM54" s="91"/>
      <c r="BN54" s="92"/>
      <c r="BO54" s="92"/>
      <c r="BP54" s="93"/>
      <c r="BQ54" s="54"/>
      <c r="BT54" s="10"/>
      <c r="BU54" s="10"/>
    </row>
    <row r="55" spans="2:76" ht="14" customHeight="1" x14ac:dyDescent="0.2">
      <c r="E55" s="55"/>
      <c r="F55" s="55"/>
      <c r="G55" s="55"/>
      <c r="H55" s="55"/>
      <c r="I55" s="55"/>
      <c r="J55" s="55"/>
      <c r="K55" s="55"/>
      <c r="L55" s="55"/>
      <c r="M55" s="55"/>
      <c r="N55" s="55"/>
      <c r="O55" s="55"/>
      <c r="P55" s="55"/>
      <c r="Q55" s="55"/>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row>
    <row r="56" spans="2:76" ht="14" customHeight="1" x14ac:dyDescent="0.2">
      <c r="E56" s="55"/>
      <c r="F56" s="55"/>
      <c r="G56" s="55"/>
      <c r="H56" s="55"/>
      <c r="I56" s="55"/>
      <c r="J56" s="55"/>
      <c r="K56" s="55"/>
      <c r="L56" s="55"/>
      <c r="M56" s="55"/>
      <c r="N56" s="55"/>
      <c r="O56" s="55"/>
      <c r="P56" s="55"/>
      <c r="Q56" s="55"/>
    </row>
    <row r="57" spans="2:76" ht="14" customHeight="1" x14ac:dyDescent="0.2">
      <c r="B57" s="108" t="s">
        <v>16</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row>
    <row r="58" spans="2:76" ht="14" customHeight="1" x14ac:dyDescent="0.2">
      <c r="B58" s="111"/>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3"/>
    </row>
    <row r="59" spans="2:76" ht="14" customHeight="1" x14ac:dyDescent="0.2">
      <c r="B59" s="11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6"/>
    </row>
    <row r="60" spans="2:76" ht="14" customHeight="1" x14ac:dyDescent="0.2">
      <c r="E60" s="56"/>
      <c r="F60" s="56"/>
      <c r="G60" s="56"/>
      <c r="H60" s="56"/>
      <c r="I60" s="56"/>
      <c r="J60" s="56"/>
      <c r="K60" s="56"/>
      <c r="L60" s="56"/>
      <c r="M60" s="56"/>
      <c r="N60" s="56"/>
      <c r="O60" s="56"/>
      <c r="P60" s="56"/>
      <c r="Q60" s="56"/>
    </row>
    <row r="61" spans="2:76" ht="14" customHeight="1" x14ac:dyDescent="0.2">
      <c r="E61" s="56"/>
      <c r="F61" s="56"/>
      <c r="G61" s="56"/>
      <c r="H61" s="56"/>
      <c r="I61" s="56"/>
      <c r="J61" s="56"/>
      <c r="K61" s="56"/>
      <c r="L61" s="56"/>
      <c r="M61" s="56"/>
      <c r="N61" s="56"/>
      <c r="O61" s="56"/>
      <c r="P61" s="56"/>
      <c r="Q61" s="56"/>
      <c r="S61" s="43"/>
      <c r="T61" s="117" t="s">
        <v>104</v>
      </c>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43"/>
      <c r="AR61" s="41"/>
      <c r="AS61" s="43"/>
      <c r="AT61" s="117" t="s">
        <v>3</v>
      </c>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43"/>
    </row>
    <row r="62" spans="2:76" ht="14" customHeight="1" x14ac:dyDescent="0.2">
      <c r="E62" s="56"/>
      <c r="F62" s="56"/>
      <c r="G62" s="56"/>
      <c r="H62" s="56"/>
      <c r="I62" s="56"/>
      <c r="J62" s="56"/>
      <c r="K62" s="56"/>
      <c r="L62" s="56"/>
      <c r="M62" s="56"/>
      <c r="N62" s="56"/>
      <c r="O62" s="56"/>
      <c r="P62" s="56"/>
      <c r="Q62" s="56"/>
      <c r="S62" s="43"/>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43"/>
      <c r="AR62" s="41"/>
      <c r="AS62" s="43"/>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43"/>
    </row>
    <row r="63" spans="2:76" ht="14" customHeight="1" x14ac:dyDescent="0.2">
      <c r="B63" s="120" t="s">
        <v>17</v>
      </c>
      <c r="C63" s="120"/>
      <c r="D63" s="120"/>
      <c r="E63" s="130" t="s">
        <v>18</v>
      </c>
      <c r="F63" s="130"/>
      <c r="G63" s="130"/>
      <c r="H63" s="130"/>
      <c r="I63" s="130"/>
      <c r="J63" s="130"/>
      <c r="K63" s="130"/>
      <c r="L63" s="130"/>
      <c r="M63" s="130"/>
      <c r="N63" s="130"/>
      <c r="O63" s="130"/>
      <c r="P63" s="130"/>
      <c r="Q63" s="130"/>
      <c r="R63" s="41"/>
      <c r="S63" s="44"/>
      <c r="T63" s="141">
        <f>MIN(T25:Z54)</f>
        <v>0</v>
      </c>
      <c r="U63" s="141"/>
      <c r="V63" s="141"/>
      <c r="W63" s="141"/>
      <c r="X63" s="141"/>
      <c r="Y63" s="141"/>
      <c r="Z63" s="141"/>
      <c r="AA63" s="141"/>
      <c r="AB63" s="141"/>
      <c r="AC63" s="141"/>
      <c r="AD63" s="143" t="s">
        <v>19</v>
      </c>
      <c r="AE63" s="143"/>
      <c r="AF63" s="143"/>
      <c r="AG63" s="141">
        <f>MAX(T25:Z54)</f>
        <v>0</v>
      </c>
      <c r="AH63" s="141"/>
      <c r="AI63" s="141"/>
      <c r="AJ63" s="141"/>
      <c r="AK63" s="141"/>
      <c r="AL63" s="141"/>
      <c r="AM63" s="141"/>
      <c r="AN63" s="141"/>
      <c r="AO63" s="141"/>
      <c r="AP63" s="141"/>
      <c r="AQ63" s="44"/>
      <c r="AR63" s="41"/>
      <c r="AS63" s="44"/>
      <c r="AT63" s="141">
        <f>MIN(AT25:AZ54)</f>
        <v>0</v>
      </c>
      <c r="AU63" s="141"/>
      <c r="AV63" s="141"/>
      <c r="AW63" s="141"/>
      <c r="AX63" s="141"/>
      <c r="AY63" s="141"/>
      <c r="AZ63" s="141"/>
      <c r="BA63" s="141"/>
      <c r="BB63" s="141"/>
      <c r="BC63" s="141"/>
      <c r="BD63" s="143" t="s">
        <v>19</v>
      </c>
      <c r="BE63" s="143"/>
      <c r="BF63" s="143"/>
      <c r="BG63" s="141">
        <f>MAX(AT25:AZ54)</f>
        <v>0</v>
      </c>
      <c r="BH63" s="141"/>
      <c r="BI63" s="141"/>
      <c r="BJ63" s="141"/>
      <c r="BK63" s="141"/>
      <c r="BL63" s="141"/>
      <c r="BM63" s="141"/>
      <c r="BN63" s="141"/>
      <c r="BO63" s="141"/>
      <c r="BP63" s="141"/>
      <c r="BQ63" s="44"/>
      <c r="BR63" s="41"/>
      <c r="BU63" s="9" t="b">
        <f>AND(MONTH(AG63)&gt;=MONTH(AT63),MONTH(BG63)&gt;=MONTH(T63))</f>
        <v>1</v>
      </c>
      <c r="BV63" s="7">
        <f>DATE(0,MONTH(AG63),DAY(AG63))-DATE(0,MONTH(AT63),DAY(AT63))</f>
        <v>0</v>
      </c>
      <c r="BW63" s="9">
        <f>DATE(0,MONTH(BG63),DAY(BG63))-DATE(0,MONTH(T63),DAY(T63))</f>
        <v>0</v>
      </c>
      <c r="BX63" s="9" t="b">
        <f>MIN(BV63,BW63)&gt;=20</f>
        <v>0</v>
      </c>
    </row>
    <row r="64" spans="2:76" ht="14" customHeight="1" x14ac:dyDescent="0.2">
      <c r="B64" s="120"/>
      <c r="C64" s="120"/>
      <c r="D64" s="120"/>
      <c r="E64" s="130"/>
      <c r="F64" s="130"/>
      <c r="G64" s="130"/>
      <c r="H64" s="130"/>
      <c r="I64" s="130"/>
      <c r="J64" s="130"/>
      <c r="K64" s="130"/>
      <c r="L64" s="130"/>
      <c r="M64" s="130"/>
      <c r="N64" s="130"/>
      <c r="O64" s="130"/>
      <c r="P64" s="130"/>
      <c r="Q64" s="130"/>
      <c r="R64" s="41"/>
      <c r="S64" s="44"/>
      <c r="T64" s="141"/>
      <c r="U64" s="141"/>
      <c r="V64" s="141"/>
      <c r="W64" s="141"/>
      <c r="X64" s="141"/>
      <c r="Y64" s="141"/>
      <c r="Z64" s="141"/>
      <c r="AA64" s="141"/>
      <c r="AB64" s="141"/>
      <c r="AC64" s="141"/>
      <c r="AD64" s="140"/>
      <c r="AE64" s="140"/>
      <c r="AF64" s="140"/>
      <c r="AG64" s="141"/>
      <c r="AH64" s="141"/>
      <c r="AI64" s="141"/>
      <c r="AJ64" s="141"/>
      <c r="AK64" s="141"/>
      <c r="AL64" s="141"/>
      <c r="AM64" s="141"/>
      <c r="AN64" s="141"/>
      <c r="AO64" s="141"/>
      <c r="AP64" s="141"/>
      <c r="AQ64" s="44"/>
      <c r="AR64" s="41"/>
      <c r="AS64" s="44"/>
      <c r="AT64" s="141"/>
      <c r="AU64" s="141"/>
      <c r="AV64" s="141"/>
      <c r="AW64" s="141"/>
      <c r="AX64" s="141"/>
      <c r="AY64" s="141"/>
      <c r="AZ64" s="141"/>
      <c r="BA64" s="141"/>
      <c r="BB64" s="141"/>
      <c r="BC64" s="141"/>
      <c r="BD64" s="140"/>
      <c r="BE64" s="140"/>
      <c r="BF64" s="140"/>
      <c r="BG64" s="141"/>
      <c r="BH64" s="141"/>
      <c r="BI64" s="141"/>
      <c r="BJ64" s="141"/>
      <c r="BK64" s="141"/>
      <c r="BL64" s="141"/>
      <c r="BM64" s="141"/>
      <c r="BN64" s="141"/>
      <c r="BO64" s="141"/>
      <c r="BP64" s="141"/>
      <c r="BQ64" s="44"/>
      <c r="BR64" s="41"/>
      <c r="BU64" s="9" t="b">
        <f>AND(MONTH(AG63)&lt;MONTH(AT63),MONTH(BG63)&lt;MONTH(T63))</f>
        <v>0</v>
      </c>
      <c r="BV64" s="9">
        <f>DATE(1,MONTH(AG63),DAY(AG63))-DATE(0,MONTH(AT63),DAY(AT63))</f>
        <v>366</v>
      </c>
      <c r="BW64" s="9">
        <f>DATE(1,MONTH(BG63),DAY(BG63))-DATE(0,MONTH(T63),DAY(T63))</f>
        <v>366</v>
      </c>
      <c r="BX64" s="9" t="b">
        <f t="shared" ref="BX64:BX66" si="0">MIN(BV64,BW64)&gt;=20</f>
        <v>1</v>
      </c>
    </row>
    <row r="65" spans="2:81" x14ac:dyDescent="0.2">
      <c r="B65" s="120"/>
      <c r="C65" s="120"/>
      <c r="D65" s="120"/>
      <c r="E65" s="130"/>
      <c r="F65" s="130"/>
      <c r="G65" s="130"/>
      <c r="H65" s="130"/>
      <c r="I65" s="130"/>
      <c r="J65" s="130"/>
      <c r="K65" s="130"/>
      <c r="L65" s="130"/>
      <c r="M65" s="130"/>
      <c r="N65" s="130"/>
      <c r="O65" s="130"/>
      <c r="P65" s="130"/>
      <c r="Q65" s="130"/>
      <c r="R65" s="41"/>
      <c r="S65" s="44"/>
      <c r="T65" s="142"/>
      <c r="U65" s="142"/>
      <c r="V65" s="142"/>
      <c r="W65" s="142"/>
      <c r="X65" s="142"/>
      <c r="Y65" s="142"/>
      <c r="Z65" s="142"/>
      <c r="AA65" s="142"/>
      <c r="AB65" s="142"/>
      <c r="AC65" s="142"/>
      <c r="AD65" s="144"/>
      <c r="AE65" s="144"/>
      <c r="AF65" s="144"/>
      <c r="AG65" s="142"/>
      <c r="AH65" s="142"/>
      <c r="AI65" s="142"/>
      <c r="AJ65" s="142"/>
      <c r="AK65" s="142"/>
      <c r="AL65" s="142"/>
      <c r="AM65" s="142"/>
      <c r="AN65" s="142"/>
      <c r="AO65" s="142"/>
      <c r="AP65" s="142"/>
      <c r="AQ65" s="44"/>
      <c r="AR65" s="41"/>
      <c r="AS65" s="44"/>
      <c r="AT65" s="141"/>
      <c r="AU65" s="141"/>
      <c r="AV65" s="141"/>
      <c r="AW65" s="141"/>
      <c r="AX65" s="141"/>
      <c r="AY65" s="141"/>
      <c r="AZ65" s="141"/>
      <c r="BA65" s="141"/>
      <c r="BB65" s="141"/>
      <c r="BC65" s="141"/>
      <c r="BD65" s="144"/>
      <c r="BE65" s="144"/>
      <c r="BF65" s="144"/>
      <c r="BG65" s="141"/>
      <c r="BH65" s="141"/>
      <c r="BI65" s="141"/>
      <c r="BJ65" s="141"/>
      <c r="BK65" s="141"/>
      <c r="BL65" s="141"/>
      <c r="BM65" s="141"/>
      <c r="BN65" s="141"/>
      <c r="BO65" s="141"/>
      <c r="BP65" s="141"/>
      <c r="BQ65" s="44"/>
      <c r="BR65" s="41"/>
      <c r="BU65" s="9" t="b">
        <f>AND(MONTH(AG63)&lt;MONTH(AT63),MONTH(BG63)=MONTH(T63))</f>
        <v>0</v>
      </c>
      <c r="BV65" s="9">
        <f>DATE(1,MONTH(AG63),DAY(AG63))-DATE(0,MONTH(AT63),DAY(AT63))</f>
        <v>366</v>
      </c>
      <c r="BW65" s="9">
        <f>DATE(0,MONTH(BG63),DAY(BG63))-DATE(0,MONTH(T63),DAY(T63))</f>
        <v>0</v>
      </c>
      <c r="BX65" s="9" t="b">
        <f t="shared" si="0"/>
        <v>0</v>
      </c>
    </row>
    <row r="66" spans="2:81" s="41" customFormat="1" ht="14" customHeight="1" x14ac:dyDescent="0.2">
      <c r="B66" s="57"/>
      <c r="C66" s="57"/>
      <c r="D66" s="57"/>
      <c r="E66" s="58"/>
      <c r="F66" s="58"/>
      <c r="G66" s="58"/>
      <c r="H66" s="58"/>
      <c r="I66" s="58"/>
      <c r="J66" s="58"/>
      <c r="K66" s="58"/>
      <c r="L66" s="58"/>
      <c r="M66" s="58"/>
      <c r="N66" s="58"/>
      <c r="O66" s="58"/>
      <c r="P66" s="58"/>
      <c r="Q66" s="58"/>
      <c r="S66" s="44"/>
      <c r="T66" s="59"/>
      <c r="U66" s="59"/>
      <c r="V66" s="59"/>
      <c r="W66" s="59"/>
      <c r="X66" s="59"/>
      <c r="Y66" s="59"/>
      <c r="Z66" s="59"/>
      <c r="AA66" s="59"/>
      <c r="AB66" s="59"/>
      <c r="AC66" s="59"/>
      <c r="AD66" s="60"/>
      <c r="AE66" s="60"/>
      <c r="AF66" s="60"/>
      <c r="AG66" s="59"/>
      <c r="AH66" s="59"/>
      <c r="AI66" s="59"/>
      <c r="AJ66" s="59"/>
      <c r="AK66" s="59"/>
      <c r="AL66" s="59"/>
      <c r="AM66" s="59"/>
      <c r="AN66" s="59"/>
      <c r="AO66" s="59"/>
      <c r="AP66" s="59"/>
      <c r="AQ66" s="44"/>
      <c r="AS66" s="44"/>
      <c r="AT66" s="61"/>
      <c r="AU66" s="61"/>
      <c r="AV66" s="61"/>
      <c r="AW66" s="61"/>
      <c r="AX66" s="61"/>
      <c r="AY66" s="61"/>
      <c r="AZ66" s="61"/>
      <c r="BA66" s="61"/>
      <c r="BB66" s="61"/>
      <c r="BC66" s="61"/>
      <c r="BD66" s="60"/>
      <c r="BE66" s="60"/>
      <c r="BF66" s="60"/>
      <c r="BG66" s="61"/>
      <c r="BH66" s="61"/>
      <c r="BI66" s="61"/>
      <c r="BJ66" s="61"/>
      <c r="BK66" s="61"/>
      <c r="BL66" s="61"/>
      <c r="BM66" s="61"/>
      <c r="BN66" s="61"/>
      <c r="BO66" s="61"/>
      <c r="BP66" s="61"/>
      <c r="BQ66" s="44"/>
      <c r="BS66" s="76"/>
      <c r="BT66" s="9"/>
      <c r="BU66" s="9" t="b">
        <f>AND(MONTH(AG63)&gt;=MONTH(AT63),MONTH(BG63)&lt;MONTH(T63))</f>
        <v>0</v>
      </c>
      <c r="BV66" s="9">
        <f>DATE(0,MONTH(AG63),DAY(AG63))-DATE(0,MONTH(AT63),DAY(AT63))</f>
        <v>0</v>
      </c>
      <c r="BW66" s="9">
        <f>DATE(1,MONTH(BG63),DAY(BG63))-DATE(0,MONTH(T63),DAY(T63))</f>
        <v>366</v>
      </c>
      <c r="BX66" s="9" t="b">
        <f t="shared" si="0"/>
        <v>0</v>
      </c>
      <c r="BY66" s="76"/>
      <c r="BZ66" s="76"/>
      <c r="CA66" s="76"/>
      <c r="CB66" s="76"/>
    </row>
    <row r="67" spans="2:81" ht="14" customHeight="1" x14ac:dyDescent="0.2">
      <c r="B67" s="120" t="s">
        <v>20</v>
      </c>
      <c r="C67" s="120"/>
      <c r="D67" s="120"/>
      <c r="E67" s="130" t="s">
        <v>21</v>
      </c>
      <c r="F67" s="130"/>
      <c r="G67" s="130"/>
      <c r="H67" s="130"/>
      <c r="I67" s="130"/>
      <c r="J67" s="130"/>
      <c r="K67" s="130"/>
      <c r="L67" s="130"/>
      <c r="M67" s="130"/>
      <c r="N67" s="130"/>
      <c r="O67" s="130"/>
      <c r="P67" s="130"/>
      <c r="Q67" s="130"/>
      <c r="R67" s="41"/>
      <c r="S67" s="62"/>
      <c r="T67" s="131" t="str">
        <f>IF(VLOOKUP(TRUE,BU63:BX68,4,0)=FALSE,"前年分と今年分の期間が20日以上重なるように証憑を選択してください",IF(AG63-T63&lt;25,"25日以上の使用期間を入力してください",AG63-T63))</f>
        <v>前年分と今年分の期間が20日以上重なるように証憑を選択してください</v>
      </c>
      <c r="U67" s="132"/>
      <c r="V67" s="132"/>
      <c r="W67" s="132"/>
      <c r="X67" s="132"/>
      <c r="Y67" s="132"/>
      <c r="Z67" s="132"/>
      <c r="AA67" s="132"/>
      <c r="AB67" s="132"/>
      <c r="AC67" s="132"/>
      <c r="AD67" s="132"/>
      <c r="AE67" s="132"/>
      <c r="AF67" s="132"/>
      <c r="AG67" s="132"/>
      <c r="AH67" s="132"/>
      <c r="AI67" s="132"/>
      <c r="AJ67" s="132"/>
      <c r="AK67" s="132"/>
      <c r="AL67" s="133"/>
      <c r="AM67" s="140" t="s">
        <v>22</v>
      </c>
      <c r="AN67" s="140"/>
      <c r="AO67" s="140"/>
      <c r="AP67" s="140"/>
      <c r="AQ67" s="44"/>
      <c r="AR67" s="41"/>
      <c r="AS67" s="44"/>
      <c r="AT67" s="131" t="str">
        <f>IF(VLOOKUP(TRUE,BU63:BX68,4,0)=FALSE,"前年分と今年分の期間が20日以上重なるように証憑を選択してください",IF(BG63-AT63&lt;25,"25日以上の使用期間を入力してください",BG63-AT63))</f>
        <v>前年分と今年分の期間が20日以上重なるように証憑を選択してください</v>
      </c>
      <c r="AU67" s="132"/>
      <c r="AV67" s="132"/>
      <c r="AW67" s="132"/>
      <c r="AX67" s="132"/>
      <c r="AY67" s="132"/>
      <c r="AZ67" s="132"/>
      <c r="BA67" s="132"/>
      <c r="BB67" s="132"/>
      <c r="BC67" s="132"/>
      <c r="BD67" s="132"/>
      <c r="BE67" s="132"/>
      <c r="BF67" s="132"/>
      <c r="BG67" s="132"/>
      <c r="BH67" s="132"/>
      <c r="BI67" s="132"/>
      <c r="BJ67" s="132"/>
      <c r="BK67" s="132"/>
      <c r="BL67" s="133"/>
      <c r="BM67" s="140" t="s">
        <v>22</v>
      </c>
      <c r="BN67" s="140"/>
      <c r="BO67" s="140"/>
      <c r="BP67" s="140"/>
      <c r="BQ67" s="44"/>
      <c r="BR67" s="41"/>
      <c r="BS67" s="76"/>
      <c r="BT67" s="76"/>
      <c r="BU67" s="9" t="b">
        <f>AND(MONTH(AG63)&lt;MONTH(AT63),MONTH(BG63)&gt;MONTH(T63))</f>
        <v>0</v>
      </c>
      <c r="BX67" s="9" t="b">
        <v>0</v>
      </c>
      <c r="BY67" s="76"/>
      <c r="BZ67" s="76"/>
      <c r="CA67" s="76"/>
      <c r="CB67" s="76"/>
      <c r="CC67" s="76"/>
    </row>
    <row r="68" spans="2:81" ht="14" customHeight="1" x14ac:dyDescent="0.2">
      <c r="B68" s="120"/>
      <c r="C68" s="120"/>
      <c r="D68" s="120"/>
      <c r="E68" s="130"/>
      <c r="F68" s="130"/>
      <c r="G68" s="130"/>
      <c r="H68" s="130"/>
      <c r="I68" s="130"/>
      <c r="J68" s="130"/>
      <c r="K68" s="130"/>
      <c r="L68" s="130"/>
      <c r="M68" s="130"/>
      <c r="N68" s="130"/>
      <c r="O68" s="130"/>
      <c r="P68" s="130"/>
      <c r="Q68" s="130"/>
      <c r="R68" s="41"/>
      <c r="S68" s="62"/>
      <c r="T68" s="134"/>
      <c r="U68" s="135"/>
      <c r="V68" s="135"/>
      <c r="W68" s="135"/>
      <c r="X68" s="135"/>
      <c r="Y68" s="135"/>
      <c r="Z68" s="135"/>
      <c r="AA68" s="135"/>
      <c r="AB68" s="135"/>
      <c r="AC68" s="135"/>
      <c r="AD68" s="135"/>
      <c r="AE68" s="135"/>
      <c r="AF68" s="135"/>
      <c r="AG68" s="135"/>
      <c r="AH68" s="135"/>
      <c r="AI68" s="135"/>
      <c r="AJ68" s="135"/>
      <c r="AK68" s="135"/>
      <c r="AL68" s="136"/>
      <c r="AM68" s="140"/>
      <c r="AN68" s="140"/>
      <c r="AO68" s="140"/>
      <c r="AP68" s="140"/>
      <c r="AQ68" s="44"/>
      <c r="AR68" s="41"/>
      <c r="AS68" s="44"/>
      <c r="AT68" s="134"/>
      <c r="AU68" s="135"/>
      <c r="AV68" s="135"/>
      <c r="AW68" s="135"/>
      <c r="AX68" s="135"/>
      <c r="AY68" s="135"/>
      <c r="AZ68" s="135"/>
      <c r="BA68" s="135"/>
      <c r="BB68" s="135"/>
      <c r="BC68" s="135"/>
      <c r="BD68" s="135"/>
      <c r="BE68" s="135"/>
      <c r="BF68" s="135"/>
      <c r="BG68" s="135"/>
      <c r="BH68" s="135"/>
      <c r="BI68" s="135"/>
      <c r="BJ68" s="135"/>
      <c r="BK68" s="135"/>
      <c r="BL68" s="136"/>
      <c r="BM68" s="140"/>
      <c r="BN68" s="140"/>
      <c r="BO68" s="140"/>
      <c r="BP68" s="140"/>
      <c r="BQ68" s="44"/>
      <c r="BR68" s="41"/>
      <c r="BS68" s="76"/>
      <c r="BT68" s="76"/>
      <c r="BU68" s="76"/>
      <c r="BV68" s="76"/>
      <c r="BW68" s="76"/>
      <c r="BY68" s="76"/>
      <c r="BZ68" s="76"/>
      <c r="CA68" s="76"/>
      <c r="CB68" s="76"/>
      <c r="CC68" s="76"/>
    </row>
    <row r="69" spans="2:81" ht="14" customHeight="1" x14ac:dyDescent="0.2">
      <c r="B69" s="120"/>
      <c r="C69" s="120"/>
      <c r="D69" s="120"/>
      <c r="E69" s="130"/>
      <c r="F69" s="130"/>
      <c r="G69" s="130"/>
      <c r="H69" s="130"/>
      <c r="I69" s="130"/>
      <c r="J69" s="130"/>
      <c r="K69" s="130"/>
      <c r="L69" s="130"/>
      <c r="M69" s="130"/>
      <c r="N69" s="130"/>
      <c r="O69" s="130"/>
      <c r="P69" s="130"/>
      <c r="Q69" s="130"/>
      <c r="R69" s="41"/>
      <c r="S69" s="62"/>
      <c r="T69" s="137"/>
      <c r="U69" s="138"/>
      <c r="V69" s="138"/>
      <c r="W69" s="138"/>
      <c r="X69" s="138"/>
      <c r="Y69" s="138"/>
      <c r="Z69" s="138"/>
      <c r="AA69" s="138"/>
      <c r="AB69" s="138"/>
      <c r="AC69" s="138"/>
      <c r="AD69" s="138"/>
      <c r="AE69" s="138"/>
      <c r="AF69" s="138"/>
      <c r="AG69" s="138"/>
      <c r="AH69" s="138"/>
      <c r="AI69" s="138"/>
      <c r="AJ69" s="138"/>
      <c r="AK69" s="138"/>
      <c r="AL69" s="139"/>
      <c r="AM69" s="140"/>
      <c r="AN69" s="140"/>
      <c r="AO69" s="140"/>
      <c r="AP69" s="140"/>
      <c r="AQ69" s="44"/>
      <c r="AR69" s="41"/>
      <c r="AS69" s="44"/>
      <c r="AT69" s="137"/>
      <c r="AU69" s="138"/>
      <c r="AV69" s="138"/>
      <c r="AW69" s="138"/>
      <c r="AX69" s="138"/>
      <c r="AY69" s="138"/>
      <c r="AZ69" s="138"/>
      <c r="BA69" s="138"/>
      <c r="BB69" s="138"/>
      <c r="BC69" s="138"/>
      <c r="BD69" s="138"/>
      <c r="BE69" s="138"/>
      <c r="BF69" s="138"/>
      <c r="BG69" s="138"/>
      <c r="BH69" s="138"/>
      <c r="BI69" s="138"/>
      <c r="BJ69" s="138"/>
      <c r="BK69" s="138"/>
      <c r="BL69" s="139"/>
      <c r="BM69" s="140"/>
      <c r="BN69" s="140"/>
      <c r="BO69" s="140"/>
      <c r="BP69" s="140"/>
      <c r="BQ69" s="44"/>
      <c r="BR69" s="41"/>
      <c r="BS69" s="76"/>
      <c r="BT69" s="76"/>
      <c r="BU69" s="76"/>
      <c r="BV69" s="76"/>
      <c r="BW69" s="76"/>
      <c r="BX69" s="76"/>
      <c r="BY69" s="76"/>
      <c r="BZ69" s="76"/>
      <c r="CA69" s="76"/>
      <c r="CB69" s="76"/>
      <c r="CC69" s="76"/>
    </row>
    <row r="70" spans="2:81" s="41" customFormat="1" ht="14" customHeight="1" x14ac:dyDescent="0.2">
      <c r="B70" s="57"/>
      <c r="C70" s="57"/>
      <c r="D70" s="57"/>
      <c r="E70" s="58"/>
      <c r="F70" s="58"/>
      <c r="G70" s="58"/>
      <c r="H70" s="58"/>
      <c r="I70" s="58"/>
      <c r="J70" s="58"/>
      <c r="K70" s="58"/>
      <c r="L70" s="58"/>
      <c r="M70" s="58"/>
      <c r="N70" s="58"/>
      <c r="O70" s="58"/>
      <c r="P70" s="58"/>
      <c r="Q70" s="58"/>
      <c r="S70" s="62"/>
      <c r="T70" s="63"/>
      <c r="U70" s="63"/>
      <c r="V70" s="63"/>
      <c r="W70" s="63"/>
      <c r="X70" s="63"/>
      <c r="Y70" s="63"/>
      <c r="Z70" s="63"/>
      <c r="AA70" s="63"/>
      <c r="AB70" s="63"/>
      <c r="AC70" s="63"/>
      <c r="AD70" s="63"/>
      <c r="AE70" s="63"/>
      <c r="AF70" s="63"/>
      <c r="AG70" s="63"/>
      <c r="AH70" s="63"/>
      <c r="AI70" s="63"/>
      <c r="AJ70" s="63"/>
      <c r="AK70" s="63"/>
      <c r="AL70" s="63"/>
      <c r="AM70" s="64"/>
      <c r="AN70" s="64"/>
      <c r="AO70" s="64"/>
      <c r="AP70" s="64"/>
      <c r="AQ70" s="44"/>
      <c r="AS70" s="44"/>
      <c r="AT70" s="63"/>
      <c r="AU70" s="63"/>
      <c r="AV70" s="63"/>
      <c r="AW70" s="63"/>
      <c r="AX70" s="63"/>
      <c r="AY70" s="63"/>
      <c r="AZ70" s="63"/>
      <c r="BA70" s="63"/>
      <c r="BB70" s="63"/>
      <c r="BC70" s="63"/>
      <c r="BD70" s="63"/>
      <c r="BE70" s="63"/>
      <c r="BF70" s="63"/>
      <c r="BG70" s="63"/>
      <c r="BH70" s="63"/>
      <c r="BI70" s="63"/>
      <c r="BJ70" s="63"/>
      <c r="BK70" s="63"/>
      <c r="BL70" s="63"/>
      <c r="BM70" s="64"/>
      <c r="BN70" s="64"/>
      <c r="BO70" s="64"/>
      <c r="BP70" s="64"/>
      <c r="BQ70" s="44"/>
      <c r="BS70" s="76"/>
      <c r="BT70" s="76"/>
      <c r="BU70" s="76"/>
      <c r="BV70" s="76"/>
      <c r="BW70" s="76"/>
      <c r="BX70" s="76"/>
      <c r="BY70" s="76"/>
      <c r="BZ70" s="76"/>
      <c r="CA70" s="76"/>
      <c r="CB70" s="76"/>
      <c r="CC70" s="76"/>
    </row>
    <row r="71" spans="2:81" ht="14" customHeight="1" x14ac:dyDescent="0.2">
      <c r="B71" s="120" t="s">
        <v>23</v>
      </c>
      <c r="C71" s="120"/>
      <c r="D71" s="120"/>
      <c r="E71" s="121" t="s">
        <v>100</v>
      </c>
      <c r="F71" s="122"/>
      <c r="G71" s="122"/>
      <c r="H71" s="122"/>
      <c r="I71" s="122"/>
      <c r="J71" s="122"/>
      <c r="K71" s="122"/>
      <c r="L71" s="122"/>
      <c r="M71" s="122"/>
      <c r="N71" s="122"/>
      <c r="O71" s="122"/>
      <c r="P71" s="122"/>
      <c r="Q71" s="122"/>
      <c r="R71" s="41"/>
      <c r="S71" s="44"/>
      <c r="T71" s="118">
        <f>SUM(AA28:AL54)</f>
        <v>0</v>
      </c>
      <c r="U71" s="118"/>
      <c r="V71" s="118"/>
      <c r="W71" s="118"/>
      <c r="X71" s="118"/>
      <c r="Y71" s="118"/>
      <c r="Z71" s="118"/>
      <c r="AA71" s="118"/>
      <c r="AB71" s="118"/>
      <c r="AC71" s="118"/>
      <c r="AD71" s="118"/>
      <c r="AE71" s="118"/>
      <c r="AF71" s="118"/>
      <c r="AG71" s="118"/>
      <c r="AH71" s="118"/>
      <c r="AI71" s="118"/>
      <c r="AJ71" s="118"/>
      <c r="AK71" s="118"/>
      <c r="AL71" s="118"/>
      <c r="AM71" s="102" t="str">
        <f>AM25</f>
        <v>ℓ</v>
      </c>
      <c r="AN71" s="103"/>
      <c r="AO71" s="95" t="s">
        <v>24</v>
      </c>
      <c r="AP71" s="96"/>
      <c r="AQ71" s="44"/>
      <c r="AR71" s="41"/>
      <c r="AS71" s="44"/>
      <c r="AT71" s="118">
        <f>SUM(BA28:BL54)</f>
        <v>0</v>
      </c>
      <c r="AU71" s="118"/>
      <c r="AV71" s="118"/>
      <c r="AW71" s="118"/>
      <c r="AX71" s="118"/>
      <c r="AY71" s="118"/>
      <c r="AZ71" s="118"/>
      <c r="BA71" s="118"/>
      <c r="BB71" s="118"/>
      <c r="BC71" s="118"/>
      <c r="BD71" s="118"/>
      <c r="BE71" s="118"/>
      <c r="BF71" s="118"/>
      <c r="BG71" s="118"/>
      <c r="BH71" s="118"/>
      <c r="BI71" s="118"/>
      <c r="BJ71" s="118"/>
      <c r="BK71" s="118"/>
      <c r="BL71" s="118"/>
      <c r="BM71" s="102" t="str">
        <f>BM25</f>
        <v>ℓ</v>
      </c>
      <c r="BN71" s="103"/>
      <c r="BO71" s="95" t="s">
        <v>24</v>
      </c>
      <c r="BP71" s="96"/>
      <c r="BQ71" s="44"/>
      <c r="BR71" s="41"/>
    </row>
    <row r="72" spans="2:81" ht="14" customHeight="1" x14ac:dyDescent="0.2">
      <c r="B72" s="120"/>
      <c r="C72" s="120"/>
      <c r="D72" s="120"/>
      <c r="E72" s="122"/>
      <c r="F72" s="122"/>
      <c r="G72" s="122"/>
      <c r="H72" s="122"/>
      <c r="I72" s="122"/>
      <c r="J72" s="122"/>
      <c r="K72" s="122"/>
      <c r="L72" s="122"/>
      <c r="M72" s="122"/>
      <c r="N72" s="122"/>
      <c r="O72" s="122"/>
      <c r="P72" s="122"/>
      <c r="Q72" s="122"/>
      <c r="R72" s="41"/>
      <c r="S72" s="44"/>
      <c r="T72" s="118"/>
      <c r="U72" s="118"/>
      <c r="V72" s="118"/>
      <c r="W72" s="118"/>
      <c r="X72" s="118"/>
      <c r="Y72" s="118"/>
      <c r="Z72" s="118"/>
      <c r="AA72" s="118"/>
      <c r="AB72" s="118"/>
      <c r="AC72" s="118"/>
      <c r="AD72" s="118"/>
      <c r="AE72" s="118"/>
      <c r="AF72" s="118"/>
      <c r="AG72" s="118"/>
      <c r="AH72" s="118"/>
      <c r="AI72" s="118"/>
      <c r="AJ72" s="118"/>
      <c r="AK72" s="118"/>
      <c r="AL72" s="118"/>
      <c r="AM72" s="104"/>
      <c r="AN72" s="105"/>
      <c r="AO72" s="97"/>
      <c r="AP72" s="98"/>
      <c r="AQ72" s="44"/>
      <c r="AR72" s="41"/>
      <c r="AS72" s="44"/>
      <c r="AT72" s="118"/>
      <c r="AU72" s="118"/>
      <c r="AV72" s="118"/>
      <c r="AW72" s="118"/>
      <c r="AX72" s="118"/>
      <c r="AY72" s="118"/>
      <c r="AZ72" s="118"/>
      <c r="BA72" s="118"/>
      <c r="BB72" s="118"/>
      <c r="BC72" s="118"/>
      <c r="BD72" s="118"/>
      <c r="BE72" s="118"/>
      <c r="BF72" s="118"/>
      <c r="BG72" s="118"/>
      <c r="BH72" s="118"/>
      <c r="BI72" s="118"/>
      <c r="BJ72" s="118"/>
      <c r="BK72" s="118"/>
      <c r="BL72" s="118"/>
      <c r="BM72" s="104"/>
      <c r="BN72" s="105"/>
      <c r="BO72" s="97"/>
      <c r="BP72" s="98"/>
      <c r="BQ72" s="54"/>
      <c r="BR72" s="18"/>
    </row>
    <row r="73" spans="2:81" ht="14" customHeight="1" x14ac:dyDescent="0.2">
      <c r="B73" s="120"/>
      <c r="C73" s="120"/>
      <c r="D73" s="120"/>
      <c r="E73" s="122"/>
      <c r="F73" s="122"/>
      <c r="G73" s="122"/>
      <c r="H73" s="122"/>
      <c r="I73" s="122"/>
      <c r="J73" s="122"/>
      <c r="K73" s="122"/>
      <c r="L73" s="122"/>
      <c r="M73" s="122"/>
      <c r="N73" s="122"/>
      <c r="O73" s="122"/>
      <c r="P73" s="122"/>
      <c r="Q73" s="122"/>
      <c r="R73" s="41"/>
      <c r="S73" s="44"/>
      <c r="T73" s="118"/>
      <c r="U73" s="118"/>
      <c r="V73" s="118"/>
      <c r="W73" s="118"/>
      <c r="X73" s="118"/>
      <c r="Y73" s="118"/>
      <c r="Z73" s="118"/>
      <c r="AA73" s="118"/>
      <c r="AB73" s="118"/>
      <c r="AC73" s="118"/>
      <c r="AD73" s="118"/>
      <c r="AE73" s="118"/>
      <c r="AF73" s="118"/>
      <c r="AG73" s="118"/>
      <c r="AH73" s="118"/>
      <c r="AI73" s="118"/>
      <c r="AJ73" s="118"/>
      <c r="AK73" s="118"/>
      <c r="AL73" s="118"/>
      <c r="AM73" s="106"/>
      <c r="AN73" s="107"/>
      <c r="AO73" s="99"/>
      <c r="AP73" s="100"/>
      <c r="AQ73" s="44"/>
      <c r="AR73" s="41"/>
      <c r="AS73" s="44"/>
      <c r="AT73" s="118"/>
      <c r="AU73" s="118"/>
      <c r="AV73" s="118"/>
      <c r="AW73" s="118"/>
      <c r="AX73" s="118"/>
      <c r="AY73" s="118"/>
      <c r="AZ73" s="118"/>
      <c r="BA73" s="118"/>
      <c r="BB73" s="118"/>
      <c r="BC73" s="118"/>
      <c r="BD73" s="118"/>
      <c r="BE73" s="118"/>
      <c r="BF73" s="118"/>
      <c r="BG73" s="118"/>
      <c r="BH73" s="118"/>
      <c r="BI73" s="118"/>
      <c r="BJ73" s="118"/>
      <c r="BK73" s="118"/>
      <c r="BL73" s="118"/>
      <c r="BM73" s="106"/>
      <c r="BN73" s="107"/>
      <c r="BO73" s="99"/>
      <c r="BP73" s="100"/>
      <c r="BQ73" s="54"/>
      <c r="BR73" s="18"/>
    </row>
    <row r="74" spans="2:81" x14ac:dyDescent="0.2">
      <c r="S74" s="54"/>
      <c r="T74" s="123">
        <f>T63</f>
        <v>0</v>
      </c>
      <c r="U74" s="124"/>
      <c r="V74" s="124"/>
      <c r="W74" s="124"/>
      <c r="X74" s="124"/>
      <c r="Y74" s="124"/>
      <c r="Z74" s="126" t="s">
        <v>25</v>
      </c>
      <c r="AA74" s="127"/>
      <c r="AB74" s="127"/>
      <c r="AC74" s="127"/>
      <c r="AD74" s="127"/>
      <c r="AE74" s="127"/>
      <c r="AF74" s="127"/>
      <c r="AG74" s="127"/>
      <c r="AH74" s="127"/>
      <c r="AI74" s="127"/>
      <c r="AJ74" s="127"/>
      <c r="AK74" s="127"/>
      <c r="AL74" s="127"/>
      <c r="AM74" s="127"/>
      <c r="AN74" s="127"/>
      <c r="AO74" s="127"/>
      <c r="AP74" s="127"/>
      <c r="AQ74" s="54"/>
      <c r="AS74" s="54"/>
      <c r="AT74" s="123">
        <f>AT63</f>
        <v>0</v>
      </c>
      <c r="AU74" s="124"/>
      <c r="AV74" s="124"/>
      <c r="AW74" s="124"/>
      <c r="AX74" s="124"/>
      <c r="AY74" s="124"/>
      <c r="AZ74" s="126" t="s">
        <v>25</v>
      </c>
      <c r="BA74" s="127"/>
      <c r="BB74" s="127"/>
      <c r="BC74" s="127"/>
      <c r="BD74" s="127"/>
      <c r="BE74" s="127"/>
      <c r="BF74" s="127"/>
      <c r="BG74" s="127"/>
      <c r="BH74" s="127"/>
      <c r="BI74" s="127"/>
      <c r="BJ74" s="127"/>
      <c r="BK74" s="127"/>
      <c r="BL74" s="127"/>
      <c r="BM74" s="127"/>
      <c r="BN74" s="127"/>
      <c r="BO74" s="127"/>
      <c r="BP74" s="127"/>
      <c r="BQ74" s="54"/>
    </row>
    <row r="75" spans="2:81" ht="14" customHeight="1" x14ac:dyDescent="0.2">
      <c r="B75" s="46"/>
      <c r="C75" s="46"/>
      <c r="D75" s="46"/>
      <c r="S75" s="54"/>
      <c r="T75" s="125"/>
      <c r="U75" s="125"/>
      <c r="V75" s="125"/>
      <c r="W75" s="125"/>
      <c r="X75" s="125"/>
      <c r="Y75" s="125"/>
      <c r="Z75" s="128"/>
      <c r="AA75" s="128"/>
      <c r="AB75" s="128"/>
      <c r="AC75" s="128"/>
      <c r="AD75" s="128"/>
      <c r="AE75" s="128"/>
      <c r="AF75" s="128"/>
      <c r="AG75" s="128"/>
      <c r="AH75" s="128"/>
      <c r="AI75" s="128"/>
      <c r="AJ75" s="128"/>
      <c r="AK75" s="128"/>
      <c r="AL75" s="128"/>
      <c r="AM75" s="128"/>
      <c r="AN75" s="128"/>
      <c r="AO75" s="128"/>
      <c r="AP75" s="128"/>
      <c r="AQ75" s="54"/>
      <c r="AS75" s="54"/>
      <c r="AT75" s="125"/>
      <c r="AU75" s="125"/>
      <c r="AV75" s="125"/>
      <c r="AW75" s="125"/>
      <c r="AX75" s="125"/>
      <c r="AY75" s="125"/>
      <c r="AZ75" s="128"/>
      <c r="BA75" s="128"/>
      <c r="BB75" s="128"/>
      <c r="BC75" s="128"/>
      <c r="BD75" s="128"/>
      <c r="BE75" s="128"/>
      <c r="BF75" s="128"/>
      <c r="BG75" s="128"/>
      <c r="BH75" s="128"/>
      <c r="BI75" s="128"/>
      <c r="BJ75" s="128"/>
      <c r="BK75" s="128"/>
      <c r="BL75" s="128"/>
      <c r="BM75" s="128"/>
      <c r="BN75" s="128"/>
      <c r="BO75" s="128"/>
      <c r="BP75" s="128"/>
      <c r="BQ75" s="44"/>
      <c r="BR75" s="41"/>
    </row>
    <row r="76" spans="2:81" ht="14" customHeight="1" x14ac:dyDescent="0.2">
      <c r="B76" s="46"/>
      <c r="C76" s="46"/>
      <c r="D76" s="46"/>
      <c r="S76" s="54"/>
      <c r="T76" s="54"/>
      <c r="U76" s="54"/>
      <c r="V76" s="54"/>
      <c r="W76" s="54"/>
      <c r="X76" s="54"/>
      <c r="Y76" s="54"/>
      <c r="Z76" s="54" t="s">
        <v>26</v>
      </c>
      <c r="AA76" s="54"/>
      <c r="AB76" s="54"/>
      <c r="AC76" s="54"/>
      <c r="AD76" s="54"/>
      <c r="AE76" s="54"/>
      <c r="AF76" s="54"/>
      <c r="AG76" s="54"/>
      <c r="AH76" s="54"/>
      <c r="AI76" s="54"/>
      <c r="AJ76" s="54"/>
      <c r="AK76" s="54"/>
      <c r="AL76" s="54"/>
      <c r="AM76" s="54"/>
      <c r="AN76" s="54"/>
      <c r="AO76" s="54"/>
      <c r="AP76" s="54"/>
      <c r="AQ76" s="54"/>
      <c r="AS76" s="54"/>
      <c r="AT76" s="54"/>
      <c r="AU76" s="54"/>
      <c r="AV76" s="54"/>
      <c r="AW76" s="54"/>
      <c r="AX76" s="54"/>
      <c r="AY76" s="54"/>
      <c r="AZ76" s="54" t="s">
        <v>26</v>
      </c>
      <c r="BA76" s="54"/>
      <c r="BB76" s="54"/>
      <c r="BC76" s="54"/>
      <c r="BD76" s="54"/>
      <c r="BE76" s="54"/>
      <c r="BF76" s="54"/>
      <c r="BG76" s="54"/>
      <c r="BH76" s="54"/>
      <c r="BI76" s="54"/>
      <c r="BJ76" s="54"/>
      <c r="BK76" s="54"/>
      <c r="BL76" s="54"/>
      <c r="BM76" s="54"/>
      <c r="BN76" s="54"/>
      <c r="BO76" s="54"/>
      <c r="BP76" s="54"/>
      <c r="BQ76" s="44"/>
      <c r="BR76" s="41"/>
    </row>
    <row r="77" spans="2:81" ht="14" customHeight="1" x14ac:dyDescent="0.2">
      <c r="B77" s="120" t="s">
        <v>27</v>
      </c>
      <c r="C77" s="120"/>
      <c r="D77" s="120"/>
      <c r="E77" s="121" t="s">
        <v>101</v>
      </c>
      <c r="F77" s="122"/>
      <c r="G77" s="122"/>
      <c r="H77" s="122"/>
      <c r="I77" s="122"/>
      <c r="J77" s="122"/>
      <c r="K77" s="122"/>
      <c r="L77" s="122"/>
      <c r="M77" s="122"/>
      <c r="N77" s="122"/>
      <c r="O77" s="122"/>
      <c r="P77" s="122"/>
      <c r="Q77" s="122"/>
      <c r="R77" s="41"/>
      <c r="S77" s="44"/>
      <c r="T77" s="118" t="e">
        <f>T71/T67</f>
        <v>#VALUE!</v>
      </c>
      <c r="U77" s="118"/>
      <c r="V77" s="118"/>
      <c r="W77" s="118"/>
      <c r="X77" s="118"/>
      <c r="Y77" s="118"/>
      <c r="Z77" s="118"/>
      <c r="AA77" s="118"/>
      <c r="AB77" s="118"/>
      <c r="AC77" s="118"/>
      <c r="AD77" s="118"/>
      <c r="AE77" s="118"/>
      <c r="AF77" s="118"/>
      <c r="AG77" s="118"/>
      <c r="AH77" s="118"/>
      <c r="AI77" s="118"/>
      <c r="AJ77" s="118"/>
      <c r="AK77" s="118"/>
      <c r="AL77" s="118"/>
      <c r="AM77" s="102" t="str">
        <f>AM25</f>
        <v>ℓ</v>
      </c>
      <c r="AN77" s="103"/>
      <c r="AO77" s="95" t="s">
        <v>28</v>
      </c>
      <c r="AP77" s="96"/>
      <c r="AQ77" s="44"/>
      <c r="AR77" s="41"/>
      <c r="AS77" s="44"/>
      <c r="AT77" s="118" t="e">
        <f>AT71/AT67</f>
        <v>#VALUE!</v>
      </c>
      <c r="AU77" s="118"/>
      <c r="AV77" s="118"/>
      <c r="AW77" s="118"/>
      <c r="AX77" s="118"/>
      <c r="AY77" s="118"/>
      <c r="AZ77" s="118"/>
      <c r="BA77" s="118"/>
      <c r="BB77" s="118"/>
      <c r="BC77" s="118"/>
      <c r="BD77" s="118"/>
      <c r="BE77" s="118"/>
      <c r="BF77" s="118"/>
      <c r="BG77" s="118"/>
      <c r="BH77" s="118"/>
      <c r="BI77" s="118"/>
      <c r="BJ77" s="118"/>
      <c r="BK77" s="118"/>
      <c r="BL77" s="118"/>
      <c r="BM77" s="102" t="str">
        <f>BM25</f>
        <v>ℓ</v>
      </c>
      <c r="BN77" s="103"/>
      <c r="BO77" s="95" t="s">
        <v>28</v>
      </c>
      <c r="BP77" s="96"/>
      <c r="BQ77" s="44"/>
      <c r="BR77" s="41"/>
    </row>
    <row r="78" spans="2:81" ht="14" customHeight="1" x14ac:dyDescent="0.2">
      <c r="B78" s="120"/>
      <c r="C78" s="120"/>
      <c r="D78" s="120"/>
      <c r="E78" s="122"/>
      <c r="F78" s="122"/>
      <c r="G78" s="122"/>
      <c r="H78" s="122"/>
      <c r="I78" s="122"/>
      <c r="J78" s="122"/>
      <c r="K78" s="122"/>
      <c r="L78" s="122"/>
      <c r="M78" s="122"/>
      <c r="N78" s="122"/>
      <c r="O78" s="122"/>
      <c r="P78" s="122"/>
      <c r="Q78" s="122"/>
      <c r="R78" s="41"/>
      <c r="S78" s="44"/>
      <c r="T78" s="118"/>
      <c r="U78" s="118"/>
      <c r="V78" s="118"/>
      <c r="W78" s="118"/>
      <c r="X78" s="118"/>
      <c r="Y78" s="118"/>
      <c r="Z78" s="118"/>
      <c r="AA78" s="118"/>
      <c r="AB78" s="118"/>
      <c r="AC78" s="118"/>
      <c r="AD78" s="118"/>
      <c r="AE78" s="118"/>
      <c r="AF78" s="118"/>
      <c r="AG78" s="118"/>
      <c r="AH78" s="118"/>
      <c r="AI78" s="118"/>
      <c r="AJ78" s="118"/>
      <c r="AK78" s="118"/>
      <c r="AL78" s="118"/>
      <c r="AM78" s="104"/>
      <c r="AN78" s="105"/>
      <c r="AO78" s="97"/>
      <c r="AP78" s="98"/>
      <c r="AQ78" s="44"/>
      <c r="AR78" s="41"/>
      <c r="AS78" s="44"/>
      <c r="AT78" s="118"/>
      <c r="AU78" s="118"/>
      <c r="AV78" s="118"/>
      <c r="AW78" s="118"/>
      <c r="AX78" s="118"/>
      <c r="AY78" s="118"/>
      <c r="AZ78" s="118"/>
      <c r="BA78" s="118"/>
      <c r="BB78" s="118"/>
      <c r="BC78" s="118"/>
      <c r="BD78" s="118"/>
      <c r="BE78" s="118"/>
      <c r="BF78" s="118"/>
      <c r="BG78" s="118"/>
      <c r="BH78" s="118"/>
      <c r="BI78" s="118"/>
      <c r="BJ78" s="118"/>
      <c r="BK78" s="118"/>
      <c r="BL78" s="118"/>
      <c r="BM78" s="104"/>
      <c r="BN78" s="105"/>
      <c r="BO78" s="97"/>
      <c r="BP78" s="98"/>
      <c r="BQ78" s="44"/>
      <c r="BR78" s="41"/>
    </row>
    <row r="79" spans="2:81" ht="14" customHeight="1" x14ac:dyDescent="0.2">
      <c r="B79" s="120"/>
      <c r="C79" s="120"/>
      <c r="D79" s="120"/>
      <c r="E79" s="122"/>
      <c r="F79" s="122"/>
      <c r="G79" s="122"/>
      <c r="H79" s="122"/>
      <c r="I79" s="122"/>
      <c r="J79" s="122"/>
      <c r="K79" s="122"/>
      <c r="L79" s="122"/>
      <c r="M79" s="122"/>
      <c r="N79" s="122"/>
      <c r="O79" s="122"/>
      <c r="P79" s="122"/>
      <c r="Q79" s="122"/>
      <c r="R79" s="41"/>
      <c r="S79" s="44"/>
      <c r="T79" s="118"/>
      <c r="U79" s="118"/>
      <c r="V79" s="118"/>
      <c r="W79" s="118"/>
      <c r="X79" s="118"/>
      <c r="Y79" s="118"/>
      <c r="Z79" s="118"/>
      <c r="AA79" s="118"/>
      <c r="AB79" s="118"/>
      <c r="AC79" s="118"/>
      <c r="AD79" s="118"/>
      <c r="AE79" s="118"/>
      <c r="AF79" s="118"/>
      <c r="AG79" s="118"/>
      <c r="AH79" s="118"/>
      <c r="AI79" s="118"/>
      <c r="AJ79" s="118"/>
      <c r="AK79" s="118"/>
      <c r="AL79" s="118"/>
      <c r="AM79" s="106"/>
      <c r="AN79" s="107"/>
      <c r="AO79" s="99"/>
      <c r="AP79" s="100"/>
      <c r="AQ79" s="44"/>
      <c r="AR79" s="41"/>
      <c r="AS79" s="44"/>
      <c r="AT79" s="118"/>
      <c r="AU79" s="118"/>
      <c r="AV79" s="118"/>
      <c r="AW79" s="118"/>
      <c r="AX79" s="118"/>
      <c r="AY79" s="118"/>
      <c r="AZ79" s="118"/>
      <c r="BA79" s="118"/>
      <c r="BB79" s="118"/>
      <c r="BC79" s="118"/>
      <c r="BD79" s="118"/>
      <c r="BE79" s="118"/>
      <c r="BF79" s="118"/>
      <c r="BG79" s="118"/>
      <c r="BH79" s="118"/>
      <c r="BI79" s="118"/>
      <c r="BJ79" s="118"/>
      <c r="BK79" s="118"/>
      <c r="BL79" s="118"/>
      <c r="BM79" s="106"/>
      <c r="BN79" s="107"/>
      <c r="BO79" s="99"/>
      <c r="BP79" s="100"/>
      <c r="BQ79" s="44"/>
      <c r="BR79" s="41"/>
    </row>
    <row r="80" spans="2:81" ht="14" customHeight="1" x14ac:dyDescent="0.2">
      <c r="B80" s="65"/>
      <c r="C80" s="65"/>
      <c r="D80" s="65"/>
      <c r="E80" s="66"/>
      <c r="F80" s="66"/>
      <c r="G80" s="66"/>
      <c r="H80" s="66"/>
      <c r="I80" s="66"/>
      <c r="J80" s="66"/>
      <c r="K80" s="66"/>
      <c r="L80" s="66"/>
      <c r="M80" s="66"/>
      <c r="N80" s="66"/>
      <c r="O80" s="66"/>
      <c r="P80" s="66"/>
      <c r="Q80" s="66"/>
      <c r="R80" s="41"/>
      <c r="S80" s="44"/>
      <c r="T80" s="67"/>
      <c r="U80" s="67"/>
      <c r="V80" s="67"/>
      <c r="W80" s="67"/>
      <c r="X80" s="67"/>
      <c r="Y80" s="67"/>
      <c r="Z80" s="67"/>
      <c r="AA80" s="67"/>
      <c r="AB80" s="67"/>
      <c r="AC80" s="67"/>
      <c r="AD80" s="67"/>
      <c r="AE80" s="67"/>
      <c r="AF80" s="67"/>
      <c r="AG80" s="67"/>
      <c r="AH80" s="67"/>
      <c r="AI80" s="67"/>
      <c r="AJ80" s="67"/>
      <c r="AK80" s="67"/>
      <c r="AL80" s="67"/>
      <c r="AM80" s="79"/>
      <c r="AN80" s="79"/>
      <c r="AO80" s="80"/>
      <c r="AP80" s="80"/>
      <c r="AQ80" s="44"/>
      <c r="AR80" s="41"/>
      <c r="AS80" s="44"/>
      <c r="AT80" s="67"/>
      <c r="AU80" s="67"/>
      <c r="AV80" s="67"/>
      <c r="AW80" s="67"/>
      <c r="AX80" s="67"/>
      <c r="AY80" s="67"/>
      <c r="AZ80" s="67"/>
      <c r="BA80" s="67"/>
      <c r="BB80" s="67"/>
      <c r="BC80" s="67"/>
      <c r="BD80" s="67"/>
      <c r="BE80" s="67"/>
      <c r="BF80" s="67"/>
      <c r="BG80" s="67"/>
      <c r="BH80" s="67"/>
      <c r="BI80" s="67"/>
      <c r="BJ80" s="67"/>
      <c r="BK80" s="67"/>
      <c r="BL80" s="67"/>
      <c r="BM80" s="79"/>
      <c r="BN80" s="79"/>
      <c r="BO80" s="80"/>
      <c r="BP80" s="80"/>
      <c r="BQ80" s="44"/>
      <c r="BR80" s="41"/>
    </row>
    <row r="81" spans="1:70" ht="14" customHeight="1" x14ac:dyDescent="0.2">
      <c r="B81" s="46"/>
      <c r="C81" s="46"/>
      <c r="D81" s="46"/>
      <c r="BQ81" s="41"/>
      <c r="BR81" s="41"/>
    </row>
    <row r="82" spans="1:70" ht="14" customHeight="1" x14ac:dyDescent="0.2">
      <c r="B82" s="108" t="s">
        <v>30</v>
      </c>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10"/>
    </row>
    <row r="83" spans="1:70" ht="14" customHeight="1" x14ac:dyDescent="0.2">
      <c r="B83" s="111"/>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3"/>
    </row>
    <row r="84" spans="1:70" ht="14" customHeight="1" x14ac:dyDescent="0.2">
      <c r="B84" s="114"/>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6"/>
    </row>
    <row r="85" spans="1:70" ht="14" customHeight="1" x14ac:dyDescent="0.2">
      <c r="B85" s="46"/>
      <c r="C85" s="46"/>
      <c r="D85" s="46"/>
      <c r="E85" s="42"/>
      <c r="F85" s="42"/>
      <c r="G85" s="42"/>
      <c r="H85" s="42"/>
      <c r="I85" s="42"/>
      <c r="J85" s="42"/>
      <c r="K85" s="42"/>
      <c r="L85" s="42"/>
      <c r="M85" s="42"/>
      <c r="N85" s="42"/>
      <c r="O85" s="42"/>
      <c r="P85" s="42"/>
      <c r="Q85" s="42"/>
      <c r="R85" s="41"/>
      <c r="S85" s="41"/>
      <c r="T85" s="68"/>
      <c r="U85" s="68"/>
      <c r="V85" s="68"/>
      <c r="W85" s="68"/>
      <c r="X85" s="68"/>
      <c r="Y85" s="68"/>
      <c r="Z85" s="68"/>
      <c r="AA85" s="68"/>
      <c r="AB85" s="68"/>
      <c r="AC85" s="68"/>
      <c r="AD85" s="68"/>
      <c r="AE85" s="68"/>
      <c r="AF85" s="68"/>
      <c r="AG85" s="68"/>
      <c r="AH85" s="68"/>
      <c r="AI85" s="68"/>
      <c r="AJ85" s="68"/>
      <c r="AK85" s="68"/>
      <c r="AL85" s="68"/>
      <c r="AM85" s="68"/>
      <c r="AN85" s="69"/>
      <c r="AO85" s="69"/>
      <c r="AP85" s="69"/>
      <c r="AQ85" s="41"/>
      <c r="AR85" s="41"/>
      <c r="AS85" s="41"/>
      <c r="AT85" s="68"/>
      <c r="AU85" s="68"/>
      <c r="AV85" s="68"/>
      <c r="AW85" s="68"/>
      <c r="AX85" s="68"/>
      <c r="AY85" s="68"/>
      <c r="AZ85" s="68"/>
      <c r="BA85" s="68"/>
      <c r="BB85" s="68"/>
      <c r="BC85" s="68"/>
      <c r="BD85" s="68"/>
      <c r="BE85" s="68"/>
      <c r="BF85" s="68"/>
      <c r="BG85" s="68"/>
      <c r="BH85" s="68"/>
      <c r="BI85" s="68"/>
      <c r="BJ85" s="68"/>
      <c r="BK85" s="68"/>
      <c r="BL85" s="68"/>
      <c r="BM85" s="68"/>
      <c r="BN85" s="69"/>
      <c r="BO85" s="69"/>
      <c r="BP85" s="69"/>
      <c r="BQ85" s="41"/>
      <c r="BR85" s="41"/>
    </row>
    <row r="86" spans="1:70" ht="14" customHeight="1" x14ac:dyDescent="0.2">
      <c r="B86" s="46"/>
      <c r="C86" s="46"/>
      <c r="D86" s="46"/>
      <c r="S86" s="43"/>
      <c r="T86" s="117" t="s">
        <v>103</v>
      </c>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43"/>
      <c r="AR86" s="41"/>
      <c r="AS86" s="43"/>
      <c r="AT86" s="117" t="s">
        <v>3</v>
      </c>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43"/>
      <c r="BR86" s="41"/>
    </row>
    <row r="87" spans="1:70" ht="14" customHeight="1" x14ac:dyDescent="0.2">
      <c r="B87" s="46"/>
      <c r="C87" s="46"/>
      <c r="D87" s="46"/>
      <c r="S87" s="43"/>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43"/>
      <c r="AR87" s="41"/>
      <c r="AS87" s="43"/>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43"/>
      <c r="BR87" s="41"/>
    </row>
    <row r="88" spans="1:70" ht="14" customHeight="1" x14ac:dyDescent="0.2">
      <c r="B88" s="46"/>
      <c r="C88" s="46"/>
      <c r="D88" s="46"/>
      <c r="E88" s="70"/>
      <c r="F88" s="70"/>
      <c r="G88" s="70"/>
      <c r="H88" s="70"/>
      <c r="I88" s="70"/>
      <c r="J88" s="70"/>
      <c r="K88" s="70"/>
      <c r="L88" s="70"/>
      <c r="M88" s="70"/>
      <c r="N88" s="70"/>
      <c r="O88" s="70"/>
      <c r="P88" s="70"/>
      <c r="Q88" s="70"/>
      <c r="R88" s="41"/>
      <c r="S88" s="44"/>
      <c r="T88" s="71"/>
      <c r="U88" s="71"/>
      <c r="V88" s="71"/>
      <c r="W88" s="71"/>
      <c r="X88" s="71"/>
      <c r="Y88" s="71"/>
      <c r="Z88" s="71"/>
      <c r="AA88" s="71"/>
      <c r="AB88" s="71"/>
      <c r="AC88" s="71"/>
      <c r="AD88" s="71"/>
      <c r="AE88" s="71"/>
      <c r="AF88" s="71"/>
      <c r="AG88" s="71"/>
      <c r="AH88" s="71"/>
      <c r="AI88" s="71"/>
      <c r="AJ88" s="71"/>
      <c r="AK88" s="71"/>
      <c r="AL88" s="71"/>
      <c r="AM88" s="71"/>
      <c r="AN88" s="62"/>
      <c r="AO88" s="62"/>
      <c r="AP88" s="62"/>
      <c r="AQ88" s="44"/>
      <c r="AR88" s="41"/>
      <c r="AS88" s="44"/>
      <c r="AT88" s="71"/>
      <c r="AU88" s="71"/>
      <c r="AV88" s="71"/>
      <c r="AW88" s="71"/>
      <c r="AX88" s="71"/>
      <c r="AY88" s="71"/>
      <c r="AZ88" s="71"/>
      <c r="BA88" s="71"/>
      <c r="BB88" s="71"/>
      <c r="BC88" s="71"/>
      <c r="BD88" s="71"/>
      <c r="BE88" s="71"/>
      <c r="BF88" s="71"/>
      <c r="BG88" s="71"/>
      <c r="BH88" s="71"/>
      <c r="BI88" s="71"/>
      <c r="BJ88" s="71"/>
      <c r="BK88" s="71"/>
      <c r="BL88" s="71"/>
      <c r="BM88" s="71"/>
      <c r="BN88" s="62"/>
      <c r="BO88" s="62"/>
      <c r="BP88" s="62"/>
      <c r="BQ88" s="44"/>
      <c r="BR88" s="41"/>
    </row>
    <row r="89" spans="1:70" ht="14" customHeight="1" x14ac:dyDescent="0.2">
      <c r="A89" s="119"/>
      <c r="B89" s="120" t="s">
        <v>29</v>
      </c>
      <c r="C89" s="120"/>
      <c r="D89" s="120"/>
      <c r="E89" s="121" t="s">
        <v>102</v>
      </c>
      <c r="F89" s="122"/>
      <c r="G89" s="122"/>
      <c r="H89" s="122"/>
      <c r="I89" s="122"/>
      <c r="J89" s="122"/>
      <c r="K89" s="122"/>
      <c r="L89" s="122"/>
      <c r="M89" s="122"/>
      <c r="N89" s="122"/>
      <c r="O89" s="122"/>
      <c r="P89" s="122"/>
      <c r="Q89" s="122"/>
      <c r="R89" s="41"/>
      <c r="S89" s="44"/>
      <c r="T89" s="101" t="e">
        <f>T77*30</f>
        <v>#VALUE!</v>
      </c>
      <c r="U89" s="101"/>
      <c r="V89" s="101"/>
      <c r="W89" s="101"/>
      <c r="X89" s="101"/>
      <c r="Y89" s="101"/>
      <c r="Z89" s="101"/>
      <c r="AA89" s="101"/>
      <c r="AB89" s="101"/>
      <c r="AC89" s="101"/>
      <c r="AD89" s="101"/>
      <c r="AE89" s="101"/>
      <c r="AF89" s="101"/>
      <c r="AG89" s="101"/>
      <c r="AH89" s="101"/>
      <c r="AI89" s="101"/>
      <c r="AJ89" s="101"/>
      <c r="AK89" s="101"/>
      <c r="AL89" s="101"/>
      <c r="AM89" s="102" t="str">
        <f>AM25</f>
        <v>ℓ</v>
      </c>
      <c r="AN89" s="103"/>
      <c r="AO89" s="95" t="s">
        <v>24</v>
      </c>
      <c r="AP89" s="96"/>
      <c r="AQ89" s="44"/>
      <c r="AR89" s="41"/>
      <c r="AS89" s="44"/>
      <c r="AT89" s="101" t="e">
        <f>AT77*30</f>
        <v>#VALUE!</v>
      </c>
      <c r="AU89" s="101"/>
      <c r="AV89" s="101"/>
      <c r="AW89" s="101"/>
      <c r="AX89" s="101"/>
      <c r="AY89" s="101"/>
      <c r="AZ89" s="101"/>
      <c r="BA89" s="101"/>
      <c r="BB89" s="101"/>
      <c r="BC89" s="101"/>
      <c r="BD89" s="101"/>
      <c r="BE89" s="101"/>
      <c r="BF89" s="101"/>
      <c r="BG89" s="101"/>
      <c r="BH89" s="101"/>
      <c r="BI89" s="101"/>
      <c r="BJ89" s="101"/>
      <c r="BK89" s="101"/>
      <c r="BL89" s="101"/>
      <c r="BM89" s="102" t="str">
        <f>BM25</f>
        <v>ℓ</v>
      </c>
      <c r="BN89" s="103"/>
      <c r="BO89" s="95" t="s">
        <v>24</v>
      </c>
      <c r="BP89" s="96"/>
      <c r="BQ89" s="44"/>
      <c r="BR89" s="41"/>
    </row>
    <row r="90" spans="1:70" ht="14" customHeight="1" x14ac:dyDescent="0.2">
      <c r="A90" s="119"/>
      <c r="B90" s="120"/>
      <c r="C90" s="120"/>
      <c r="D90" s="120"/>
      <c r="E90" s="122"/>
      <c r="F90" s="122"/>
      <c r="G90" s="122"/>
      <c r="H90" s="122"/>
      <c r="I90" s="122"/>
      <c r="J90" s="122"/>
      <c r="K90" s="122"/>
      <c r="L90" s="122"/>
      <c r="M90" s="122"/>
      <c r="N90" s="122"/>
      <c r="O90" s="122"/>
      <c r="P90" s="122"/>
      <c r="Q90" s="122"/>
      <c r="R90" s="41"/>
      <c r="S90" s="44"/>
      <c r="T90" s="101"/>
      <c r="U90" s="101"/>
      <c r="V90" s="101"/>
      <c r="W90" s="101"/>
      <c r="X90" s="101"/>
      <c r="Y90" s="101"/>
      <c r="Z90" s="101"/>
      <c r="AA90" s="101"/>
      <c r="AB90" s="101"/>
      <c r="AC90" s="101"/>
      <c r="AD90" s="101"/>
      <c r="AE90" s="101"/>
      <c r="AF90" s="101"/>
      <c r="AG90" s="101"/>
      <c r="AH90" s="101"/>
      <c r="AI90" s="101"/>
      <c r="AJ90" s="101"/>
      <c r="AK90" s="101"/>
      <c r="AL90" s="101"/>
      <c r="AM90" s="104"/>
      <c r="AN90" s="105"/>
      <c r="AO90" s="97"/>
      <c r="AP90" s="98"/>
      <c r="AQ90" s="44"/>
      <c r="AR90" s="41"/>
      <c r="AS90" s="44"/>
      <c r="AT90" s="101"/>
      <c r="AU90" s="101"/>
      <c r="AV90" s="101"/>
      <c r="AW90" s="101"/>
      <c r="AX90" s="101"/>
      <c r="AY90" s="101"/>
      <c r="AZ90" s="101"/>
      <c r="BA90" s="101"/>
      <c r="BB90" s="101"/>
      <c r="BC90" s="101"/>
      <c r="BD90" s="101"/>
      <c r="BE90" s="101"/>
      <c r="BF90" s="101"/>
      <c r="BG90" s="101"/>
      <c r="BH90" s="101"/>
      <c r="BI90" s="101"/>
      <c r="BJ90" s="101"/>
      <c r="BK90" s="101"/>
      <c r="BL90" s="101"/>
      <c r="BM90" s="104"/>
      <c r="BN90" s="105"/>
      <c r="BO90" s="97"/>
      <c r="BP90" s="98"/>
      <c r="BQ90" s="44"/>
      <c r="BR90" s="41"/>
    </row>
    <row r="91" spans="1:70" ht="14" customHeight="1" x14ac:dyDescent="0.2">
      <c r="A91" s="119"/>
      <c r="B91" s="120"/>
      <c r="C91" s="120"/>
      <c r="D91" s="120"/>
      <c r="E91" s="122"/>
      <c r="F91" s="122"/>
      <c r="G91" s="122"/>
      <c r="H91" s="122"/>
      <c r="I91" s="122"/>
      <c r="J91" s="122"/>
      <c r="K91" s="122"/>
      <c r="L91" s="122"/>
      <c r="M91" s="122"/>
      <c r="N91" s="122"/>
      <c r="O91" s="122"/>
      <c r="P91" s="122"/>
      <c r="Q91" s="122"/>
      <c r="R91" s="41"/>
      <c r="S91" s="44"/>
      <c r="T91" s="101"/>
      <c r="U91" s="101"/>
      <c r="V91" s="101"/>
      <c r="W91" s="101"/>
      <c r="X91" s="101"/>
      <c r="Y91" s="101"/>
      <c r="Z91" s="101"/>
      <c r="AA91" s="101"/>
      <c r="AB91" s="101"/>
      <c r="AC91" s="101"/>
      <c r="AD91" s="101"/>
      <c r="AE91" s="101"/>
      <c r="AF91" s="101"/>
      <c r="AG91" s="101"/>
      <c r="AH91" s="101"/>
      <c r="AI91" s="101"/>
      <c r="AJ91" s="101"/>
      <c r="AK91" s="101"/>
      <c r="AL91" s="101"/>
      <c r="AM91" s="106"/>
      <c r="AN91" s="107"/>
      <c r="AO91" s="99"/>
      <c r="AP91" s="100"/>
      <c r="AQ91" s="44"/>
      <c r="AR91" s="41"/>
      <c r="AS91" s="44"/>
      <c r="AT91" s="101"/>
      <c r="AU91" s="101"/>
      <c r="AV91" s="101"/>
      <c r="AW91" s="101"/>
      <c r="AX91" s="101"/>
      <c r="AY91" s="101"/>
      <c r="AZ91" s="101"/>
      <c r="BA91" s="101"/>
      <c r="BB91" s="101"/>
      <c r="BC91" s="101"/>
      <c r="BD91" s="101"/>
      <c r="BE91" s="101"/>
      <c r="BF91" s="101"/>
      <c r="BG91" s="101"/>
      <c r="BH91" s="101"/>
      <c r="BI91" s="101"/>
      <c r="BJ91" s="101"/>
      <c r="BK91" s="101"/>
      <c r="BL91" s="101"/>
      <c r="BM91" s="106"/>
      <c r="BN91" s="107"/>
      <c r="BO91" s="99"/>
      <c r="BP91" s="100"/>
      <c r="BQ91" s="44"/>
      <c r="BR91" s="41"/>
    </row>
    <row r="92" spans="1:70" ht="14" customHeight="1" x14ac:dyDescent="0.2">
      <c r="B92" s="41"/>
      <c r="C92" s="41"/>
      <c r="D92" s="41"/>
      <c r="E92" s="41"/>
      <c r="F92" s="41"/>
      <c r="G92" s="41"/>
      <c r="H92" s="41"/>
      <c r="I92" s="41"/>
      <c r="J92" s="41"/>
      <c r="K92" s="41"/>
      <c r="L92" s="41"/>
      <c r="M92" s="41"/>
      <c r="N92" s="41"/>
      <c r="O92" s="41"/>
      <c r="P92" s="41"/>
      <c r="Q92" s="41"/>
      <c r="R92" s="41"/>
      <c r="S92" s="44"/>
      <c r="T92" s="71"/>
      <c r="U92" s="71"/>
      <c r="V92" s="71"/>
      <c r="W92" s="71"/>
      <c r="X92" s="71"/>
      <c r="Y92" s="71"/>
      <c r="Z92" s="71"/>
      <c r="AA92" s="71"/>
      <c r="AB92" s="71"/>
      <c r="AC92" s="71"/>
      <c r="AD92" s="71"/>
      <c r="AE92" s="71"/>
      <c r="AF92" s="71"/>
      <c r="AG92" s="71"/>
      <c r="AH92" s="71"/>
      <c r="AI92" s="71"/>
      <c r="AJ92" s="71"/>
      <c r="AK92" s="71"/>
      <c r="AL92" s="71"/>
      <c r="AM92" s="71"/>
      <c r="AN92" s="62"/>
      <c r="AO92" s="62"/>
      <c r="AP92" s="62"/>
      <c r="AQ92" s="44"/>
      <c r="AR92" s="41"/>
      <c r="AS92" s="44"/>
      <c r="AT92" s="71"/>
      <c r="AU92" s="71"/>
      <c r="AV92" s="71"/>
      <c r="AW92" s="71"/>
      <c r="AX92" s="71"/>
      <c r="AY92" s="71"/>
      <c r="AZ92" s="71"/>
      <c r="BA92" s="71"/>
      <c r="BB92" s="71"/>
      <c r="BC92" s="71"/>
      <c r="BD92" s="71"/>
      <c r="BE92" s="71"/>
      <c r="BF92" s="71"/>
      <c r="BG92" s="71"/>
      <c r="BH92" s="71"/>
      <c r="BI92" s="71"/>
      <c r="BJ92" s="71"/>
      <c r="BK92" s="71"/>
      <c r="BL92" s="71"/>
      <c r="BM92" s="71"/>
      <c r="BN92" s="62"/>
      <c r="BO92" s="62"/>
      <c r="BP92" s="62"/>
      <c r="BQ92" s="44"/>
      <c r="BR92" s="72"/>
    </row>
    <row r="93" spans="1:70" ht="14" customHeight="1" x14ac:dyDescent="0.2"/>
  </sheetData>
  <sheetProtection algorithmName="SHA-512" hashValue="CYwafT0ViI+ep4bMA5p9GXTmxsUN/xizInFS+gq/Uglu+VuARrXNFO109A87wNhOUZZK6GmXj9umS+rcKV+gfw==" saltValue="Iu2ZMWrxzGJmmq4vRXdUiA==" spinCount="100000" sheet="1" objects="1" scenarios="1" selectLockedCells="1"/>
  <mergeCells count="138">
    <mergeCell ref="AV3:BJ3"/>
    <mergeCell ref="BF2:BG2"/>
    <mergeCell ref="BH2:BI2"/>
    <mergeCell ref="T86:AP87"/>
    <mergeCell ref="AT86:BP87"/>
    <mergeCell ref="BR28:BR30"/>
    <mergeCell ref="T37:Z39"/>
    <mergeCell ref="AA37:AL39"/>
    <mergeCell ref="AM37:AP39"/>
    <mergeCell ref="AT37:AZ39"/>
    <mergeCell ref="BA37:BL39"/>
    <mergeCell ref="BM37:BP39"/>
    <mergeCell ref="BM46:BP48"/>
    <mergeCell ref="BM40:BP42"/>
    <mergeCell ref="BM43:BP45"/>
    <mergeCell ref="BM49:BP51"/>
    <mergeCell ref="BG63:BP65"/>
    <mergeCell ref="BM71:BN73"/>
    <mergeCell ref="BO71:BP73"/>
    <mergeCell ref="T74:Y75"/>
    <mergeCell ref="Z74:AP75"/>
    <mergeCell ref="AT74:AY75"/>
    <mergeCell ref="AZ74:BP75"/>
    <mergeCell ref="B82:BQ84"/>
    <mergeCell ref="B9:I10"/>
    <mergeCell ref="J9:AL10"/>
    <mergeCell ref="B11:I12"/>
    <mergeCell ref="J11:AL12"/>
    <mergeCell ref="B15:BQ17"/>
    <mergeCell ref="T19:AP20"/>
    <mergeCell ref="AT19:BP20"/>
    <mergeCell ref="T22:Z24"/>
    <mergeCell ref="AT22:AZ24"/>
    <mergeCell ref="AA22:AL24"/>
    <mergeCell ref="AM22:AP24"/>
    <mergeCell ref="BA22:BL24"/>
    <mergeCell ref="BM22:BP24"/>
    <mergeCell ref="B25:D54"/>
    <mergeCell ref="E25:Q27"/>
    <mergeCell ref="T25:Z27"/>
    <mergeCell ref="AA25:AL27"/>
    <mergeCell ref="AM25:AP27"/>
    <mergeCell ref="AT25:AZ27"/>
    <mergeCell ref="BA25:BL27"/>
    <mergeCell ref="BM25:BP27"/>
    <mergeCell ref="E28:Q30"/>
    <mergeCell ref="T28:Z30"/>
    <mergeCell ref="AA28:AL30"/>
    <mergeCell ref="AM28:AP30"/>
    <mergeCell ref="AT28:AZ30"/>
    <mergeCell ref="BA28:BL30"/>
    <mergeCell ref="BM28:BP30"/>
    <mergeCell ref="E31:Q33"/>
    <mergeCell ref="T31:Z33"/>
    <mergeCell ref="AA31:AL33"/>
    <mergeCell ref="AM31:AP33"/>
    <mergeCell ref="AT31:AZ33"/>
    <mergeCell ref="BA31:BL33"/>
    <mergeCell ref="BM31:BP33"/>
    <mergeCell ref="BM34:BP36"/>
    <mergeCell ref="E37:Q39"/>
    <mergeCell ref="E34:Q36"/>
    <mergeCell ref="T34:Z36"/>
    <mergeCell ref="AA34:AL36"/>
    <mergeCell ref="AM34:AP36"/>
    <mergeCell ref="AT34:AZ36"/>
    <mergeCell ref="BA34:BL36"/>
    <mergeCell ref="E46:Q48"/>
    <mergeCell ref="T46:Z48"/>
    <mergeCell ref="AA46:AL48"/>
    <mergeCell ref="AM46:AP48"/>
    <mergeCell ref="AT46:AZ48"/>
    <mergeCell ref="BA46:BL48"/>
    <mergeCell ref="E43:Q45"/>
    <mergeCell ref="T43:Z45"/>
    <mergeCell ref="AA43:AL45"/>
    <mergeCell ref="AM43:AP45"/>
    <mergeCell ref="AT43:AZ45"/>
    <mergeCell ref="BA43:BL45"/>
    <mergeCell ref="E40:Q42"/>
    <mergeCell ref="T40:Z42"/>
    <mergeCell ref="AA40:AL42"/>
    <mergeCell ref="AM40:AP42"/>
    <mergeCell ref="AT40:AZ42"/>
    <mergeCell ref="BA40:BL42"/>
    <mergeCell ref="E52:Q54"/>
    <mergeCell ref="T52:Z54"/>
    <mergeCell ref="AA52:AL54"/>
    <mergeCell ref="AM52:AP54"/>
    <mergeCell ref="AT52:AZ54"/>
    <mergeCell ref="BA52:BL54"/>
    <mergeCell ref="BM52:BP54"/>
    <mergeCell ref="E49:Q51"/>
    <mergeCell ref="T49:Z51"/>
    <mergeCell ref="AA49:AL51"/>
    <mergeCell ref="AM49:AP51"/>
    <mergeCell ref="AT49:AZ51"/>
    <mergeCell ref="BA49:BL51"/>
    <mergeCell ref="B67:D69"/>
    <mergeCell ref="E67:Q69"/>
    <mergeCell ref="T67:AL69"/>
    <mergeCell ref="AM67:AP69"/>
    <mergeCell ref="AT67:BL69"/>
    <mergeCell ref="BM67:BP69"/>
    <mergeCell ref="B57:BQ59"/>
    <mergeCell ref="T61:AP62"/>
    <mergeCell ref="AT61:BP62"/>
    <mergeCell ref="B63:D65"/>
    <mergeCell ref="E63:Q65"/>
    <mergeCell ref="T63:AC65"/>
    <mergeCell ref="AD63:AF65"/>
    <mergeCell ref="AG63:AP65"/>
    <mergeCell ref="AT63:BC65"/>
    <mergeCell ref="BD63:BF65"/>
    <mergeCell ref="BK3:BP3"/>
    <mergeCell ref="A89:A91"/>
    <mergeCell ref="B89:D91"/>
    <mergeCell ref="E89:Q91"/>
    <mergeCell ref="T89:AL91"/>
    <mergeCell ref="AM89:AN91"/>
    <mergeCell ref="AO89:AP91"/>
    <mergeCell ref="AT89:BL91"/>
    <mergeCell ref="BM89:BN91"/>
    <mergeCell ref="BO89:BP91"/>
    <mergeCell ref="B71:D73"/>
    <mergeCell ref="E71:Q73"/>
    <mergeCell ref="T71:AL73"/>
    <mergeCell ref="AM71:AN73"/>
    <mergeCell ref="AO71:AP73"/>
    <mergeCell ref="AT71:BL73"/>
    <mergeCell ref="BM77:BN79"/>
    <mergeCell ref="BO77:BP79"/>
    <mergeCell ref="B77:D79"/>
    <mergeCell ref="E77:Q79"/>
    <mergeCell ref="T77:AL79"/>
    <mergeCell ref="AM77:AN79"/>
    <mergeCell ref="AO77:AP79"/>
    <mergeCell ref="AT77:BL79"/>
  </mergeCells>
  <phoneticPr fontId="1"/>
  <conditionalFormatting sqref="B57:BQ60 B61:R62 R72:S73 R68:R70 R64:S67 R63:T63 AD63 AG63 R71:T71 AM71 B75:D76 BQ63:BQ71 AQ63:AS73 B63 R77:S80 AQ77:AS80 B92:R92 B85:BQ85 BQ75:BQ81 B81:D81">
    <cfRule type="expression" dxfId="60" priority="88">
      <formula>#REF!="積算"</formula>
    </cfRule>
  </conditionalFormatting>
  <conditionalFormatting sqref="J21:BQ21 A22:B22 A23 R22:S23 A24:S24 A19:A21 T22 AA25 AQ22:AS52 J19:T19 J20:S20 AQ20:AS20 AQ19:AT19 BQ19:BQ20 BQ22:BQ52 R26:S52 R25:T25 A25:A52 AA28 AA31 AA34">
    <cfRule type="expression" dxfId="59" priority="89">
      <formula>#REF!="料率"</formula>
    </cfRule>
  </conditionalFormatting>
  <conditionalFormatting sqref="E55:Q56">
    <cfRule type="expression" dxfId="58" priority="87">
      <formula>#REF!="料率"</formula>
    </cfRule>
  </conditionalFormatting>
  <conditionalFormatting sqref="T52 AA52">
    <cfRule type="expression" dxfId="57" priority="78">
      <formula>#REF!="料率"</formula>
    </cfRule>
  </conditionalFormatting>
  <conditionalFormatting sqref="AA37">
    <cfRule type="expression" dxfId="56" priority="83">
      <formula>#REF!="料率"</formula>
    </cfRule>
  </conditionalFormatting>
  <conditionalFormatting sqref="T46 AA46">
    <cfRule type="expression" dxfId="55" priority="80">
      <formula>#REF!="料率"</formula>
    </cfRule>
  </conditionalFormatting>
  <conditionalFormatting sqref="T49 AA49">
    <cfRule type="expression" dxfId="54" priority="79">
      <formula>#REF!="料率"</formula>
    </cfRule>
  </conditionalFormatting>
  <conditionalFormatting sqref="AA40">
    <cfRule type="expression" dxfId="53" priority="82">
      <formula>#REF!="料率"</formula>
    </cfRule>
  </conditionalFormatting>
  <conditionalFormatting sqref="T43 AA43">
    <cfRule type="expression" dxfId="52" priority="81">
      <formula>#REF!="料率"</formula>
    </cfRule>
  </conditionalFormatting>
  <conditionalFormatting sqref="AT43 BA43">
    <cfRule type="expression" dxfId="51" priority="70">
      <formula>#REF!="料率"</formula>
    </cfRule>
  </conditionalFormatting>
  <conditionalFormatting sqref="AT46 BA46">
    <cfRule type="expression" dxfId="50" priority="69">
      <formula>#REF!="料率"</formula>
    </cfRule>
  </conditionalFormatting>
  <conditionalFormatting sqref="AT49 BA49">
    <cfRule type="expression" dxfId="49" priority="68">
      <formula>#REF!="料率"</formula>
    </cfRule>
  </conditionalFormatting>
  <conditionalFormatting sqref="AT52 BA52">
    <cfRule type="expression" dxfId="48" priority="67">
      <formula>#REF!="料率"</formula>
    </cfRule>
  </conditionalFormatting>
  <conditionalFormatting sqref="AT31">
    <cfRule type="expression" dxfId="47" priority="66">
      <formula>#REF!="料率"</formula>
    </cfRule>
  </conditionalFormatting>
  <conditionalFormatting sqref="AA22">
    <cfRule type="expression" dxfId="46" priority="63">
      <formula>#REF!="料率"</formula>
    </cfRule>
  </conditionalFormatting>
  <conditionalFormatting sqref="BM67">
    <cfRule type="expression" dxfId="45" priority="53">
      <formula>#REF!="料率"</formula>
    </cfRule>
  </conditionalFormatting>
  <conditionalFormatting sqref="AT34">
    <cfRule type="expression" dxfId="44" priority="73">
      <formula>#REF!="料率"</formula>
    </cfRule>
  </conditionalFormatting>
  <conditionalFormatting sqref="AT25 BA25 BM25 BA31 BA34">
    <cfRule type="expression" dxfId="43" priority="76">
      <formula>#REF!="料率"</formula>
    </cfRule>
  </conditionalFormatting>
  <conditionalFormatting sqref="S61:T61 S62 AQ62:AS62 AQ61:AT61 BQ61:BQ62">
    <cfRule type="expression" dxfId="42" priority="58">
      <formula>#REF!="料率"</formula>
    </cfRule>
  </conditionalFormatting>
  <conditionalFormatting sqref="BA37">
    <cfRule type="expression" dxfId="41" priority="72">
      <formula>#REF!="料率"</formula>
    </cfRule>
  </conditionalFormatting>
  <conditionalFormatting sqref="AT40 BA40">
    <cfRule type="expression" dxfId="40" priority="71">
      <formula>#REF!="料率"</formula>
    </cfRule>
  </conditionalFormatting>
  <conditionalFormatting sqref="AT22">
    <cfRule type="expression" dxfId="39" priority="62">
      <formula>#REF!="料率"</formula>
    </cfRule>
  </conditionalFormatting>
  <conditionalFormatting sqref="AM67">
    <cfRule type="expression" dxfId="38" priority="54">
      <formula>#REF!="料率"</formula>
    </cfRule>
  </conditionalFormatting>
  <conditionalFormatting sqref="E25:Q27">
    <cfRule type="expression" dxfId="37" priority="60">
      <formula>#REF!="積算"</formula>
    </cfRule>
  </conditionalFormatting>
  <conditionalFormatting sqref="E28:Q54">
    <cfRule type="expression" dxfId="36" priority="59">
      <formula>#REF!="積算"</formula>
    </cfRule>
  </conditionalFormatting>
  <conditionalFormatting sqref="E67:Q70">
    <cfRule type="expression" dxfId="35" priority="57">
      <formula>#REF!="積算"</formula>
    </cfRule>
  </conditionalFormatting>
  <conditionalFormatting sqref="E63:Q66">
    <cfRule type="expression" dxfId="34" priority="56">
      <formula>#REF!="積算"</formula>
    </cfRule>
  </conditionalFormatting>
  <conditionalFormatting sqref="AT63 BD63 BG63">
    <cfRule type="expression" dxfId="33" priority="52">
      <formula>#REF!="積算"</formula>
    </cfRule>
  </conditionalFormatting>
  <conditionalFormatting sqref="AT71">
    <cfRule type="expression" dxfId="32" priority="49">
      <formula>#REF!="積算"</formula>
    </cfRule>
  </conditionalFormatting>
  <conditionalFormatting sqref="B71">
    <cfRule type="expression" dxfId="31" priority="42">
      <formula>#REF!="積算"</formula>
    </cfRule>
  </conditionalFormatting>
  <conditionalFormatting sqref="T37">
    <cfRule type="expression" dxfId="30" priority="47">
      <formula>#REF!="料率"</formula>
    </cfRule>
  </conditionalFormatting>
  <conditionalFormatting sqref="T40">
    <cfRule type="expression" dxfId="29" priority="46">
      <formula>#REF!="料率"</formula>
    </cfRule>
  </conditionalFormatting>
  <conditionalFormatting sqref="B67">
    <cfRule type="expression" dxfId="28" priority="43">
      <formula>#REF!="積算"</formula>
    </cfRule>
  </conditionalFormatting>
  <conditionalFormatting sqref="AT77 BM77">
    <cfRule type="expression" dxfId="27" priority="39">
      <formula>#REF!="積算"</formula>
    </cfRule>
  </conditionalFormatting>
  <conditionalFormatting sqref="T77 AM77">
    <cfRule type="expression" dxfId="26" priority="40">
      <formula>#REF!="積算"</formula>
    </cfRule>
  </conditionalFormatting>
  <conditionalFormatting sqref="BM71">
    <cfRule type="expression" dxfId="25" priority="41">
      <formula>#REF!="積算"</formula>
    </cfRule>
  </conditionalFormatting>
  <conditionalFormatting sqref="B77">
    <cfRule type="expression" dxfId="24" priority="33">
      <formula>#REF!="積算"</formula>
    </cfRule>
  </conditionalFormatting>
  <conditionalFormatting sqref="R89:S91 BQ89:BQ91">
    <cfRule type="expression" dxfId="23" priority="31">
      <formula>#REF!="積算"</formula>
    </cfRule>
  </conditionalFormatting>
  <conditionalFormatting sqref="BM89">
    <cfRule type="expression" dxfId="22" priority="29">
      <formula>#REF!="積算"</formula>
    </cfRule>
  </conditionalFormatting>
  <conditionalFormatting sqref="B89">
    <cfRule type="expression" dxfId="21" priority="28">
      <formula>#REF!="積算"</formula>
    </cfRule>
  </conditionalFormatting>
  <conditionalFormatting sqref="T89 AM89 AQ89:AS91">
    <cfRule type="expression" dxfId="20" priority="30">
      <formula>#REF!="積算"</formula>
    </cfRule>
  </conditionalFormatting>
  <conditionalFormatting sqref="AT89">
    <cfRule type="expression" dxfId="19" priority="27">
      <formula>#REF!="積算"</formula>
    </cfRule>
  </conditionalFormatting>
  <conditionalFormatting sqref="B82:BQ84">
    <cfRule type="expression" dxfId="18" priority="26">
      <formula>#REF!="積算"</formula>
    </cfRule>
  </conditionalFormatting>
  <conditionalFormatting sqref="B86:D88 R88:BQ88">
    <cfRule type="expression" dxfId="17" priority="25">
      <formula>#REF!="積算"</formula>
    </cfRule>
  </conditionalFormatting>
  <conditionalFormatting sqref="E88:Q88">
    <cfRule type="expression" dxfId="16" priority="24">
      <formula>#REF!="積算"</formula>
    </cfRule>
  </conditionalFormatting>
  <conditionalFormatting sqref="S86:T86 S87 AQ87:AS87 AQ86:AT86 BQ86:BQ87">
    <cfRule type="expression" dxfId="15" priority="23">
      <formula>#REF!="料率"</formula>
    </cfRule>
  </conditionalFormatting>
  <conditionalFormatting sqref="AT37">
    <cfRule type="expression" dxfId="14" priority="22">
      <formula>#REF!="料率"</formula>
    </cfRule>
  </conditionalFormatting>
  <conditionalFormatting sqref="AM37 AM40 AM43 AM46 AM49 AM52">
    <cfRule type="expression" dxfId="13" priority="18">
      <formula>#REF!="料率"</formula>
    </cfRule>
  </conditionalFormatting>
  <conditionalFormatting sqref="BM37 BM40 BM43 BM46 BM49 BM52">
    <cfRule type="expression" dxfId="12" priority="17">
      <formula>#REF!="料率"</formula>
    </cfRule>
  </conditionalFormatting>
  <conditionalFormatting sqref="AM25">
    <cfRule type="expression" dxfId="11" priority="16">
      <formula>#REF!="料率"</formula>
    </cfRule>
  </conditionalFormatting>
  <conditionalFormatting sqref="S92:BQ92">
    <cfRule type="expression" dxfId="10" priority="15">
      <formula>#REF!="積算"</formula>
    </cfRule>
  </conditionalFormatting>
  <conditionalFormatting sqref="BA22">
    <cfRule type="expression" dxfId="9" priority="14">
      <formula>#REF!="料率"</formula>
    </cfRule>
  </conditionalFormatting>
  <conditionalFormatting sqref="T28 T31 T34">
    <cfRule type="expression" dxfId="8" priority="13">
      <formula>#REF!="料率"</formula>
    </cfRule>
  </conditionalFormatting>
  <conditionalFormatting sqref="BA28">
    <cfRule type="expression" dxfId="7" priority="9">
      <formula>#REF!="料率"</formula>
    </cfRule>
  </conditionalFormatting>
  <conditionalFormatting sqref="AT28">
    <cfRule type="expression" dxfId="6" priority="8">
      <formula>#REF!="料率"</formula>
    </cfRule>
  </conditionalFormatting>
  <conditionalFormatting sqref="AM34">
    <cfRule type="expression" dxfId="5" priority="6">
      <formula>#REF!="料率"</formula>
    </cfRule>
  </conditionalFormatting>
  <conditionalFormatting sqref="AM31">
    <cfRule type="expression" dxfId="4" priority="5">
      <formula>#REF!="料率"</formula>
    </cfRule>
  </conditionalFormatting>
  <conditionalFormatting sqref="AM28">
    <cfRule type="expression" dxfId="3" priority="4">
      <formula>#REF!="料率"</formula>
    </cfRule>
  </conditionalFormatting>
  <conditionalFormatting sqref="BM34">
    <cfRule type="expression" dxfId="2" priority="3">
      <formula>#REF!="料率"</formula>
    </cfRule>
  </conditionalFormatting>
  <conditionalFormatting sqref="BM31">
    <cfRule type="expression" dxfId="1" priority="2">
      <formula>#REF!="料率"</formula>
    </cfRule>
  </conditionalFormatting>
  <conditionalFormatting sqref="BM28">
    <cfRule type="expression" dxfId="0" priority="1">
      <formula>#REF!="料率"</formula>
    </cfRule>
  </conditionalFormatting>
  <dataValidations disablePrompts="1" count="1">
    <dataValidation type="custom" showInputMessage="1" showErrorMessage="1" errorTitle="計算方法" error="計算方法で「料率」が選択されていません。" sqref="AQ67:AS73 AT88:BM88 AQ88:AS92 AQ77:AS80 T85:BM85 T88:AP88 AT92:BM92 T92:AP92" xr:uid="{00000000-0002-0000-0100-000000000000}">
      <formula1>#REF!="料率"</formula1>
    </dataValidation>
  </dataValidations>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9"/>
  <sheetViews>
    <sheetView zoomScale="70" zoomScaleNormal="70" workbookViewId="0"/>
  </sheetViews>
  <sheetFormatPr defaultColWidth="9" defaultRowHeight="15" x14ac:dyDescent="0.2"/>
  <cols>
    <col min="1" max="1" width="9" style="1"/>
    <col min="2" max="2" width="11.1796875" style="4" bestFit="1" customWidth="1"/>
    <col min="3" max="3" width="9" style="4"/>
    <col min="4" max="4" width="18.6328125" style="4" customWidth="1"/>
    <col min="5" max="5" width="9" style="4"/>
    <col min="6" max="16384" width="9" style="1"/>
  </cols>
  <sheetData>
    <row r="1" spans="2:7" x14ac:dyDescent="0.2">
      <c r="B1" s="2" t="s">
        <v>41</v>
      </c>
      <c r="C1" s="2" t="s">
        <v>42</v>
      </c>
      <c r="D1" s="2" t="s">
        <v>43</v>
      </c>
      <c r="E1" s="2" t="s">
        <v>0</v>
      </c>
    </row>
    <row r="2" spans="2:7" x14ac:dyDescent="0.2">
      <c r="B2" s="3" t="s">
        <v>44</v>
      </c>
      <c r="C2" s="3" t="s">
        <v>39</v>
      </c>
      <c r="D2" s="3" t="s">
        <v>45</v>
      </c>
      <c r="E2" s="3">
        <v>31</v>
      </c>
      <c r="G2" s="5" t="s">
        <v>105</v>
      </c>
    </row>
    <row r="3" spans="2:7" x14ac:dyDescent="0.2">
      <c r="B3" s="3" t="s">
        <v>44</v>
      </c>
      <c r="C3" s="3" t="s">
        <v>40</v>
      </c>
      <c r="D3" s="3" t="s">
        <v>46</v>
      </c>
      <c r="E3" s="3">
        <v>28</v>
      </c>
      <c r="G3" s="1" t="s">
        <v>99</v>
      </c>
    </row>
    <row r="4" spans="2:7" x14ac:dyDescent="0.2">
      <c r="B4" s="3" t="s">
        <v>44</v>
      </c>
      <c r="C4" s="3" t="s">
        <v>32</v>
      </c>
      <c r="D4" s="3" t="s">
        <v>47</v>
      </c>
      <c r="E4" s="3">
        <v>31</v>
      </c>
      <c r="G4" s="1" t="s">
        <v>106</v>
      </c>
    </row>
    <row r="5" spans="2:7" x14ac:dyDescent="0.2">
      <c r="B5" s="3" t="s">
        <v>44</v>
      </c>
      <c r="C5" s="3" t="s">
        <v>48</v>
      </c>
      <c r="D5" s="3" t="s">
        <v>49</v>
      </c>
      <c r="E5" s="3">
        <v>30</v>
      </c>
    </row>
    <row r="6" spans="2:7" x14ac:dyDescent="0.2">
      <c r="B6" s="3" t="s">
        <v>44</v>
      </c>
      <c r="C6" s="3" t="s">
        <v>50</v>
      </c>
      <c r="D6" s="3" t="s">
        <v>51</v>
      </c>
      <c r="E6" s="3">
        <v>31</v>
      </c>
    </row>
    <row r="7" spans="2:7" x14ac:dyDescent="0.2">
      <c r="B7" s="3" t="s">
        <v>44</v>
      </c>
      <c r="C7" s="3" t="s">
        <v>52</v>
      </c>
      <c r="D7" s="3" t="s">
        <v>53</v>
      </c>
      <c r="E7" s="3">
        <v>30</v>
      </c>
    </row>
    <row r="8" spans="2:7" x14ac:dyDescent="0.2">
      <c r="B8" s="3" t="s">
        <v>44</v>
      </c>
      <c r="C8" s="3" t="s">
        <v>54</v>
      </c>
      <c r="D8" s="3" t="s">
        <v>55</v>
      </c>
      <c r="E8" s="3">
        <v>31</v>
      </c>
    </row>
    <row r="9" spans="2:7" x14ac:dyDescent="0.2">
      <c r="B9" s="3" t="s">
        <v>44</v>
      </c>
      <c r="C9" s="3" t="s">
        <v>56</v>
      </c>
      <c r="D9" s="3" t="s">
        <v>57</v>
      </c>
      <c r="E9" s="3">
        <v>31</v>
      </c>
    </row>
    <row r="10" spans="2:7" x14ac:dyDescent="0.2">
      <c r="B10" s="3" t="s">
        <v>44</v>
      </c>
      <c r="C10" s="3" t="s">
        <v>58</v>
      </c>
      <c r="D10" s="3" t="s">
        <v>59</v>
      </c>
      <c r="E10" s="3">
        <v>30</v>
      </c>
    </row>
    <row r="11" spans="2:7" x14ac:dyDescent="0.2">
      <c r="B11" s="3" t="s">
        <v>44</v>
      </c>
      <c r="C11" s="3" t="s">
        <v>60</v>
      </c>
      <c r="D11" s="3" t="s">
        <v>61</v>
      </c>
      <c r="E11" s="3">
        <v>31</v>
      </c>
    </row>
    <row r="12" spans="2:7" x14ac:dyDescent="0.2">
      <c r="B12" s="3" t="s">
        <v>44</v>
      </c>
      <c r="C12" s="3" t="s">
        <v>62</v>
      </c>
      <c r="D12" s="3" t="s">
        <v>63</v>
      </c>
      <c r="E12" s="3">
        <v>30</v>
      </c>
    </row>
    <row r="13" spans="2:7" x14ac:dyDescent="0.2">
      <c r="B13" s="3" t="s">
        <v>44</v>
      </c>
      <c r="C13" s="3" t="s">
        <v>64</v>
      </c>
      <c r="D13" s="3" t="s">
        <v>65</v>
      </c>
      <c r="E13" s="3">
        <v>31</v>
      </c>
    </row>
    <row r="14" spans="2:7" x14ac:dyDescent="0.2">
      <c r="B14" s="3" t="s">
        <v>66</v>
      </c>
      <c r="C14" s="3" t="s">
        <v>39</v>
      </c>
      <c r="D14" s="3" t="s">
        <v>33</v>
      </c>
      <c r="E14" s="3">
        <v>31</v>
      </c>
    </row>
    <row r="15" spans="2:7" x14ac:dyDescent="0.2">
      <c r="B15" s="3" t="s">
        <v>66</v>
      </c>
      <c r="C15" s="3" t="s">
        <v>40</v>
      </c>
      <c r="D15" s="3" t="s">
        <v>34</v>
      </c>
      <c r="E15" s="3">
        <v>28</v>
      </c>
    </row>
    <row r="16" spans="2:7" x14ac:dyDescent="0.2">
      <c r="B16" s="3" t="s">
        <v>66</v>
      </c>
      <c r="C16" s="3" t="s">
        <v>32</v>
      </c>
      <c r="D16" s="3" t="s">
        <v>37</v>
      </c>
      <c r="E16" s="3">
        <v>31</v>
      </c>
    </row>
    <row r="17" spans="2:5" x14ac:dyDescent="0.2">
      <c r="B17" s="3" t="s">
        <v>66</v>
      </c>
      <c r="C17" s="3" t="s">
        <v>48</v>
      </c>
      <c r="D17" s="3" t="s">
        <v>67</v>
      </c>
      <c r="E17" s="3">
        <v>30</v>
      </c>
    </row>
    <row r="18" spans="2:5" x14ac:dyDescent="0.2">
      <c r="B18" s="3" t="s">
        <v>66</v>
      </c>
      <c r="C18" s="3" t="s">
        <v>50</v>
      </c>
      <c r="D18" s="3" t="s">
        <v>68</v>
      </c>
      <c r="E18" s="3">
        <v>31</v>
      </c>
    </row>
    <row r="19" spans="2:5" x14ac:dyDescent="0.2">
      <c r="B19" s="3" t="s">
        <v>66</v>
      </c>
      <c r="C19" s="3" t="s">
        <v>52</v>
      </c>
      <c r="D19" s="3" t="s">
        <v>69</v>
      </c>
      <c r="E19" s="3">
        <v>30</v>
      </c>
    </row>
    <row r="20" spans="2:5" x14ac:dyDescent="0.2">
      <c r="B20" s="3" t="s">
        <v>66</v>
      </c>
      <c r="C20" s="3" t="s">
        <v>54</v>
      </c>
      <c r="D20" s="3" t="s">
        <v>70</v>
      </c>
      <c r="E20" s="3">
        <v>31</v>
      </c>
    </row>
    <row r="21" spans="2:5" x14ac:dyDescent="0.2">
      <c r="B21" s="3" t="s">
        <v>66</v>
      </c>
      <c r="C21" s="3" t="s">
        <v>56</v>
      </c>
      <c r="D21" s="3" t="s">
        <v>71</v>
      </c>
      <c r="E21" s="3">
        <v>31</v>
      </c>
    </row>
    <row r="22" spans="2:5" x14ac:dyDescent="0.2">
      <c r="B22" s="3" t="s">
        <v>66</v>
      </c>
      <c r="C22" s="3" t="s">
        <v>58</v>
      </c>
      <c r="D22" s="3" t="s">
        <v>72</v>
      </c>
      <c r="E22" s="3">
        <v>30</v>
      </c>
    </row>
    <row r="23" spans="2:5" x14ac:dyDescent="0.2">
      <c r="B23" s="3" t="s">
        <v>66</v>
      </c>
      <c r="C23" s="3" t="s">
        <v>60</v>
      </c>
      <c r="D23" s="3" t="s">
        <v>73</v>
      </c>
      <c r="E23" s="3">
        <v>31</v>
      </c>
    </row>
    <row r="24" spans="2:5" x14ac:dyDescent="0.2">
      <c r="B24" s="3" t="s">
        <v>66</v>
      </c>
      <c r="C24" s="3" t="s">
        <v>62</v>
      </c>
      <c r="D24" s="3" t="s">
        <v>74</v>
      </c>
      <c r="E24" s="3">
        <v>30</v>
      </c>
    </row>
    <row r="25" spans="2:5" x14ac:dyDescent="0.2">
      <c r="B25" s="3" t="s">
        <v>66</v>
      </c>
      <c r="C25" s="3" t="s">
        <v>64</v>
      </c>
      <c r="D25" s="3" t="s">
        <v>75</v>
      </c>
      <c r="E25" s="3">
        <v>31</v>
      </c>
    </row>
    <row r="26" spans="2:5" x14ac:dyDescent="0.2">
      <c r="B26" s="3" t="s">
        <v>76</v>
      </c>
      <c r="C26" s="3" t="s">
        <v>39</v>
      </c>
      <c r="D26" s="3" t="s">
        <v>35</v>
      </c>
      <c r="E26" s="3">
        <v>31</v>
      </c>
    </row>
    <row r="27" spans="2:5" x14ac:dyDescent="0.2">
      <c r="B27" s="3" t="s">
        <v>76</v>
      </c>
      <c r="C27" s="3" t="s">
        <v>40</v>
      </c>
      <c r="D27" s="3" t="s">
        <v>36</v>
      </c>
      <c r="E27" s="3">
        <v>28</v>
      </c>
    </row>
    <row r="28" spans="2:5" x14ac:dyDescent="0.2">
      <c r="B28" s="3" t="s">
        <v>76</v>
      </c>
      <c r="C28" s="3" t="s">
        <v>32</v>
      </c>
      <c r="D28" s="3" t="s">
        <v>38</v>
      </c>
      <c r="E28" s="3">
        <v>31</v>
      </c>
    </row>
    <row r="29" spans="2:5" x14ac:dyDescent="0.2">
      <c r="B29" s="3" t="s">
        <v>76</v>
      </c>
      <c r="C29" s="3" t="s">
        <v>48</v>
      </c>
      <c r="D29" s="3" t="s">
        <v>77</v>
      </c>
      <c r="E29" s="3">
        <v>30</v>
      </c>
    </row>
    <row r="30" spans="2:5" x14ac:dyDescent="0.2">
      <c r="B30" s="3" t="s">
        <v>76</v>
      </c>
      <c r="C30" s="3" t="s">
        <v>50</v>
      </c>
      <c r="D30" s="3" t="s">
        <v>78</v>
      </c>
      <c r="E30" s="3">
        <v>31</v>
      </c>
    </row>
    <row r="31" spans="2:5" x14ac:dyDescent="0.2">
      <c r="B31" s="3" t="s">
        <v>76</v>
      </c>
      <c r="C31" s="3" t="s">
        <v>52</v>
      </c>
      <c r="D31" s="3" t="s">
        <v>79</v>
      </c>
      <c r="E31" s="3">
        <v>30</v>
      </c>
    </row>
    <row r="32" spans="2:5" x14ac:dyDescent="0.2">
      <c r="B32" s="3" t="s">
        <v>76</v>
      </c>
      <c r="C32" s="3" t="s">
        <v>54</v>
      </c>
      <c r="D32" s="3" t="s">
        <v>80</v>
      </c>
      <c r="E32" s="3">
        <v>31</v>
      </c>
    </row>
    <row r="33" spans="2:5" x14ac:dyDescent="0.2">
      <c r="B33" s="3" t="s">
        <v>76</v>
      </c>
      <c r="C33" s="3" t="s">
        <v>56</v>
      </c>
      <c r="D33" s="3" t="s">
        <v>81</v>
      </c>
      <c r="E33" s="3">
        <v>31</v>
      </c>
    </row>
    <row r="34" spans="2:5" x14ac:dyDescent="0.2">
      <c r="B34" s="3" t="s">
        <v>76</v>
      </c>
      <c r="C34" s="3" t="s">
        <v>58</v>
      </c>
      <c r="D34" s="3" t="s">
        <v>82</v>
      </c>
      <c r="E34" s="3">
        <v>30</v>
      </c>
    </row>
    <row r="35" spans="2:5" x14ac:dyDescent="0.2">
      <c r="B35" s="3" t="s">
        <v>76</v>
      </c>
      <c r="C35" s="3" t="s">
        <v>60</v>
      </c>
      <c r="D35" s="3" t="s">
        <v>83</v>
      </c>
      <c r="E35" s="3">
        <v>31</v>
      </c>
    </row>
    <row r="36" spans="2:5" x14ac:dyDescent="0.2">
      <c r="B36" s="3" t="s">
        <v>76</v>
      </c>
      <c r="C36" s="3" t="s">
        <v>62</v>
      </c>
      <c r="D36" s="3" t="s">
        <v>84</v>
      </c>
      <c r="E36" s="3">
        <v>30</v>
      </c>
    </row>
    <row r="37" spans="2:5" x14ac:dyDescent="0.2">
      <c r="B37" s="3" t="s">
        <v>76</v>
      </c>
      <c r="C37" s="3" t="s">
        <v>64</v>
      </c>
      <c r="D37" s="3" t="s">
        <v>85</v>
      </c>
      <c r="E37" s="3">
        <v>31</v>
      </c>
    </row>
    <row r="38" spans="2:5" x14ac:dyDescent="0.2">
      <c r="B38" s="3" t="s">
        <v>86</v>
      </c>
      <c r="C38" s="3" t="s">
        <v>39</v>
      </c>
      <c r="D38" s="3" t="s">
        <v>87</v>
      </c>
      <c r="E38" s="3">
        <v>31</v>
      </c>
    </row>
    <row r="39" spans="2:5" x14ac:dyDescent="0.2">
      <c r="B39" s="3" t="s">
        <v>86</v>
      </c>
      <c r="C39" s="3" t="s">
        <v>40</v>
      </c>
      <c r="D39" s="3" t="s">
        <v>88</v>
      </c>
      <c r="E39" s="3">
        <v>29</v>
      </c>
    </row>
    <row r="40" spans="2:5" x14ac:dyDescent="0.2">
      <c r="B40" s="3" t="s">
        <v>86</v>
      </c>
      <c r="C40" s="3" t="s">
        <v>32</v>
      </c>
      <c r="D40" s="3" t="s">
        <v>89</v>
      </c>
      <c r="E40" s="3">
        <v>31</v>
      </c>
    </row>
    <row r="41" spans="2:5" x14ac:dyDescent="0.2">
      <c r="B41" s="3" t="s">
        <v>86</v>
      </c>
      <c r="C41" s="3" t="s">
        <v>48</v>
      </c>
      <c r="D41" s="3" t="s">
        <v>90</v>
      </c>
      <c r="E41" s="3">
        <v>30</v>
      </c>
    </row>
    <row r="42" spans="2:5" x14ac:dyDescent="0.2">
      <c r="B42" s="3" t="s">
        <v>86</v>
      </c>
      <c r="C42" s="3" t="s">
        <v>50</v>
      </c>
      <c r="D42" s="3" t="s">
        <v>91</v>
      </c>
      <c r="E42" s="3">
        <v>31</v>
      </c>
    </row>
    <row r="43" spans="2:5" x14ac:dyDescent="0.2">
      <c r="B43" s="3" t="s">
        <v>86</v>
      </c>
      <c r="C43" s="3" t="s">
        <v>52</v>
      </c>
      <c r="D43" s="3" t="s">
        <v>92</v>
      </c>
      <c r="E43" s="3">
        <v>30</v>
      </c>
    </row>
    <row r="44" spans="2:5" x14ac:dyDescent="0.2">
      <c r="B44" s="3" t="s">
        <v>86</v>
      </c>
      <c r="C44" s="3" t="s">
        <v>54</v>
      </c>
      <c r="D44" s="3" t="s">
        <v>93</v>
      </c>
      <c r="E44" s="3">
        <v>31</v>
      </c>
    </row>
    <row r="45" spans="2:5" x14ac:dyDescent="0.2">
      <c r="B45" s="3" t="s">
        <v>86</v>
      </c>
      <c r="C45" s="3" t="s">
        <v>56</v>
      </c>
      <c r="D45" s="3" t="s">
        <v>94</v>
      </c>
      <c r="E45" s="3">
        <v>31</v>
      </c>
    </row>
    <row r="46" spans="2:5" x14ac:dyDescent="0.2">
      <c r="B46" s="3" t="s">
        <v>86</v>
      </c>
      <c r="C46" s="3" t="s">
        <v>58</v>
      </c>
      <c r="D46" s="3" t="s">
        <v>95</v>
      </c>
      <c r="E46" s="3">
        <v>30</v>
      </c>
    </row>
    <row r="47" spans="2:5" x14ac:dyDescent="0.2">
      <c r="B47" s="3" t="s">
        <v>86</v>
      </c>
      <c r="C47" s="3" t="s">
        <v>60</v>
      </c>
      <c r="D47" s="3" t="s">
        <v>96</v>
      </c>
      <c r="E47" s="3">
        <v>31</v>
      </c>
    </row>
    <row r="48" spans="2:5" x14ac:dyDescent="0.2">
      <c r="B48" s="3" t="s">
        <v>86</v>
      </c>
      <c r="C48" s="3" t="s">
        <v>62</v>
      </c>
      <c r="D48" s="3" t="s">
        <v>97</v>
      </c>
      <c r="E48" s="3">
        <v>30</v>
      </c>
    </row>
    <row r="49" spans="2:5" x14ac:dyDescent="0.2">
      <c r="B49" s="3" t="s">
        <v>86</v>
      </c>
      <c r="C49" s="3" t="s">
        <v>64</v>
      </c>
      <c r="D49" s="3" t="s">
        <v>98</v>
      </c>
      <c r="E49" s="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エネルギー使用量計算書（購入用）（作成例）</vt:lpstr>
      <vt:lpstr>エネルギー使用量計算書（購入用）</vt:lpstr>
      <vt:lpstr>月→日数換算データ</vt:lpstr>
      <vt:lpstr>'エネルギー使用量計算書（購入用）'!Print_Area</vt:lpstr>
      <vt:lpstr>'エネルギー使用量計算書（購入用）（作成例）'!Print_Area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2022-05-02T02:20:58Z</cp:lastPrinted>
  <dcterms:created xsi:type="dcterms:W3CDTF">2018-01-10T04:46:20Z</dcterms:created>
  <dcterms:modified xsi:type="dcterms:W3CDTF">2022-05-09T11:20:17Z</dcterms:modified>
</cp:coreProperties>
</file>