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drawings/drawing2.xml" ContentType="application/vnd.openxmlformats-officedocument.drawing+xml"/>
  <Override PartName="/xl/drawings/drawing3.xml" ContentType="application/vnd.openxmlformats-officedocument.drawing+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codeName="ThisWorkbook" defaultThemeVersion="124226"/>
  <mc:AlternateContent xmlns:mc="http://schemas.openxmlformats.org/markup-compatibility/2006">
    <mc:Choice Requires="x15">
      <x15ac:absPath xmlns:x15ac="http://schemas.microsoft.com/office/spreadsheetml/2010/11/ac" url="G:\共有ドライブ\3部_系統用蓄電池\R6\51.ホームページ\20240926_手引き、申請書差し替え\展開前資料\"/>
    </mc:Choice>
  </mc:AlternateContent>
  <xr:revisionPtr revIDLastSave="0" documentId="13_ncr:1_{1242B34E-3237-43B9-AEAD-89DC3C65F20E}" xr6:coauthVersionLast="47" xr6:coauthVersionMax="47" xr10:uidLastSave="{00000000-0000-0000-0000-000000000000}"/>
  <workbookProtection workbookAlgorithmName="SHA-512" workbookHashValue="T3UJsIisdTMvaMWWUv8CVPWHfWHuVwf8UbeWLF7JpFpeypj6zd0QmfXCLHXpGlAixtesJ1uTl2d2jJj2PpyDkg==" workbookSaltValue="0gaVNu0NKp7sHIZbRX2jGw==" workbookSpinCount="100000" lockStructure="1"/>
  <bookViews>
    <workbookView xWindow="-110" yWindow="-110" windowWidth="19420" windowHeight="10420" tabRatio="734" firstSheet="2" activeTab="2" xr2:uid="{00000000-000D-0000-FFFF-FFFF00000000}"/>
  </bookViews>
  <sheets>
    <sheet name="DB用転記シート" sheetId="40" state="hidden" r:id="rId1"/>
    <sheet name="プルダウン用リスト" sheetId="34" state="hidden" r:id="rId2"/>
    <sheet name="申請書の作成にあたって" sheetId="39" r:id="rId3"/>
    <sheet name="交付申請書類" sheetId="31" r:id="rId4"/>
    <sheet name="申請概要書（水電解装置）" sheetId="56" r:id="rId5"/>
    <sheet name="1.補助金交付申請書（様式１）" sheetId="5" r:id="rId6"/>
    <sheet name="別紙1" sheetId="41" r:id="rId7"/>
    <sheet name="別紙2" sheetId="15" r:id="rId8"/>
    <sheet name="別紙2（共同申請者）" sheetId="42" r:id="rId9"/>
    <sheet name="別紙3" sheetId="32" r:id="rId10"/>
    <sheet name="2-2設備導入事業経費の配分（水電解装置）" sheetId="43" r:id="rId11"/>
    <sheet name="2-4補助事業に要する経費及びその調達方法" sheetId="22" r:id="rId12"/>
    <sheet name="2-5補助対象設備の機器リスト（水電解装置）" sheetId="33" r:id="rId13"/>
    <sheet name="2-10事業実施に関連する事項（水電解装置）" sheetId="48" r:id="rId14"/>
    <sheet name="2-11事業実施予定スケジュール（水電解装置）" sheetId="53" r:id="rId15"/>
  </sheets>
  <definedNames>
    <definedName name="_xlnm.Print_Area" localSheetId="5">'1.補助金交付申請書（様式１）'!$A$1:$V$41</definedName>
    <definedName name="_xlnm.Print_Area" localSheetId="13">'2-10事業実施に関連する事項（水電解装置）'!$A$1:$F$51</definedName>
    <definedName name="_xlnm.Print_Area" localSheetId="14">'2-11事業実施予定スケジュール（水電解装置）'!$A$1:$CJ$26</definedName>
    <definedName name="_xlnm.Print_Area" localSheetId="10">'2-2設備導入事業経費の配分（水電解装置）'!$A$1:$J$95</definedName>
    <definedName name="_xlnm.Print_Area" localSheetId="11">'2-4補助事業に要する経費及びその調達方法'!$A$1:$M$26</definedName>
    <definedName name="_xlnm.Print_Area" localSheetId="12">'2-5補助対象設備の機器リスト（水電解装置）'!$A$1:$I$26</definedName>
    <definedName name="_xlnm.Print_Area" localSheetId="3">交付申請書類!$A$1:$F$35</definedName>
    <definedName name="_xlnm.Print_Area" localSheetId="4">'申請概要書（水電解装置）'!$A$1:$AP$152</definedName>
    <definedName name="_xlnm.Print_Area" localSheetId="2">申請書の作成にあたって!$A$1:$N$24</definedName>
    <definedName name="_xlnm.Print_Area" localSheetId="6">別紙1!$A$1:$L$12</definedName>
    <definedName name="_xlnm.Print_Area" localSheetId="7">別紙2!$A$1:$K$44</definedName>
    <definedName name="_xlnm.Print_Area" localSheetId="8">'別紙2（共同申請者）'!$A$1:$K$44</definedName>
    <definedName name="_xlnm.Print_Area" localSheetId="9">別紙3!$A$1:$H$32</definedName>
    <definedName name="_xlnm.Print_Titles" localSheetId="3">交付申請書類!$1:$2</definedName>
    <definedName name="_xlnm.Print_Titles" localSheetId="4">'申請概要書（水電解装置）'!$1:$1</definedName>
    <definedName name="一般送配電事業者">プルダウン用リスト!$O$2:$O$11</definedName>
    <definedName name="卸電力市場">プルダウン用リスト!$N$2:$N$4</definedName>
    <definedName name="機器リスト_水電解装置">プルダウン用リスト!$J$2:$J$6</definedName>
    <definedName name="機器リスト_蓄電システム">プルダウン用リスト!$I$2:$I$8</definedName>
    <definedName name="業種">プルダウン用リスト!$L$2:$L$21</definedName>
    <definedName name="市区町村">プルダウン用リスト!$G$2:$G$5</definedName>
    <definedName name="需給調整市場">プルダウン用リスト!$M$2:$M$7</definedName>
    <definedName name="性別">プルダウン用リスト!$E$2:$E$3</definedName>
    <definedName name="生年月日_和暦">プルダウン用リスト!$D$2:$D$4</definedName>
    <definedName name="提出チェック">プルダウン用リスト!$A$2:$A$3</definedName>
    <definedName name="都道府県">プルダウン用リスト!$F$2:$F$5</definedName>
    <definedName name="都道府県コード">プルダウン用リスト!$K$2:$K$48</definedName>
    <definedName name="導入設備種別">プルダウン用リスト!$H$2:$H$3</definedName>
    <definedName name="補助率">プルダウン用リスト!$B$2:$B$4</definedName>
    <definedName name="有無チェック">プルダウン用リスト!$C$2:$C$3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8" i="32" l="1"/>
  <c r="F8" i="32" s="1"/>
  <c r="F164" i="56"/>
  <c r="C7" i="22"/>
  <c r="C10" i="41"/>
  <c r="C9" i="41"/>
  <c r="C8" i="41"/>
  <c r="J7" i="41"/>
  <c r="F7" i="41"/>
  <c r="C7" i="41"/>
  <c r="J6" i="41"/>
  <c r="I6" i="41"/>
  <c r="F6" i="41"/>
  <c r="C6" i="41"/>
  <c r="Q39" i="5"/>
  <c r="D27" i="5"/>
  <c r="D24" i="5"/>
  <c r="R15" i="5"/>
  <c r="R14" i="5"/>
  <c r="R13" i="5"/>
  <c r="R11" i="5"/>
  <c r="R10" i="5"/>
  <c r="R9" i="5"/>
  <c r="D8" i="32" s="1"/>
  <c r="C8" i="32" l="1"/>
  <c r="G8" i="32"/>
  <c r="AG161" i="56"/>
  <c r="AA33" i="56"/>
  <c r="H32" i="56"/>
  <c r="F159" i="56" l="1"/>
  <c r="J81" i="56"/>
  <c r="J80" i="56"/>
  <c r="J79" i="56"/>
  <c r="W78" i="56"/>
  <c r="O78" i="56"/>
  <c r="J78" i="56"/>
  <c r="T77" i="56"/>
  <c r="J77" i="56"/>
  <c r="O76" i="56"/>
  <c r="J76" i="56"/>
  <c r="J75" i="56"/>
  <c r="O74" i="56"/>
  <c r="J74" i="56"/>
  <c r="W73" i="56"/>
  <c r="O73" i="56"/>
  <c r="J73" i="56"/>
  <c r="T72" i="56"/>
  <c r="O72" i="56"/>
  <c r="J72" i="56"/>
  <c r="O71" i="56"/>
  <c r="J71" i="56"/>
  <c r="J70" i="56"/>
  <c r="O69" i="56"/>
  <c r="J69" i="56"/>
  <c r="W68" i="56"/>
  <c r="O68" i="56"/>
  <c r="J68" i="56"/>
  <c r="T67" i="56"/>
  <c r="O67" i="56"/>
  <c r="J67" i="56"/>
  <c r="J66" i="56"/>
  <c r="J65" i="56"/>
  <c r="J64" i="56"/>
  <c r="W63" i="56"/>
  <c r="O63" i="56"/>
  <c r="J63" i="56"/>
  <c r="T62" i="56"/>
  <c r="J62" i="56"/>
  <c r="H91" i="56"/>
  <c r="H85" i="56"/>
  <c r="D67" i="56"/>
  <c r="D72" i="56" s="1"/>
  <c r="AF54" i="56"/>
  <c r="AF53" i="56"/>
  <c r="T4" i="53"/>
  <c r="BD4" i="53" s="1"/>
  <c r="C62" i="43" l="1"/>
  <c r="C85" i="43" s="1"/>
  <c r="C53" i="43"/>
  <c r="C76" i="43" s="1"/>
  <c r="C44" i="43"/>
  <c r="C67" i="43" s="1"/>
  <c r="C90" i="43" s="1"/>
  <c r="C43" i="43"/>
  <c r="C66" i="43" s="1"/>
  <c r="C89" i="43" s="1"/>
  <c r="C42" i="43"/>
  <c r="C65" i="43" s="1"/>
  <c r="C88" i="43" s="1"/>
  <c r="C41" i="43"/>
  <c r="C64" i="43" s="1"/>
  <c r="C87" i="43" s="1"/>
  <c r="C40" i="43"/>
  <c r="C63" i="43" s="1"/>
  <c r="C86" i="43" s="1"/>
  <c r="C39" i="43"/>
  <c r="C37" i="43"/>
  <c r="C60" i="43" s="1"/>
  <c r="C83" i="43" s="1"/>
  <c r="C36" i="43"/>
  <c r="C59" i="43" s="1"/>
  <c r="C82" i="43" s="1"/>
  <c r="C35" i="43"/>
  <c r="C58" i="43" s="1"/>
  <c r="C81" i="43" s="1"/>
  <c r="C34" i="43"/>
  <c r="C57" i="43" s="1"/>
  <c r="C80" i="43" s="1"/>
  <c r="C33" i="43"/>
  <c r="C56" i="43" s="1"/>
  <c r="C79" i="43" s="1"/>
  <c r="C31" i="43"/>
  <c r="C54" i="43" s="1"/>
  <c r="C77" i="43" s="1"/>
  <c r="C30" i="43"/>
  <c r="B93" i="43" l="1"/>
  <c r="E90" i="43"/>
  <c r="D90" i="43"/>
  <c r="B90" i="43"/>
  <c r="E89" i="43"/>
  <c r="D89" i="43"/>
  <c r="B89" i="43"/>
  <c r="E88" i="43"/>
  <c r="D88" i="43"/>
  <c r="B88" i="43"/>
  <c r="E87" i="43"/>
  <c r="D87" i="43"/>
  <c r="B87" i="43"/>
  <c r="E86" i="43"/>
  <c r="D86" i="43"/>
  <c r="B86" i="43"/>
  <c r="E85" i="43"/>
  <c r="D85" i="43"/>
  <c r="B85" i="43"/>
  <c r="B84" i="43"/>
  <c r="E83" i="43"/>
  <c r="D83" i="43"/>
  <c r="B83" i="43"/>
  <c r="E82" i="43"/>
  <c r="D82" i="43"/>
  <c r="B82" i="43"/>
  <c r="E81" i="43"/>
  <c r="D81" i="43"/>
  <c r="B81" i="43"/>
  <c r="E80" i="43"/>
  <c r="D80" i="43"/>
  <c r="B80" i="43"/>
  <c r="E79" i="43"/>
  <c r="D79" i="43"/>
  <c r="B79" i="43"/>
  <c r="E77" i="43"/>
  <c r="D77" i="43"/>
  <c r="B77" i="43"/>
  <c r="G76" i="43"/>
  <c r="E76" i="43"/>
  <c r="D76" i="43"/>
  <c r="B76" i="43"/>
  <c r="D68" i="43"/>
  <c r="Q21" i="43" s="1"/>
  <c r="B68" i="43"/>
  <c r="E67" i="43"/>
  <c r="E66" i="43"/>
  <c r="E65" i="43"/>
  <c r="E64" i="43"/>
  <c r="E63" i="43"/>
  <c r="E62" i="43"/>
  <c r="D61" i="43"/>
  <c r="B61" i="43"/>
  <c r="B69" i="43" s="1"/>
  <c r="B71" i="43" s="1"/>
  <c r="E60" i="43"/>
  <c r="E59" i="43"/>
  <c r="E58" i="43"/>
  <c r="E57" i="43"/>
  <c r="E56" i="43"/>
  <c r="D55" i="43"/>
  <c r="B55" i="43"/>
  <c r="E54" i="43"/>
  <c r="G53" i="43"/>
  <c r="E53" i="43"/>
  <c r="A50" i="43"/>
  <c r="D45" i="43"/>
  <c r="B45" i="43"/>
  <c r="E44" i="43"/>
  <c r="E43" i="43"/>
  <c r="E42" i="43"/>
  <c r="E41" i="43"/>
  <c r="E40" i="43"/>
  <c r="E39" i="43"/>
  <c r="D38" i="43"/>
  <c r="B38" i="43"/>
  <c r="E37" i="43"/>
  <c r="E36" i="43"/>
  <c r="E35" i="43"/>
  <c r="E34" i="43"/>
  <c r="E33" i="43"/>
  <c r="D32" i="43"/>
  <c r="Q16" i="43" s="1"/>
  <c r="B32" i="43"/>
  <c r="B46" i="43" s="1"/>
  <c r="E31" i="43"/>
  <c r="G30" i="43"/>
  <c r="E30" i="43"/>
  <c r="A27" i="43"/>
  <c r="B23" i="43"/>
  <c r="B25" i="43" s="1"/>
  <c r="D22" i="43"/>
  <c r="O64" i="56" s="1"/>
  <c r="B22" i="43"/>
  <c r="B91" i="43" s="1"/>
  <c r="E21" i="43"/>
  <c r="Q20" i="43"/>
  <c r="E20" i="43"/>
  <c r="Q19" i="43"/>
  <c r="R19" i="43" s="1"/>
  <c r="H55" i="43" s="1"/>
  <c r="W72" i="56" s="1"/>
  <c r="N19" i="43"/>
  <c r="E19" i="43"/>
  <c r="Q18" i="43"/>
  <c r="E18" i="43"/>
  <c r="E17" i="43"/>
  <c r="N16" i="43"/>
  <c r="E16" i="43"/>
  <c r="D15" i="43"/>
  <c r="B15" i="43"/>
  <c r="Q14" i="43"/>
  <c r="E14" i="43"/>
  <c r="N13" i="43"/>
  <c r="E13" i="43"/>
  <c r="E12" i="43"/>
  <c r="E11" i="43"/>
  <c r="E10" i="43"/>
  <c r="D9" i="43"/>
  <c r="B9" i="43"/>
  <c r="B78" i="43" s="1"/>
  <c r="E8" i="43"/>
  <c r="E7" i="43"/>
  <c r="D23" i="43" l="1"/>
  <c r="Q13" i="43"/>
  <c r="R13" i="43" s="1"/>
  <c r="H9" i="43" s="1"/>
  <c r="W62" i="56" s="1"/>
  <c r="O62" i="56"/>
  <c r="D84" i="43"/>
  <c r="D69" i="43"/>
  <c r="D71" i="43" s="1"/>
  <c r="D78" i="43"/>
  <c r="P14" i="43"/>
  <c r="P10" i="43"/>
  <c r="Q10" i="43" s="1"/>
  <c r="B48" i="43"/>
  <c r="B92" i="43"/>
  <c r="P13" i="43"/>
  <c r="R21" i="43"/>
  <c r="H68" i="43" s="1"/>
  <c r="W74" i="56" s="1"/>
  <c r="D25" i="43"/>
  <c r="O66" i="56" s="1"/>
  <c r="B94" i="43"/>
  <c r="R14" i="43"/>
  <c r="H15" i="43" s="1"/>
  <c r="D46" i="43"/>
  <c r="D48" i="43" s="1"/>
  <c r="Q17" i="43"/>
  <c r="R17" i="43" s="1"/>
  <c r="H38" i="43" s="1"/>
  <c r="D91" i="43"/>
  <c r="Q15" i="43"/>
  <c r="F8" i="41" l="1"/>
  <c r="O79" i="56"/>
  <c r="Q22" i="43"/>
  <c r="P9" i="43"/>
  <c r="Q9" i="43" s="1"/>
  <c r="R9" i="43" s="1"/>
  <c r="R16" i="43" s="1"/>
  <c r="H32" i="43" s="1"/>
  <c r="O77" i="56"/>
  <c r="D94" i="43"/>
  <c r="D92" i="43"/>
  <c r="R15" i="43"/>
  <c r="H22" i="43" s="1"/>
  <c r="W64" i="56" s="1"/>
  <c r="Q24" i="43"/>
  <c r="P15" i="43"/>
  <c r="P11" i="43"/>
  <c r="Q11" i="43" s="1"/>
  <c r="Q23" i="43"/>
  <c r="R10" i="43" s="1"/>
  <c r="R20" i="43" s="1"/>
  <c r="H61" i="43" s="1"/>
  <c r="O81" i="56" l="1"/>
  <c r="D7" i="22"/>
  <c r="F10" i="41"/>
  <c r="W67" i="56"/>
  <c r="H78" i="43"/>
  <c r="W77" i="56" s="1"/>
  <c r="H69" i="43"/>
  <c r="H71" i="43" s="1"/>
  <c r="W76" i="56" s="1"/>
  <c r="H84" i="43"/>
  <c r="H23" i="43"/>
  <c r="R11" i="43"/>
  <c r="R18" i="43" s="1"/>
  <c r="H45" i="43" s="1"/>
  <c r="AJ3" i="40"/>
  <c r="AI3" i="40"/>
  <c r="AF3" i="40"/>
  <c r="AE3" i="40"/>
  <c r="AD3" i="40"/>
  <c r="AC3" i="40"/>
  <c r="AB3" i="40"/>
  <c r="AA3" i="40"/>
  <c r="Z3" i="40"/>
  <c r="Y3" i="40"/>
  <c r="X3" i="40"/>
  <c r="W3" i="40"/>
  <c r="V3" i="40"/>
  <c r="U3" i="40"/>
  <c r="T3" i="40"/>
  <c r="S3" i="40"/>
  <c r="R3" i="40"/>
  <c r="Q3" i="40"/>
  <c r="P3" i="40"/>
  <c r="O3" i="40"/>
  <c r="CB3" i="40"/>
  <c r="CE3" i="40"/>
  <c r="CH3" i="40"/>
  <c r="CK3" i="40"/>
  <c r="CN3" i="40"/>
  <c r="CQ3" i="40"/>
  <c r="CU3" i="40"/>
  <c r="CT3" i="40"/>
  <c r="CR3" i="40"/>
  <c r="CO3" i="40"/>
  <c r="CL3" i="40"/>
  <c r="CI3" i="40"/>
  <c r="CF3" i="40"/>
  <c r="CC3" i="40"/>
  <c r="BZ3" i="40"/>
  <c r="BY3" i="40"/>
  <c r="BX3" i="40"/>
  <c r="BW3" i="40"/>
  <c r="BV3" i="40"/>
  <c r="BU3" i="40"/>
  <c r="BT3" i="40"/>
  <c r="BS3" i="40"/>
  <c r="BR3" i="40"/>
  <c r="BQ3" i="40"/>
  <c r="BP3" i="40"/>
  <c r="BN3" i="40"/>
  <c r="BM3" i="40"/>
  <c r="BL3" i="40"/>
  <c r="BK3" i="40"/>
  <c r="BJ3" i="40"/>
  <c r="D3" i="40"/>
  <c r="H46" i="43" l="1"/>
  <c r="H48" i="43" s="1"/>
  <c r="W71" i="56" s="1"/>
  <c r="W69" i="56"/>
  <c r="H91" i="43"/>
  <c r="H25" i="43"/>
  <c r="H92" i="43"/>
  <c r="J8" i="41" l="1"/>
  <c r="W79" i="56"/>
  <c r="H94" i="43"/>
  <c r="W66" i="56"/>
  <c r="BI3" i="40"/>
  <c r="BO3" i="40"/>
  <c r="CS3" i="40"/>
  <c r="CP3" i="40"/>
  <c r="CM3" i="40"/>
  <c r="CJ3" i="40"/>
  <c r="CG3" i="40"/>
  <c r="CD3" i="40"/>
  <c r="CA3" i="40"/>
  <c r="BH3" i="40"/>
  <c r="BG3" i="40"/>
  <c r="BF3" i="40"/>
  <c r="BE3" i="40"/>
  <c r="BD3" i="40"/>
  <c r="BC3" i="40"/>
  <c r="BB3" i="40"/>
  <c r="BA3" i="40"/>
  <c r="AZ3" i="40"/>
  <c r="AY3" i="40"/>
  <c r="N3" i="40"/>
  <c r="M3" i="40"/>
  <c r="L3" i="40"/>
  <c r="K3" i="40"/>
  <c r="J3" i="40"/>
  <c r="I3" i="40"/>
  <c r="H3" i="40"/>
  <c r="G3" i="40"/>
  <c r="F3" i="40"/>
  <c r="E3" i="40"/>
  <c r="C3" i="40"/>
  <c r="B3" i="40"/>
  <c r="A3" i="40"/>
  <c r="C15" i="39"/>
  <c r="C17" i="39" s="1"/>
  <c r="C19" i="39" s="1"/>
  <c r="C21" i="39" s="1"/>
  <c r="C23" i="39" s="1"/>
  <c r="E7" i="22" l="1"/>
  <c r="E8" i="32"/>
  <c r="J10" i="41"/>
  <c r="H95" i="43"/>
  <c r="H49" i="43"/>
  <c r="H72" i="43"/>
  <c r="H26" i="43"/>
  <c r="W81" i="56"/>
  <c r="AH3" i="40"/>
  <c r="AN3" i="40" l="1"/>
  <c r="AG3" i="40" l="1"/>
  <c r="AT3" i="40" l="1"/>
  <c r="AK3" i="40" l="1"/>
  <c r="AP3" i="40"/>
  <c r="D22" i="22" l="1"/>
  <c r="I7" i="22" s="1"/>
  <c r="D14" i="22"/>
  <c r="F7" i="22" s="1"/>
  <c r="L33" i="5" l="1"/>
  <c r="AR3" i="40"/>
  <c r="AM3" i="40"/>
  <c r="AQ3" i="40"/>
  <c r="H7" i="22"/>
  <c r="AL3" i="40"/>
  <c r="K7" i="22" l="1"/>
  <c r="AS3" i="40" l="1"/>
  <c r="AO3" i="40"/>
  <c r="L34" i="5" l="1"/>
  <c r="AW3" i="40"/>
  <c r="AV3" i="40"/>
  <c r="AU3" i="40" l="1"/>
  <c r="AX3" i="40" l="1"/>
  <c r="G7" i="22" l="1"/>
  <c r="L35" i="5"/>
</calcChain>
</file>

<file path=xl/sharedStrings.xml><?xml version="1.0" encoding="utf-8"?>
<sst xmlns="http://schemas.openxmlformats.org/spreadsheetml/2006/main" count="1044" uniqueCount="610">
  <si>
    <t>会社名</t>
    <rPh sb="0" eb="3">
      <t>カイシャメイ</t>
    </rPh>
    <phoneticPr fontId="13"/>
  </si>
  <si>
    <t>（様式第１）</t>
    <phoneticPr fontId="3"/>
  </si>
  <si>
    <t>申　請　者</t>
    <phoneticPr fontId="3"/>
  </si>
  <si>
    <t>（別紙１）</t>
    <rPh sb="1" eb="3">
      <t>ベッシ</t>
    </rPh>
    <phoneticPr fontId="13"/>
  </si>
  <si>
    <t>補助事業に要する経費、補助対象経費及び補助金の配分額</t>
    <rPh sb="0" eb="2">
      <t>ホジョ</t>
    </rPh>
    <rPh sb="2" eb="4">
      <t>ジギョウ</t>
    </rPh>
    <rPh sb="5" eb="6">
      <t>ヨウ</t>
    </rPh>
    <rPh sb="8" eb="10">
      <t>ケイヒ</t>
    </rPh>
    <rPh sb="11" eb="13">
      <t>ホジョ</t>
    </rPh>
    <rPh sb="13" eb="15">
      <t>タイショウ</t>
    </rPh>
    <rPh sb="15" eb="17">
      <t>ケイヒ</t>
    </rPh>
    <rPh sb="17" eb="18">
      <t>オヨ</t>
    </rPh>
    <rPh sb="19" eb="22">
      <t>ホジョキン</t>
    </rPh>
    <rPh sb="23" eb="25">
      <t>ハイブン</t>
    </rPh>
    <rPh sb="25" eb="26">
      <t>ガク</t>
    </rPh>
    <phoneticPr fontId="13"/>
  </si>
  <si>
    <t>（単位　円）</t>
    <phoneticPr fontId="13"/>
  </si>
  <si>
    <t>補助対象経費の区分</t>
    <rPh sb="0" eb="2">
      <t>ホジョ</t>
    </rPh>
    <rPh sb="2" eb="4">
      <t>タイショウ</t>
    </rPh>
    <rPh sb="4" eb="6">
      <t>ケイヒ</t>
    </rPh>
    <rPh sb="7" eb="9">
      <t>クブン</t>
    </rPh>
    <phoneticPr fontId="13"/>
  </si>
  <si>
    <t>補助事業に要する経費
（注１）</t>
    <rPh sb="12" eb="13">
      <t>チュウ</t>
    </rPh>
    <phoneticPr fontId="3"/>
  </si>
  <si>
    <t>補助対象経費の額
（注２）</t>
    <rPh sb="0" eb="2">
      <t>ホジョ</t>
    </rPh>
    <rPh sb="2" eb="4">
      <t>タイショウ</t>
    </rPh>
    <rPh sb="4" eb="6">
      <t>ケイヒ</t>
    </rPh>
    <rPh sb="7" eb="8">
      <t>ガク</t>
    </rPh>
    <phoneticPr fontId="3"/>
  </si>
  <si>
    <t>補助率
（注３）</t>
    <rPh sb="0" eb="2">
      <t>ホジョ</t>
    </rPh>
    <rPh sb="2" eb="3">
      <t>リツ</t>
    </rPh>
    <phoneticPr fontId="3"/>
  </si>
  <si>
    <t>補助金の交付申請額
（注４）</t>
    <rPh sb="0" eb="3">
      <t>ホジョキン</t>
    </rPh>
    <rPh sb="4" eb="6">
      <t>コウフ</t>
    </rPh>
    <rPh sb="6" eb="8">
      <t>シンセイ</t>
    </rPh>
    <rPh sb="8" eb="9">
      <t>ガク</t>
    </rPh>
    <phoneticPr fontId="3"/>
  </si>
  <si>
    <t>―</t>
  </si>
  <si>
    <t>合計</t>
  </si>
  <si>
    <t>所在地</t>
    <rPh sb="0" eb="3">
      <t>ショザイチ</t>
    </rPh>
    <phoneticPr fontId="3"/>
  </si>
  <si>
    <t>〒</t>
    <phoneticPr fontId="3"/>
  </si>
  <si>
    <t>住所</t>
    <rPh sb="0" eb="2">
      <t>ジュウショ</t>
    </rPh>
    <phoneticPr fontId="3"/>
  </si>
  <si>
    <t>役 員 名 簿</t>
    <rPh sb="0" eb="1">
      <t>ヤク</t>
    </rPh>
    <rPh sb="2" eb="3">
      <t>イン</t>
    </rPh>
    <rPh sb="4" eb="5">
      <t>ナ</t>
    </rPh>
    <rPh sb="6" eb="7">
      <t>ボ</t>
    </rPh>
    <phoneticPr fontId="13"/>
  </si>
  <si>
    <t>氏名 カナ</t>
    <rPh sb="0" eb="2">
      <t>シメイ</t>
    </rPh>
    <phoneticPr fontId="13"/>
  </si>
  <si>
    <t>氏名 漢字</t>
    <rPh sb="0" eb="2">
      <t>シメイ</t>
    </rPh>
    <rPh sb="3" eb="5">
      <t>カンジ</t>
    </rPh>
    <phoneticPr fontId="13"/>
  </si>
  <si>
    <t>性別</t>
    <rPh sb="0" eb="2">
      <t>セイベツ</t>
    </rPh>
    <phoneticPr fontId="13"/>
  </si>
  <si>
    <t>役職名</t>
    <rPh sb="0" eb="3">
      <t>ヤクショクメイ</t>
    </rPh>
    <phoneticPr fontId="13"/>
  </si>
  <si>
    <t>年</t>
    <rPh sb="0" eb="1">
      <t>ネン</t>
    </rPh>
    <phoneticPr fontId="13"/>
  </si>
  <si>
    <t>月</t>
    <rPh sb="0" eb="1">
      <t>ゲツ</t>
    </rPh>
    <phoneticPr fontId="13"/>
  </si>
  <si>
    <t>日</t>
    <rPh sb="0" eb="1">
      <t>ニチ</t>
    </rPh>
    <phoneticPr fontId="13"/>
  </si>
  <si>
    <t>1/2以内</t>
    <rPh sb="3" eb="5">
      <t>イナイ</t>
    </rPh>
    <phoneticPr fontId="3"/>
  </si>
  <si>
    <t>設備費</t>
    <rPh sb="0" eb="3">
      <t>セツビヒ</t>
    </rPh>
    <phoneticPr fontId="3"/>
  </si>
  <si>
    <t>工事費</t>
  </si>
  <si>
    <t>工事費</t>
    <rPh sb="0" eb="3">
      <t>コウジヒ</t>
    </rPh>
    <phoneticPr fontId="3"/>
  </si>
  <si>
    <t>▼記入時の注意事項▼</t>
    <rPh sb="1" eb="4">
      <t>キニュウジ</t>
    </rPh>
    <rPh sb="5" eb="9">
      <t>チュウイジコウ</t>
    </rPh>
    <phoneticPr fontId="3"/>
  </si>
  <si>
    <t>３.設置場所情報</t>
    <rPh sb="2" eb="4">
      <t>セッチ</t>
    </rPh>
    <rPh sb="4" eb="6">
      <t>バショ</t>
    </rPh>
    <rPh sb="6" eb="8">
      <t>ジョウホウ</t>
    </rPh>
    <phoneticPr fontId="3"/>
  </si>
  <si>
    <t>工事完了予定日</t>
    <rPh sb="0" eb="7">
      <t>コウジカンリョウヨテイビ</t>
    </rPh>
    <phoneticPr fontId="3"/>
  </si>
  <si>
    <t xml:space="preserve"> リース</t>
    <phoneticPr fontId="3"/>
  </si>
  <si>
    <t>リース有無</t>
    <rPh sb="3" eb="5">
      <t>ウム</t>
    </rPh>
    <phoneticPr fontId="3"/>
  </si>
  <si>
    <t>リース契約期間</t>
    <rPh sb="3" eb="5">
      <t>ケイヤク</t>
    </rPh>
    <rPh sb="5" eb="7">
      <t>キカン</t>
    </rPh>
    <phoneticPr fontId="3"/>
  </si>
  <si>
    <t>ヶ月</t>
    <rPh sb="1" eb="2">
      <t>ゲツ</t>
    </rPh>
    <phoneticPr fontId="3"/>
  </si>
  <si>
    <t>ESCO</t>
    <phoneticPr fontId="3"/>
  </si>
  <si>
    <t>導入設備</t>
    <rPh sb="0" eb="4">
      <t>ドウニュウセツビ</t>
    </rPh>
    <phoneticPr fontId="3"/>
  </si>
  <si>
    <t>型番</t>
    <rPh sb="0" eb="2">
      <t>カタバン</t>
    </rPh>
    <phoneticPr fontId="3"/>
  </si>
  <si>
    <t>取引市場</t>
    <rPh sb="0" eb="4">
      <t>トリヒキシジョウ</t>
    </rPh>
    <phoneticPr fontId="3"/>
  </si>
  <si>
    <t>開始予定時期</t>
    <rPh sb="0" eb="6">
      <t>カイシヨテイジキ</t>
    </rPh>
    <phoneticPr fontId="3"/>
  </si>
  <si>
    <t>補助事業に要する経費、及びその調達方法</t>
    <rPh sb="0" eb="2">
      <t>ホジョ</t>
    </rPh>
    <rPh sb="2" eb="4">
      <t>ジギョウ</t>
    </rPh>
    <rPh sb="5" eb="6">
      <t>ヨウ</t>
    </rPh>
    <rPh sb="8" eb="10">
      <t>ケイヒ</t>
    </rPh>
    <rPh sb="11" eb="12">
      <t>オヨ</t>
    </rPh>
    <rPh sb="15" eb="17">
      <t>チョウタツ</t>
    </rPh>
    <rPh sb="17" eb="19">
      <t>ホウホウ</t>
    </rPh>
    <phoneticPr fontId="33"/>
  </si>
  <si>
    <t>１．補助事業に要する経費及び調達方法</t>
    <rPh sb="2" eb="4">
      <t>ホジョ</t>
    </rPh>
    <rPh sb="4" eb="6">
      <t>ジギョウ</t>
    </rPh>
    <rPh sb="7" eb="8">
      <t>ヨウ</t>
    </rPh>
    <rPh sb="10" eb="12">
      <t>ケイヒ</t>
    </rPh>
    <rPh sb="12" eb="13">
      <t>オヨ</t>
    </rPh>
    <rPh sb="14" eb="16">
      <t>チョウタツ</t>
    </rPh>
    <rPh sb="16" eb="18">
      <t>ホウホウ</t>
    </rPh>
    <phoneticPr fontId="33"/>
  </si>
  <si>
    <t>(単位：円）</t>
    <rPh sb="1" eb="3">
      <t>タンイ</t>
    </rPh>
    <rPh sb="4" eb="5">
      <t>エン</t>
    </rPh>
    <phoneticPr fontId="13"/>
  </si>
  <si>
    <t>補助事業に
要する経費</t>
    <rPh sb="0" eb="2">
      <t>ホジョ</t>
    </rPh>
    <rPh sb="2" eb="4">
      <t>ジギョウ</t>
    </rPh>
    <rPh sb="6" eb="7">
      <t>ヨウ</t>
    </rPh>
    <rPh sb="9" eb="11">
      <t>ケイヒ</t>
    </rPh>
    <phoneticPr fontId="13"/>
  </si>
  <si>
    <t>補助対象経費</t>
    <rPh sb="0" eb="2">
      <t>ホジョ</t>
    </rPh>
    <rPh sb="2" eb="4">
      <t>タイショウ</t>
    </rPh>
    <rPh sb="4" eb="6">
      <t>ケイヒ</t>
    </rPh>
    <phoneticPr fontId="13"/>
  </si>
  <si>
    <t>補助金</t>
    <rPh sb="0" eb="3">
      <t>ホジョキン</t>
    </rPh>
    <phoneticPr fontId="13"/>
  </si>
  <si>
    <t>資金調達先</t>
    <rPh sb="0" eb="2">
      <t>シキン</t>
    </rPh>
    <rPh sb="2" eb="4">
      <t>チョウタツ</t>
    </rPh>
    <rPh sb="4" eb="5">
      <t>サキ</t>
    </rPh>
    <phoneticPr fontId="13"/>
  </si>
  <si>
    <t>合計</t>
    <rPh sb="0" eb="2">
      <t>ゴウケイ</t>
    </rPh>
    <phoneticPr fontId="13"/>
  </si>
  <si>
    <t>備考</t>
    <rPh sb="0" eb="2">
      <t>ビコウ</t>
    </rPh>
    <phoneticPr fontId="13"/>
  </si>
  <si>
    <t xml:space="preserve">補助金交付申請額 </t>
    <rPh sb="0" eb="3">
      <t>ホジョキン</t>
    </rPh>
    <rPh sb="3" eb="5">
      <t>コウフ</t>
    </rPh>
    <rPh sb="5" eb="7">
      <t>シンセイ</t>
    </rPh>
    <rPh sb="7" eb="8">
      <t>ガク</t>
    </rPh>
    <rPh sb="8" eb="9">
      <t>テイガク</t>
    </rPh>
    <phoneticPr fontId="13"/>
  </si>
  <si>
    <t>国庫以外の
補助金</t>
    <rPh sb="0" eb="2">
      <t>コッコ</t>
    </rPh>
    <rPh sb="2" eb="4">
      <t>イガイ</t>
    </rPh>
    <rPh sb="6" eb="9">
      <t>ホジョキン</t>
    </rPh>
    <phoneticPr fontId="13"/>
  </si>
  <si>
    <t>小計</t>
    <rPh sb="0" eb="2">
      <t>ショウケイ</t>
    </rPh>
    <phoneticPr fontId="13"/>
  </si>
  <si>
    <t>自己資金</t>
    <rPh sb="0" eb="2">
      <t>ジコ</t>
    </rPh>
    <rPh sb="2" eb="4">
      <t>シキン</t>
    </rPh>
    <phoneticPr fontId="13"/>
  </si>
  <si>
    <t>金融機関等
借入金</t>
    <rPh sb="0" eb="2">
      <t>キンユウ</t>
    </rPh>
    <rPh sb="2" eb="4">
      <t>キカン</t>
    </rPh>
    <rPh sb="4" eb="5">
      <t>トウ</t>
    </rPh>
    <rPh sb="6" eb="8">
      <t>カリイレ</t>
    </rPh>
    <rPh sb="8" eb="9">
      <t>キン</t>
    </rPh>
    <phoneticPr fontId="13"/>
  </si>
  <si>
    <t>その他</t>
    <rPh sb="2" eb="3">
      <t>タ</t>
    </rPh>
    <phoneticPr fontId="13"/>
  </si>
  <si>
    <t>事業費</t>
    <rPh sb="0" eb="2">
      <t>ジギョウ</t>
    </rPh>
    <rPh sb="2" eb="3">
      <t>ヒ</t>
    </rPh>
    <phoneticPr fontId="33"/>
  </si>
  <si>
    <t>補助金の名称</t>
    <rPh sb="0" eb="3">
      <t>ホジョキン</t>
    </rPh>
    <rPh sb="4" eb="6">
      <t>メイショウ</t>
    </rPh>
    <phoneticPr fontId="33"/>
  </si>
  <si>
    <t>補助金額</t>
    <rPh sb="0" eb="2">
      <t>ホジョ</t>
    </rPh>
    <rPh sb="2" eb="4">
      <t>キンガク</t>
    </rPh>
    <phoneticPr fontId="33"/>
  </si>
  <si>
    <t>補助金の内容</t>
    <rPh sb="0" eb="3">
      <t>ホジョキン</t>
    </rPh>
    <rPh sb="4" eb="6">
      <t>ナイヨウ</t>
    </rPh>
    <phoneticPr fontId="33"/>
  </si>
  <si>
    <t>計</t>
    <rPh sb="0" eb="1">
      <t>ケイ</t>
    </rPh>
    <phoneticPr fontId="33"/>
  </si>
  <si>
    <t>金融機関等借入金の内訳（本事業に関して金融機関等からの借入を受けている、または受ける予定がある場合は、調達先、金額、担保権の有無、担保権の内容を具体的に記入してください）</t>
    <rPh sb="0" eb="2">
      <t>キンユウ</t>
    </rPh>
    <rPh sb="2" eb="4">
      <t>キカン</t>
    </rPh>
    <rPh sb="4" eb="5">
      <t>トウ</t>
    </rPh>
    <rPh sb="5" eb="7">
      <t>カリイレ</t>
    </rPh>
    <rPh sb="7" eb="8">
      <t>キン</t>
    </rPh>
    <rPh sb="9" eb="11">
      <t>ウチワケ</t>
    </rPh>
    <rPh sb="12" eb="13">
      <t>ホン</t>
    </rPh>
    <rPh sb="13" eb="15">
      <t>ジギョウ</t>
    </rPh>
    <rPh sb="16" eb="17">
      <t>カン</t>
    </rPh>
    <rPh sb="19" eb="21">
      <t>キンユウ</t>
    </rPh>
    <rPh sb="21" eb="23">
      <t>キカン</t>
    </rPh>
    <rPh sb="23" eb="24">
      <t>トウ</t>
    </rPh>
    <rPh sb="27" eb="29">
      <t>カリイレ</t>
    </rPh>
    <rPh sb="30" eb="31">
      <t>ウ</t>
    </rPh>
    <rPh sb="39" eb="40">
      <t>ウ</t>
    </rPh>
    <rPh sb="42" eb="44">
      <t>ヨテイ</t>
    </rPh>
    <rPh sb="47" eb="49">
      <t>バアイ</t>
    </rPh>
    <rPh sb="51" eb="54">
      <t>チョウタツサキ</t>
    </rPh>
    <rPh sb="55" eb="57">
      <t>キンガク</t>
    </rPh>
    <rPh sb="58" eb="60">
      <t>タンポ</t>
    </rPh>
    <rPh sb="60" eb="61">
      <t>ケン</t>
    </rPh>
    <rPh sb="62" eb="64">
      <t>ウム</t>
    </rPh>
    <rPh sb="65" eb="67">
      <t>タンポ</t>
    </rPh>
    <rPh sb="67" eb="68">
      <t>ケン</t>
    </rPh>
    <rPh sb="69" eb="71">
      <t>ナイヨウ</t>
    </rPh>
    <rPh sb="72" eb="75">
      <t>グタイテキ</t>
    </rPh>
    <rPh sb="76" eb="78">
      <t>キニュウ</t>
    </rPh>
    <phoneticPr fontId="33"/>
  </si>
  <si>
    <t>資金の調達先</t>
    <rPh sb="0" eb="2">
      <t>シキン</t>
    </rPh>
    <rPh sb="3" eb="6">
      <t>チョウタツサキ</t>
    </rPh>
    <phoneticPr fontId="33"/>
  </si>
  <si>
    <t>金額</t>
    <rPh sb="0" eb="2">
      <t>キンガク</t>
    </rPh>
    <phoneticPr fontId="33"/>
  </si>
  <si>
    <t>担保権の
設定の有無</t>
    <rPh sb="0" eb="2">
      <t>タンポ</t>
    </rPh>
    <rPh sb="2" eb="3">
      <t>ケン</t>
    </rPh>
    <rPh sb="5" eb="7">
      <t>セッテイ</t>
    </rPh>
    <rPh sb="8" eb="10">
      <t>ウム</t>
    </rPh>
    <phoneticPr fontId="33"/>
  </si>
  <si>
    <t>担保権の内容</t>
    <rPh sb="0" eb="2">
      <t>タンポ</t>
    </rPh>
    <rPh sb="2" eb="3">
      <t>ケン</t>
    </rPh>
    <rPh sb="4" eb="6">
      <t>ナイヨウ</t>
    </rPh>
    <phoneticPr fontId="33"/>
  </si>
  <si>
    <t>２．その他（本事業の資金調達において報告すべき事項がある場合は、具体的に記入してください）</t>
    <rPh sb="4" eb="5">
      <t>タ</t>
    </rPh>
    <rPh sb="6" eb="7">
      <t>ホン</t>
    </rPh>
    <rPh sb="7" eb="9">
      <t>ジギョウ</t>
    </rPh>
    <rPh sb="10" eb="12">
      <t>シキン</t>
    </rPh>
    <rPh sb="12" eb="14">
      <t>チョウタツ</t>
    </rPh>
    <rPh sb="18" eb="20">
      <t>ホウコク</t>
    </rPh>
    <rPh sb="23" eb="25">
      <t>ジコウ</t>
    </rPh>
    <rPh sb="28" eb="30">
      <t>バアイ</t>
    </rPh>
    <rPh sb="32" eb="35">
      <t>グタイテキ</t>
    </rPh>
    <rPh sb="36" eb="38">
      <t>キニュウ</t>
    </rPh>
    <phoneticPr fontId="33"/>
  </si>
  <si>
    <t>（単位：円）</t>
    <rPh sb="1" eb="3">
      <t>タンイ</t>
    </rPh>
    <rPh sb="4" eb="5">
      <t>エン</t>
    </rPh>
    <phoneticPr fontId="13"/>
  </si>
  <si>
    <t>補助事業経費の</t>
    <rPh sb="0" eb="2">
      <t>ホジョ</t>
    </rPh>
    <rPh sb="2" eb="4">
      <t>ジギョウ</t>
    </rPh>
    <rPh sb="4" eb="6">
      <t>ケイヒ</t>
    </rPh>
    <phoneticPr fontId="33"/>
  </si>
  <si>
    <t>補助事業に要する経費</t>
    <rPh sb="0" eb="2">
      <t>ホジョ</t>
    </rPh>
    <phoneticPr fontId="33"/>
  </si>
  <si>
    <t>補助対象経費</t>
    <phoneticPr fontId="33"/>
  </si>
  <si>
    <t>補助率</t>
  </si>
  <si>
    <t>補助金
交付申請額</t>
    <phoneticPr fontId="13"/>
  </si>
  <si>
    <t>区分</t>
    <rPh sb="0" eb="2">
      <t>クブン</t>
    </rPh>
    <phoneticPr fontId="33"/>
  </si>
  <si>
    <t>内訳</t>
    <rPh sb="0" eb="2">
      <t>ウチワケ</t>
    </rPh>
    <phoneticPr fontId="33"/>
  </si>
  <si>
    <t>見積書番号</t>
    <rPh sb="0" eb="2">
      <t>ミツモリ</t>
    </rPh>
    <rPh sb="2" eb="3">
      <t>ショ</t>
    </rPh>
    <rPh sb="3" eb="5">
      <t>バンゴウ</t>
    </rPh>
    <phoneticPr fontId="33"/>
  </si>
  <si>
    <t>設備費</t>
    <rPh sb="0" eb="3">
      <t>セツビヒ</t>
    </rPh>
    <phoneticPr fontId="13"/>
  </si>
  <si>
    <t>電力変換装置</t>
    <rPh sb="0" eb="2">
      <t>デンリョク</t>
    </rPh>
    <rPh sb="2" eb="4">
      <t>ヘンカン</t>
    </rPh>
    <rPh sb="4" eb="6">
      <t>ソウチ</t>
    </rPh>
    <phoneticPr fontId="33"/>
  </si>
  <si>
    <t>その他</t>
    <rPh sb="2" eb="3">
      <t>タ</t>
    </rPh>
    <phoneticPr fontId="33"/>
  </si>
  <si>
    <t>（小計）</t>
  </si>
  <si>
    <t>基礎工事</t>
    <rPh sb="0" eb="2">
      <t>キソ</t>
    </rPh>
    <rPh sb="2" eb="4">
      <t>コウジ</t>
    </rPh>
    <phoneticPr fontId="33"/>
  </si>
  <si>
    <t>据付工事</t>
    <rPh sb="0" eb="2">
      <t>スエツケ</t>
    </rPh>
    <rPh sb="2" eb="4">
      <t>コウジ</t>
    </rPh>
    <phoneticPr fontId="33"/>
  </si>
  <si>
    <t>電気工事</t>
    <rPh sb="0" eb="2">
      <t>デンキ</t>
    </rPh>
    <rPh sb="2" eb="4">
      <t>コウジ</t>
    </rPh>
    <phoneticPr fontId="33"/>
  </si>
  <si>
    <t>附帯工事</t>
    <rPh sb="0" eb="2">
      <t>フタイ</t>
    </rPh>
    <rPh sb="2" eb="4">
      <t>コウジ</t>
    </rPh>
    <phoneticPr fontId="33"/>
  </si>
  <si>
    <t>試運転調整</t>
    <rPh sb="0" eb="3">
      <t>シウンテン</t>
    </rPh>
    <rPh sb="3" eb="5">
      <t>チョウセイ</t>
    </rPh>
    <phoneticPr fontId="33"/>
  </si>
  <si>
    <t>消費税</t>
  </si>
  <si>
    <t>総計</t>
    <rPh sb="0" eb="2">
      <t>ソウケイ</t>
    </rPh>
    <phoneticPr fontId="13"/>
  </si>
  <si>
    <t>・一つの設備種別に複数の型式がある場合は、設備名称に各々記入してください。</t>
    <rPh sb="1" eb="2">
      <t>ヒト</t>
    </rPh>
    <rPh sb="4" eb="6">
      <t>セツビ</t>
    </rPh>
    <rPh sb="6" eb="8">
      <t>シュベツ</t>
    </rPh>
    <rPh sb="9" eb="11">
      <t>フクスウ</t>
    </rPh>
    <rPh sb="12" eb="14">
      <t>カタシキ</t>
    </rPh>
    <rPh sb="17" eb="19">
      <t>バアイ</t>
    </rPh>
    <rPh sb="21" eb="23">
      <t>セツビ</t>
    </rPh>
    <rPh sb="23" eb="25">
      <t>メイショウ</t>
    </rPh>
    <rPh sb="26" eb="28">
      <t>オノオノ</t>
    </rPh>
    <rPh sb="28" eb="30">
      <t>キニュウ</t>
    </rPh>
    <phoneticPr fontId="13"/>
  </si>
  <si>
    <t>・設備名称の項目を増やす場合は、適宜、エクセルの行を増やしてください。</t>
    <rPh sb="1" eb="3">
      <t>セツビ</t>
    </rPh>
    <rPh sb="3" eb="5">
      <t>メイショウ</t>
    </rPh>
    <rPh sb="6" eb="8">
      <t>コウモク</t>
    </rPh>
    <rPh sb="9" eb="10">
      <t>フ</t>
    </rPh>
    <rPh sb="12" eb="14">
      <t>バアイ</t>
    </rPh>
    <phoneticPr fontId="13"/>
  </si>
  <si>
    <t>Ｎｏ</t>
    <phoneticPr fontId="13"/>
  </si>
  <si>
    <t>設備内訳</t>
    <rPh sb="0" eb="2">
      <t>セツビ</t>
    </rPh>
    <rPh sb="2" eb="4">
      <t>ウチワケ</t>
    </rPh>
    <phoneticPr fontId="13"/>
  </si>
  <si>
    <t>メーカー</t>
    <phoneticPr fontId="13"/>
  </si>
  <si>
    <t>型番</t>
    <rPh sb="0" eb="2">
      <t>カタバン</t>
    </rPh>
    <phoneticPr fontId="13"/>
  </si>
  <si>
    <t>数量</t>
  </si>
  <si>
    <t>機器配置図、
単線結線図の
照合番号</t>
    <rPh sb="0" eb="2">
      <t>キキ</t>
    </rPh>
    <rPh sb="2" eb="4">
      <t>ハイチ</t>
    </rPh>
    <rPh sb="4" eb="5">
      <t>ズ</t>
    </rPh>
    <rPh sb="7" eb="9">
      <t>タンセン</t>
    </rPh>
    <rPh sb="9" eb="11">
      <t>ケッセン</t>
    </rPh>
    <rPh sb="11" eb="12">
      <t>ズ</t>
    </rPh>
    <rPh sb="14" eb="16">
      <t>ショウゴウ</t>
    </rPh>
    <rPh sb="16" eb="18">
      <t>バンゴウ</t>
    </rPh>
    <phoneticPr fontId="33"/>
  </si>
  <si>
    <t>設備種別</t>
    <rPh sb="0" eb="2">
      <t>セツビ</t>
    </rPh>
    <rPh sb="2" eb="4">
      <t>シュベツ</t>
    </rPh>
    <phoneticPr fontId="13"/>
  </si>
  <si>
    <t>設備名称</t>
    <rPh sb="0" eb="2">
      <t>セツビ</t>
    </rPh>
    <rPh sb="2" eb="4">
      <t>メイショウ</t>
    </rPh>
    <phoneticPr fontId="33"/>
  </si>
  <si>
    <t>項目</t>
    <rPh sb="0" eb="2">
      <t>コウモク</t>
    </rPh>
    <phoneticPr fontId="33"/>
  </si>
  <si>
    <t>住所</t>
    <rPh sb="0" eb="2">
      <t>ジュウショ</t>
    </rPh>
    <phoneticPr fontId="33"/>
  </si>
  <si>
    <t>郵便番号</t>
    <rPh sb="0" eb="4">
      <t>ユウビンバンゴウ</t>
    </rPh>
    <phoneticPr fontId="33"/>
  </si>
  <si>
    <t>都道府県</t>
    <rPh sb="0" eb="4">
      <t>トドウフケン</t>
    </rPh>
    <phoneticPr fontId="33"/>
  </si>
  <si>
    <t>市区町村</t>
    <rPh sb="0" eb="2">
      <t>シク</t>
    </rPh>
    <rPh sb="2" eb="4">
      <t>チョウソン</t>
    </rPh>
    <phoneticPr fontId="33"/>
  </si>
  <si>
    <t>町名・番地</t>
    <rPh sb="0" eb="2">
      <t>チョウメイ</t>
    </rPh>
    <rPh sb="3" eb="5">
      <t>バンチ</t>
    </rPh>
    <phoneticPr fontId="33"/>
  </si>
  <si>
    <t>建物名</t>
    <rPh sb="0" eb="2">
      <t>タテモノ</t>
    </rPh>
    <rPh sb="2" eb="3">
      <t>メイ</t>
    </rPh>
    <phoneticPr fontId="33"/>
  </si>
  <si>
    <t>フリガナ</t>
    <phoneticPr fontId="33"/>
  </si>
  <si>
    <t>事業者名</t>
    <rPh sb="0" eb="3">
      <t>ジギョウシャ</t>
    </rPh>
    <rPh sb="3" eb="4">
      <t>メイ</t>
    </rPh>
    <phoneticPr fontId="33"/>
  </si>
  <si>
    <t>所属部署名</t>
    <rPh sb="0" eb="2">
      <t>ショゾク</t>
    </rPh>
    <rPh sb="2" eb="4">
      <t>ブショ</t>
    </rPh>
    <rPh sb="4" eb="5">
      <t>メイ</t>
    </rPh>
    <phoneticPr fontId="33"/>
  </si>
  <si>
    <t>担当者氏名</t>
    <rPh sb="0" eb="3">
      <t>タントウシャ</t>
    </rPh>
    <rPh sb="3" eb="5">
      <t>シメイ</t>
    </rPh>
    <phoneticPr fontId="33"/>
  </si>
  <si>
    <t>電子メールアドレス</t>
    <rPh sb="0" eb="2">
      <t>デンシ</t>
    </rPh>
    <phoneticPr fontId="33"/>
  </si>
  <si>
    <t>電話番号</t>
    <rPh sb="0" eb="2">
      <t>デンワ</t>
    </rPh>
    <rPh sb="2" eb="4">
      <t>バンゴウ</t>
    </rPh>
    <phoneticPr fontId="33"/>
  </si>
  <si>
    <t>２．体制図</t>
    <rPh sb="2" eb="4">
      <t>タイセイ</t>
    </rPh>
    <rPh sb="4" eb="5">
      <t>ズ</t>
    </rPh>
    <phoneticPr fontId="33"/>
  </si>
  <si>
    <t>事業実施予定スケジュール</t>
    <rPh sb="0" eb="2">
      <t>ジギョウ</t>
    </rPh>
    <rPh sb="2" eb="4">
      <t>ジッシ</t>
    </rPh>
    <rPh sb="4" eb="6">
      <t>ヨテイ</t>
    </rPh>
    <phoneticPr fontId="33"/>
  </si>
  <si>
    <t>項　　目</t>
    <rPh sb="0" eb="1">
      <t>コウ</t>
    </rPh>
    <rPh sb="3" eb="4">
      <t>メ</t>
    </rPh>
    <phoneticPr fontId="33"/>
  </si>
  <si>
    <t>3月</t>
    <rPh sb="1" eb="2">
      <t>ガツ</t>
    </rPh>
    <phoneticPr fontId="33"/>
  </si>
  <si>
    <t>4月</t>
    <rPh sb="1" eb="2">
      <t>ガツ</t>
    </rPh>
    <phoneticPr fontId="33"/>
  </si>
  <si>
    <t>5月</t>
    <rPh sb="1" eb="2">
      <t>ガツ</t>
    </rPh>
    <phoneticPr fontId="33"/>
  </si>
  <si>
    <t>6月</t>
    <rPh sb="1" eb="2">
      <t>ガツ</t>
    </rPh>
    <phoneticPr fontId="33"/>
  </si>
  <si>
    <t>7月</t>
    <rPh sb="1" eb="2">
      <t>ガツ</t>
    </rPh>
    <phoneticPr fontId="33"/>
  </si>
  <si>
    <t>8月</t>
    <rPh sb="1" eb="2">
      <t>ガツ</t>
    </rPh>
    <phoneticPr fontId="33"/>
  </si>
  <si>
    <t>9月</t>
    <rPh sb="1" eb="2">
      <t>ガツ</t>
    </rPh>
    <phoneticPr fontId="33"/>
  </si>
  <si>
    <t>10月</t>
    <rPh sb="2" eb="3">
      <t>ガツ</t>
    </rPh>
    <phoneticPr fontId="33"/>
  </si>
  <si>
    <t>11月</t>
    <rPh sb="2" eb="3">
      <t>ガツ</t>
    </rPh>
    <phoneticPr fontId="33"/>
  </si>
  <si>
    <t>12月</t>
    <rPh sb="2" eb="3">
      <t>ガツ</t>
    </rPh>
    <phoneticPr fontId="33"/>
  </si>
  <si>
    <t>1月</t>
    <rPh sb="1" eb="2">
      <t>ガツ</t>
    </rPh>
    <phoneticPr fontId="33"/>
  </si>
  <si>
    <t>2月</t>
    <rPh sb="1" eb="2">
      <t>ガツ</t>
    </rPh>
    <phoneticPr fontId="33"/>
  </si>
  <si>
    <t>交付決定</t>
    <rPh sb="0" eb="2">
      <t>コウフ</t>
    </rPh>
    <rPh sb="2" eb="4">
      <t>ケッテイ</t>
    </rPh>
    <phoneticPr fontId="33"/>
  </si>
  <si>
    <t>一般送配電事業者
との協議</t>
    <rPh sb="0" eb="2">
      <t>イッパン</t>
    </rPh>
    <rPh sb="2" eb="3">
      <t>ソウ</t>
    </rPh>
    <rPh sb="3" eb="5">
      <t>ハイデン</t>
    </rPh>
    <rPh sb="5" eb="7">
      <t>ジギョウ</t>
    </rPh>
    <rPh sb="7" eb="8">
      <t>シャ</t>
    </rPh>
    <rPh sb="11" eb="13">
      <t>キョウギ</t>
    </rPh>
    <phoneticPr fontId="33"/>
  </si>
  <si>
    <t>系統連系契約</t>
    <rPh sb="0" eb="2">
      <t>ケイトウ</t>
    </rPh>
    <rPh sb="2" eb="4">
      <t>レンケイ</t>
    </rPh>
    <rPh sb="4" eb="6">
      <t>ケイヤク</t>
    </rPh>
    <phoneticPr fontId="33"/>
  </si>
  <si>
    <t>設　　備</t>
    <rPh sb="0" eb="1">
      <t>セツ</t>
    </rPh>
    <rPh sb="3" eb="4">
      <t>ソナ</t>
    </rPh>
    <phoneticPr fontId="33"/>
  </si>
  <si>
    <t>契約に関する社内稟議</t>
    <rPh sb="0" eb="2">
      <t>ケイヤク</t>
    </rPh>
    <rPh sb="3" eb="4">
      <t>カン</t>
    </rPh>
    <rPh sb="6" eb="8">
      <t>シャナイ</t>
    </rPh>
    <rPh sb="8" eb="10">
      <t>リンギ</t>
    </rPh>
    <phoneticPr fontId="33"/>
  </si>
  <si>
    <t>契約締結</t>
    <rPh sb="0" eb="2">
      <t>ケイヤク</t>
    </rPh>
    <rPh sb="2" eb="4">
      <t>テイケツ</t>
    </rPh>
    <phoneticPr fontId="33"/>
  </si>
  <si>
    <t>業務完了</t>
    <rPh sb="0" eb="2">
      <t>ギョウム</t>
    </rPh>
    <rPh sb="2" eb="4">
      <t>カンリョウ</t>
    </rPh>
    <phoneticPr fontId="33"/>
  </si>
  <si>
    <t>検収</t>
    <rPh sb="0" eb="2">
      <t>ケンシュウ</t>
    </rPh>
    <phoneticPr fontId="33"/>
  </si>
  <si>
    <t>工　　事</t>
    <rPh sb="0" eb="1">
      <t>コウ</t>
    </rPh>
    <rPh sb="3" eb="4">
      <t>コト</t>
    </rPh>
    <phoneticPr fontId="33"/>
  </si>
  <si>
    <t>系統連系開始予定日</t>
    <rPh sb="0" eb="4">
      <t>ケイトウレンケイ</t>
    </rPh>
    <rPh sb="4" eb="6">
      <t>カイシ</t>
    </rPh>
    <rPh sb="6" eb="8">
      <t>ヨテイ</t>
    </rPh>
    <rPh sb="8" eb="9">
      <t>ヒ</t>
    </rPh>
    <phoneticPr fontId="13"/>
  </si>
  <si>
    <t>実績報告書提出予定日</t>
    <rPh sb="7" eb="10">
      <t>ヨテイビ</t>
    </rPh>
    <phoneticPr fontId="33"/>
  </si>
  <si>
    <t>活用電力（kW)</t>
    <rPh sb="0" eb="2">
      <t>カツヨウ</t>
    </rPh>
    <rPh sb="2" eb="4">
      <t>デンリョク</t>
    </rPh>
    <phoneticPr fontId="3"/>
  </si>
  <si>
    <t>その他</t>
    <rPh sb="2" eb="3">
      <t>タ</t>
    </rPh>
    <phoneticPr fontId="3"/>
  </si>
  <si>
    <t>水電解装置部</t>
    <rPh sb="0" eb="1">
      <t>ミズ</t>
    </rPh>
    <rPh sb="1" eb="3">
      <t>デンカイ</t>
    </rPh>
    <rPh sb="3" eb="5">
      <t>ソウチ</t>
    </rPh>
    <rPh sb="5" eb="6">
      <t>ブ</t>
    </rPh>
    <phoneticPr fontId="33"/>
  </si>
  <si>
    <t>水素発生システム制御装置</t>
    <rPh sb="0" eb="2">
      <t>スイソ</t>
    </rPh>
    <rPh sb="2" eb="4">
      <t>ハッセイ</t>
    </rPh>
    <rPh sb="8" eb="10">
      <t>セイギョ</t>
    </rPh>
    <rPh sb="10" eb="12">
      <t>ソウチ</t>
    </rPh>
    <phoneticPr fontId="33"/>
  </si>
  <si>
    <t>付帯設備</t>
    <rPh sb="0" eb="2">
      <t>フタイ</t>
    </rPh>
    <rPh sb="2" eb="4">
      <t>セツビ</t>
    </rPh>
    <phoneticPr fontId="33"/>
  </si>
  <si>
    <t>設計費</t>
    <rPh sb="0" eb="2">
      <t>セッケイ</t>
    </rPh>
    <rPh sb="2" eb="3">
      <t>ヒ</t>
    </rPh>
    <phoneticPr fontId="3"/>
  </si>
  <si>
    <t>書類区分</t>
    <rPh sb="0" eb="2">
      <t>ショルイ</t>
    </rPh>
    <rPh sb="2" eb="4">
      <t>クブン</t>
    </rPh>
    <phoneticPr fontId="3"/>
  </si>
  <si>
    <t>No</t>
    <phoneticPr fontId="3"/>
  </si>
  <si>
    <t>様式</t>
    <rPh sb="0" eb="2">
      <t>ヨウシキ</t>
    </rPh>
    <phoneticPr fontId="3"/>
  </si>
  <si>
    <t>書類名</t>
    <rPh sb="0" eb="2">
      <t>ショルイ</t>
    </rPh>
    <rPh sb="2" eb="3">
      <t>メイ</t>
    </rPh>
    <phoneticPr fontId="3"/>
  </si>
  <si>
    <t>交付申請書</t>
    <rPh sb="0" eb="2">
      <t>コウフ</t>
    </rPh>
    <rPh sb="2" eb="4">
      <t>シンセイ</t>
    </rPh>
    <rPh sb="4" eb="5">
      <t>ショ</t>
    </rPh>
    <phoneticPr fontId="3"/>
  </si>
  <si>
    <t>補助金交付申請書（様式第1）</t>
    <phoneticPr fontId="3"/>
  </si>
  <si>
    <t>補助事業に要する経費、補助対象経費及び補助金の配分額（別紙1）</t>
    <phoneticPr fontId="3"/>
  </si>
  <si>
    <t>実施計画書</t>
    <rPh sb="0" eb="2">
      <t>ジッシ</t>
    </rPh>
    <rPh sb="2" eb="5">
      <t>ケイカクショ</t>
    </rPh>
    <phoneticPr fontId="3"/>
  </si>
  <si>
    <t>2-2</t>
  </si>
  <si>
    <t>無</t>
    <rPh sb="0" eb="1">
      <t>ナシ</t>
    </rPh>
    <phoneticPr fontId="3"/>
  </si>
  <si>
    <t>2-4</t>
  </si>
  <si>
    <t>2-6</t>
  </si>
  <si>
    <t>補助対象設備の機器リスト</t>
    <phoneticPr fontId="3"/>
  </si>
  <si>
    <t>2-7</t>
  </si>
  <si>
    <t>2-8</t>
    <phoneticPr fontId="3"/>
  </si>
  <si>
    <t>機器配置図</t>
    <phoneticPr fontId="3"/>
  </si>
  <si>
    <t>2-9</t>
    <phoneticPr fontId="3"/>
  </si>
  <si>
    <t>単線結線図</t>
    <rPh sb="0" eb="2">
      <t>タンセン</t>
    </rPh>
    <rPh sb="2" eb="4">
      <t>ケッセン</t>
    </rPh>
    <rPh sb="4" eb="5">
      <t>ズ</t>
    </rPh>
    <phoneticPr fontId="3"/>
  </si>
  <si>
    <t>2-10</t>
    <phoneticPr fontId="3"/>
  </si>
  <si>
    <t>2-11</t>
    <phoneticPr fontId="3"/>
  </si>
  <si>
    <t>2-12</t>
    <phoneticPr fontId="3"/>
  </si>
  <si>
    <t>添付資料</t>
    <rPh sb="0" eb="2">
      <t>テンプ</t>
    </rPh>
    <rPh sb="2" eb="4">
      <t>シリョウ</t>
    </rPh>
    <phoneticPr fontId="3"/>
  </si>
  <si>
    <t>財務諸表（貸借対照表　及び　損益計算書）の写し</t>
    <phoneticPr fontId="3"/>
  </si>
  <si>
    <t>設置場所（建物又は土地）の登記簿謄本（全部事項証明書）の写し</t>
    <phoneticPr fontId="3"/>
  </si>
  <si>
    <t>主たる出資者等による補助事業の履行に係る確約書</t>
    <rPh sb="0" eb="1">
      <t>シュ</t>
    </rPh>
    <rPh sb="3" eb="6">
      <t>シュッシシャ</t>
    </rPh>
    <rPh sb="6" eb="7">
      <t>トウ</t>
    </rPh>
    <rPh sb="10" eb="12">
      <t>ホジョ</t>
    </rPh>
    <rPh sb="12" eb="14">
      <t>ジギョウ</t>
    </rPh>
    <rPh sb="15" eb="17">
      <t>リコウ</t>
    </rPh>
    <rPh sb="18" eb="19">
      <t>カカワ</t>
    </rPh>
    <rPh sb="20" eb="23">
      <t>カクヤクショ</t>
    </rPh>
    <phoneticPr fontId="3"/>
  </si>
  <si>
    <t>リース契約書及びリース計算書の写し</t>
    <phoneticPr fontId="3"/>
  </si>
  <si>
    <t>実施体制図</t>
    <phoneticPr fontId="3"/>
  </si>
  <si>
    <t>事業者名</t>
  </si>
  <si>
    <t>当社との関係</t>
  </si>
  <si>
    <t>住所</t>
  </si>
  <si>
    <t>契約見込金額(税込み)</t>
  </si>
  <si>
    <t>業務の範囲</t>
  </si>
  <si>
    <t>【実施体制図に記載すべき事項】</t>
    <phoneticPr fontId="3"/>
  </si>
  <si>
    <t>・第三者の委託先からさらに委託している場合（再委託などを行っている場合で、税込み１００万円以上の取引に限る）も上記同様に記載のこと。</t>
    <phoneticPr fontId="3"/>
  </si>
  <si>
    <t>利用許可書、賃貸借契約書等の写し（土地や建物の所有権者が異なる場合の利用証明）</t>
    <rPh sb="17" eb="19">
      <t>トチ</t>
    </rPh>
    <rPh sb="20" eb="22">
      <t>タテモノ</t>
    </rPh>
    <rPh sb="23" eb="26">
      <t>ショユウケン</t>
    </rPh>
    <rPh sb="26" eb="27">
      <t>シャ</t>
    </rPh>
    <rPh sb="28" eb="29">
      <t>コト</t>
    </rPh>
    <rPh sb="31" eb="33">
      <t>バアイ</t>
    </rPh>
    <rPh sb="34" eb="36">
      <t>リヨウ</t>
    </rPh>
    <rPh sb="36" eb="38">
      <t>ショウメイ</t>
    </rPh>
    <phoneticPr fontId="3"/>
  </si>
  <si>
    <t>事業実施予定スケジュール</t>
    <phoneticPr fontId="3"/>
  </si>
  <si>
    <t>（別紙３）</t>
    <rPh sb="1" eb="3">
      <t>ベッシ</t>
    </rPh>
    <phoneticPr fontId="13"/>
  </si>
  <si>
    <t>補助事業実施場所における地元調整等の状況説明</t>
    <phoneticPr fontId="3"/>
  </si>
  <si>
    <t>実施設計費</t>
    <rPh sb="0" eb="5">
      <t>ジッシセッケイヒ</t>
    </rPh>
    <phoneticPr fontId="33"/>
  </si>
  <si>
    <t>・水電解装置制御装置のプログラムの更新実施者が当該制御装置のメーカーと異なる場合には、
　備考欄にプログラムの更新実施者を明記してください。</t>
    <phoneticPr fontId="13"/>
  </si>
  <si>
    <t>代表理事　村上　孝　　殿</t>
    <phoneticPr fontId="3"/>
  </si>
  <si>
    <t>補助率</t>
    <rPh sb="0" eb="3">
      <t>ホジョリツ</t>
    </rPh>
    <phoneticPr fontId="3"/>
  </si>
  <si>
    <t>有</t>
    <rPh sb="0" eb="1">
      <t>アリ</t>
    </rPh>
    <phoneticPr fontId="3"/>
  </si>
  <si>
    <t>有無チェック</t>
    <rPh sb="0" eb="2">
      <t>ウム</t>
    </rPh>
    <phoneticPr fontId="3"/>
  </si>
  <si>
    <t>生年月日_和暦</t>
    <rPh sb="0" eb="4">
      <t>セイネンガッピ</t>
    </rPh>
    <rPh sb="5" eb="7">
      <t>ワレキ</t>
    </rPh>
    <phoneticPr fontId="3"/>
  </si>
  <si>
    <t>T</t>
    <phoneticPr fontId="3"/>
  </si>
  <si>
    <t>S</t>
    <phoneticPr fontId="3"/>
  </si>
  <si>
    <t>H</t>
    <phoneticPr fontId="3"/>
  </si>
  <si>
    <t>性別</t>
    <rPh sb="0" eb="2">
      <t>セイベツ</t>
    </rPh>
    <phoneticPr fontId="3"/>
  </si>
  <si>
    <t>M</t>
    <phoneticPr fontId="3"/>
  </si>
  <si>
    <t>F</t>
    <phoneticPr fontId="3"/>
  </si>
  <si>
    <t>都道府県</t>
    <rPh sb="0" eb="4">
      <t>トドウフケン</t>
    </rPh>
    <phoneticPr fontId="3"/>
  </si>
  <si>
    <t>都</t>
    <rPh sb="0" eb="1">
      <t>ト</t>
    </rPh>
    <phoneticPr fontId="3"/>
  </si>
  <si>
    <t>道</t>
    <rPh sb="0" eb="1">
      <t>ミチ</t>
    </rPh>
    <phoneticPr fontId="3"/>
  </si>
  <si>
    <t>府</t>
    <rPh sb="0" eb="1">
      <t>フ</t>
    </rPh>
    <phoneticPr fontId="3"/>
  </si>
  <si>
    <t>県</t>
    <rPh sb="0" eb="1">
      <t>ケン</t>
    </rPh>
    <phoneticPr fontId="3"/>
  </si>
  <si>
    <t>市区町村</t>
    <rPh sb="0" eb="4">
      <t>シクチョウソン</t>
    </rPh>
    <phoneticPr fontId="3"/>
  </si>
  <si>
    <t>市</t>
    <rPh sb="0" eb="1">
      <t>シ</t>
    </rPh>
    <phoneticPr fontId="3"/>
  </si>
  <si>
    <t>区</t>
    <rPh sb="0" eb="1">
      <t>ク</t>
    </rPh>
    <phoneticPr fontId="3"/>
  </si>
  <si>
    <t>町</t>
    <rPh sb="0" eb="1">
      <t>マチ</t>
    </rPh>
    <phoneticPr fontId="3"/>
  </si>
  <si>
    <t>村</t>
    <rPh sb="0" eb="1">
      <t>ムラ</t>
    </rPh>
    <phoneticPr fontId="3"/>
  </si>
  <si>
    <t>導入設備種別</t>
    <rPh sb="0" eb="4">
      <t>ドウニュウセツビ</t>
    </rPh>
    <rPh sb="4" eb="6">
      <t>シュベツ</t>
    </rPh>
    <phoneticPr fontId="3"/>
  </si>
  <si>
    <t>系統用蓄電システム</t>
    <rPh sb="0" eb="3">
      <t>ケイトウヨウ</t>
    </rPh>
    <rPh sb="3" eb="5">
      <t>チクデン</t>
    </rPh>
    <phoneticPr fontId="3"/>
  </si>
  <si>
    <t>水電解装置</t>
    <rPh sb="0" eb="5">
      <t>ミズデンカイソウチ</t>
    </rPh>
    <phoneticPr fontId="3"/>
  </si>
  <si>
    <t>1/3以内</t>
    <rPh sb="3" eb="5">
      <t>イナイ</t>
    </rPh>
    <phoneticPr fontId="3"/>
  </si>
  <si>
    <t>2/3以内</t>
    <rPh sb="3" eb="5">
      <t>イナイ</t>
    </rPh>
    <phoneticPr fontId="3"/>
  </si>
  <si>
    <t>機器リスト_蓄電システム</t>
    <rPh sb="0" eb="2">
      <t>キキ</t>
    </rPh>
    <rPh sb="6" eb="8">
      <t>チクデン</t>
    </rPh>
    <phoneticPr fontId="3"/>
  </si>
  <si>
    <t>機器リスト_水電解装置</t>
    <rPh sb="0" eb="2">
      <t>キキ</t>
    </rPh>
    <rPh sb="6" eb="11">
      <t>ミズデンカイソウチ</t>
    </rPh>
    <phoneticPr fontId="3"/>
  </si>
  <si>
    <t>電力変換装置</t>
    <rPh sb="0" eb="6">
      <t>デンリョクヘンカンソウチ</t>
    </rPh>
    <phoneticPr fontId="3"/>
  </si>
  <si>
    <t>蓄電システム制御装置</t>
    <rPh sb="0" eb="2">
      <t>チクデン</t>
    </rPh>
    <rPh sb="6" eb="10">
      <t>セイギョソウチ</t>
    </rPh>
    <phoneticPr fontId="3"/>
  </si>
  <si>
    <t>付帯設備</t>
    <rPh sb="0" eb="4">
      <t>フタイセツビ</t>
    </rPh>
    <phoneticPr fontId="3"/>
  </si>
  <si>
    <t>水電解装置部</t>
    <rPh sb="0" eb="6">
      <t>ミズデンカイソウチブ</t>
    </rPh>
    <phoneticPr fontId="3"/>
  </si>
  <si>
    <t>水素発生システム制御装置</t>
    <rPh sb="0" eb="4">
      <t>スイソハッセイ</t>
    </rPh>
    <rPh sb="8" eb="12">
      <t>セイギョソウチ</t>
    </rPh>
    <phoneticPr fontId="3"/>
  </si>
  <si>
    <t>補助対象設備の機器リスト（水電解装置）</t>
    <rPh sb="0" eb="2">
      <t>ホジョ</t>
    </rPh>
    <rPh sb="2" eb="4">
      <t>タイショウ</t>
    </rPh>
    <rPh sb="4" eb="6">
      <t>セツビ</t>
    </rPh>
    <rPh sb="7" eb="9">
      <t>キキ</t>
    </rPh>
    <rPh sb="13" eb="18">
      <t>ミズデンカイソウチ</t>
    </rPh>
    <phoneticPr fontId="13"/>
  </si>
  <si>
    <t>北海道</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</si>
  <si>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</si>
  <si>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</si>
  <si>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</si>
  <si>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</si>
  <si>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</si>
  <si>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</si>
  <si>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</si>
  <si>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</si>
  <si>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</si>
  <si>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</si>
  <si>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</si>
  <si>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</si>
  <si>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</si>
  <si>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</si>
  <si>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</si>
  <si>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</si>
  <si>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</si>
  <si>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</si>
  <si>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</si>
  <si>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</si>
  <si>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</si>
  <si>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</si>
  <si>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</si>
  <si>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</si>
  <si>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</si>
  <si>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</si>
  <si>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</si>
  <si>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</si>
  <si>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</si>
  <si>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</si>
  <si>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</si>
  <si>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</si>
  <si>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</si>
  <si>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</si>
  <si>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</si>
  <si>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</si>
  <si>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</si>
  <si>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</si>
  <si>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</si>
  <si>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</si>
  <si>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</si>
  <si>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</si>
  <si>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</si>
  <si>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</si>
  <si>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</si>
  <si>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</si>
  <si>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都道府県コード</t>
    <rPh sb="0" eb="4">
      <t>トドウフケン</t>
    </rPh>
    <phoneticPr fontId="3"/>
  </si>
  <si>
    <t>消費税</t>
    <rPh sb="0" eb="3">
      <t>ショウヒゼイ</t>
    </rPh>
    <phoneticPr fontId="3"/>
  </si>
  <si>
    <t>提出チェック</t>
    <rPh sb="0" eb="2">
      <t>テイシュツ</t>
    </rPh>
    <phoneticPr fontId="3"/>
  </si>
  <si>
    <t>○</t>
    <phoneticPr fontId="3"/>
  </si>
  <si>
    <t>／</t>
    <phoneticPr fontId="3"/>
  </si>
  <si>
    <t>代表者等名</t>
    <rPh sb="0" eb="1">
      <t>ダイ</t>
    </rPh>
    <rPh sb="1" eb="2">
      <t>ヒョウ</t>
    </rPh>
    <rPh sb="2" eb="3">
      <t>シャ</t>
    </rPh>
    <rPh sb="3" eb="4">
      <t>トウ</t>
    </rPh>
    <rPh sb="4" eb="5">
      <t>メイ</t>
    </rPh>
    <phoneticPr fontId="3"/>
  </si>
  <si>
    <t>住所</t>
    <phoneticPr fontId="3"/>
  </si>
  <si>
    <t>名称</t>
    <phoneticPr fontId="3"/>
  </si>
  <si>
    <t>最大活用電力
合計活用電力量</t>
    <rPh sb="0" eb="2">
      <t>サイダイ</t>
    </rPh>
    <rPh sb="2" eb="4">
      <t>カツヨウ</t>
    </rPh>
    <rPh sb="4" eb="6">
      <t>デンリョク</t>
    </rPh>
    <rPh sb="7" eb="9">
      <t>ゴウケイ</t>
    </rPh>
    <rPh sb="9" eb="11">
      <t>カツヨウ</t>
    </rPh>
    <rPh sb="11" eb="14">
      <t>デンリョクリョウ</t>
    </rPh>
    <phoneticPr fontId="3"/>
  </si>
  <si>
    <t>卸電力市場</t>
    <rPh sb="0" eb="1">
      <t>オロシ</t>
    </rPh>
    <rPh sb="1" eb="5">
      <t>デンリョクシジョウ</t>
    </rPh>
    <phoneticPr fontId="3"/>
  </si>
  <si>
    <t>需給調整市場</t>
    <rPh sb="0" eb="6">
      <t>ジュキュウチョウセイシジョウ</t>
    </rPh>
    <phoneticPr fontId="3"/>
  </si>
  <si>
    <t>容量市場</t>
    <rPh sb="0" eb="2">
      <t>ヨウリョウ</t>
    </rPh>
    <rPh sb="2" eb="4">
      <t>シジョウ</t>
    </rPh>
    <phoneticPr fontId="3"/>
  </si>
  <si>
    <t>相対契約</t>
    <rPh sb="0" eb="4">
      <t>アイタイケイヤク</t>
    </rPh>
    <phoneticPr fontId="3"/>
  </si>
  <si>
    <t>設計費</t>
    <rPh sb="0" eb="3">
      <t>セッケイヒ</t>
    </rPh>
    <phoneticPr fontId="3"/>
  </si>
  <si>
    <t>補助上限額</t>
    <rPh sb="0" eb="5">
      <t>ホジョジョウゲンガク</t>
    </rPh>
    <phoneticPr fontId="3"/>
  </si>
  <si>
    <t>合計</t>
    <rPh sb="0" eb="2">
      <t>ゴウケイ</t>
    </rPh>
    <phoneticPr fontId="3"/>
  </si>
  <si>
    <t>設備導入事業経費の配分（水電解装置）</t>
    <rPh sb="0" eb="2">
      <t>セツビ</t>
    </rPh>
    <rPh sb="2" eb="4">
      <t>ドウニュウ</t>
    </rPh>
    <rPh sb="4" eb="6">
      <t>ジギョウ</t>
    </rPh>
    <rPh sb="6" eb="8">
      <t>ケイヒ</t>
    </rPh>
    <rPh sb="9" eb="11">
      <t>ハイブン</t>
    </rPh>
    <rPh sb="12" eb="17">
      <t>ミズデンカイソウチ</t>
    </rPh>
    <phoneticPr fontId="33"/>
  </si>
  <si>
    <t>設　　計</t>
    <rPh sb="0" eb="1">
      <t>セツ</t>
    </rPh>
    <rPh sb="3" eb="4">
      <t>ケイ</t>
    </rPh>
    <phoneticPr fontId="33"/>
  </si>
  <si>
    <t>　補助対象設備に係る事故等（地震・火災等）が起きた際に上記体制図内の事業者がとる対応について記載してください。</t>
    <rPh sb="1" eb="7">
      <t>ホジョタイショウセツビ</t>
    </rPh>
    <rPh sb="8" eb="9">
      <t>カカワ</t>
    </rPh>
    <rPh sb="10" eb="12">
      <t>ジコ</t>
    </rPh>
    <rPh sb="12" eb="13">
      <t>トウ</t>
    </rPh>
    <rPh sb="14" eb="16">
      <t>ジシン</t>
    </rPh>
    <rPh sb="17" eb="19">
      <t>カサイ</t>
    </rPh>
    <rPh sb="19" eb="20">
      <t>トウ</t>
    </rPh>
    <rPh sb="22" eb="23">
      <t>オ</t>
    </rPh>
    <rPh sb="25" eb="26">
      <t>サイ</t>
    </rPh>
    <rPh sb="27" eb="29">
      <t>ジョウキ</t>
    </rPh>
    <rPh sb="29" eb="31">
      <t>タイセイ</t>
    </rPh>
    <rPh sb="31" eb="32">
      <t>ズ</t>
    </rPh>
    <rPh sb="32" eb="33">
      <t>ナイ</t>
    </rPh>
    <rPh sb="34" eb="37">
      <t>ジギョウシャ</t>
    </rPh>
    <rPh sb="40" eb="42">
      <t>タイオウ</t>
    </rPh>
    <rPh sb="46" eb="48">
      <t>キサイ</t>
    </rPh>
    <phoneticPr fontId="3"/>
  </si>
  <si>
    <t>設備の運用開始日</t>
    <rPh sb="0" eb="2">
      <t>セツビ</t>
    </rPh>
    <rPh sb="3" eb="8">
      <t>ウンヨウカイシビ</t>
    </rPh>
    <phoneticPr fontId="13"/>
  </si>
  <si>
    <t>１．事業実施責任者情報及びセキュリティ管理者情報</t>
    <rPh sb="2" eb="4">
      <t>ジギョウ</t>
    </rPh>
    <rPh sb="4" eb="6">
      <t>ジッシ</t>
    </rPh>
    <rPh sb="6" eb="9">
      <t>セキニンシャ</t>
    </rPh>
    <rPh sb="9" eb="11">
      <t>ジョウホウ</t>
    </rPh>
    <rPh sb="11" eb="12">
      <t>オヨ</t>
    </rPh>
    <rPh sb="19" eb="22">
      <t>カンリシャ</t>
    </rPh>
    <rPh sb="22" eb="24">
      <t>ジョウホウ</t>
    </rPh>
    <phoneticPr fontId="33"/>
  </si>
  <si>
    <t>事業実施責任者</t>
    <rPh sb="0" eb="2">
      <t>ジギョウ</t>
    </rPh>
    <rPh sb="2" eb="4">
      <t>ジッシ</t>
    </rPh>
    <rPh sb="4" eb="7">
      <t>セキニンシャ</t>
    </rPh>
    <phoneticPr fontId="33"/>
  </si>
  <si>
    <t>セキュリティ管理者</t>
    <rPh sb="6" eb="9">
      <t>カンリシャ</t>
    </rPh>
    <phoneticPr fontId="33"/>
  </si>
  <si>
    <t>事業者名</t>
    <rPh sb="0" eb="3">
      <t>ジギョウシャ</t>
    </rPh>
    <rPh sb="3" eb="4">
      <t>メイ</t>
    </rPh>
    <phoneticPr fontId="3"/>
  </si>
  <si>
    <t>共同申請者（リースにて設備導入を行う場合は設備使用者、SPCを設立する予定の場合はSPCの情報を記入すること）</t>
    <rPh sb="0" eb="5">
      <t>キョウドウシンセイシャ</t>
    </rPh>
    <rPh sb="11" eb="15">
      <t>セツビドウニュウ</t>
    </rPh>
    <rPh sb="16" eb="17">
      <t>オコナ</t>
    </rPh>
    <rPh sb="18" eb="20">
      <t>バアイ</t>
    </rPh>
    <rPh sb="21" eb="26">
      <t>セツビシヨウシャ</t>
    </rPh>
    <rPh sb="31" eb="33">
      <t>セツリツ</t>
    </rPh>
    <rPh sb="35" eb="37">
      <t>ヨテイ</t>
    </rPh>
    <rPh sb="38" eb="40">
      <t>バアイ</t>
    </rPh>
    <rPh sb="45" eb="47">
      <t>ジョウホウ</t>
    </rPh>
    <rPh sb="48" eb="50">
      <t>キニュウ</t>
    </rPh>
    <phoneticPr fontId="3"/>
  </si>
  <si>
    <t>補助事業の名称</t>
    <rPh sb="0" eb="4">
      <t>ホジョジギョウ</t>
    </rPh>
    <rPh sb="5" eb="7">
      <t>メイショウ</t>
    </rPh>
    <phoneticPr fontId="3"/>
  </si>
  <si>
    <t>補助事業の内容</t>
    <rPh sb="0" eb="4">
      <t>ホジョジギョウ</t>
    </rPh>
    <rPh sb="5" eb="7">
      <t>ナイヨウ</t>
    </rPh>
    <phoneticPr fontId="3"/>
  </si>
  <si>
    <t>業種</t>
    <rPh sb="0" eb="2">
      <t>ギョウシュ</t>
    </rPh>
    <phoneticPr fontId="3"/>
  </si>
  <si>
    <t>資本金（千円）</t>
    <rPh sb="0" eb="3">
      <t>シホンキン</t>
    </rPh>
    <rPh sb="4" eb="6">
      <t>センエン</t>
    </rPh>
    <phoneticPr fontId="3"/>
  </si>
  <si>
    <t>従業員数</t>
    <rPh sb="0" eb="3">
      <t>ジュウギョウイン</t>
    </rPh>
    <rPh sb="3" eb="4">
      <t>スウ</t>
    </rPh>
    <phoneticPr fontId="3"/>
  </si>
  <si>
    <t xml:space="preserve">農業、林業 </t>
    <phoneticPr fontId="3"/>
  </si>
  <si>
    <t xml:space="preserve">漁業 </t>
    <phoneticPr fontId="3"/>
  </si>
  <si>
    <t xml:space="preserve">鉱業、採石業、砂利採取業 </t>
    <phoneticPr fontId="3"/>
  </si>
  <si>
    <t xml:space="preserve">建設業 </t>
    <phoneticPr fontId="3"/>
  </si>
  <si>
    <t xml:space="preserve">製造業 </t>
    <phoneticPr fontId="3"/>
  </si>
  <si>
    <t xml:space="preserve">電気・ガス・熱供給・水道業 </t>
    <phoneticPr fontId="3"/>
  </si>
  <si>
    <t xml:space="preserve">情報通信業 </t>
    <phoneticPr fontId="3"/>
  </si>
  <si>
    <t xml:space="preserve">運輸業、郵便業 </t>
    <phoneticPr fontId="3"/>
  </si>
  <si>
    <t xml:space="preserve">卸売・小売業 </t>
    <phoneticPr fontId="3"/>
  </si>
  <si>
    <t xml:space="preserve">金融業・保険業 </t>
    <phoneticPr fontId="3"/>
  </si>
  <si>
    <t xml:space="preserve">不動産業、物品賃貸業 </t>
    <phoneticPr fontId="3"/>
  </si>
  <si>
    <t xml:space="preserve">宿泊業、飲食サービス業 </t>
    <phoneticPr fontId="3"/>
  </si>
  <si>
    <t xml:space="preserve">生活関連サービス業、娯楽業 </t>
    <phoneticPr fontId="3"/>
  </si>
  <si>
    <t xml:space="preserve">教育、学習支援業 </t>
    <phoneticPr fontId="3"/>
  </si>
  <si>
    <t xml:space="preserve">医療、福祉 </t>
    <phoneticPr fontId="3"/>
  </si>
  <si>
    <t xml:space="preserve">複合サービス事業 </t>
    <phoneticPr fontId="3"/>
  </si>
  <si>
    <t xml:space="preserve">サービス業（他に分類されな いもの） </t>
    <phoneticPr fontId="3"/>
  </si>
  <si>
    <t xml:space="preserve">公務（他に分類されるものを 除く） </t>
    <phoneticPr fontId="3"/>
  </si>
  <si>
    <t xml:space="preserve">分類不能の産業 </t>
    <phoneticPr fontId="3"/>
  </si>
  <si>
    <t>２．補助事業の概要</t>
    <rPh sb="2" eb="6">
      <t>ホジョジギョウ</t>
    </rPh>
    <rPh sb="7" eb="9">
      <t>ガイヨウ</t>
    </rPh>
    <phoneticPr fontId="3"/>
  </si>
  <si>
    <t>支払完了予定日</t>
    <rPh sb="0" eb="7">
      <t>シハライカンリョウヨテイビ</t>
    </rPh>
    <phoneticPr fontId="3"/>
  </si>
  <si>
    <t>系統連系開始予定日</t>
    <rPh sb="0" eb="4">
      <t>ケイトウレンケイ</t>
    </rPh>
    <rPh sb="4" eb="6">
      <t>カイシ</t>
    </rPh>
    <rPh sb="6" eb="8">
      <t>ヨテイ</t>
    </rPh>
    <rPh sb="8" eb="9">
      <t>ビ</t>
    </rPh>
    <phoneticPr fontId="3"/>
  </si>
  <si>
    <t>系統連系契約予定日</t>
    <rPh sb="0" eb="4">
      <t>ケイトウレンケイ</t>
    </rPh>
    <rPh sb="4" eb="6">
      <t>ケイヤク</t>
    </rPh>
    <rPh sb="6" eb="8">
      <t>ヨテイ</t>
    </rPh>
    <rPh sb="8" eb="9">
      <t>ビ</t>
    </rPh>
    <phoneticPr fontId="3"/>
  </si>
  <si>
    <t>設備の運用開始予定日</t>
    <rPh sb="0" eb="2">
      <t>セツビ</t>
    </rPh>
    <rPh sb="3" eb="7">
      <t>ウンヨウカイシ</t>
    </rPh>
    <rPh sb="7" eb="10">
      <t>ヨテイビ</t>
    </rPh>
    <phoneticPr fontId="3"/>
  </si>
  <si>
    <t>需給調整市場</t>
    <rPh sb="0" eb="6">
      <t>ジュキュウチョウセイシジョウ</t>
    </rPh>
    <phoneticPr fontId="3"/>
  </si>
  <si>
    <t>二次①のみ</t>
    <rPh sb="0" eb="2">
      <t>ニジ</t>
    </rPh>
    <phoneticPr fontId="3"/>
  </si>
  <si>
    <t>二次②のみ</t>
    <rPh sb="0" eb="2">
      <t>ニジ</t>
    </rPh>
    <phoneticPr fontId="3"/>
  </si>
  <si>
    <t>一次のみ</t>
    <rPh sb="0" eb="2">
      <t>イチジ</t>
    </rPh>
    <phoneticPr fontId="3"/>
  </si>
  <si>
    <t>スポットのみ</t>
    <phoneticPr fontId="3"/>
  </si>
  <si>
    <t>時間前のみ</t>
    <rPh sb="0" eb="3">
      <t>ジカンマエ</t>
    </rPh>
    <phoneticPr fontId="3"/>
  </si>
  <si>
    <t>種別問わず</t>
    <rPh sb="0" eb="2">
      <t>シュベツ</t>
    </rPh>
    <rPh sb="2" eb="3">
      <t>ト</t>
    </rPh>
    <phoneticPr fontId="3"/>
  </si>
  <si>
    <t>卸電力市場</t>
    <rPh sb="0" eb="1">
      <t>オロシ</t>
    </rPh>
    <rPh sb="1" eb="5">
      <t>デンリョクシジョウ</t>
    </rPh>
    <phoneticPr fontId="3"/>
  </si>
  <si>
    <t>６.経費情報</t>
    <rPh sb="2" eb="4">
      <t>ケイヒ</t>
    </rPh>
    <rPh sb="4" eb="6">
      <t>ジョウホウ</t>
    </rPh>
    <phoneticPr fontId="3"/>
  </si>
  <si>
    <t>経費区分</t>
    <rPh sb="0" eb="4">
      <t>ケイヒクブン</t>
    </rPh>
    <phoneticPr fontId="3"/>
  </si>
  <si>
    <t>補助事業に要する経費</t>
    <rPh sb="0" eb="4">
      <t>ホジョジギョウ</t>
    </rPh>
    <rPh sb="5" eb="6">
      <t>ヨウ</t>
    </rPh>
    <rPh sb="8" eb="10">
      <t>ケイヒ</t>
    </rPh>
    <phoneticPr fontId="3"/>
  </si>
  <si>
    <t>補助対象経費</t>
    <rPh sb="0" eb="6">
      <t>ホジョタイショウケイヒ</t>
    </rPh>
    <phoneticPr fontId="3"/>
  </si>
  <si>
    <t>３．セキュリティ対策、公衆安全の確保等について</t>
    <rPh sb="8" eb="10">
      <t>タイサク</t>
    </rPh>
    <rPh sb="11" eb="15">
      <t>コウシュウアンゼン</t>
    </rPh>
    <rPh sb="16" eb="18">
      <t>カクホ</t>
    </rPh>
    <rPh sb="18" eb="19">
      <t>トウ</t>
    </rPh>
    <phoneticPr fontId="33"/>
  </si>
  <si>
    <t>設備に係る契約予定日</t>
    <rPh sb="0" eb="2">
      <t>セツビ</t>
    </rPh>
    <rPh sb="3" eb="4">
      <t>カカ</t>
    </rPh>
    <rPh sb="5" eb="7">
      <t>ケイヤク</t>
    </rPh>
    <rPh sb="7" eb="10">
      <t>ヨテイビ</t>
    </rPh>
    <phoneticPr fontId="3"/>
  </si>
  <si>
    <t>４.概略スケジュール等</t>
    <rPh sb="2" eb="4">
      <t>ガイリャク</t>
    </rPh>
    <rPh sb="10" eb="11">
      <t>トウ</t>
    </rPh>
    <phoneticPr fontId="3"/>
  </si>
  <si>
    <t>実施計画書2-2　設備導入事業経費の配分</t>
    <rPh sb="0" eb="5">
      <t>ジッシケイカクショ</t>
    </rPh>
    <rPh sb="9" eb="17">
      <t>セツビドウニュウジギョウケイヒ</t>
    </rPh>
    <rPh sb="18" eb="20">
      <t>ハイブン</t>
    </rPh>
    <phoneticPr fontId="3"/>
  </si>
  <si>
    <t>実施計画書2-4　補助事業に要する経費、及びその調達方法</t>
    <rPh sb="0" eb="5">
      <t>ジッシケイカクショ</t>
    </rPh>
    <rPh sb="9" eb="13">
      <t>ホジョジギョウ</t>
    </rPh>
    <rPh sb="14" eb="15">
      <t>ヨウ</t>
    </rPh>
    <rPh sb="17" eb="19">
      <t>ケイヒ</t>
    </rPh>
    <rPh sb="20" eb="21">
      <t>オヨ</t>
    </rPh>
    <rPh sb="24" eb="28">
      <t>チョウタツホウホウ</t>
    </rPh>
    <phoneticPr fontId="3"/>
  </si>
  <si>
    <t>←卸電力市場、需給調整市場は想定可能なものを記載すること</t>
    <rPh sb="1" eb="4">
      <t>オロシデンリョク</t>
    </rPh>
    <rPh sb="4" eb="6">
      <t>シジョウ</t>
    </rPh>
    <rPh sb="7" eb="13">
      <t>ジュキュウチョウセイシジョウ</t>
    </rPh>
    <rPh sb="14" eb="18">
      <t>ソウテイカノウ</t>
    </rPh>
    <rPh sb="22" eb="24">
      <t>キサイ</t>
    </rPh>
    <phoneticPr fontId="3"/>
  </si>
  <si>
    <t>５.導入設備情報</t>
    <rPh sb="2" eb="4">
      <t>ドウニュウ</t>
    </rPh>
    <rPh sb="4" eb="6">
      <t>セツビ</t>
    </rPh>
    <rPh sb="6" eb="8">
      <t>ジョウホウ</t>
    </rPh>
    <phoneticPr fontId="3"/>
  </si>
  <si>
    <t>所属</t>
    <rPh sb="0" eb="2">
      <t>ショゾク</t>
    </rPh>
    <phoneticPr fontId="3"/>
  </si>
  <si>
    <t>役職</t>
    <rPh sb="0" eb="2">
      <t>ヤクショク</t>
    </rPh>
    <phoneticPr fontId="3"/>
  </si>
  <si>
    <t>三次①のみ</t>
    <rPh sb="0" eb="2">
      <t>サンジ</t>
    </rPh>
    <phoneticPr fontId="3"/>
  </si>
  <si>
    <t>三次②のみ</t>
    <rPh sb="0" eb="2">
      <t>サンジ</t>
    </rPh>
    <phoneticPr fontId="3"/>
  </si>
  <si>
    <t>複合約定</t>
    <rPh sb="0" eb="2">
      <t>フクゴウ</t>
    </rPh>
    <rPh sb="2" eb="4">
      <t>ヤクジョウ</t>
    </rPh>
    <phoneticPr fontId="3"/>
  </si>
  <si>
    <t>共同申請者</t>
    <rPh sb="0" eb="5">
      <t>キョウドウシンセイシャ</t>
    </rPh>
    <phoneticPr fontId="3"/>
  </si>
  <si>
    <t>活用電力量（kWh)/年</t>
    <rPh sb="0" eb="2">
      <t>カツヨウ</t>
    </rPh>
    <rPh sb="2" eb="4">
      <t>デンリョク</t>
    </rPh>
    <rPh sb="4" eb="5">
      <t>リョウ</t>
    </rPh>
    <rPh sb="11" eb="12">
      <t>ネン</t>
    </rPh>
    <phoneticPr fontId="3"/>
  </si>
  <si>
    <t>◆実施計画書等（Excel書式）の作成手順</t>
    <rPh sb="1" eb="3">
      <t>ジッシ</t>
    </rPh>
    <rPh sb="3" eb="6">
      <t>ケイカクショ</t>
    </rPh>
    <rPh sb="6" eb="7">
      <t>トウ</t>
    </rPh>
    <rPh sb="13" eb="15">
      <t>ショシキ</t>
    </rPh>
    <rPh sb="17" eb="19">
      <t>サクセイ</t>
    </rPh>
    <rPh sb="19" eb="21">
      <t>テジュン</t>
    </rPh>
    <phoneticPr fontId="13"/>
  </si>
  <si>
    <t>入力するセルの凡例を下記に示します。セル色が [黄色表示のセル] 及び[オレンジ色表示のセル]に入力してください。</t>
    <rPh sb="0" eb="2">
      <t>ニュウリョク</t>
    </rPh>
    <rPh sb="7" eb="9">
      <t>ハンレイ</t>
    </rPh>
    <rPh sb="10" eb="12">
      <t>カキ</t>
    </rPh>
    <rPh sb="13" eb="14">
      <t>シメ</t>
    </rPh>
    <rPh sb="33" eb="34">
      <t>オヨ</t>
    </rPh>
    <rPh sb="40" eb="41">
      <t>イロ</t>
    </rPh>
    <rPh sb="41" eb="43">
      <t>ヒョウジ</t>
    </rPh>
    <rPh sb="48" eb="50">
      <t>ニュウリョク</t>
    </rPh>
    <phoneticPr fontId="13"/>
  </si>
  <si>
    <t>[水色表示のセル]は入力された情報に基づいて自動計算、コメントが反映されるセルです。編集・削除はしないでください。</t>
    <rPh sb="1" eb="3">
      <t>ミズイロ</t>
    </rPh>
    <rPh sb="3" eb="5">
      <t>ヒョウジ</t>
    </rPh>
    <rPh sb="10" eb="12">
      <t>ニュウリョク</t>
    </rPh>
    <rPh sb="15" eb="17">
      <t>ジョウホウ</t>
    </rPh>
    <rPh sb="18" eb="19">
      <t>モト</t>
    </rPh>
    <rPh sb="22" eb="24">
      <t>ジドウ</t>
    </rPh>
    <rPh sb="24" eb="26">
      <t>ケイサン</t>
    </rPh>
    <rPh sb="32" eb="34">
      <t>ハンエイ</t>
    </rPh>
    <rPh sb="42" eb="44">
      <t>ヘンシュウ</t>
    </rPh>
    <rPh sb="45" eb="47">
      <t>サクジョ</t>
    </rPh>
    <phoneticPr fontId="13"/>
  </si>
  <si>
    <t>ただし、自動計算された内容が適切ではない場合は、適宜上書きをしてください。（保護がかかっている場合は保護を解除してください）</t>
    <rPh sb="4" eb="6">
      <t>ジドウ</t>
    </rPh>
    <rPh sb="6" eb="8">
      <t>ケイサン</t>
    </rPh>
    <rPh sb="11" eb="13">
      <t>ナイヨウ</t>
    </rPh>
    <rPh sb="14" eb="16">
      <t>テキセツ</t>
    </rPh>
    <rPh sb="20" eb="22">
      <t>バアイ</t>
    </rPh>
    <rPh sb="24" eb="26">
      <t>テキギ</t>
    </rPh>
    <rPh sb="26" eb="28">
      <t>ウワガ</t>
    </rPh>
    <rPh sb="38" eb="40">
      <t>ホゴ</t>
    </rPh>
    <rPh sb="47" eb="49">
      <t>バアイ</t>
    </rPh>
    <rPh sb="50" eb="52">
      <t>ホゴ</t>
    </rPh>
    <rPh sb="53" eb="55">
      <t>カイジョ</t>
    </rPh>
    <phoneticPr fontId="13"/>
  </si>
  <si>
    <t>・入力するセルの凡例（各シ－ト共通）</t>
    <rPh sb="1" eb="3">
      <t>ニュウリョク</t>
    </rPh>
    <rPh sb="8" eb="10">
      <t>ハンレイ</t>
    </rPh>
    <rPh sb="11" eb="12">
      <t>カク</t>
    </rPh>
    <rPh sb="15" eb="17">
      <t>キョウツウ</t>
    </rPh>
    <phoneticPr fontId="13"/>
  </si>
  <si>
    <t>　：必要情報を入力してください。</t>
    <rPh sb="2" eb="4">
      <t>ヒツヨウ</t>
    </rPh>
    <rPh sb="4" eb="6">
      <t>ジョウホウ</t>
    </rPh>
    <rPh sb="7" eb="9">
      <t>ニュウリョク</t>
    </rPh>
    <phoneticPr fontId="13"/>
  </si>
  <si>
    <t>　：プルダウンリストから選択してください。</t>
    <rPh sb="12" eb="14">
      <t>センタク</t>
    </rPh>
    <phoneticPr fontId="13"/>
  </si>
  <si>
    <t>　：入力された情報から自動的に計算されます。不都合が生じる場合は、適宜修正してください。</t>
    <rPh sb="2" eb="4">
      <t>ニュウリョク</t>
    </rPh>
    <rPh sb="7" eb="9">
      <t>ジョウホウ</t>
    </rPh>
    <rPh sb="11" eb="14">
      <t>ジドウテキ</t>
    </rPh>
    <rPh sb="15" eb="17">
      <t>ケイサン</t>
    </rPh>
    <rPh sb="22" eb="25">
      <t>フツゴウ</t>
    </rPh>
    <rPh sb="26" eb="27">
      <t>ショウ</t>
    </rPh>
    <rPh sb="29" eb="31">
      <t>バアイ</t>
    </rPh>
    <rPh sb="33" eb="35">
      <t>テキギ</t>
    </rPh>
    <rPh sb="35" eb="37">
      <t>シュウセイ</t>
    </rPh>
    <phoneticPr fontId="13"/>
  </si>
  <si>
    <t>以下、自由な順番で書類を作成いただいて構いませんが、必要事項が入力されないと完成しない書類があります。</t>
    <rPh sb="0" eb="2">
      <t>イカ</t>
    </rPh>
    <rPh sb="3" eb="5">
      <t>ジユウ</t>
    </rPh>
    <rPh sb="6" eb="8">
      <t>ジュンバン</t>
    </rPh>
    <rPh sb="9" eb="11">
      <t>ショルイ</t>
    </rPh>
    <rPh sb="12" eb="14">
      <t>サクセイ</t>
    </rPh>
    <rPh sb="19" eb="20">
      <t>カマ</t>
    </rPh>
    <rPh sb="26" eb="28">
      <t>ヒツヨウ</t>
    </rPh>
    <rPh sb="28" eb="30">
      <t>ジコウ</t>
    </rPh>
    <rPh sb="31" eb="33">
      <t>ニュウリョク</t>
    </rPh>
    <rPh sb="38" eb="40">
      <t>カンセイ</t>
    </rPh>
    <rPh sb="43" eb="45">
      <t>ショルイ</t>
    </rPh>
    <phoneticPr fontId="33"/>
  </si>
  <si>
    <t>書類の提出前には、記載された内容が正しいものであることを必ずご確認ください。</t>
    <rPh sb="0" eb="2">
      <t>ショルイ</t>
    </rPh>
    <rPh sb="3" eb="5">
      <t>テイシュツ</t>
    </rPh>
    <rPh sb="5" eb="6">
      <t>マエ</t>
    </rPh>
    <rPh sb="9" eb="11">
      <t>キサイ</t>
    </rPh>
    <rPh sb="14" eb="16">
      <t>ナイヨウ</t>
    </rPh>
    <rPh sb="17" eb="18">
      <t>タダ</t>
    </rPh>
    <rPh sb="28" eb="29">
      <t>カナラ</t>
    </rPh>
    <rPh sb="31" eb="33">
      <t>カクニン</t>
    </rPh>
    <phoneticPr fontId="13"/>
  </si>
  <si>
    <t>書類の不足がないかをチェックリストにて確認し、公募要領の「ファイリング例」に従ってファイリングしてください。</t>
    <rPh sb="0" eb="2">
      <t>ショルイ</t>
    </rPh>
    <rPh sb="3" eb="5">
      <t>フソク</t>
    </rPh>
    <rPh sb="19" eb="21">
      <t>カクニン</t>
    </rPh>
    <rPh sb="23" eb="25">
      <t>コウボ</t>
    </rPh>
    <rPh sb="25" eb="27">
      <t>ヨウリョウ</t>
    </rPh>
    <rPh sb="35" eb="36">
      <t>レイ</t>
    </rPh>
    <rPh sb="38" eb="39">
      <t>シタガ</t>
    </rPh>
    <phoneticPr fontId="13"/>
  </si>
  <si>
    <t>情報の入力にあたっては、他の提出書類との整合性がとれていることを確認してください。</t>
    <rPh sb="0" eb="2">
      <t>ジョウホウ</t>
    </rPh>
    <rPh sb="3" eb="5">
      <t>ニュウリョク</t>
    </rPh>
    <rPh sb="12" eb="13">
      <t>ホカ</t>
    </rPh>
    <rPh sb="14" eb="18">
      <t>テイシュツショルイ</t>
    </rPh>
    <rPh sb="20" eb="23">
      <t>セイゴウセイ</t>
    </rPh>
    <rPh sb="32" eb="34">
      <t>カクニン</t>
    </rPh>
    <phoneticPr fontId="13"/>
  </si>
  <si>
    <t>申請者１　事業者名</t>
    <rPh sb="0" eb="3">
      <t>シンセイシャ</t>
    </rPh>
    <rPh sb="5" eb="9">
      <t>ジギョウシャメイ</t>
    </rPh>
    <phoneticPr fontId="3"/>
  </si>
  <si>
    <t>設置場所住所</t>
    <rPh sb="0" eb="6">
      <t>セッチバショジュウショ</t>
    </rPh>
    <phoneticPr fontId="3"/>
  </si>
  <si>
    <t>設備所有者</t>
    <rPh sb="0" eb="2">
      <t>セツビ</t>
    </rPh>
    <rPh sb="2" eb="5">
      <t>ショユウシャ</t>
    </rPh>
    <phoneticPr fontId="3"/>
  </si>
  <si>
    <t>電池部種別</t>
    <rPh sb="0" eb="3">
      <t>デンチブ</t>
    </rPh>
    <rPh sb="3" eb="5">
      <t>シュベツ</t>
    </rPh>
    <phoneticPr fontId="3"/>
  </si>
  <si>
    <t>メーカー</t>
    <phoneticPr fontId="3"/>
  </si>
  <si>
    <t>容量（kWh）</t>
    <rPh sb="0" eb="2">
      <t>ヨウリョウ</t>
    </rPh>
    <phoneticPr fontId="3"/>
  </si>
  <si>
    <t>定格出力／定格消費電力（kW）</t>
    <rPh sb="0" eb="2">
      <t>テイカク</t>
    </rPh>
    <rPh sb="2" eb="4">
      <t>シュツリョク</t>
    </rPh>
    <rPh sb="5" eb="7">
      <t>テイカク</t>
    </rPh>
    <rPh sb="7" eb="9">
      <t>ショウヒ</t>
    </rPh>
    <rPh sb="9" eb="11">
      <t>デンリョク</t>
    </rPh>
    <phoneticPr fontId="3"/>
  </si>
  <si>
    <t>広域認定</t>
    <rPh sb="0" eb="4">
      <t>コウイキニンテイ</t>
    </rPh>
    <phoneticPr fontId="3"/>
  </si>
  <si>
    <t>国内サービス拠点</t>
    <rPh sb="0" eb="2">
      <t>コクナイ</t>
    </rPh>
    <rPh sb="6" eb="8">
      <t>キョテン</t>
    </rPh>
    <phoneticPr fontId="3"/>
  </si>
  <si>
    <t>国内製造ライン</t>
    <rPh sb="0" eb="2">
      <t>コクナイ</t>
    </rPh>
    <rPh sb="2" eb="4">
      <t>セイゾウ</t>
    </rPh>
    <phoneticPr fontId="3"/>
  </si>
  <si>
    <t>事業実施責任者</t>
    <rPh sb="0" eb="4">
      <t>ジギョウジッシ</t>
    </rPh>
    <rPh sb="4" eb="7">
      <t>セキニンシャ</t>
    </rPh>
    <phoneticPr fontId="3"/>
  </si>
  <si>
    <t>事業者名</t>
    <rPh sb="0" eb="4">
      <t>ジギョウシャメイ</t>
    </rPh>
    <phoneticPr fontId="3"/>
  </si>
  <si>
    <t>担当者氏名</t>
    <rPh sb="0" eb="3">
      <t>タントウシャ</t>
    </rPh>
    <rPh sb="3" eb="5">
      <t>シメイ</t>
    </rPh>
    <phoneticPr fontId="3"/>
  </si>
  <si>
    <t>アドレス</t>
    <phoneticPr fontId="3"/>
  </si>
  <si>
    <t>セキュリティ管理者</t>
    <rPh sb="6" eb="9">
      <t>カンリシャ</t>
    </rPh>
    <phoneticPr fontId="3"/>
  </si>
  <si>
    <t>担当者氏名</t>
    <rPh sb="0" eb="5">
      <t>タントウシャシメイ</t>
    </rPh>
    <phoneticPr fontId="3"/>
  </si>
  <si>
    <t>メールアドレス</t>
    <phoneticPr fontId="3"/>
  </si>
  <si>
    <t>系統連系契約日</t>
    <rPh sb="0" eb="7">
      <t>ケイトウレンケイケイヤクビ</t>
    </rPh>
    <phoneticPr fontId="3"/>
  </si>
  <si>
    <t>実績報告書提出予定日</t>
    <rPh sb="0" eb="5">
      <t>ジッセキホウコクショ</t>
    </rPh>
    <rPh sb="5" eb="10">
      <t>テイシュツヨテイビ</t>
    </rPh>
    <phoneticPr fontId="3"/>
  </si>
  <si>
    <t>系統連系開始予定日</t>
    <rPh sb="0" eb="9">
      <t>ケイトウレンケイカイシヨテイビ</t>
    </rPh>
    <phoneticPr fontId="3"/>
  </si>
  <si>
    <t>設備の運用開始日</t>
    <rPh sb="0" eb="2">
      <t>セツビ</t>
    </rPh>
    <rPh sb="3" eb="8">
      <t>ウンヨウカイシビ</t>
    </rPh>
    <phoneticPr fontId="3"/>
  </si>
  <si>
    <t>共同申請者事業者名</t>
    <rPh sb="0" eb="5">
      <t>キョウドウシンセイシャ</t>
    </rPh>
    <rPh sb="5" eb="9">
      <t>ジギョウシャメイ</t>
    </rPh>
    <phoneticPr fontId="3"/>
  </si>
  <si>
    <t>市場種別</t>
    <rPh sb="0" eb="2">
      <t>シジョウ</t>
    </rPh>
    <rPh sb="2" eb="4">
      <t>シュベツ</t>
    </rPh>
    <phoneticPr fontId="3"/>
  </si>
  <si>
    <t>活用電力（kW）</t>
    <rPh sb="0" eb="2">
      <t>カツヨウ</t>
    </rPh>
    <rPh sb="2" eb="4">
      <t>デンリョク</t>
    </rPh>
    <phoneticPr fontId="3"/>
  </si>
  <si>
    <t>活用電力量（kWh）/年</t>
    <rPh sb="0" eb="5">
      <t>カツヨウデンリョクリョウ</t>
    </rPh>
    <rPh sb="11" eb="12">
      <t>ネン</t>
    </rPh>
    <phoneticPr fontId="3"/>
  </si>
  <si>
    <t>容量市場</t>
    <rPh sb="0" eb="4">
      <t>ヨウリョウシジョウ</t>
    </rPh>
    <phoneticPr fontId="3"/>
  </si>
  <si>
    <t>活用電力</t>
    <rPh sb="0" eb="4">
      <t>カツヨウデンリョク</t>
    </rPh>
    <phoneticPr fontId="3"/>
  </si>
  <si>
    <t>相対契約</t>
    <rPh sb="0" eb="2">
      <t>アイタイ</t>
    </rPh>
    <rPh sb="2" eb="4">
      <t>ケイヤク</t>
    </rPh>
    <phoneticPr fontId="3"/>
  </si>
  <si>
    <t>最大活用電力</t>
    <rPh sb="0" eb="4">
      <t>サイダイカツヨウ</t>
    </rPh>
    <rPh sb="4" eb="6">
      <t>デンリョク</t>
    </rPh>
    <phoneticPr fontId="3"/>
  </si>
  <si>
    <t>合計活用電力量</t>
    <rPh sb="0" eb="4">
      <t>ゴウケイカツヨウ</t>
    </rPh>
    <rPh sb="4" eb="7">
      <t>デンリョクリョウ</t>
    </rPh>
    <phoneticPr fontId="3"/>
  </si>
  <si>
    <t>活用電力率</t>
    <rPh sb="0" eb="5">
      <t>カツヨウデンリョクリツ</t>
    </rPh>
    <phoneticPr fontId="3"/>
  </si>
  <si>
    <t>活用電力量率</t>
    <rPh sb="0" eb="6">
      <t>カツヨウデンリョクリョウリツ</t>
    </rPh>
    <phoneticPr fontId="3"/>
  </si>
  <si>
    <t>共同申請者</t>
    <rPh sb="0" eb="2">
      <t>キョウドウ</t>
    </rPh>
    <phoneticPr fontId="3"/>
  </si>
  <si>
    <t>会社・団体概要及び登記簿謄本（履歴事項全部証明書）の写し</t>
    <rPh sb="7" eb="8">
      <t>オヨ</t>
    </rPh>
    <rPh sb="9" eb="12">
      <t>トウキボ</t>
    </rPh>
    <rPh sb="12" eb="14">
      <t>トウホン</t>
    </rPh>
    <rPh sb="15" eb="19">
      <t>リレキジコウ</t>
    </rPh>
    <rPh sb="19" eb="24">
      <t>ゼンブショウメイショ</t>
    </rPh>
    <rPh sb="26" eb="27">
      <t>ウツ</t>
    </rPh>
    <phoneticPr fontId="3"/>
  </si>
  <si>
    <t>一般社団法人　環境共創イニシアチブ</t>
    <phoneticPr fontId="3"/>
  </si>
  <si>
    <t>８.その他の共同申請者情報</t>
    <rPh sb="4" eb="5">
      <t>タ</t>
    </rPh>
    <rPh sb="6" eb="11">
      <t>キョウドウシンセイシャ</t>
    </rPh>
    <rPh sb="11" eb="13">
      <t>ジョウホウ</t>
    </rPh>
    <phoneticPr fontId="3"/>
  </si>
  <si>
    <t>７.担当者連絡先</t>
    <rPh sb="2" eb="5">
      <t>タントウシャ</t>
    </rPh>
    <rPh sb="5" eb="8">
      <t>レンラクサキ</t>
    </rPh>
    <phoneticPr fontId="3"/>
  </si>
  <si>
    <t>・担当者連絡先１</t>
    <rPh sb="1" eb="4">
      <t>タントウシャ</t>
    </rPh>
    <rPh sb="4" eb="7">
      <t>レンラクサキ</t>
    </rPh>
    <phoneticPr fontId="3"/>
  </si>
  <si>
    <t>・担当者連絡先２</t>
    <rPh sb="1" eb="4">
      <t>タントウシャ</t>
    </rPh>
    <rPh sb="4" eb="7">
      <t>レンラクサキ</t>
    </rPh>
    <phoneticPr fontId="3"/>
  </si>
  <si>
    <t>供給区域の
一般送配電事業者</t>
    <rPh sb="0" eb="4">
      <t>キョウキュウクイキ</t>
    </rPh>
    <rPh sb="6" eb="14">
      <t>イッパンソウハイデンジギョウシャ</t>
    </rPh>
    <phoneticPr fontId="3"/>
  </si>
  <si>
    <t>一般送配電事業者</t>
    <rPh sb="0" eb="8">
      <t>イッパンソウハイデンジギョウシャ</t>
    </rPh>
    <phoneticPr fontId="3"/>
  </si>
  <si>
    <t>北海道電力ネットワーク株式会社</t>
    <rPh sb="0" eb="5">
      <t>ホッカイドウデンリョク</t>
    </rPh>
    <rPh sb="11" eb="15">
      <t>カブシキガイシャ</t>
    </rPh>
    <phoneticPr fontId="3"/>
  </si>
  <si>
    <t>東北電力ネットワーク株式会社</t>
    <rPh sb="0" eb="4">
      <t>トウホクデンリョク</t>
    </rPh>
    <rPh sb="10" eb="14">
      <t>カブシキガイシャ</t>
    </rPh>
    <phoneticPr fontId="3"/>
  </si>
  <si>
    <t>東京電力パワーグリッド株式会社</t>
    <rPh sb="0" eb="4">
      <t>トウキョウデンリョク</t>
    </rPh>
    <rPh sb="11" eb="15">
      <t>カブシキガイシャ</t>
    </rPh>
    <phoneticPr fontId="3"/>
  </si>
  <si>
    <t>中部電力パワーグリッド株式会社</t>
    <rPh sb="0" eb="4">
      <t>チュウブデンリョク</t>
    </rPh>
    <rPh sb="11" eb="15">
      <t>カブシキガイシャ</t>
    </rPh>
    <phoneticPr fontId="3"/>
  </si>
  <si>
    <t>北陸電力送配電株式会社</t>
    <rPh sb="0" eb="4">
      <t>ホクリクデンリョク</t>
    </rPh>
    <rPh sb="4" eb="7">
      <t>ソウハイデン</t>
    </rPh>
    <rPh sb="7" eb="11">
      <t>カブシキガイシャ</t>
    </rPh>
    <phoneticPr fontId="3"/>
  </si>
  <si>
    <t>関西電力送配電株式会社</t>
    <rPh sb="0" eb="4">
      <t>カンサイデンリョク</t>
    </rPh>
    <rPh sb="4" eb="7">
      <t>ソウハイデン</t>
    </rPh>
    <rPh sb="7" eb="11">
      <t>カブシキガイシャ</t>
    </rPh>
    <phoneticPr fontId="3"/>
  </si>
  <si>
    <t>中国電力ネットワーク株式会社</t>
    <rPh sb="0" eb="4">
      <t>チュウゴクデンリョク</t>
    </rPh>
    <rPh sb="10" eb="14">
      <t>カブシキガイシャ</t>
    </rPh>
    <phoneticPr fontId="3"/>
  </si>
  <si>
    <t>四国電力送配電株式会社</t>
    <rPh sb="0" eb="4">
      <t>シコクデンリョク</t>
    </rPh>
    <rPh sb="4" eb="7">
      <t>ソウハイデン</t>
    </rPh>
    <rPh sb="7" eb="11">
      <t>カブシキガイシャ</t>
    </rPh>
    <phoneticPr fontId="3"/>
  </si>
  <si>
    <t>九州電力送配電株式会社</t>
    <rPh sb="0" eb="4">
      <t>キュウシュウデンリョク</t>
    </rPh>
    <rPh sb="4" eb="7">
      <t>ソウハイデン</t>
    </rPh>
    <rPh sb="7" eb="11">
      <t>カブシキガイシャ</t>
    </rPh>
    <phoneticPr fontId="3"/>
  </si>
  <si>
    <t>（要する経費）設計費</t>
    <rPh sb="1" eb="2">
      <t>ヨウ</t>
    </rPh>
    <rPh sb="4" eb="6">
      <t>ケイヒ</t>
    </rPh>
    <rPh sb="7" eb="10">
      <t>セッケイヒ</t>
    </rPh>
    <phoneticPr fontId="3"/>
  </si>
  <si>
    <t>（要する経費）設備費</t>
    <rPh sb="1" eb="2">
      <t>ヨウ</t>
    </rPh>
    <rPh sb="4" eb="6">
      <t>ケイヒ</t>
    </rPh>
    <rPh sb="7" eb="10">
      <t>セツビヒ</t>
    </rPh>
    <phoneticPr fontId="3"/>
  </si>
  <si>
    <t>（要する経費）工事費</t>
    <rPh sb="1" eb="2">
      <t>ヨウ</t>
    </rPh>
    <rPh sb="4" eb="6">
      <t>ケイヒ</t>
    </rPh>
    <rPh sb="7" eb="10">
      <t>コウジヒ</t>
    </rPh>
    <phoneticPr fontId="3"/>
  </si>
  <si>
    <t>（要する経費）消費税</t>
    <rPh sb="1" eb="2">
      <t>ヨウ</t>
    </rPh>
    <rPh sb="4" eb="6">
      <t>ケイヒ</t>
    </rPh>
    <rPh sb="7" eb="10">
      <t>ショウヒゼイ</t>
    </rPh>
    <phoneticPr fontId="3"/>
  </si>
  <si>
    <t>（要する経費）合計</t>
    <rPh sb="1" eb="2">
      <t>ヨウ</t>
    </rPh>
    <rPh sb="4" eb="6">
      <t>ケイヒ</t>
    </rPh>
    <rPh sb="7" eb="9">
      <t>ゴウケイ</t>
    </rPh>
    <phoneticPr fontId="3"/>
  </si>
  <si>
    <t>（補助対象経費）設計費</t>
    <rPh sb="1" eb="7">
      <t>ホジョタイショウケイヒ</t>
    </rPh>
    <rPh sb="8" eb="11">
      <t>セッケイヒ</t>
    </rPh>
    <phoneticPr fontId="3"/>
  </si>
  <si>
    <t>（補助対象経費）設備費</t>
    <rPh sb="1" eb="3">
      <t>ホジョ</t>
    </rPh>
    <rPh sb="3" eb="5">
      <t>タイショウ</t>
    </rPh>
    <rPh sb="5" eb="7">
      <t>ケイヒ</t>
    </rPh>
    <rPh sb="8" eb="10">
      <t>セツビ</t>
    </rPh>
    <rPh sb="10" eb="11">
      <t>ヒ</t>
    </rPh>
    <phoneticPr fontId="3"/>
  </si>
  <si>
    <t>（補助対象経費）工事費</t>
    <rPh sb="1" eb="7">
      <t>ホジョタイショウケイヒ</t>
    </rPh>
    <rPh sb="8" eb="11">
      <t>コウジヒ</t>
    </rPh>
    <phoneticPr fontId="3"/>
  </si>
  <si>
    <t>（補助対象経費）合計</t>
    <rPh sb="1" eb="7">
      <t>ホジョタイショウケイヒ</t>
    </rPh>
    <rPh sb="8" eb="10">
      <t>ゴウケイ</t>
    </rPh>
    <phoneticPr fontId="3"/>
  </si>
  <si>
    <t>補助率</t>
    <rPh sb="0" eb="3">
      <t>ホジョリツ</t>
    </rPh>
    <phoneticPr fontId="3"/>
  </si>
  <si>
    <t>（補助金額）設計費</t>
    <rPh sb="1" eb="5">
      <t>ホジョキンガク</t>
    </rPh>
    <rPh sb="6" eb="9">
      <t>セッケイヒ</t>
    </rPh>
    <phoneticPr fontId="3"/>
  </si>
  <si>
    <t>（補助金額）設備費</t>
    <rPh sb="1" eb="5">
      <t>ホジョキンガク</t>
    </rPh>
    <rPh sb="6" eb="9">
      <t>セツビヒ</t>
    </rPh>
    <phoneticPr fontId="3"/>
  </si>
  <si>
    <t>（補助金額）工事費</t>
    <rPh sb="1" eb="5">
      <t>ホジョキンガク</t>
    </rPh>
    <rPh sb="6" eb="9">
      <t>コウジヒ</t>
    </rPh>
    <phoneticPr fontId="3"/>
  </si>
  <si>
    <t>（補助金額）合計</t>
    <rPh sb="1" eb="5">
      <t>ホジョキンガク</t>
    </rPh>
    <rPh sb="6" eb="8">
      <t>ゴウケイ</t>
    </rPh>
    <phoneticPr fontId="3"/>
  </si>
  <si>
    <t>経費情報</t>
    <rPh sb="0" eb="2">
      <t>ケイヒ</t>
    </rPh>
    <rPh sb="2" eb="4">
      <t>ジョウホウ</t>
    </rPh>
    <phoneticPr fontId="3"/>
  </si>
  <si>
    <t>担当者１事業者名</t>
    <rPh sb="0" eb="3">
      <t>タントウシャ</t>
    </rPh>
    <rPh sb="4" eb="7">
      <t>ジギョウシャ</t>
    </rPh>
    <rPh sb="7" eb="8">
      <t>メイ</t>
    </rPh>
    <phoneticPr fontId="3"/>
  </si>
  <si>
    <t>担当者１所属</t>
    <rPh sb="0" eb="3">
      <t>タントウシャ</t>
    </rPh>
    <rPh sb="4" eb="6">
      <t>ショゾク</t>
    </rPh>
    <phoneticPr fontId="3"/>
  </si>
  <si>
    <t>担当者１役職</t>
    <rPh sb="0" eb="3">
      <t>タントウシャ</t>
    </rPh>
    <rPh sb="4" eb="6">
      <t>ヤクショク</t>
    </rPh>
    <phoneticPr fontId="3"/>
  </si>
  <si>
    <t>担当者１氏名</t>
    <rPh sb="0" eb="3">
      <t>タントウシャ</t>
    </rPh>
    <rPh sb="4" eb="6">
      <t>シメイ</t>
    </rPh>
    <phoneticPr fontId="3"/>
  </si>
  <si>
    <t>担当者１電話番号</t>
    <rPh sb="0" eb="3">
      <t>タントウシャ</t>
    </rPh>
    <rPh sb="4" eb="8">
      <t>デンワバンゴウ</t>
    </rPh>
    <phoneticPr fontId="3"/>
  </si>
  <si>
    <t>担当者１メールアドレス</t>
    <rPh sb="0" eb="3">
      <t>タントウシャ</t>
    </rPh>
    <phoneticPr fontId="3"/>
  </si>
  <si>
    <t>担当者２事業者名</t>
    <rPh sb="4" eb="7">
      <t>ジギョウシャ</t>
    </rPh>
    <rPh sb="7" eb="8">
      <t>メイ</t>
    </rPh>
    <phoneticPr fontId="3"/>
  </si>
  <si>
    <t>担当者２所属</t>
    <rPh sb="4" eb="6">
      <t>ショゾク</t>
    </rPh>
    <phoneticPr fontId="3"/>
  </si>
  <si>
    <t>担当者２役職</t>
    <rPh sb="4" eb="6">
      <t>ヤクショク</t>
    </rPh>
    <phoneticPr fontId="3"/>
  </si>
  <si>
    <t>担当者２氏名</t>
    <rPh sb="4" eb="6">
      <t>シメイ</t>
    </rPh>
    <phoneticPr fontId="3"/>
  </si>
  <si>
    <t>担当者２電話番号</t>
    <rPh sb="4" eb="8">
      <t>デンワバンゴウ</t>
    </rPh>
    <phoneticPr fontId="3"/>
  </si>
  <si>
    <t>担当者２メールアドレス</t>
    <phoneticPr fontId="3"/>
  </si>
  <si>
    <t>担当者連絡先</t>
    <rPh sb="0" eb="3">
      <t>タントウシャ</t>
    </rPh>
    <rPh sb="3" eb="6">
      <t>レンラクサキ</t>
    </rPh>
    <phoneticPr fontId="3"/>
  </si>
  <si>
    <t>主申請者</t>
    <rPh sb="0" eb="1">
      <t>シュ</t>
    </rPh>
    <rPh sb="1" eb="4">
      <t>シンセイシャ</t>
    </rPh>
    <phoneticPr fontId="3"/>
  </si>
  <si>
    <t>副申請者</t>
    <rPh sb="0" eb="1">
      <t>フク</t>
    </rPh>
    <rPh sb="1" eb="4">
      <t>シンセイシャ</t>
    </rPh>
    <phoneticPr fontId="3"/>
  </si>
  <si>
    <t>代表者役職</t>
    <rPh sb="0" eb="3">
      <t>ダイヒョウシャ</t>
    </rPh>
    <rPh sb="3" eb="5">
      <t>ヤクショク</t>
    </rPh>
    <phoneticPr fontId="3"/>
  </si>
  <si>
    <t>代表者名</t>
    <rPh sb="0" eb="4">
      <t>ダイヒョウシャメイ</t>
    </rPh>
    <phoneticPr fontId="3"/>
  </si>
  <si>
    <t>（主）事業者名</t>
    <rPh sb="1" eb="2">
      <t>シュ</t>
    </rPh>
    <rPh sb="3" eb="7">
      <t>ジギョウシャメイ</t>
    </rPh>
    <phoneticPr fontId="3"/>
  </si>
  <si>
    <t>（主）代表者役職</t>
    <rPh sb="1" eb="2">
      <t>シュ</t>
    </rPh>
    <rPh sb="3" eb="6">
      <t>ダイヒョウシャ</t>
    </rPh>
    <rPh sb="6" eb="8">
      <t>ヤクショク</t>
    </rPh>
    <phoneticPr fontId="3"/>
  </si>
  <si>
    <t>（主）代表者名</t>
    <rPh sb="1" eb="2">
      <t>シュ</t>
    </rPh>
    <rPh sb="3" eb="7">
      <t>ダイヒョウシャメイ</t>
    </rPh>
    <phoneticPr fontId="3"/>
  </si>
  <si>
    <t>（副）事業者名</t>
    <rPh sb="1" eb="2">
      <t>フク</t>
    </rPh>
    <rPh sb="3" eb="7">
      <t>ジギョウシャメイ</t>
    </rPh>
    <phoneticPr fontId="3"/>
  </si>
  <si>
    <t>（副）代表者役職</t>
    <rPh sb="1" eb="2">
      <t>フク</t>
    </rPh>
    <rPh sb="3" eb="6">
      <t>ダイヒョウシャ</t>
    </rPh>
    <rPh sb="6" eb="8">
      <t>ヤクショク</t>
    </rPh>
    <phoneticPr fontId="3"/>
  </si>
  <si>
    <t>（副）代表者名</t>
    <rPh sb="1" eb="2">
      <t>フク</t>
    </rPh>
    <rPh sb="3" eb="7">
      <t>ダイヒョウシャメイ</t>
    </rPh>
    <phoneticPr fontId="3"/>
  </si>
  <si>
    <t>共同申請者</t>
    <rPh sb="0" eb="5">
      <t>キョウドウシンセイシャ</t>
    </rPh>
    <phoneticPr fontId="3"/>
  </si>
  <si>
    <t>系統連系契約者</t>
    <rPh sb="0" eb="4">
      <t>ケイトウレンケイ</t>
    </rPh>
    <rPh sb="4" eb="6">
      <t>ケイヤク</t>
    </rPh>
    <rPh sb="6" eb="7">
      <t>シャ</t>
    </rPh>
    <phoneticPr fontId="3"/>
  </si>
  <si>
    <t>活用電力率
活用電力量率※
（％）</t>
    <rPh sb="0" eb="2">
      <t>カツヨウ</t>
    </rPh>
    <rPh sb="2" eb="4">
      <t>デンリョク</t>
    </rPh>
    <rPh sb="4" eb="5">
      <t>リツ</t>
    </rPh>
    <rPh sb="6" eb="8">
      <t>カツヨウ</t>
    </rPh>
    <rPh sb="8" eb="11">
      <t>デンリョクリョウ</t>
    </rPh>
    <rPh sb="11" eb="12">
      <t>リツ</t>
    </rPh>
    <phoneticPr fontId="3"/>
  </si>
  <si>
    <t>生年月日</t>
    <rPh sb="0" eb="4">
      <t>セイネンガッピ</t>
    </rPh>
    <phoneticPr fontId="3"/>
  </si>
  <si>
    <t>自由</t>
    <rPh sb="0" eb="2">
      <t>ジユウ</t>
    </rPh>
    <phoneticPr fontId="3"/>
  </si>
  <si>
    <t>添付
チェック</t>
    <rPh sb="0" eb="2">
      <t>テンプ</t>
    </rPh>
    <phoneticPr fontId="3"/>
  </si>
  <si>
    <t>提出</t>
    <rPh sb="0" eb="2">
      <t>テイシュツ</t>
    </rPh>
    <phoneticPr fontId="3"/>
  </si>
  <si>
    <t>○</t>
    <phoneticPr fontId="3"/>
  </si>
  <si>
    <t>△</t>
    <phoneticPr fontId="3"/>
  </si>
  <si>
    <t>←提出が「○」となっている書類は提出が必須です。「△」となっている書類は該当時のみ提出してください。</t>
    <rPh sb="1" eb="3">
      <t>テイシュツ</t>
    </rPh>
    <rPh sb="13" eb="15">
      <t>ショルイ</t>
    </rPh>
    <rPh sb="16" eb="18">
      <t>テイシュツ</t>
    </rPh>
    <rPh sb="19" eb="21">
      <t>ヒッス</t>
    </rPh>
    <rPh sb="33" eb="35">
      <t>ショルイ</t>
    </rPh>
    <rPh sb="36" eb="39">
      <t>ガイトウジ</t>
    </rPh>
    <rPh sb="41" eb="43">
      <t>テイシュツ</t>
    </rPh>
    <phoneticPr fontId="3"/>
  </si>
  <si>
    <t>設置場所名称</t>
    <rPh sb="0" eb="2">
      <t>セッチ</t>
    </rPh>
    <rPh sb="2" eb="4">
      <t>バショ</t>
    </rPh>
    <rPh sb="4" eb="6">
      <t>メイショウ</t>
    </rPh>
    <phoneticPr fontId="3"/>
  </si>
  <si>
    <t>設置場所種別</t>
    <rPh sb="0" eb="2">
      <t>セッチ</t>
    </rPh>
    <rPh sb="2" eb="4">
      <t>バショ</t>
    </rPh>
    <rPh sb="4" eb="6">
      <t>シュベツ</t>
    </rPh>
    <phoneticPr fontId="3"/>
  </si>
  <si>
    <t>設置場所所有者</t>
    <rPh sb="0" eb="4">
      <t>セッチバショ</t>
    </rPh>
    <rPh sb="4" eb="7">
      <t>ショユウシャ</t>
    </rPh>
    <phoneticPr fontId="3"/>
  </si>
  <si>
    <t>系統連系契約（予定）者名</t>
    <rPh sb="0" eb="4">
      <t>ケイトウレンケイ</t>
    </rPh>
    <rPh sb="4" eb="6">
      <t>ケイヤク</t>
    </rPh>
    <rPh sb="7" eb="9">
      <t>ヨテイ</t>
    </rPh>
    <rPh sb="10" eb="11">
      <t>シャ</t>
    </rPh>
    <rPh sb="11" eb="12">
      <t>メイ</t>
    </rPh>
    <phoneticPr fontId="3"/>
  </si>
  <si>
    <t>沖縄電力株式会社</t>
    <rPh sb="0" eb="4">
      <t>オキナワデンリョク</t>
    </rPh>
    <rPh sb="4" eb="8">
      <t>カブシキガイシャ</t>
    </rPh>
    <phoneticPr fontId="3"/>
  </si>
  <si>
    <t>仕様書等詳細資料　</t>
    <phoneticPr fontId="3"/>
  </si>
  <si>
    <t>　申請者が２者を超える場合は、本書式最下部の[＋]をクリックして入力欄を展開し「８．その他の共同申請者情報」の記入してください。</t>
    <rPh sb="1" eb="4">
      <t>シンセイシャ</t>
    </rPh>
    <rPh sb="6" eb="7">
      <t>シャ</t>
    </rPh>
    <rPh sb="8" eb="9">
      <t>コ</t>
    </rPh>
    <rPh sb="11" eb="13">
      <t>バアイ</t>
    </rPh>
    <rPh sb="15" eb="16">
      <t>ホン</t>
    </rPh>
    <rPh sb="16" eb="18">
      <t>ショシキ</t>
    </rPh>
    <rPh sb="18" eb="21">
      <t>サイカブ</t>
    </rPh>
    <rPh sb="32" eb="35">
      <t>ニュウリョクラン</t>
    </rPh>
    <rPh sb="36" eb="38">
      <t>テンカイ</t>
    </rPh>
    <rPh sb="44" eb="45">
      <t>タ</t>
    </rPh>
    <rPh sb="46" eb="51">
      <t>キョウドウシンセイシャ</t>
    </rPh>
    <rPh sb="51" eb="53">
      <t>ジョウホウ</t>
    </rPh>
    <rPh sb="55" eb="57">
      <t>キニュウ</t>
    </rPh>
    <phoneticPr fontId="3"/>
  </si>
  <si>
    <t>←申請者が２者を超える場合は、[＋]をクリックして共同申請者の入力欄を表示して入力すること。</t>
    <rPh sb="1" eb="4">
      <t>シンセイシャ</t>
    </rPh>
    <rPh sb="6" eb="7">
      <t>シャ</t>
    </rPh>
    <rPh sb="8" eb="9">
      <t>コ</t>
    </rPh>
    <rPh sb="11" eb="13">
      <t>バアイ</t>
    </rPh>
    <rPh sb="25" eb="30">
      <t>キョウドウシンセイシャ</t>
    </rPh>
    <rPh sb="31" eb="34">
      <t>ニュウリョクラン</t>
    </rPh>
    <rPh sb="35" eb="37">
      <t>ヒョウジ</t>
    </rPh>
    <rPh sb="39" eb="41">
      <t>ニュウリョク</t>
    </rPh>
    <phoneticPr fontId="3"/>
  </si>
  <si>
    <t>セル</t>
    <phoneticPr fontId="3"/>
  </si>
  <si>
    <t>モジュール</t>
    <phoneticPr fontId="3"/>
  </si>
  <si>
    <t>電池システム制御部分</t>
    <rPh sb="0" eb="2">
      <t>デンチ</t>
    </rPh>
    <rPh sb="6" eb="8">
      <t>セイギョ</t>
    </rPh>
    <rPh sb="8" eb="10">
      <t>ブブン</t>
    </rPh>
    <phoneticPr fontId="3"/>
  </si>
  <si>
    <t>附帯設備</t>
    <rPh sb="0" eb="4">
      <t>フタイセツビ</t>
    </rPh>
    <phoneticPr fontId="3"/>
  </si>
  <si>
    <t>（別紙２）</t>
    <rPh sb="1" eb="3">
      <t>ベッシ</t>
    </rPh>
    <phoneticPr fontId="13"/>
  </si>
  <si>
    <t>（注）
役員名簿については、氏名カナ（半角、姓と名の間も半角で１マス空け）、氏名漢字（全角、姓と名の間も全角で１マス空け）、生年月日（数字は年を４桁半角、月日を２桁半角）、性別（半角で男性はM、女性はF）、会社名及び役職名を記載する。（上記記載例参照）。
また、外国人については、氏名漢字欄にはアルファベットを、氏名カナ欄は当該アルファベットのカナ読みを記載すること。</t>
    <rPh sb="70" eb="71">
      <t>ネン</t>
    </rPh>
    <rPh sb="77" eb="79">
      <t>ツキヒ</t>
    </rPh>
    <rPh sb="81" eb="82">
      <t>ケタ</t>
    </rPh>
    <rPh sb="82" eb="84">
      <t>ハンカク</t>
    </rPh>
    <phoneticPr fontId="3"/>
  </si>
  <si>
    <t>記</t>
    <rPh sb="0" eb="1">
      <t>シル</t>
    </rPh>
    <phoneticPr fontId="3"/>
  </si>
  <si>
    <t xml:space="preserve"> 再生可能エネルギー導入拡大・系統用蓄電池等電力貯蔵システム導入支援事業費補助金交付規程（ＳＩＩ－ＢＶＤ２４０－０１－０００００１－Ｒ。以下「交付規程」という。）第５条の規定に基づき、下記のとおり申請します。
　なお、補助金等に係る予算の執行の適正化に関する法律（昭和３０年法律第１７９号）、補助金等に係る予算の執行の適正化に関する法律施行令（昭和３０年政令第２５５号）、再生可能エネルギー導入拡大・系統用蓄電池等電力貯蔵システム導入支援事業費補助金交付要綱（２０２４０４１１財資第２号。以下「交付要綱」という。）及び交付規程の定めるところに従うことを承知の上、申請します。</t>
    <phoneticPr fontId="3"/>
  </si>
  <si>
    <t>令和６年度
再生可能エネルギー導入拡大・系統用蓄電池等電力貯蔵システム導入支援事業費補助金
交付申請書</t>
    <rPh sb="0" eb="2">
      <t>レイワ</t>
    </rPh>
    <rPh sb="3" eb="5">
      <t>ネンド</t>
    </rPh>
    <rPh sb="6" eb="8">
      <t>サイセイ</t>
    </rPh>
    <rPh sb="8" eb="10">
      <t>カノウ</t>
    </rPh>
    <rPh sb="15" eb="17">
      <t>ドウニュウ</t>
    </rPh>
    <rPh sb="17" eb="19">
      <t>カクダイ</t>
    </rPh>
    <rPh sb="20" eb="22">
      <t>ケイトウ</t>
    </rPh>
    <rPh sb="22" eb="23">
      <t>ヨウ</t>
    </rPh>
    <rPh sb="23" eb="26">
      <t>チクデンチ</t>
    </rPh>
    <rPh sb="26" eb="27">
      <t>ナド</t>
    </rPh>
    <rPh sb="27" eb="29">
      <t>デンリョク</t>
    </rPh>
    <rPh sb="29" eb="31">
      <t>チョゾウ</t>
    </rPh>
    <rPh sb="35" eb="37">
      <t>ドウニュウ</t>
    </rPh>
    <rPh sb="37" eb="39">
      <t>シエン</t>
    </rPh>
    <rPh sb="39" eb="42">
      <t>ジギョウヒ</t>
    </rPh>
    <rPh sb="42" eb="45">
      <t>ホジョキン</t>
    </rPh>
    <rPh sb="46" eb="49">
      <t>シンセイショ</t>
    </rPh>
    <phoneticPr fontId="3"/>
  </si>
  <si>
    <t>１．補助事業の名称</t>
    <rPh sb="2" eb="6">
      <t>ホジョジギョウ</t>
    </rPh>
    <rPh sb="7" eb="9">
      <t>メイショウ</t>
    </rPh>
    <phoneticPr fontId="3"/>
  </si>
  <si>
    <t>２．補助事業の目的及び内容</t>
    <rPh sb="2" eb="6">
      <t>ホジョジギョウ</t>
    </rPh>
    <rPh sb="7" eb="9">
      <t>モクテキ</t>
    </rPh>
    <rPh sb="9" eb="10">
      <t>オヨ</t>
    </rPh>
    <rPh sb="11" eb="13">
      <t>ナイヨウ</t>
    </rPh>
    <phoneticPr fontId="3"/>
  </si>
  <si>
    <t>３．補助事業の実施計画</t>
    <rPh sb="2" eb="6">
      <t>ホジョジギョウ</t>
    </rPh>
    <rPh sb="7" eb="11">
      <t>ジッシケイカク</t>
    </rPh>
    <phoneticPr fontId="3"/>
  </si>
  <si>
    <t>４．補助金交付申請額</t>
    <rPh sb="2" eb="10">
      <t>ホジョキンコウフシンセイガク</t>
    </rPh>
    <phoneticPr fontId="3"/>
  </si>
  <si>
    <t>（１）補助事業に要する経費</t>
    <rPh sb="3" eb="7">
      <t>ホジョジギョウ</t>
    </rPh>
    <rPh sb="8" eb="9">
      <t>ヨウ</t>
    </rPh>
    <rPh sb="11" eb="13">
      <t>ケイヒ</t>
    </rPh>
    <phoneticPr fontId="3"/>
  </si>
  <si>
    <t>（２）補助対象経費の額</t>
    <rPh sb="3" eb="9">
      <t>ホジョタイショウケイヒ</t>
    </rPh>
    <rPh sb="10" eb="11">
      <t>ガク</t>
    </rPh>
    <phoneticPr fontId="3"/>
  </si>
  <si>
    <t>６．補助事業の開始及び完了予定日</t>
    <rPh sb="2" eb="4">
      <t>ホジョ</t>
    </rPh>
    <rPh sb="4" eb="6">
      <t>ジギョウ</t>
    </rPh>
    <rPh sb="7" eb="9">
      <t>カイシ</t>
    </rPh>
    <rPh sb="9" eb="10">
      <t>オヨ</t>
    </rPh>
    <rPh sb="11" eb="13">
      <t>カンリョウ</t>
    </rPh>
    <rPh sb="13" eb="15">
      <t>ヨテイ</t>
    </rPh>
    <rPh sb="15" eb="16">
      <t>ビ</t>
    </rPh>
    <phoneticPr fontId="3"/>
  </si>
  <si>
    <t>実施概要書を参照</t>
    <rPh sb="0" eb="5">
      <t>ジッシガイヨウショ</t>
    </rPh>
    <rPh sb="6" eb="8">
      <t>サンショウ</t>
    </rPh>
    <phoneticPr fontId="3"/>
  </si>
  <si>
    <t>円</t>
    <rPh sb="0" eb="1">
      <t>エン</t>
    </rPh>
    <phoneticPr fontId="3"/>
  </si>
  <si>
    <t>交付決定日</t>
    <rPh sb="0" eb="5">
      <t>コウフケッテイビ</t>
    </rPh>
    <phoneticPr fontId="3"/>
  </si>
  <si>
    <t>～</t>
    <phoneticPr fontId="3"/>
  </si>
  <si>
    <t>（注）この申請書には、以下の書面を添付すること。
（１）　役員等名簿（別紙２）
（２）　実施体制図（別紙３）
（３）　その他ＳＩＩが指示する書面</t>
    <phoneticPr fontId="3"/>
  </si>
  <si>
    <t>年　月　日</t>
    <rPh sb="0" eb="1">
      <t>ネン</t>
    </rPh>
    <rPh sb="2" eb="3">
      <t>ツキ</t>
    </rPh>
    <rPh sb="4" eb="5">
      <t>ヒ</t>
    </rPh>
    <phoneticPr fontId="3"/>
  </si>
  <si>
    <t>訓練　実施</t>
    <rPh sb="0" eb="2">
      <t>クンレン</t>
    </rPh>
    <rPh sb="3" eb="5">
      <t>ジッシ</t>
    </rPh>
    <phoneticPr fontId="3"/>
  </si>
  <si>
    <t>3</t>
    <phoneticPr fontId="3"/>
  </si>
  <si>
    <t>4</t>
    <phoneticPr fontId="3"/>
  </si>
  <si>
    <t>M</t>
  </si>
  <si>
    <t>株式会社訓練</t>
    <rPh sb="0" eb="4">
      <t>カブシキガイシャ</t>
    </rPh>
    <rPh sb="4" eb="6">
      <t>クンレン</t>
    </rPh>
    <phoneticPr fontId="3"/>
  </si>
  <si>
    <t>代表取締役</t>
    <rPh sb="0" eb="5">
      <t>ダイヒョウトリシマリヤク</t>
    </rPh>
    <phoneticPr fontId="3"/>
  </si>
  <si>
    <t>・補助事業の一部を第三者に委託（請負その他委託の形式を問わない。）する場合については、契約先の事業者（税込み１００万円以上の取引に限る）の事業者名、補助事業者との契約関係、住所、契約金額及び業務の範囲</t>
    <phoneticPr fontId="3"/>
  </si>
  <si>
    <t>学術研究、専門・技術サービス業</t>
    <rPh sb="14" eb="15">
      <t>ギョウ</t>
    </rPh>
    <phoneticPr fontId="3"/>
  </si>
  <si>
    <t>ESCO契約期間</t>
    <rPh sb="4" eb="6">
      <t>ケイヤク</t>
    </rPh>
    <rPh sb="6" eb="8">
      <t>キカン</t>
    </rPh>
    <phoneticPr fontId="3"/>
  </si>
  <si>
    <t>メーカー名</t>
    <rPh sb="4" eb="5">
      <t>メイ</t>
    </rPh>
    <phoneticPr fontId="3"/>
  </si>
  <si>
    <t>電池システム</t>
    <rPh sb="0" eb="2">
      <t>デンチ</t>
    </rPh>
    <phoneticPr fontId="3"/>
  </si>
  <si>
    <t>蓄電システム</t>
    <rPh sb="0" eb="2">
      <t>チクデン</t>
    </rPh>
    <phoneticPr fontId="3"/>
  </si>
  <si>
    <t>kW</t>
    <phoneticPr fontId="3"/>
  </si>
  <si>
    <t>事業全体</t>
    <rPh sb="0" eb="4">
      <t>ジギョウゼンタイ</t>
    </rPh>
    <phoneticPr fontId="3"/>
  </si>
  <si>
    <t>補助金申請額</t>
    <rPh sb="0" eb="6">
      <t>ホジョキンシンセイガク</t>
    </rPh>
    <phoneticPr fontId="3"/>
  </si>
  <si>
    <t>事業者要件</t>
    <rPh sb="0" eb="3">
      <t>ジギョウシャ</t>
    </rPh>
    <rPh sb="3" eb="5">
      <t>ヨウケン</t>
    </rPh>
    <phoneticPr fontId="3"/>
  </si>
  <si>
    <t>特記事項</t>
    <rPh sb="0" eb="4">
      <t>トッキジコウ</t>
    </rPh>
    <phoneticPr fontId="3"/>
  </si>
  <si>
    <t>新規技術開発蓄電システムフラグ</t>
    <rPh sb="0" eb="2">
      <t>シンキ</t>
    </rPh>
    <rPh sb="2" eb="4">
      <t>ギジュツ</t>
    </rPh>
    <rPh sb="4" eb="6">
      <t>カイハツ</t>
    </rPh>
    <rPh sb="6" eb="8">
      <t>チクデン</t>
    </rPh>
    <phoneticPr fontId="3"/>
  </si>
  <si>
    <t>リユースフラグ</t>
    <phoneticPr fontId="3"/>
  </si>
  <si>
    <t>申請概要書</t>
    <rPh sb="0" eb="5">
      <t>シンセイガイヨウショ</t>
    </rPh>
    <phoneticPr fontId="3"/>
  </si>
  <si>
    <t>備考</t>
    <phoneticPr fontId="13"/>
  </si>
  <si>
    <t>金額</t>
    <phoneticPr fontId="33"/>
  </si>
  <si>
    <t>設計費</t>
    <rPh sb="0" eb="2">
      <t>セッケイ</t>
    </rPh>
    <rPh sb="2" eb="3">
      <t>ヒ</t>
    </rPh>
    <phoneticPr fontId="33"/>
  </si>
  <si>
    <t>【総計】</t>
    <rPh sb="1" eb="3">
      <t>ソウケイ</t>
    </rPh>
    <phoneticPr fontId="33"/>
  </si>
  <si>
    <t>端数処理</t>
    <rPh sb="0" eb="4">
      <t>ハスウショリ</t>
    </rPh>
    <phoneticPr fontId="33"/>
  </si>
  <si>
    <t>設計費</t>
    <rPh sb="0" eb="3">
      <t>セッケイヒ</t>
    </rPh>
    <phoneticPr fontId="33"/>
  </si>
  <si>
    <t>設備費</t>
    <rPh sb="0" eb="3">
      <t>セツビヒ</t>
    </rPh>
    <phoneticPr fontId="33"/>
  </si>
  <si>
    <t>工事費</t>
    <rPh sb="0" eb="3">
      <t>コウジヒ</t>
    </rPh>
    <phoneticPr fontId="33"/>
  </si>
  <si>
    <t>補助対象経費</t>
    <rPh sb="0" eb="6">
      <t>ホジョタイショウケイヒ</t>
    </rPh>
    <phoneticPr fontId="33"/>
  </si>
  <si>
    <t>補助金額</t>
    <rPh sb="0" eb="4">
      <t>ホジョキンガク</t>
    </rPh>
    <phoneticPr fontId="33"/>
  </si>
  <si>
    <t>総計</t>
    <rPh sb="0" eb="2">
      <t>ソウケイ</t>
    </rPh>
    <phoneticPr fontId="33"/>
  </si>
  <si>
    <t>足し上げ</t>
    <rPh sb="0" eb="1">
      <t>タ</t>
    </rPh>
    <rPh sb="2" eb="3">
      <t>ア</t>
    </rPh>
    <phoneticPr fontId="33"/>
  </si>
  <si>
    <t>差分</t>
    <rPh sb="0" eb="2">
      <t>サブン</t>
    </rPh>
    <phoneticPr fontId="33"/>
  </si>
  <si>
    <t>最終的な各年度の申請額（上記差分を各区分の経費発生の最終年度に加算）</t>
    <rPh sb="0" eb="3">
      <t>サイシュウテキ</t>
    </rPh>
    <rPh sb="4" eb="7">
      <t>カクネンド</t>
    </rPh>
    <rPh sb="8" eb="11">
      <t>シンセイガク</t>
    </rPh>
    <rPh sb="12" eb="14">
      <t>ジョウキ</t>
    </rPh>
    <rPh sb="14" eb="16">
      <t>サブン</t>
    </rPh>
    <rPh sb="17" eb="18">
      <t>カク</t>
    </rPh>
    <rPh sb="18" eb="20">
      <t>クブン</t>
    </rPh>
    <rPh sb="21" eb="25">
      <t>ケイヒハッセイ</t>
    </rPh>
    <rPh sb="26" eb="30">
      <t>サイシュウネンド</t>
    </rPh>
    <rPh sb="31" eb="33">
      <t>カサン</t>
    </rPh>
    <phoneticPr fontId="33"/>
  </si>
  <si>
    <t>役員名簿（別紙２）</t>
    <phoneticPr fontId="3"/>
  </si>
  <si>
    <t>実施体制図（別紙３）</t>
    <rPh sb="0" eb="4">
      <t>ジッシタイセイ</t>
    </rPh>
    <rPh sb="4" eb="5">
      <t>ズ</t>
    </rPh>
    <rPh sb="6" eb="8">
      <t>ベッシ</t>
    </rPh>
    <phoneticPr fontId="3"/>
  </si>
  <si>
    <t>チェックリスト</t>
    <phoneticPr fontId="3"/>
  </si>
  <si>
    <t>実施概要書</t>
    <rPh sb="2" eb="5">
      <t>ガイヨウショ</t>
    </rPh>
    <phoneticPr fontId="3"/>
  </si>
  <si>
    <t>2-1</t>
    <phoneticPr fontId="3"/>
  </si>
  <si>
    <t>2-3-1</t>
    <phoneticPr fontId="3"/>
  </si>
  <si>
    <t>2-3-2</t>
    <phoneticPr fontId="3"/>
  </si>
  <si>
    <t>2-3-3</t>
    <phoneticPr fontId="3"/>
  </si>
  <si>
    <t>見積依頼仕様書</t>
    <rPh sb="0" eb="7">
      <t>ミツモリイライシヨウショ</t>
    </rPh>
    <phoneticPr fontId="3"/>
  </si>
  <si>
    <t>３者見積・競争入札に係る社内稟議・役員会議事録等</t>
    <rPh sb="1" eb="4">
      <t>シャミツモリ</t>
    </rPh>
    <rPh sb="5" eb="9">
      <t>キョウソウニュウサツ</t>
    </rPh>
    <rPh sb="10" eb="11">
      <t>カカ</t>
    </rPh>
    <rPh sb="12" eb="16">
      <t>シャナイリンギ</t>
    </rPh>
    <rPh sb="17" eb="24">
      <t>ヤクインカイギジロクトウ</t>
    </rPh>
    <phoneticPr fontId="3"/>
  </si>
  <si>
    <t>2-3-4</t>
    <phoneticPr fontId="3"/>
  </si>
  <si>
    <t>見積依頼書</t>
    <rPh sb="0" eb="5">
      <t>ミツモリイライショ</t>
    </rPh>
    <phoneticPr fontId="3"/>
  </si>
  <si>
    <t>省エネ法における特定事業者の定期報告の開示制度への参加に同意していることの証明書類</t>
    <rPh sb="0" eb="1">
      <t>ショウ</t>
    </rPh>
    <rPh sb="3" eb="4">
      <t>ホウ</t>
    </rPh>
    <rPh sb="8" eb="13">
      <t>トクテイジギョウシャ</t>
    </rPh>
    <rPh sb="14" eb="18">
      <t>テイキホウコク</t>
    </rPh>
    <rPh sb="19" eb="23">
      <t>カイジセイド</t>
    </rPh>
    <rPh sb="25" eb="27">
      <t>サンカ</t>
    </rPh>
    <rPh sb="28" eb="30">
      <t>ドウイ</t>
    </rPh>
    <rPh sb="37" eb="41">
      <t>ショウメイショルイ</t>
    </rPh>
    <phoneticPr fontId="3"/>
  </si>
  <si>
    <t>-</t>
    <phoneticPr fontId="3"/>
  </si>
  <si>
    <t>供給事業者名</t>
    <rPh sb="0" eb="5">
      <t>キョウキュウジギョウシャ</t>
    </rPh>
    <rPh sb="5" eb="6">
      <t>メイ</t>
    </rPh>
    <phoneticPr fontId="3"/>
  </si>
  <si>
    <t>５．非常時の対応</t>
    <rPh sb="2" eb="5">
      <t>ヒジョウジ</t>
    </rPh>
    <rPh sb="6" eb="8">
      <t>タイオウ</t>
    </rPh>
    <phoneticPr fontId="33"/>
  </si>
  <si>
    <t>④供給する製品に係る国際的なコスト競争力の向上や海外市場の獲得等、企業の成長につながる今後の方針やロードマップ等を策定し、取締役会その他これに準ずる機関による決議・決定を行う事業者である。</t>
    <rPh sb="1" eb="3">
      <t>キョウキュウ</t>
    </rPh>
    <rPh sb="5" eb="7">
      <t>セイヒン</t>
    </rPh>
    <rPh sb="8" eb="9">
      <t>カカ</t>
    </rPh>
    <rPh sb="10" eb="13">
      <t>コクサイテキ</t>
    </rPh>
    <rPh sb="17" eb="20">
      <t>キョウソウリョク</t>
    </rPh>
    <rPh sb="21" eb="23">
      <t>コウジョウ</t>
    </rPh>
    <rPh sb="24" eb="28">
      <t>カイガイシジョウ</t>
    </rPh>
    <rPh sb="29" eb="32">
      <t>カクトクトウ</t>
    </rPh>
    <rPh sb="33" eb="35">
      <t>キギョウ</t>
    </rPh>
    <rPh sb="36" eb="38">
      <t>セイチョウ</t>
    </rPh>
    <rPh sb="43" eb="45">
      <t>コンゴ</t>
    </rPh>
    <rPh sb="46" eb="48">
      <t>ホウシン</t>
    </rPh>
    <rPh sb="55" eb="56">
      <t>トウ</t>
    </rPh>
    <rPh sb="57" eb="59">
      <t>サクテイ</t>
    </rPh>
    <rPh sb="61" eb="65">
      <t>トリシマリヤクカイ</t>
    </rPh>
    <rPh sb="67" eb="68">
      <t>タ</t>
    </rPh>
    <rPh sb="71" eb="72">
      <t>ジュン</t>
    </rPh>
    <rPh sb="74" eb="76">
      <t>キカン</t>
    </rPh>
    <rPh sb="79" eb="81">
      <t>ケツギ</t>
    </rPh>
    <rPh sb="82" eb="84">
      <t>ケッテイ</t>
    </rPh>
    <rPh sb="85" eb="86">
      <t>オコナ</t>
    </rPh>
    <rPh sb="87" eb="90">
      <t>ジギョウシャ</t>
    </rPh>
    <phoneticPr fontId="3"/>
  </si>
  <si>
    <t>⑤賃上げ等、必要な人材の確保に向けた取組を進める事業者である。</t>
    <rPh sb="1" eb="3">
      <t>チンア</t>
    </rPh>
    <rPh sb="4" eb="5">
      <t>トウ</t>
    </rPh>
    <rPh sb="6" eb="8">
      <t>ヒツヨウ</t>
    </rPh>
    <rPh sb="9" eb="11">
      <t>ジンザイ</t>
    </rPh>
    <rPh sb="12" eb="14">
      <t>カクホ</t>
    </rPh>
    <rPh sb="15" eb="16">
      <t>ム</t>
    </rPh>
    <rPh sb="18" eb="20">
      <t>トリクミ</t>
    </rPh>
    <rPh sb="21" eb="22">
      <t>スス</t>
    </rPh>
    <rPh sb="24" eb="27">
      <t>ジギョウシャ</t>
    </rPh>
    <phoneticPr fontId="3"/>
  </si>
  <si>
    <t>４．選定した水電解装置の供給事業者について</t>
    <rPh sb="2" eb="4">
      <t>センテイ</t>
    </rPh>
    <rPh sb="6" eb="11">
      <t>ミズデンカイソウチ</t>
    </rPh>
    <rPh sb="12" eb="17">
      <t>キョウキュウジギョウシャ</t>
    </rPh>
    <phoneticPr fontId="33"/>
  </si>
  <si>
    <t>指定</t>
    <rPh sb="0" eb="2">
      <t>シテイ</t>
    </rPh>
    <phoneticPr fontId="3"/>
  </si>
  <si>
    <t>温室効果ガス排出削減のための取り組みに関する表明書</t>
    <rPh sb="0" eb="4">
      <t>オンシツコウカ</t>
    </rPh>
    <rPh sb="6" eb="10">
      <t>ハイシュツサクゲン</t>
    </rPh>
    <rPh sb="14" eb="15">
      <t>ト</t>
    </rPh>
    <rPh sb="16" eb="17">
      <t>ク</t>
    </rPh>
    <rPh sb="19" eb="20">
      <t>カン</t>
    </rPh>
    <rPh sb="22" eb="25">
      <t>ヒョウメイショ</t>
    </rPh>
    <phoneticPr fontId="3"/>
  </si>
  <si>
    <t>蓄電システムの早期復旧や原因解明が可能な体制が整えられている。
※「有」の場合は上記内容を示す書類を添付すること。</t>
    <rPh sb="0" eb="2">
      <t>チクデン</t>
    </rPh>
    <rPh sb="7" eb="11">
      <t>ソウキフッキュウ</t>
    </rPh>
    <rPh sb="12" eb="16">
      <t>ゲンインカイメイ</t>
    </rPh>
    <rPh sb="17" eb="19">
      <t>カノウ</t>
    </rPh>
    <rPh sb="20" eb="22">
      <t>タイセイ</t>
    </rPh>
    <rPh sb="23" eb="24">
      <t>トトノ</t>
    </rPh>
    <phoneticPr fontId="3"/>
  </si>
  <si>
    <t>蓄電システムに異常が見つかった場合に備えて、代替する電池システムの主要部品（電池セル等）を迅速に供給できる拠点が整えられている。
※「有」の場合は上記内容を示す書類を添付すること。</t>
    <rPh sb="0" eb="2">
      <t>チクデン</t>
    </rPh>
    <rPh sb="7" eb="9">
      <t>イジョウ</t>
    </rPh>
    <rPh sb="10" eb="11">
      <t>ミ</t>
    </rPh>
    <rPh sb="15" eb="17">
      <t>バアイ</t>
    </rPh>
    <rPh sb="18" eb="19">
      <t>ソナ</t>
    </rPh>
    <rPh sb="22" eb="24">
      <t>ダイタイ</t>
    </rPh>
    <rPh sb="26" eb="28">
      <t>デンチ</t>
    </rPh>
    <rPh sb="33" eb="37">
      <t>シュヨウブヒン</t>
    </rPh>
    <rPh sb="38" eb="40">
      <t>デンチ</t>
    </rPh>
    <rPh sb="42" eb="43">
      <t>トウ</t>
    </rPh>
    <rPh sb="45" eb="47">
      <t>ジンソク</t>
    </rPh>
    <rPh sb="48" eb="50">
      <t>キョウキュウ</t>
    </rPh>
    <rPh sb="53" eb="55">
      <t>キョテン</t>
    </rPh>
    <rPh sb="56" eb="57">
      <t>トトノ</t>
    </rPh>
    <phoneticPr fontId="3"/>
  </si>
  <si>
    <t>採用予定の蓄電システムもしくは蓄電所が、JIS　C 4441、IEC 62933-5-2の認証、もしくは第三者機関によるJIS C 4441によるリスクアセスメント評価サービスを受けている、または受ける予定の場合。
※「有」の場合は上記内容を示す書類を添付すること。</t>
    <phoneticPr fontId="3"/>
  </si>
  <si>
    <t>「省エネ法定期報告情報の開示制度（令和６年度本格運用）」における参加の宣言をしている省エネ法における特定事業者、特定連鎖化事業者（フランチャイザー）や認定管理統括事業者（HD等）又はそれと同等の開示※を行っている非特定事業者を供給事業者として採用している場合
※非特定事業者については、国内での事業活動について、省エネ法の定期報告の開示制度における開示項目のうち以下の情報をホームページ等にて開示していることを同等の開示とみなす。
・事業者の情報
・エネルギー総使用量(GJ/kL)
・非化石エネルギーの転換目標（2030年度）、実績
※「有」の場合は上記内容を示す書類を添付すること。</t>
    <rPh sb="270" eb="271">
      <t>アリ</t>
    </rPh>
    <rPh sb="273" eb="275">
      <t>バアイ</t>
    </rPh>
    <rPh sb="276" eb="280">
      <t>ジョウキナイヨウ</t>
    </rPh>
    <rPh sb="281" eb="282">
      <t>シメ</t>
    </rPh>
    <rPh sb="283" eb="285">
      <t>ショルイ</t>
    </rPh>
    <rPh sb="286" eb="288">
      <t>テンプ</t>
    </rPh>
    <phoneticPr fontId="3"/>
  </si>
  <si>
    <t>2-5</t>
    <phoneticPr fontId="3"/>
  </si>
  <si>
    <t>事業実施に関連する事項</t>
    <rPh sb="5" eb="7">
      <t>カンレン</t>
    </rPh>
    <rPh sb="9" eb="11">
      <t>ジコウ</t>
    </rPh>
    <phoneticPr fontId="3"/>
  </si>
  <si>
    <t>支払い</t>
    <rPh sb="0" eb="2">
      <t>シハラ</t>
    </rPh>
    <phoneticPr fontId="33"/>
  </si>
  <si>
    <t>レジリエンス
※採点審査における評価を希望する場合のみ</t>
    <rPh sb="8" eb="12">
      <t>サイテンシンサ</t>
    </rPh>
    <rPh sb="16" eb="18">
      <t>ヒョウカ</t>
    </rPh>
    <rPh sb="19" eb="21">
      <t>キボウ</t>
    </rPh>
    <rPh sb="23" eb="25">
      <t>バアイ</t>
    </rPh>
    <phoneticPr fontId="3"/>
  </si>
  <si>
    <t>供給事業者による
省エネ関連情報の開示
※採点審査における評価を希望する場合のみ</t>
    <rPh sb="0" eb="5">
      <t>キョウキュウジギョウシャ</t>
    </rPh>
    <rPh sb="9" eb="10">
      <t>ショウ</t>
    </rPh>
    <rPh sb="12" eb="16">
      <t>カンレンジョウホウ</t>
    </rPh>
    <rPh sb="17" eb="19">
      <t>カイジ</t>
    </rPh>
    <rPh sb="21" eb="25">
      <t>サイテンシンサ</t>
    </rPh>
    <rPh sb="29" eb="31">
      <t>ヒョウカ</t>
    </rPh>
    <rPh sb="32" eb="34">
      <t>キボウ</t>
    </rPh>
    <rPh sb="36" eb="38">
      <t>バアイ</t>
    </rPh>
    <phoneticPr fontId="3"/>
  </si>
  <si>
    <t>　本事業において必要なセキュリティ対策及び公衆安全の確保等について該当するものにチェックを入れてください。</t>
    <rPh sb="1" eb="4">
      <t>ホンジギョウ</t>
    </rPh>
    <rPh sb="8" eb="10">
      <t>ヒツヨウ</t>
    </rPh>
    <rPh sb="17" eb="19">
      <t>タイサク</t>
    </rPh>
    <rPh sb="19" eb="20">
      <t>オヨ</t>
    </rPh>
    <rPh sb="21" eb="25">
      <t>コウシュウアンゼン</t>
    </rPh>
    <rPh sb="26" eb="28">
      <t>カクホ</t>
    </rPh>
    <rPh sb="28" eb="29">
      <t>トウ</t>
    </rPh>
    <rPh sb="33" eb="35">
      <t>ガイトウ</t>
    </rPh>
    <rPh sb="45" eb="46">
      <t>イ</t>
    </rPh>
    <phoneticPr fontId="13"/>
  </si>
  <si>
    <r>
      <t>*　CO</t>
    </r>
    <r>
      <rPr>
        <vertAlign val="subscript"/>
        <sz val="9"/>
        <rFont val="ＭＳ 明朝"/>
        <family val="1"/>
        <charset val="128"/>
      </rPr>
      <t>2</t>
    </r>
    <r>
      <rPr>
        <sz val="9"/>
        <rFont val="ＭＳ 明朝"/>
        <family val="1"/>
        <charset val="128"/>
      </rPr>
      <t>排出量…地球温暖化対策推進法に基づく算定報告制度に基づく2020年度CO</t>
    </r>
    <r>
      <rPr>
        <vertAlign val="subscript"/>
        <sz val="9"/>
        <rFont val="ＭＳ 明朝"/>
        <family val="1"/>
        <charset val="128"/>
      </rPr>
      <t>2</t>
    </r>
    <r>
      <rPr>
        <sz val="9"/>
        <rFont val="ＭＳ 明朝"/>
        <family val="1"/>
        <charset val="128"/>
      </rPr>
      <t>排出量</t>
    </r>
    <rPh sb="5" eb="8">
      <t>ハイシュツリョウ</t>
    </rPh>
    <phoneticPr fontId="3"/>
  </si>
  <si>
    <t>事業実施に関連する事項（水電解装置）</t>
    <rPh sb="0" eb="4">
      <t>ジギョウジッシ</t>
    </rPh>
    <rPh sb="5" eb="7">
      <t>カンレン</t>
    </rPh>
    <rPh sb="9" eb="11">
      <t>ジコウ</t>
    </rPh>
    <rPh sb="12" eb="17">
      <t>ミズデンカイソウチ</t>
    </rPh>
    <phoneticPr fontId="13"/>
  </si>
  <si>
    <t>代表者等名</t>
    <rPh sb="0" eb="3">
      <t>ダイヒョウシャ</t>
    </rPh>
    <rPh sb="3" eb="4">
      <t>トウ</t>
    </rPh>
    <rPh sb="4" eb="5">
      <t>メイ</t>
    </rPh>
    <phoneticPr fontId="3"/>
  </si>
  <si>
    <t>１.申請者情報（リースにて設備導入を行う場合は設備所有者であるリース事業者、SPCを設立する予定の場合は主たる出資者の情報を記入すること）</t>
    <rPh sb="2" eb="5">
      <t>シンセイシャ</t>
    </rPh>
    <rPh sb="5" eb="7">
      <t>ジョウホウ</t>
    </rPh>
    <rPh sb="13" eb="17">
      <t>セツビドウニュウ</t>
    </rPh>
    <rPh sb="18" eb="19">
      <t>オコナ</t>
    </rPh>
    <rPh sb="20" eb="22">
      <t>バアイ</t>
    </rPh>
    <rPh sb="23" eb="28">
      <t>セツビショユウシャ</t>
    </rPh>
    <rPh sb="34" eb="37">
      <t>ジギョウシャ</t>
    </rPh>
    <rPh sb="42" eb="44">
      <t>セツリツ</t>
    </rPh>
    <rPh sb="46" eb="48">
      <t>ヨテイ</t>
    </rPh>
    <rPh sb="49" eb="51">
      <t>バアイ</t>
    </rPh>
    <rPh sb="52" eb="53">
      <t>シュ</t>
    </rPh>
    <rPh sb="55" eb="58">
      <t>シュッシシャ</t>
    </rPh>
    <rPh sb="59" eb="61">
      <t>ジョウホウ</t>
    </rPh>
    <rPh sb="62" eb="64">
      <t>キニュウ</t>
    </rPh>
    <phoneticPr fontId="3"/>
  </si>
  <si>
    <t>設備の供給事業者に関する廃棄物処理法上の広域認定の取得に関する書類</t>
    <rPh sb="0" eb="2">
      <t>セツビ</t>
    </rPh>
    <rPh sb="3" eb="8">
      <t>キョウキュウジギョウシャ</t>
    </rPh>
    <rPh sb="9" eb="10">
      <t>カン</t>
    </rPh>
    <rPh sb="12" eb="19">
      <t>ハイキブツショリホウジョウ</t>
    </rPh>
    <rPh sb="20" eb="24">
      <t>コウイキニンテイ</t>
    </rPh>
    <rPh sb="25" eb="27">
      <t>シュトク</t>
    </rPh>
    <rPh sb="28" eb="29">
      <t>カン</t>
    </rPh>
    <rPh sb="31" eb="33">
      <t>ショルイ</t>
    </rPh>
    <phoneticPr fontId="3"/>
  </si>
  <si>
    <t>令和６年度　再生可能エネルギー導入拡大・系統用蓄電池等電力貯蔵システム導入支援事業費補助金
交付申請書提出書類チェックリスト</t>
    <rPh sb="0" eb="2">
      <t>レイワ</t>
    </rPh>
    <rPh sb="3" eb="5">
      <t>ネンド</t>
    </rPh>
    <rPh sb="45" eb="47">
      <t>コウフ</t>
    </rPh>
    <rPh sb="47" eb="49">
      <t>シンセイ</t>
    </rPh>
    <rPh sb="49" eb="50">
      <t>ショ</t>
    </rPh>
    <rPh sb="50" eb="52">
      <t>テイシュツ</t>
    </rPh>
    <rPh sb="52" eb="54">
      <t>ショルイ</t>
    </rPh>
    <phoneticPr fontId="3"/>
  </si>
  <si>
    <t>一般送配電事業者との系統連系申し込み状況を証明する書類</t>
    <rPh sb="0" eb="8">
      <t>イッパンソウハイデンジギョウシャ</t>
    </rPh>
    <rPh sb="10" eb="15">
      <t>ケイトウレンケイモウ</t>
    </rPh>
    <rPh sb="16" eb="17">
      <t>コ</t>
    </rPh>
    <rPh sb="18" eb="20">
      <t>ジョウキョウ</t>
    </rPh>
    <rPh sb="21" eb="23">
      <t>ショウメイ</t>
    </rPh>
    <rPh sb="25" eb="27">
      <t>ショルイ</t>
    </rPh>
    <phoneticPr fontId="3"/>
  </si>
  <si>
    <r>
      <t>CO</t>
    </r>
    <r>
      <rPr>
        <vertAlign val="subscript"/>
        <sz val="9"/>
        <rFont val="ＭＳ 明朝"/>
        <family val="1"/>
        <charset val="128"/>
      </rPr>
      <t>2</t>
    </r>
    <r>
      <rPr>
        <sz val="9"/>
        <rFont val="ＭＳ 明朝"/>
        <family val="1"/>
        <charset val="128"/>
      </rPr>
      <t>排出量</t>
    </r>
    <r>
      <rPr>
        <vertAlign val="superscript"/>
        <sz val="9"/>
        <rFont val="ＭＳ 明朝"/>
        <family val="1"/>
        <charset val="128"/>
      </rPr>
      <t>*</t>
    </r>
    <r>
      <rPr>
        <sz val="9"/>
        <rFont val="ＭＳ 明朝"/>
        <family val="1"/>
        <charset val="128"/>
      </rPr>
      <t>が
20万t以上に該当</t>
    </r>
    <rPh sb="3" eb="5">
      <t>ハイシュツ</t>
    </rPh>
    <rPh sb="5" eb="6">
      <t>リョウ</t>
    </rPh>
    <rPh sb="11" eb="12">
      <t>マン</t>
    </rPh>
    <rPh sb="13" eb="15">
      <t>イジョウ</t>
    </rPh>
    <rPh sb="16" eb="18">
      <t>ガイトウ</t>
    </rPh>
    <phoneticPr fontId="3"/>
  </si>
  <si>
    <t>　選定した水電解装置の下記供給事業者について、以下の内容を確認し、チェックを入れてください。
　※下記のチェック項目に対応する証憑を補助事業の完了日までに取得し、SIIに提出すること。</t>
    <rPh sb="1" eb="3">
      <t>センテイ</t>
    </rPh>
    <rPh sb="5" eb="10">
      <t>ミズデンカイソウチ</t>
    </rPh>
    <rPh sb="11" eb="13">
      <t>カキ</t>
    </rPh>
    <rPh sb="13" eb="18">
      <t>キョウキュウジギョウシャ</t>
    </rPh>
    <rPh sb="23" eb="25">
      <t>イカ</t>
    </rPh>
    <rPh sb="26" eb="28">
      <t>ナイヨウ</t>
    </rPh>
    <rPh sb="29" eb="31">
      <t>カクニン</t>
    </rPh>
    <rPh sb="38" eb="39">
      <t>イ</t>
    </rPh>
    <rPh sb="49" eb="51">
      <t>カキ</t>
    </rPh>
    <rPh sb="56" eb="58">
      <t>コウモク</t>
    </rPh>
    <rPh sb="59" eb="61">
      <t>タイオウ</t>
    </rPh>
    <rPh sb="63" eb="65">
      <t>ショウヒョウ</t>
    </rPh>
    <rPh sb="66" eb="70">
      <t>ホジョジギョウ</t>
    </rPh>
    <rPh sb="71" eb="74">
      <t>カンリョウビ</t>
    </rPh>
    <rPh sb="77" eb="79">
      <t>シュトク</t>
    </rPh>
    <rPh sb="85" eb="87">
      <t>テイシュツ</t>
    </rPh>
    <phoneticPr fontId="3"/>
  </si>
  <si>
    <t>予定している補助対象設備のメーカーによる事故の原因と対策を示した資料
※過去に「発煙・発火」に類する事故を起こした蓄電池モジュールを組み込んだ蓄電システムの導入を予定している場合または過去に水電解装置でC級事故相当以上の事故を起こしたことのある水電解装置メーカーの採用を予定している場合のみ</t>
    <rPh sb="0" eb="2">
      <t>ヨテイ</t>
    </rPh>
    <rPh sb="6" eb="12">
      <t>ホジョタイショウセツビ</t>
    </rPh>
    <rPh sb="87" eb="89">
      <t>バアイ</t>
    </rPh>
    <phoneticPr fontId="3"/>
  </si>
  <si>
    <t>国庫以外の補助金の内訳（本事業に関して本補助金以外の他の補助金を受けている、または受ける予定がある（補助金を申請している、申請予定を含む。）場合は、その補助金の内容を具体的に記入してください）</t>
    <rPh sb="0" eb="2">
      <t>コッコ</t>
    </rPh>
    <rPh sb="2" eb="4">
      <t>イガイ</t>
    </rPh>
    <rPh sb="5" eb="8">
      <t>ホジョキン</t>
    </rPh>
    <rPh sb="9" eb="11">
      <t>ウチワケ</t>
    </rPh>
    <rPh sb="12" eb="13">
      <t>ホン</t>
    </rPh>
    <rPh sb="13" eb="15">
      <t>ジギョウ</t>
    </rPh>
    <rPh sb="16" eb="17">
      <t>カン</t>
    </rPh>
    <rPh sb="19" eb="20">
      <t>ホン</t>
    </rPh>
    <rPh sb="20" eb="23">
      <t>ホジョキン</t>
    </rPh>
    <rPh sb="23" eb="25">
      <t>イガイ</t>
    </rPh>
    <rPh sb="26" eb="27">
      <t>ホカ</t>
    </rPh>
    <rPh sb="28" eb="31">
      <t>ホジョキン</t>
    </rPh>
    <rPh sb="32" eb="33">
      <t>ウ</t>
    </rPh>
    <rPh sb="41" eb="42">
      <t>ウ</t>
    </rPh>
    <rPh sb="44" eb="46">
      <t>ヨテイ</t>
    </rPh>
    <rPh sb="50" eb="53">
      <t>ホジョキン</t>
    </rPh>
    <rPh sb="54" eb="56">
      <t>シンセイ</t>
    </rPh>
    <rPh sb="61" eb="65">
      <t>シンセイヨテイ</t>
    </rPh>
    <rPh sb="66" eb="67">
      <t>フク</t>
    </rPh>
    <rPh sb="70" eb="72">
      <t>バアイ</t>
    </rPh>
    <rPh sb="76" eb="79">
      <t>ホジョキン</t>
    </rPh>
    <rPh sb="80" eb="82">
      <t>ナイヨウ</t>
    </rPh>
    <rPh sb="83" eb="86">
      <t>グタイテキ</t>
    </rPh>
    <rPh sb="87" eb="89">
      <t>キニュウ</t>
    </rPh>
    <phoneticPr fontId="33"/>
  </si>
  <si>
    <t>見積書（契約単位につき３者分の見積書）</t>
    <rPh sb="0" eb="3">
      <t>ミツモリショ</t>
    </rPh>
    <rPh sb="4" eb="8">
      <t>ケイヤクタンイ</t>
    </rPh>
    <rPh sb="12" eb="14">
      <t>シャブン</t>
    </rPh>
    <rPh sb="15" eb="18">
      <t>ミツモリショ</t>
    </rPh>
    <phoneticPr fontId="3"/>
  </si>
  <si>
    <t>←様式が「有」となっている書類は、2-1及び添付資料5を除き、すべてこのExcelで作成する書式です。</t>
    <rPh sb="1" eb="3">
      <t>ヨウシキ</t>
    </rPh>
    <rPh sb="5" eb="6">
      <t>アリ</t>
    </rPh>
    <rPh sb="13" eb="15">
      <t>ショルイ</t>
    </rPh>
    <rPh sb="20" eb="21">
      <t>オヨ</t>
    </rPh>
    <rPh sb="22" eb="24">
      <t>テンプ</t>
    </rPh>
    <rPh sb="24" eb="26">
      <t>シリョウ</t>
    </rPh>
    <rPh sb="28" eb="29">
      <t>ノゾ</t>
    </rPh>
    <rPh sb="42" eb="44">
      <t>サクセイ</t>
    </rPh>
    <rPh sb="46" eb="48">
      <t>ショシキ</t>
    </rPh>
    <phoneticPr fontId="3"/>
  </si>
  <si>
    <t>類焼性の取得予定日</t>
    <rPh sb="0" eb="2">
      <t>ルイショウ</t>
    </rPh>
    <rPh sb="2" eb="3">
      <t>セイ</t>
    </rPh>
    <rPh sb="4" eb="6">
      <t>シュトク</t>
    </rPh>
    <rPh sb="6" eb="9">
      <t>ヨテイビ</t>
    </rPh>
    <phoneticPr fontId="3"/>
  </si>
  <si>
    <t>需要併設に該当</t>
    <rPh sb="0" eb="2">
      <t>ジュヨウ</t>
    </rPh>
    <rPh sb="2" eb="4">
      <t>ヘイセツ</t>
    </rPh>
    <rPh sb="5" eb="7">
      <t>ガイトウ</t>
    </rPh>
    <phoneticPr fontId="3"/>
  </si>
  <si>
    <t>発電設備併設に該当</t>
    <rPh sb="0" eb="4">
      <t>ハツデンセツビ</t>
    </rPh>
    <rPh sb="4" eb="6">
      <t>ヘイセツ</t>
    </rPh>
    <rPh sb="7" eb="9">
      <t>ガイトウ</t>
    </rPh>
    <phoneticPr fontId="3"/>
  </si>
  <si>
    <t>定格消費電力（kW）</t>
    <rPh sb="0" eb="2">
      <t>テイカク</t>
    </rPh>
    <rPh sb="2" eb="4">
      <t>ショウヒ</t>
    </rPh>
    <rPh sb="4" eb="6">
      <t>デンリョク</t>
    </rPh>
    <phoneticPr fontId="3"/>
  </si>
  <si>
    <r>
      <t>水素製造能力（Nm</t>
    </r>
    <r>
      <rPr>
        <vertAlign val="superscript"/>
        <sz val="11"/>
        <rFont val="ＭＳ 明朝"/>
        <family val="1"/>
        <charset val="128"/>
      </rPr>
      <t>3</t>
    </r>
    <r>
      <rPr>
        <sz val="11"/>
        <rFont val="ＭＳ 明朝"/>
        <family val="1"/>
        <charset val="128"/>
      </rPr>
      <t>/h）</t>
    </r>
    <rPh sb="0" eb="2">
      <t>スイソ</t>
    </rPh>
    <rPh sb="2" eb="6">
      <t>セイゾウノウリョク</t>
    </rPh>
    <phoneticPr fontId="3"/>
  </si>
  <si>
    <r>
      <t>Nm</t>
    </r>
    <r>
      <rPr>
        <vertAlign val="superscript"/>
        <sz val="9"/>
        <rFont val="ＭＳ 明朝"/>
        <family val="1"/>
        <charset val="128"/>
      </rPr>
      <t>3</t>
    </r>
    <r>
      <rPr>
        <sz val="9"/>
        <rFont val="ＭＳ 明朝"/>
        <family val="1"/>
        <charset val="128"/>
      </rPr>
      <t>/h</t>
    </r>
    <phoneticPr fontId="3"/>
  </si>
  <si>
    <t>20万トン以上</t>
    <rPh sb="2" eb="3">
      <t>マン</t>
    </rPh>
    <rPh sb="5" eb="7">
      <t>イジョウ</t>
    </rPh>
    <phoneticPr fontId="3"/>
  </si>
  <si>
    <t>20万トン未満</t>
    <rPh sb="2" eb="3">
      <t>マン</t>
    </rPh>
    <rPh sb="5" eb="7">
      <t>ミマン</t>
    </rPh>
    <phoneticPr fontId="3"/>
  </si>
  <si>
    <t>特定事業者</t>
    <rPh sb="0" eb="5">
      <t>トクテイジギョウシャ</t>
    </rPh>
    <phoneticPr fontId="3"/>
  </si>
  <si>
    <t>申請者</t>
    <rPh sb="0" eb="3">
      <t>シンセイシャ</t>
    </rPh>
    <phoneticPr fontId="3"/>
  </si>
  <si>
    <t>実施計画書2-5　補助対象設備の機器リスト</t>
    <rPh sb="0" eb="5">
      <t>ジッシケイカクショ</t>
    </rPh>
    <rPh sb="9" eb="15">
      <t>ホジョタイショウセツビ</t>
    </rPh>
    <rPh sb="16" eb="18">
      <t>キキ</t>
    </rPh>
    <phoneticPr fontId="3"/>
  </si>
  <si>
    <t>・機器が「2-7　機器配置図」、「2-8　単線結線図」と照合できるようにしてください。</t>
    <rPh sb="1" eb="3">
      <t>キキ</t>
    </rPh>
    <rPh sb="9" eb="11">
      <t>キキ</t>
    </rPh>
    <rPh sb="11" eb="13">
      <t>ハイチ</t>
    </rPh>
    <rPh sb="13" eb="14">
      <t>ズ</t>
    </rPh>
    <rPh sb="21" eb="23">
      <t>タンセン</t>
    </rPh>
    <rPh sb="23" eb="25">
      <t>ケッセン</t>
    </rPh>
    <rPh sb="25" eb="26">
      <t>ズ</t>
    </rPh>
    <rPh sb="28" eb="30">
      <t>ショウゴウ</t>
    </rPh>
    <phoneticPr fontId="13"/>
  </si>
  <si>
    <t>実施計画書2-10 事業実施に関連する事項</t>
    <rPh sb="0" eb="2">
      <t>ジッシ</t>
    </rPh>
    <rPh sb="2" eb="4">
      <t>ケイカク</t>
    </rPh>
    <rPh sb="4" eb="5">
      <t>ショ</t>
    </rPh>
    <rPh sb="10" eb="14">
      <t>ジギョウジッシ</t>
    </rPh>
    <rPh sb="15" eb="17">
      <t>カンレン</t>
    </rPh>
    <rPh sb="19" eb="21">
      <t>ジコウ</t>
    </rPh>
    <phoneticPr fontId="33"/>
  </si>
  <si>
    <t>実施計画書2-11　事業実施予定スケジュール</t>
    <rPh sb="0" eb="2">
      <t>ジッシ</t>
    </rPh>
    <rPh sb="2" eb="5">
      <t>ケイカクショ</t>
    </rPh>
    <rPh sb="10" eb="12">
      <t>ジギョウ</t>
    </rPh>
    <rPh sb="12" eb="14">
      <t>ジッシ</t>
    </rPh>
    <rPh sb="14" eb="16">
      <t>ヨテイ</t>
    </rPh>
    <phoneticPr fontId="33"/>
  </si>
  <si>
    <t>実績報告提出予定日</t>
    <rPh sb="0" eb="2">
      <t>ジッセキ</t>
    </rPh>
    <rPh sb="2" eb="4">
      <t>ホウコク</t>
    </rPh>
    <rPh sb="4" eb="6">
      <t>テイシュツ</t>
    </rPh>
    <rPh sb="6" eb="8">
      <t>ヨテイ</t>
    </rPh>
    <rPh sb="8" eb="9">
      <t>ヒ</t>
    </rPh>
    <phoneticPr fontId="3"/>
  </si>
  <si>
    <t>設備導入事業経費の配分</t>
    <rPh sb="0" eb="2">
      <t>セツビ</t>
    </rPh>
    <phoneticPr fontId="3"/>
  </si>
  <si>
    <t>補助事業に要する経費、及びその調達方法</t>
    <phoneticPr fontId="3"/>
  </si>
  <si>
    <t>　 活用電力率・・・（活用電力(kW)／補助対象設備の定格消費電力(kW)）×100</t>
    <rPh sb="2" eb="4">
      <t>カツヨウ</t>
    </rPh>
    <rPh sb="4" eb="6">
      <t>デンリョク</t>
    </rPh>
    <rPh sb="6" eb="7">
      <t>リツ</t>
    </rPh>
    <rPh sb="11" eb="15">
      <t>カツヨウデンリョク</t>
    </rPh>
    <rPh sb="20" eb="26">
      <t>ホジョタイショウセツビ</t>
    </rPh>
    <rPh sb="27" eb="29">
      <t>テイカク</t>
    </rPh>
    <rPh sb="29" eb="31">
      <t>ショウヒ</t>
    </rPh>
    <rPh sb="31" eb="33">
      <t>デンリョク</t>
    </rPh>
    <phoneticPr fontId="3"/>
  </si>
  <si>
    <t>　 活用電力量率・・・（１年間の活用電力量(kWh/年)／（補助対象設備の定格消費電力(kW)×24(h)×365(日)））×100</t>
    <rPh sb="2" eb="4">
      <t>カツヨウ</t>
    </rPh>
    <rPh sb="4" eb="6">
      <t>デンリョク</t>
    </rPh>
    <rPh sb="6" eb="7">
      <t>リョウ</t>
    </rPh>
    <rPh sb="7" eb="8">
      <t>リツ</t>
    </rPh>
    <rPh sb="13" eb="15">
      <t>ネンカン</t>
    </rPh>
    <rPh sb="16" eb="18">
      <t>カツヨウ</t>
    </rPh>
    <rPh sb="18" eb="21">
      <t>デンリョクリョウ</t>
    </rPh>
    <rPh sb="26" eb="27">
      <t>ネン</t>
    </rPh>
    <rPh sb="30" eb="36">
      <t>ホジョタイショウセツビ</t>
    </rPh>
    <rPh sb="37" eb="39">
      <t>テイカク</t>
    </rPh>
    <rPh sb="39" eb="41">
      <t>ショウヒ</t>
    </rPh>
    <rPh sb="41" eb="43">
      <t>デンリョク</t>
    </rPh>
    <rPh sb="58" eb="59">
      <t>ニチ</t>
    </rPh>
    <phoneticPr fontId="3"/>
  </si>
  <si>
    <t>※下記の式に基づき算出すること。なお活用電力、活用電力量の定義は公募要領P36を参照すること。</t>
    <rPh sb="1" eb="3">
      <t>カキ</t>
    </rPh>
    <rPh sb="4" eb="5">
      <t>シキ</t>
    </rPh>
    <rPh sb="6" eb="7">
      <t>モト</t>
    </rPh>
    <rPh sb="9" eb="11">
      <t>サンシュツ</t>
    </rPh>
    <rPh sb="18" eb="22">
      <t>カツヨウデンリョク</t>
    </rPh>
    <rPh sb="23" eb="28">
      <t>カツヨウデンリョクリョウ</t>
    </rPh>
    <rPh sb="29" eb="31">
      <t>テイギ</t>
    </rPh>
    <rPh sb="32" eb="36">
      <t>コウボヨウリョウ</t>
    </rPh>
    <rPh sb="40" eb="42">
      <t>サンショウ</t>
    </rPh>
    <phoneticPr fontId="3"/>
  </si>
  <si>
    <t>ｸﾝﾚﾝ ｼﾞｯｼ</t>
    <phoneticPr fontId="3"/>
  </si>
  <si>
    <t>系統アクセスに関する協議</t>
    <rPh sb="0" eb="2">
      <t>ケイトウ</t>
    </rPh>
    <rPh sb="7" eb="8">
      <t>カン</t>
    </rPh>
    <rPh sb="10" eb="12">
      <t>キョウギ</t>
    </rPh>
    <phoneticPr fontId="33"/>
  </si>
  <si>
    <t>５．補助事業に要する経費、補助対象経費及び補助金の配分額（別紙１）</t>
    <rPh sb="2" eb="4">
      <t>ホジョ</t>
    </rPh>
    <rPh sb="4" eb="6">
      <t>ジギョウ</t>
    </rPh>
    <rPh sb="7" eb="8">
      <t>ヨウ</t>
    </rPh>
    <rPh sb="10" eb="12">
      <t>ケイヒ</t>
    </rPh>
    <rPh sb="13" eb="15">
      <t>ホジョ</t>
    </rPh>
    <rPh sb="15" eb="17">
      <t>タイショウ</t>
    </rPh>
    <rPh sb="17" eb="19">
      <t>ケイヒ</t>
    </rPh>
    <rPh sb="19" eb="20">
      <t>オヨ</t>
    </rPh>
    <rPh sb="21" eb="24">
      <t>ホジョキン</t>
    </rPh>
    <rPh sb="25" eb="27">
      <t>ハイブン</t>
    </rPh>
    <rPh sb="27" eb="28">
      <t>ガク</t>
    </rPh>
    <rPh sb="29" eb="31">
      <t>ベッシ</t>
    </rPh>
    <phoneticPr fontId="3"/>
  </si>
  <si>
    <t>③本事業の実施による温室効果ガス排出削減効果を定量的に把握するための体制・方法等を構築し、経済産業省が実施する二酸化炭素削減効果に関する効果検証等において、補助事業の成果を検証するために必要な情報について、調査の要請があった場合には、当該調査に協力し、必要な情報を提供する事業者である。</t>
    <rPh sb="1" eb="4">
      <t>ホンジギョウ</t>
    </rPh>
    <rPh sb="5" eb="7">
      <t>ジッシ</t>
    </rPh>
    <rPh sb="10" eb="14">
      <t>オンシツコウカ</t>
    </rPh>
    <rPh sb="16" eb="18">
      <t>ハイシュツ</t>
    </rPh>
    <rPh sb="18" eb="22">
      <t>サクゲンコウカ</t>
    </rPh>
    <rPh sb="23" eb="26">
      <t>テイリョウテキ</t>
    </rPh>
    <rPh sb="27" eb="29">
      <t>ハアク</t>
    </rPh>
    <rPh sb="34" eb="36">
      <t>タイセイ</t>
    </rPh>
    <rPh sb="37" eb="40">
      <t>ホウホウトウ</t>
    </rPh>
    <rPh sb="41" eb="43">
      <t>コウチク</t>
    </rPh>
    <rPh sb="45" eb="50">
      <t>ケイザイサンギョウショウ</t>
    </rPh>
    <rPh sb="51" eb="53">
      <t>ジッシ</t>
    </rPh>
    <rPh sb="55" eb="60">
      <t>ニサンカタンソ</t>
    </rPh>
    <rPh sb="60" eb="64">
      <t>サクゲンコウカ</t>
    </rPh>
    <rPh sb="65" eb="66">
      <t>カン</t>
    </rPh>
    <rPh sb="68" eb="72">
      <t>コウカケンショウ</t>
    </rPh>
    <rPh sb="72" eb="73">
      <t>トウ</t>
    </rPh>
    <rPh sb="83" eb="85">
      <t>セイカ</t>
    </rPh>
    <rPh sb="86" eb="88">
      <t>ケンショウ</t>
    </rPh>
    <rPh sb="93" eb="95">
      <t>ヒツヨウ</t>
    </rPh>
    <rPh sb="96" eb="98">
      <t>ジョウホウ</t>
    </rPh>
    <rPh sb="103" eb="105">
      <t>チョウサ</t>
    </rPh>
    <rPh sb="106" eb="108">
      <t>ヨウセイ</t>
    </rPh>
    <rPh sb="112" eb="114">
      <t>バアイ</t>
    </rPh>
    <rPh sb="117" eb="119">
      <t>トウガイ</t>
    </rPh>
    <rPh sb="119" eb="121">
      <t>チョウサ</t>
    </rPh>
    <rPh sb="122" eb="124">
      <t>キョウリョク</t>
    </rPh>
    <rPh sb="126" eb="128">
      <t>ヒツヨウ</t>
    </rPh>
    <rPh sb="129" eb="131">
      <t>ジョウホウ</t>
    </rPh>
    <rPh sb="132" eb="134">
      <t>テイキョウ</t>
    </rPh>
    <rPh sb="136" eb="139">
      <t>ジギョウシャ</t>
    </rPh>
    <phoneticPr fontId="3"/>
  </si>
  <si>
    <r>
      <t>　補助事業に関係する一般送配電事業者、リース事業者、請負事業者、出資者　等との役割分担がわかるように作成してください</t>
    </r>
    <r>
      <rPr>
        <vertAlign val="superscript"/>
        <sz val="10"/>
        <rFont val="ＭＳ 明朝"/>
        <family val="1"/>
        <charset val="128"/>
      </rPr>
      <t>※1</t>
    </r>
    <r>
      <rPr>
        <sz val="10"/>
        <rFont val="ＭＳ 明朝"/>
        <family val="1"/>
        <charset val="128"/>
      </rPr>
      <t>。また、本事業により導入される設備を用いて行うビジネスの継続にあたり、申請者自身</t>
    </r>
    <r>
      <rPr>
        <vertAlign val="superscript"/>
        <sz val="10"/>
        <rFont val="ＭＳ 明朝"/>
        <family val="1"/>
        <charset val="128"/>
      </rPr>
      <t>※2</t>
    </r>
    <r>
      <rPr>
        <sz val="10"/>
        <rFont val="ＭＳ 明朝"/>
        <family val="1"/>
        <charset val="128"/>
      </rPr>
      <t xml:space="preserve">の社内体制について、担当部署、要員計画、役務等の詳細を記載してください。設備の保守等、設備の運用に関する役務を外部に委託する場合は、委託する役務の詳細を明確に記載してください。
</t>
    </r>
    <r>
      <rPr>
        <sz val="9"/>
        <rFont val="ＭＳ 明朝"/>
        <family val="1"/>
        <charset val="128"/>
      </rPr>
      <t>※1 補助事業の一部を第三者に委託し、又は第三者と共同して実施しようとする場合は、委託先 等との関係がわかるように体制図に組み込んでください。なお、その場合は委託関係が何重であっても、すべて図示してください。
※2　SPCの場合は、法人の実質的な経営主体による体制を記載してください。</t>
    </r>
    <rPh sb="64" eb="67">
      <t>ホンジギョウ</t>
    </rPh>
    <rPh sb="70" eb="72">
      <t>ドウニュウ</t>
    </rPh>
    <rPh sb="75" eb="77">
      <t>セツビ</t>
    </rPh>
    <rPh sb="78" eb="79">
      <t>モチ</t>
    </rPh>
    <rPh sb="81" eb="82">
      <t>オコナ</t>
    </rPh>
    <rPh sb="88" eb="90">
      <t>ケイゾク</t>
    </rPh>
    <rPh sb="95" eb="98">
      <t>シンセイシャ</t>
    </rPh>
    <rPh sb="98" eb="100">
      <t>ジシン</t>
    </rPh>
    <rPh sb="103" eb="107">
      <t>シャナイタイセイ</t>
    </rPh>
    <rPh sb="112" eb="116">
      <t>タントウブショ</t>
    </rPh>
    <rPh sb="117" eb="119">
      <t>ヨウイン</t>
    </rPh>
    <rPh sb="119" eb="121">
      <t>ケイカク</t>
    </rPh>
    <rPh sb="122" eb="124">
      <t>エキム</t>
    </rPh>
    <rPh sb="124" eb="125">
      <t>トウ</t>
    </rPh>
    <rPh sb="126" eb="128">
      <t>ショウサイ</t>
    </rPh>
    <rPh sb="129" eb="131">
      <t>キサイ</t>
    </rPh>
    <rPh sb="138" eb="140">
      <t>セツビ</t>
    </rPh>
    <rPh sb="141" eb="144">
      <t>ホシュトウ</t>
    </rPh>
    <rPh sb="145" eb="147">
      <t>セツビ</t>
    </rPh>
    <rPh sb="148" eb="150">
      <t>ウンヨウ</t>
    </rPh>
    <rPh sb="151" eb="152">
      <t>カン</t>
    </rPh>
    <rPh sb="154" eb="156">
      <t>エキム</t>
    </rPh>
    <rPh sb="157" eb="159">
      <t>ガイブ</t>
    </rPh>
    <rPh sb="160" eb="162">
      <t>イタク</t>
    </rPh>
    <rPh sb="164" eb="166">
      <t>バアイ</t>
    </rPh>
    <rPh sb="168" eb="170">
      <t>イタク</t>
    </rPh>
    <rPh sb="172" eb="174">
      <t>エキム</t>
    </rPh>
    <rPh sb="175" eb="177">
      <t>ショウサイ</t>
    </rPh>
    <rPh sb="178" eb="180">
      <t>メイカク</t>
    </rPh>
    <rPh sb="181" eb="183">
      <t>キサイ</t>
    </rPh>
    <rPh sb="304" eb="306">
      <t>バアイ</t>
    </rPh>
    <rPh sb="308" eb="310">
      <t>ホウジン</t>
    </rPh>
    <rPh sb="311" eb="314">
      <t>ジッシツテキ</t>
    </rPh>
    <rPh sb="315" eb="319">
      <t>ケイエイシュタイ</t>
    </rPh>
    <rPh sb="322" eb="324">
      <t>タイセイ</t>
    </rPh>
    <rPh sb="325" eb="327">
      <t>キサイ</t>
    </rPh>
    <phoneticPr fontId="13"/>
  </si>
  <si>
    <t>←共同申請者がいない場合は[－]をクリックして入力欄を閉じてください。</t>
    <rPh sb="1" eb="6">
      <t>キョウドウシンセイシャ</t>
    </rPh>
    <rPh sb="10" eb="12">
      <t>バアイ</t>
    </rPh>
    <rPh sb="23" eb="26">
      <t>ニュウリョクラン</t>
    </rPh>
    <rPh sb="27" eb="28">
      <t>ト</t>
    </rPh>
    <phoneticPr fontId="3"/>
  </si>
  <si>
    <t>連絡先電話番号</t>
    <rPh sb="0" eb="3">
      <t>レンラクサキ</t>
    </rPh>
    <rPh sb="3" eb="5">
      <t>デンワ</t>
    </rPh>
    <rPh sb="5" eb="7">
      <t>バンゴウ</t>
    </rPh>
    <phoneticPr fontId="3"/>
  </si>
  <si>
    <t>①本事業を行うにあたり、設備の運用開始日までに当社はその時点で最新の、「IoT開発におけるセキュリティ設計の手引き（IPA）」に準拠したセキュリティ対策を実施します。</t>
    <rPh sb="1" eb="4">
      <t>ホンジギョウ</t>
    </rPh>
    <rPh sb="5" eb="6">
      <t>オコナ</t>
    </rPh>
    <rPh sb="12" eb="14">
      <t>セツビ</t>
    </rPh>
    <rPh sb="15" eb="19">
      <t>ウンヨウカイシ</t>
    </rPh>
    <rPh sb="19" eb="20">
      <t>ヒ</t>
    </rPh>
    <rPh sb="23" eb="25">
      <t>トウシャ</t>
    </rPh>
    <rPh sb="28" eb="30">
      <t>ジテン</t>
    </rPh>
    <rPh sb="31" eb="33">
      <t>サイシン</t>
    </rPh>
    <phoneticPr fontId="3"/>
  </si>
  <si>
    <t>②本事業を行うにあたり、系統連系開始予定日までに当社は外部ネットワークや他ネットワークを通じた発電設備の制御に係るシステムへの影響を最小化するための対策、及び発電制御に係るシステムへのマルウェアの侵入防止対策を実施します。</t>
    <rPh sb="1" eb="4">
      <t>ホンジギョウ</t>
    </rPh>
    <rPh sb="5" eb="6">
      <t>オコナ</t>
    </rPh>
    <rPh sb="9" eb="11">
      <t>トウシャ</t>
    </rPh>
    <rPh sb="12" eb="16">
      <t>ケイトウレンケイ</t>
    </rPh>
    <rPh sb="16" eb="18">
      <t>カイシ</t>
    </rPh>
    <rPh sb="18" eb="21">
      <t>ヨテイビ</t>
    </rPh>
    <rPh sb="66" eb="69">
      <t>サイショウカ</t>
    </rPh>
    <phoneticPr fontId="3"/>
  </si>
  <si>
    <t>③本事業を行うにあたり、着工にあたって設置する地域との調整を適切に実施し、必要な届出、許可申請を実施するとともに補助事業実施後においても当社は各種法令を遵守します。</t>
    <rPh sb="12" eb="14">
      <t>チャッコウ</t>
    </rPh>
    <rPh sb="37" eb="39">
      <t>ヒツヨウ</t>
    </rPh>
    <rPh sb="40" eb="42">
      <t>トドケデ</t>
    </rPh>
    <rPh sb="43" eb="47">
      <t>キョカシンセイ</t>
    </rPh>
    <rPh sb="48" eb="50">
      <t>ジッシ</t>
    </rPh>
    <rPh sb="56" eb="60">
      <t>ホジョジギョウ</t>
    </rPh>
    <rPh sb="60" eb="62">
      <t>ジッシ</t>
    </rPh>
    <rPh sb="62" eb="63">
      <t>ゴ</t>
    </rPh>
    <rPh sb="76" eb="78">
      <t>ジュンシュ</t>
    </rPh>
    <phoneticPr fontId="3"/>
  </si>
  <si>
    <t>④公募要領内1-6)補助対象設備2)⑥の要求事項を満たし、あらかじめ実施している３者見積の結果に基づき、実施計画で申請している水電解装置を導入します。</t>
    <phoneticPr fontId="3"/>
  </si>
  <si>
    <t>⑤系統連系開始予定日までに系統連系時に適用される最新の「系統連系技術要件（託送供給等約款別冊）」の要求事項を満たしていることを確認します。</t>
    <rPh sb="1" eb="5">
      <t>ケイトウレンケイ</t>
    </rPh>
    <rPh sb="5" eb="7">
      <t>カイシ</t>
    </rPh>
    <rPh sb="7" eb="10">
      <t>ヨテイビ</t>
    </rPh>
    <phoneticPr fontId="3"/>
  </si>
  <si>
    <t>GX要件の供給事業者</t>
    <rPh sb="2" eb="4">
      <t>ヨウケン</t>
    </rPh>
    <rPh sb="5" eb="10">
      <t>キョウキュウジギョウシャ</t>
    </rPh>
    <phoneticPr fontId="3"/>
  </si>
  <si>
    <t>広域認定</t>
    <rPh sb="0" eb="4">
      <t>コウイキニンテイ</t>
    </rPh>
    <phoneticPr fontId="3"/>
  </si>
  <si>
    <t>-</t>
    <phoneticPr fontId="3"/>
  </si>
  <si>
    <t xml:space="preserve">（注１）「補助事業に要する経費」とは、本補助事業により導入される設備を用いて事業を遂行するために必要な設備全体を
        整備するのに必要な経費を意味します。なお、設計費、設備費、工事費は消費税及び地方消費税相当額を差し引いた金額を
　　　　記入すること。
（注２）「補助対象経費」には、「補助事業に要する経費」のうちで補助対象となる経費について、消費税及び地方消費税相当額を
        差し引いた金額を記入すること。
（注３）補助率には、１/３以内、１/２以内、２/３以内のいずれかを記載すること。
（注４）「補助金の交付申請額」は、「補助対象経費」のうちで補助金の交付を希望する額で、その限度は、「補助対象経費」に
        補助率を乗じた額（１円未満は切捨て）のことをいいます。
</t>
    <rPh sb="241" eb="243">
      <t>イナイ</t>
    </rPh>
    <phoneticPr fontId="3"/>
  </si>
  <si>
    <t>名</t>
    <rPh sb="0" eb="1">
      <t>メイ</t>
    </rPh>
    <phoneticPr fontId="3"/>
  </si>
  <si>
    <r>
      <t>*　CO</t>
    </r>
    <r>
      <rPr>
        <vertAlign val="subscript"/>
        <sz val="8"/>
        <rFont val="ＭＳ 明朝"/>
        <family val="1"/>
        <charset val="128"/>
      </rPr>
      <t>2</t>
    </r>
    <r>
      <rPr>
        <sz val="8"/>
        <rFont val="ＭＳ 明朝"/>
        <family val="1"/>
        <charset val="128"/>
      </rPr>
      <t>排出量…地球温暖化対策推進法に基づく算定報告制度に基づく2020年度CO</t>
    </r>
    <r>
      <rPr>
        <vertAlign val="subscript"/>
        <sz val="8"/>
        <rFont val="ＭＳ 明朝"/>
        <family val="1"/>
        <charset val="128"/>
      </rPr>
      <t>2</t>
    </r>
    <r>
      <rPr>
        <sz val="8"/>
        <rFont val="ＭＳ 明朝"/>
        <family val="1"/>
        <charset val="128"/>
      </rPr>
      <t>排出量</t>
    </r>
    <rPh sb="5" eb="8">
      <t>ハイシュツリョウ</t>
    </rPh>
    <phoneticPr fontId="3"/>
  </si>
  <si>
    <t>※詳細スケジュールは【2-1 実施概要書】等で作成すること</t>
    <rPh sb="1" eb="3">
      <t>ショウサイ</t>
    </rPh>
    <rPh sb="15" eb="17">
      <t>ジッシ</t>
    </rPh>
    <rPh sb="17" eb="20">
      <t>ガイヨウショ</t>
    </rPh>
    <rPh sb="21" eb="22">
      <t>トウ</t>
    </rPh>
    <rPh sb="23" eb="25">
      <t>サクセイ</t>
    </rPh>
    <phoneticPr fontId="3"/>
  </si>
  <si>
    <t>初めに「申請概要書」「2-2 設備導入事業経費の配分」の入力を完了してください。</t>
    <rPh sb="0" eb="1">
      <t>ハジ</t>
    </rPh>
    <rPh sb="4" eb="9">
      <t>シンセイガイヨウショ</t>
    </rPh>
    <rPh sb="15" eb="17">
      <t>セツビ</t>
    </rPh>
    <rPh sb="17" eb="23">
      <t>ドウニュウジギョウケイヒ</t>
    </rPh>
    <rPh sb="24" eb="26">
      <t>ハイブン</t>
    </rPh>
    <rPh sb="28" eb="30">
      <t>ニュウリョク</t>
    </rPh>
    <rPh sb="31" eb="33">
      <t>カンリョウ</t>
    </rPh>
    <phoneticPr fontId="33"/>
  </si>
  <si>
    <t>ESCO有無</t>
    <rPh sb="4" eb="6">
      <t>ウム</t>
    </rPh>
    <phoneticPr fontId="3"/>
  </si>
  <si>
    <t>精算行為の有無</t>
    <rPh sb="0" eb="2">
      <t>セイサン</t>
    </rPh>
    <rPh sb="2" eb="4">
      <t>コウイ</t>
    </rPh>
    <rPh sb="5" eb="7">
      <t>ウム</t>
    </rPh>
    <phoneticPr fontId="3"/>
  </si>
  <si>
    <t>（３）補助金の交付申請額</t>
    <rPh sb="3" eb="6">
      <t>ホジョキン</t>
    </rPh>
    <rPh sb="7" eb="9">
      <t>コウフ</t>
    </rPh>
    <rPh sb="9" eb="11">
      <t>シンセイ</t>
    </rPh>
    <rPh sb="11" eb="12">
      <t>ガク</t>
    </rPh>
    <phoneticPr fontId="3"/>
  </si>
  <si>
    <t>工事に係る工程表（裏付けとなる証憑等あれば添付）</t>
    <rPh sb="15" eb="17">
      <t>ショウヒョウ</t>
    </rPh>
    <phoneticPr fontId="3"/>
  </si>
  <si>
    <r>
      <t>CO</t>
    </r>
    <r>
      <rPr>
        <vertAlign val="subscript"/>
        <sz val="9"/>
        <rFont val="ＭＳ 明朝"/>
        <family val="1"/>
        <charset val="128"/>
      </rPr>
      <t>2</t>
    </r>
    <r>
      <rPr>
        <sz val="9"/>
        <rFont val="ＭＳ 明朝"/>
        <family val="1"/>
        <charset val="128"/>
      </rPr>
      <t>排出量</t>
    </r>
    <r>
      <rPr>
        <vertAlign val="superscript"/>
        <sz val="9"/>
        <rFont val="ＭＳ 明朝"/>
        <family val="1"/>
        <charset val="128"/>
      </rPr>
      <t>*</t>
    </r>
    <r>
      <rPr>
        <sz val="9"/>
        <rFont val="ＭＳ 明朝"/>
        <family val="1"/>
        <charset val="128"/>
      </rPr>
      <t>が20万t未満
または中小企業に該当</t>
    </r>
    <rPh sb="3" eb="6">
      <t>ハイシュツリョウ</t>
    </rPh>
    <rPh sb="10" eb="11">
      <t>マン</t>
    </rPh>
    <rPh sb="12" eb="14">
      <t>ミマン</t>
    </rPh>
    <rPh sb="18" eb="22">
      <t>チュウショウキギョウ</t>
    </rPh>
    <rPh sb="23" eb="25">
      <t>ガイトウ</t>
    </rPh>
    <phoneticPr fontId="3"/>
  </si>
  <si>
    <t>省エネ法における特定事業者等
（開示宣言している）に該当</t>
    <rPh sb="0" eb="1">
      <t>ショウ</t>
    </rPh>
    <rPh sb="3" eb="4">
      <t>ホウ</t>
    </rPh>
    <rPh sb="8" eb="13">
      <t>トクテイジギョウシャ</t>
    </rPh>
    <rPh sb="13" eb="14">
      <t>トウ</t>
    </rPh>
    <rPh sb="26" eb="28">
      <t>ガイトウ</t>
    </rPh>
    <phoneticPr fontId="3"/>
  </si>
  <si>
    <t>①－１　GXリーグに加入している、又は加入予定である。</t>
    <rPh sb="10" eb="12">
      <t>カニュウ</t>
    </rPh>
    <rPh sb="17" eb="18">
      <t>マタ</t>
    </rPh>
    <rPh sb="19" eb="21">
      <t>カニュウ</t>
    </rPh>
    <rPh sb="21" eb="23">
      <t>ヨテイ</t>
    </rPh>
    <phoneticPr fontId="3"/>
  </si>
  <si>
    <r>
      <t>①－２　下記温室効果ガス排出削減の取組を実施する事業者である。
・国内におけるScope1、2に関する排出削減目標を設定し、排出実績と目標達成に向けた進捗状況を公表すること
・上記の目標未達の場合はJクレジットもしくはJCMその他国内の適格クレジットを調達または未達理由を公表すること
・サプライチェーン全体でのGX実現に向けた取り組みを実施または計画すること
※①―１に該当せず、CO</t>
    </r>
    <r>
      <rPr>
        <vertAlign val="subscript"/>
        <sz val="11"/>
        <rFont val="ＭＳ 明朝"/>
        <family val="1"/>
        <charset val="128"/>
      </rPr>
      <t>2</t>
    </r>
    <r>
      <rPr>
        <sz val="11"/>
        <rFont val="ＭＳ 明朝"/>
        <family val="1"/>
        <charset val="128"/>
      </rPr>
      <t>排出量</t>
    </r>
    <r>
      <rPr>
        <vertAlign val="superscript"/>
        <sz val="11"/>
        <rFont val="ＭＳ 明朝"/>
        <family val="1"/>
        <charset val="128"/>
      </rPr>
      <t>*</t>
    </r>
    <r>
      <rPr>
        <sz val="11"/>
        <rFont val="ＭＳ 明朝"/>
        <family val="1"/>
        <charset val="128"/>
      </rPr>
      <t>が20万t以上の民間企業が供給事業者の場合</t>
    </r>
    <rPh sb="4" eb="6">
      <t>カキ</t>
    </rPh>
    <rPh sb="6" eb="10">
      <t>オンシツコウカ</t>
    </rPh>
    <rPh sb="12" eb="14">
      <t>ハイシュツ</t>
    </rPh>
    <rPh sb="14" eb="16">
      <t>サクゲン</t>
    </rPh>
    <rPh sb="17" eb="19">
      <t>トリクミ</t>
    </rPh>
    <rPh sb="20" eb="22">
      <t>ジッシ</t>
    </rPh>
    <rPh sb="24" eb="27">
      <t>ジギョウシャ</t>
    </rPh>
    <rPh sb="33" eb="35">
      <t>コクナイ</t>
    </rPh>
    <rPh sb="48" eb="49">
      <t>カン</t>
    </rPh>
    <rPh sb="51" eb="53">
      <t>ハイシュツ</t>
    </rPh>
    <rPh sb="53" eb="57">
      <t>サクゲンモクヒョウ</t>
    </rPh>
    <rPh sb="58" eb="60">
      <t>セッテイ</t>
    </rPh>
    <rPh sb="62" eb="64">
      <t>ハイシュツ</t>
    </rPh>
    <rPh sb="64" eb="66">
      <t>ジッセキ</t>
    </rPh>
    <rPh sb="67" eb="71">
      <t>モクヒョウタッセイ</t>
    </rPh>
    <rPh sb="72" eb="73">
      <t>ム</t>
    </rPh>
    <rPh sb="75" eb="79">
      <t>シンチョクジョウキョウ</t>
    </rPh>
    <rPh sb="80" eb="82">
      <t>コウヒョウ</t>
    </rPh>
    <rPh sb="88" eb="90">
      <t>ジョウキ</t>
    </rPh>
    <rPh sb="91" eb="93">
      <t>モクヒョウ</t>
    </rPh>
    <rPh sb="93" eb="95">
      <t>ミタツ</t>
    </rPh>
    <rPh sb="96" eb="98">
      <t>バアイ</t>
    </rPh>
    <rPh sb="114" eb="115">
      <t>タ</t>
    </rPh>
    <rPh sb="115" eb="117">
      <t>コクナイ</t>
    </rPh>
    <rPh sb="118" eb="120">
      <t>テキカク</t>
    </rPh>
    <rPh sb="126" eb="128">
      <t>チョウタツ</t>
    </rPh>
    <rPh sb="131" eb="133">
      <t>ミタツ</t>
    </rPh>
    <rPh sb="133" eb="135">
      <t>リユウ</t>
    </rPh>
    <rPh sb="136" eb="138">
      <t>コウヒョウ</t>
    </rPh>
    <rPh sb="152" eb="154">
      <t>ゼンタイ</t>
    </rPh>
    <rPh sb="158" eb="160">
      <t>ジツゲン</t>
    </rPh>
    <rPh sb="161" eb="162">
      <t>ム</t>
    </rPh>
    <rPh sb="164" eb="165">
      <t>ト</t>
    </rPh>
    <rPh sb="166" eb="167">
      <t>ク</t>
    </rPh>
    <rPh sb="169" eb="171">
      <t>ジッシ</t>
    </rPh>
    <rPh sb="174" eb="176">
      <t>ケイカク</t>
    </rPh>
    <rPh sb="186" eb="188">
      <t>ガイトウ</t>
    </rPh>
    <rPh sb="194" eb="197">
      <t>ハイシュツリョウ</t>
    </rPh>
    <rPh sb="201" eb="202">
      <t>マン</t>
    </rPh>
    <rPh sb="203" eb="205">
      <t>イジョウ</t>
    </rPh>
    <rPh sb="206" eb="210">
      <t>ミンカンキギョウ</t>
    </rPh>
    <rPh sb="211" eb="216">
      <t>キョウキュウジギョウシャ</t>
    </rPh>
    <rPh sb="217" eb="219">
      <t>バアイ</t>
    </rPh>
    <phoneticPr fontId="3"/>
  </si>
  <si>
    <t>②温室効果ガス排出削減の取組を提出している事業者である。
（取組の詳細は本申請書に添付）
※CO2排出量が20万t未満の民間企業または中小企業が供給事業者の場合</t>
    <rPh sb="1" eb="5">
      <t>オンシツコウカ</t>
    </rPh>
    <rPh sb="7" eb="9">
      <t>ハイシュツ</t>
    </rPh>
    <rPh sb="9" eb="11">
      <t>サクゲン</t>
    </rPh>
    <rPh sb="12" eb="14">
      <t>トリクミ</t>
    </rPh>
    <rPh sb="15" eb="17">
      <t>テイシュツ</t>
    </rPh>
    <rPh sb="21" eb="24">
      <t>ジギョウシャ</t>
    </rPh>
    <rPh sb="30" eb="32">
      <t>トリクミ</t>
    </rPh>
    <rPh sb="33" eb="35">
      <t>ショウサイ</t>
    </rPh>
    <rPh sb="36" eb="37">
      <t>ホン</t>
    </rPh>
    <rPh sb="37" eb="40">
      <t>シンセイショ</t>
    </rPh>
    <rPh sb="41" eb="43">
      <t>テンプ</t>
    </rPh>
    <rPh sb="49" eb="52">
      <t>ハイシュツリョウ</t>
    </rPh>
    <rPh sb="55" eb="56">
      <t>マン</t>
    </rPh>
    <rPh sb="57" eb="59">
      <t>ミマン</t>
    </rPh>
    <rPh sb="60" eb="64">
      <t>ミンカンキギョウ</t>
    </rPh>
    <rPh sb="67" eb="71">
      <t>チュウショウキギョウ</t>
    </rPh>
    <rPh sb="72" eb="77">
      <t>キョウキュウジギョウシャ</t>
    </rPh>
    <rPh sb="78" eb="80">
      <t>バアイ</t>
    </rPh>
    <phoneticPr fontId="3"/>
  </si>
  <si>
    <t>実施体制（補助事業者及び税込み１００万円以上の契約。請負その他委託の形式を問わない。）</t>
    <rPh sb="5" eb="10">
      <t>ホジョジギョウシャ</t>
    </rPh>
    <rPh sb="10" eb="11">
      <t>オヨ</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</si>
</sst>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6" formatCode="&quot;¥&quot;#,##0;[Red]&quot;¥&quot;\-#,##0"/>
    <numFmt numFmtId="176" formatCode="&quot;平成&quot;##&quot;年度&quot;"/>
    <numFmt numFmtId="177" formatCode="[=0]&quot;&quot;;General"/>
    <numFmt numFmtId="178" formatCode="&quot;〒&quot;@"/>
    <numFmt numFmtId="179" formatCode="[$-F800]dddd\,\ mmmm\ dd\,\ yyyy"/>
    <numFmt numFmtId="180" formatCode="#\ ?/2"/>
    <numFmt numFmtId="181" formatCode="#&quot;．&quot;"/>
    <numFmt numFmtId="182" formatCode="0.0%"/>
    <numFmt numFmtId="183" formatCode="####&quot;年度&quot;"/>
    <numFmt numFmtId="184" formatCode="&quot;【&quot;####&quot;年度】&quot;"/>
    <numFmt numFmtId="185" formatCode="#,##0&quot;円&quot;"/>
  </numFmts>
  <fonts count="68" x14ac:knownFonts="1">
    <font>
      <sz val="11"/>
      <color theme="1"/>
      <name val="ＭＳ Ｐゴシック"/>
      <family val="2"/>
      <charset val="128"/>
      <scheme val="minor"/>
    </font>
    <font>
      <sz val="11"/>
      <color theme="1"/>
      <name val="ＭＳ Ｐゴシック"/>
      <family val="2"/>
      <charset val="128"/>
      <scheme val="minor"/>
    </font>
    <font>
      <sz val="10"/>
      <name val="ＭＳ 明朝"/>
      <family val="1"/>
      <charset val="128"/>
    </font>
    <font>
      <sz val="6"/>
      <name val="ＭＳ Ｐゴシック"/>
      <family val="2"/>
      <charset val="128"/>
      <scheme val="minor"/>
    </font>
    <font>
      <b/>
      <sz val="14"/>
      <name val="ＭＳ 明朝"/>
      <family val="1"/>
      <charset val="128"/>
    </font>
    <font>
      <sz val="8"/>
      <name val="ＭＳ 明朝"/>
      <family val="1"/>
      <charset val="128"/>
    </font>
    <font>
      <sz val="11"/>
      <name val="ＭＳ Ｐゴシック"/>
      <family val="2"/>
      <charset val="128"/>
      <scheme val="minor"/>
    </font>
    <font>
      <sz val="11"/>
      <name val="ＭＳ 明朝"/>
      <family val="1"/>
      <charset val="128"/>
    </font>
    <font>
      <sz val="9"/>
      <name val="ＭＳ 明朝"/>
      <family val="1"/>
      <charset val="128"/>
    </font>
    <font>
      <b/>
      <sz val="12"/>
      <name val="ＭＳ 明朝"/>
      <family val="1"/>
      <charset val="128"/>
    </font>
    <font>
      <sz val="12"/>
      <name val="ＭＳ 明朝"/>
      <family val="1"/>
      <charset val="128"/>
    </font>
    <font>
      <b/>
      <sz val="10"/>
      <name val="ＭＳ 明朝"/>
      <family val="1"/>
      <charset val="128"/>
    </font>
    <font>
      <sz val="10.5"/>
      <name val="ＭＳ 明朝"/>
      <family val="1"/>
      <charset val="128"/>
    </font>
    <font>
      <sz val="6"/>
      <name val="ＭＳ Ｐゴシック"/>
      <family val="3"/>
      <charset val="128"/>
    </font>
    <font>
      <sz val="10"/>
      <name val="ＭＳ Ｐゴシック"/>
      <family val="2"/>
      <charset val="128"/>
      <scheme val="minor"/>
    </font>
    <font>
      <b/>
      <sz val="10"/>
      <name val="ＭＳ Ｐゴシック"/>
      <family val="2"/>
      <charset val="128"/>
      <scheme val="minor"/>
    </font>
    <font>
      <b/>
      <sz val="9"/>
      <name val="ＭＳ 明朝"/>
      <family val="1"/>
      <charset val="128"/>
    </font>
    <font>
      <sz val="9"/>
      <name val="ＭＳ Ｐゴシック"/>
      <family val="3"/>
      <charset val="128"/>
      <scheme val="minor"/>
    </font>
    <font>
      <b/>
      <sz val="11"/>
      <name val="ＭＳ Ｐゴシック"/>
      <family val="2"/>
      <charset val="128"/>
      <scheme val="minor"/>
    </font>
    <font>
      <sz val="11"/>
      <color theme="1"/>
      <name val="ＭＳ Ｐゴシック"/>
      <family val="3"/>
      <charset val="128"/>
      <scheme val="minor"/>
    </font>
    <font>
      <sz val="11"/>
      <name val="ＭＳ Ｐゴシック"/>
      <family val="3"/>
      <charset val="128"/>
      <scheme val="minor"/>
    </font>
    <font>
      <sz val="16"/>
      <name val="ＭＳ 明朝"/>
      <family val="1"/>
      <charset val="128"/>
    </font>
    <font>
      <u/>
      <sz val="8"/>
      <name val="ＭＳ 明朝"/>
      <family val="1"/>
      <charset val="128"/>
    </font>
    <font>
      <sz val="10"/>
      <name val="ＭＳ Ｐ明朝"/>
      <family val="1"/>
      <charset val="128"/>
    </font>
    <font>
      <sz val="11"/>
      <color theme="1"/>
      <name val="ＭＳ Ｐゴシック"/>
      <family val="2"/>
      <charset val="128"/>
    </font>
    <font>
      <sz val="11"/>
      <name val="ＭＳ Ｐゴシック"/>
      <family val="3"/>
      <charset val="128"/>
    </font>
    <font>
      <u/>
      <sz val="11"/>
      <color indexed="12"/>
      <name val="ＭＳ Ｐゴシック"/>
      <family val="3"/>
      <charset val="128"/>
    </font>
    <font>
      <u/>
      <sz val="11"/>
      <color theme="10"/>
      <name val="ＭＳ Ｐゴシック"/>
      <family val="3"/>
      <charset val="128"/>
      <scheme val="minor"/>
    </font>
    <font>
      <sz val="11"/>
      <color rgb="FF9C0006"/>
      <name val="ＭＳ Ｐゴシック"/>
      <family val="2"/>
      <charset val="128"/>
    </font>
    <font>
      <sz val="11"/>
      <color indexed="8"/>
      <name val="ＭＳ Ｐゴシック"/>
      <family val="3"/>
      <charset val="128"/>
    </font>
    <font>
      <sz val="10"/>
      <name val="ＭＳ ゴシック"/>
      <family val="3"/>
      <charset val="128"/>
    </font>
    <font>
      <sz val="11"/>
      <color theme="1"/>
      <name val="ＭＳ Ｐゴシック"/>
      <family val="2"/>
      <scheme val="minor"/>
    </font>
    <font>
      <sz val="18"/>
      <name val="ＭＳ Ｐゴシック"/>
      <family val="3"/>
      <charset val="128"/>
      <scheme val="minor"/>
    </font>
    <font>
      <sz val="8"/>
      <name val="ＭＳ ゴシック"/>
      <family val="3"/>
      <charset val="128"/>
    </font>
    <font>
      <sz val="11"/>
      <name val="ＭＳ Ｐ明朝"/>
      <family val="1"/>
      <charset val="128"/>
    </font>
    <font>
      <sz val="14"/>
      <name val="ＭＳ 明朝"/>
      <family val="1"/>
      <charset val="128"/>
    </font>
    <font>
      <sz val="11"/>
      <name val="ＭＳ ゴシック"/>
      <family val="3"/>
      <charset val="128"/>
    </font>
    <font>
      <sz val="16"/>
      <name val="ＭＳ ゴシック"/>
      <family val="3"/>
      <charset val="128"/>
    </font>
    <font>
      <sz val="10"/>
      <color theme="1"/>
      <name val="ＭＳ Ｐゴシック"/>
      <family val="2"/>
      <charset val="128"/>
      <scheme val="minor"/>
    </font>
    <font>
      <sz val="12"/>
      <name val="ＭＳ Ｐ明朝"/>
      <family val="1"/>
      <charset val="128"/>
    </font>
    <font>
      <u/>
      <sz val="10"/>
      <name val="ＭＳ 明朝"/>
      <family val="1"/>
      <charset val="128"/>
    </font>
    <font>
      <sz val="14"/>
      <name val="ＭＳ ゴシック"/>
      <family val="3"/>
      <charset val="128"/>
    </font>
    <font>
      <sz val="10.5"/>
      <color theme="0"/>
      <name val="ＭＳ 明朝"/>
      <family val="1"/>
      <charset val="128"/>
    </font>
    <font>
      <sz val="12"/>
      <color theme="0"/>
      <name val="ＭＳ 明朝"/>
      <family val="1"/>
      <charset val="128"/>
    </font>
    <font>
      <b/>
      <sz val="12"/>
      <color rgb="FFFFFF00"/>
      <name val="ＭＳ 明朝"/>
      <family val="1"/>
      <charset val="128"/>
    </font>
    <font>
      <sz val="10.5"/>
      <name val="ＭＳ Ｐゴシック"/>
      <family val="2"/>
      <charset val="128"/>
      <scheme val="minor"/>
    </font>
    <font>
      <b/>
      <sz val="10.5"/>
      <name val="ＭＳ 明朝"/>
      <family val="1"/>
      <charset val="128"/>
    </font>
    <font>
      <sz val="14"/>
      <color theme="1"/>
      <name val="ＭＳ Ｐゴシック"/>
      <family val="2"/>
      <charset val="128"/>
      <scheme val="minor"/>
    </font>
    <font>
      <sz val="14"/>
      <color theme="1"/>
      <name val="ＭＳ Ｐゴシック"/>
      <family val="3"/>
      <charset val="128"/>
      <scheme val="minor"/>
    </font>
    <font>
      <u/>
      <sz val="11"/>
      <color theme="10"/>
      <name val="ＭＳ Ｐゴシック"/>
      <family val="2"/>
      <charset val="128"/>
      <scheme val="minor"/>
    </font>
    <font>
      <b/>
      <u/>
      <sz val="14"/>
      <color theme="10"/>
      <name val="ＭＳ 明朝"/>
      <family val="1"/>
      <charset val="128"/>
    </font>
    <font>
      <sz val="14"/>
      <name val="ＭＳ Ｐゴシック"/>
      <family val="3"/>
      <charset val="128"/>
    </font>
    <font>
      <sz val="10"/>
      <name val="ＭＳ Ｐゴシック"/>
      <family val="3"/>
      <charset val="128"/>
    </font>
    <font>
      <sz val="12"/>
      <color theme="1"/>
      <name val="ＭＳ Ｐゴシック"/>
      <family val="2"/>
      <charset val="128"/>
      <scheme val="minor"/>
    </font>
    <font>
      <vertAlign val="superscript"/>
      <sz val="10"/>
      <name val="ＭＳ 明朝"/>
      <family val="1"/>
      <charset val="128"/>
    </font>
    <font>
      <sz val="11"/>
      <color theme="1"/>
      <name val="ＭＳ 明朝"/>
      <family val="1"/>
      <charset val="128"/>
    </font>
    <font>
      <sz val="9"/>
      <color theme="1"/>
      <name val="ＭＳ 明朝"/>
      <family val="1"/>
      <charset val="128"/>
    </font>
    <font>
      <sz val="11"/>
      <color rgb="FFFF0000"/>
      <name val="ＭＳ 明朝"/>
      <family val="1"/>
      <charset val="128"/>
    </font>
    <font>
      <sz val="9"/>
      <color rgb="FFFF0000"/>
      <name val="ＭＳ 明朝"/>
      <family val="1"/>
      <charset val="128"/>
    </font>
    <font>
      <vertAlign val="subscript"/>
      <sz val="11"/>
      <name val="ＭＳ 明朝"/>
      <family val="1"/>
      <charset val="128"/>
    </font>
    <font>
      <vertAlign val="superscript"/>
      <sz val="11"/>
      <name val="ＭＳ 明朝"/>
      <family val="1"/>
      <charset val="128"/>
    </font>
    <font>
      <vertAlign val="subscript"/>
      <sz val="9"/>
      <name val="ＭＳ 明朝"/>
      <family val="1"/>
      <charset val="128"/>
    </font>
    <font>
      <sz val="16"/>
      <color theme="1"/>
      <name val="ＭＳ ゴシック"/>
      <family val="3"/>
      <charset val="128"/>
    </font>
    <font>
      <vertAlign val="superscript"/>
      <sz val="9"/>
      <name val="ＭＳ 明朝"/>
      <family val="1"/>
      <charset val="128"/>
    </font>
    <font>
      <sz val="10"/>
      <name val="ＭＳ Ｐゴシック"/>
      <family val="3"/>
      <charset val="128"/>
      <scheme val="minor"/>
    </font>
    <font>
      <sz val="6"/>
      <name val="ＭＳ Ｐゴシック"/>
      <family val="3"/>
      <charset val="128"/>
      <scheme val="minor"/>
    </font>
    <font>
      <b/>
      <sz val="11"/>
      <color rgb="FFFF0000"/>
      <name val="ＭＳ Ｐゴシック"/>
      <family val="3"/>
      <charset val="128"/>
    </font>
    <font>
      <vertAlign val="subscript"/>
      <sz val="8"/>
      <name val="ＭＳ 明朝"/>
      <family val="1"/>
      <charset val="128"/>
    </font>
  </fonts>
  <fills count="15">
    <fill>
      <patternFill patternType="none"/>
    </fill>
    <fill>
      <patternFill patternType="gray125"/>
    </fill>
    <fill>
      <patternFill patternType="solid">
        <fgColor rgb="FFFFC7CE"/>
      </patternFill>
    </fill>
    <fill>
      <patternFill patternType="solid">
        <fgColor theme="4" tint="0.79998168889431442"/>
        <bgColor indexed="65"/>
      </patternFill>
    </fill>
    <fill>
      <patternFill patternType="solid">
        <fgColor theme="0"/>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rgb="FFCCFFFF"/>
        <bgColor indexed="64"/>
      </patternFill>
    </fill>
    <fill>
      <patternFill patternType="solid">
        <fgColor rgb="FFFFFF99"/>
        <bgColor indexed="64"/>
      </patternFill>
    </fill>
    <fill>
      <patternFill patternType="solid">
        <fgColor theme="0" tint="-0.499984740745262"/>
        <bgColor indexed="64"/>
      </patternFill>
    </fill>
    <fill>
      <patternFill patternType="solid">
        <fgColor theme="9" tint="0.59999389629810485"/>
        <bgColor indexed="64"/>
      </patternFill>
    </fill>
    <fill>
      <patternFill patternType="solid">
        <fgColor theme="1"/>
        <bgColor indexed="64"/>
      </patternFill>
    </fill>
    <fill>
      <patternFill patternType="solid">
        <fgColor theme="8" tint="0.79998168889431442"/>
        <bgColor indexed="64"/>
      </patternFill>
    </fill>
    <fill>
      <patternFill patternType="solid">
        <fgColor theme="0" tint="-0.14996795556505021"/>
        <bgColor indexed="64"/>
      </patternFill>
    </fill>
  </fills>
  <borders count="113">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hair">
        <color indexed="64"/>
      </left>
      <right/>
      <top style="thin">
        <color indexed="64"/>
      </top>
      <bottom style="thin">
        <color indexed="64"/>
      </bottom>
      <diagonal/>
    </border>
    <border>
      <left/>
      <right style="hair">
        <color indexed="64"/>
      </right>
      <top style="thin">
        <color indexed="64"/>
      </top>
      <bottom style="thin">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style="thin">
        <color indexed="64"/>
      </top>
      <bottom style="double">
        <color indexed="64"/>
      </bottom>
      <diagonal/>
    </border>
    <border>
      <left style="thin">
        <color indexed="64"/>
      </left>
      <right style="thin">
        <color indexed="64"/>
      </right>
      <top style="double">
        <color indexed="64"/>
      </top>
      <bottom style="thin">
        <color indexed="64"/>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thin">
        <color indexed="64"/>
      </left>
      <right style="thin">
        <color indexed="64"/>
      </right>
      <top/>
      <bottom style="double">
        <color indexed="64"/>
      </bottom>
      <diagonal/>
    </border>
    <border>
      <left style="thin">
        <color indexed="64"/>
      </left>
      <right style="thin">
        <color indexed="64"/>
      </right>
      <top style="thin">
        <color indexed="64"/>
      </top>
      <bottom style="double">
        <color indexed="64"/>
      </bottom>
      <diagonal/>
    </border>
    <border diagonalUp="1">
      <left style="thin">
        <color indexed="64"/>
      </left>
      <right style="thin">
        <color indexed="64"/>
      </right>
      <top style="double">
        <color indexed="64"/>
      </top>
      <bottom style="thin">
        <color indexed="64"/>
      </bottom>
      <diagonal style="thin">
        <color indexed="64"/>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diagonal/>
    </border>
    <border>
      <left style="medium">
        <color indexed="64"/>
      </left>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diagonal/>
    </border>
    <border>
      <left style="medium">
        <color indexed="64"/>
      </left>
      <right/>
      <top style="thin">
        <color indexed="64"/>
      </top>
      <bottom style="hair">
        <color indexed="64"/>
      </bottom>
      <diagonal/>
    </border>
    <border>
      <left style="thin">
        <color indexed="64"/>
      </left>
      <right/>
      <top style="thin">
        <color indexed="64"/>
      </top>
      <bottom style="hair">
        <color indexed="64"/>
      </bottom>
      <diagonal/>
    </border>
    <border>
      <left style="thin">
        <color indexed="64"/>
      </left>
      <right style="thin">
        <color indexed="64"/>
      </right>
      <top style="thin">
        <color indexed="64"/>
      </top>
      <bottom style="hair">
        <color indexed="64"/>
      </bottom>
      <diagonal/>
    </border>
    <border diagonalUp="1">
      <left style="thin">
        <color indexed="64"/>
      </left>
      <right style="thin">
        <color indexed="64"/>
      </right>
      <top style="thin">
        <color indexed="64"/>
      </top>
      <bottom/>
      <diagonal style="thin">
        <color indexed="64"/>
      </diagonal>
    </border>
    <border>
      <left/>
      <right style="medium">
        <color indexed="64"/>
      </right>
      <top style="thin">
        <color indexed="64"/>
      </top>
      <bottom/>
      <diagonal/>
    </border>
    <border>
      <left style="medium">
        <color indexed="64"/>
      </left>
      <right/>
      <top/>
      <bottom/>
      <diagonal/>
    </border>
    <border>
      <left style="medium">
        <color indexed="64"/>
      </left>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diagonalUp="1">
      <left style="thin">
        <color indexed="64"/>
      </left>
      <right style="thin">
        <color indexed="64"/>
      </right>
      <top/>
      <bottom/>
      <diagonal style="thin">
        <color indexed="64"/>
      </diagonal>
    </border>
    <border>
      <left/>
      <right style="medium">
        <color indexed="64"/>
      </right>
      <top/>
      <bottom/>
      <diagonal/>
    </border>
    <border>
      <left style="medium">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diagonalUp="1">
      <left style="thin">
        <color indexed="64"/>
      </left>
      <right style="thin">
        <color indexed="64"/>
      </right>
      <top style="dotted">
        <color indexed="64"/>
      </top>
      <bottom style="thin">
        <color indexed="64"/>
      </bottom>
      <diagonal style="thin">
        <color indexed="64"/>
      </diagonal>
    </border>
    <border>
      <left style="thin">
        <color indexed="64"/>
      </left>
      <right style="thin">
        <color indexed="64"/>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style="medium">
        <color indexed="64"/>
      </right>
      <top style="dotted">
        <color indexed="64"/>
      </top>
      <bottom style="thin">
        <color indexed="64"/>
      </bottom>
      <diagonal/>
    </border>
    <border>
      <left style="medium">
        <color indexed="64"/>
      </left>
      <right/>
      <top style="hair">
        <color indexed="64"/>
      </top>
      <bottom style="dotted">
        <color indexed="64"/>
      </bottom>
      <diagonal/>
    </border>
    <border>
      <left style="thin">
        <color indexed="64"/>
      </left>
      <right/>
      <top style="hair">
        <color indexed="64"/>
      </top>
      <bottom style="dotted">
        <color indexed="64"/>
      </bottom>
      <diagonal/>
    </border>
    <border>
      <left style="medium">
        <color indexed="64"/>
      </left>
      <right/>
      <top style="dotted">
        <color indexed="64"/>
      </top>
      <bottom style="double">
        <color indexed="64"/>
      </bottom>
      <diagonal/>
    </border>
    <border diagonalUp="1">
      <left style="thin">
        <color indexed="64"/>
      </left>
      <right style="thin">
        <color indexed="64"/>
      </right>
      <top style="dotted">
        <color indexed="64"/>
      </top>
      <bottom/>
      <diagonal style="thin">
        <color indexed="64"/>
      </diagonal>
    </border>
    <border>
      <left style="thin">
        <color indexed="64"/>
      </left>
      <right/>
      <top style="dotted">
        <color indexed="64"/>
      </top>
      <bottom style="double">
        <color indexed="64"/>
      </bottom>
      <diagonal/>
    </border>
    <border>
      <left/>
      <right style="medium">
        <color indexed="64"/>
      </right>
      <top style="dotted">
        <color indexed="64"/>
      </top>
      <bottom style="double">
        <color indexed="64"/>
      </bottom>
      <diagonal/>
    </border>
    <border>
      <left style="medium">
        <color indexed="64"/>
      </left>
      <right/>
      <top style="double">
        <color indexed="64"/>
      </top>
      <bottom style="double">
        <color indexed="64"/>
      </bottom>
      <diagonal/>
    </border>
    <border diagonalUp="1">
      <left style="thin">
        <color indexed="64"/>
      </left>
      <right style="thin">
        <color indexed="64"/>
      </right>
      <top style="double">
        <color indexed="64"/>
      </top>
      <bottom style="double">
        <color indexed="64"/>
      </bottom>
      <diagonal style="thin">
        <color indexed="64"/>
      </diagonal>
    </border>
    <border>
      <left style="thin">
        <color indexed="64"/>
      </left>
      <right/>
      <top style="double">
        <color indexed="64"/>
      </top>
      <bottom style="double">
        <color indexed="64"/>
      </bottom>
      <diagonal/>
    </border>
    <border>
      <left/>
      <right style="thin">
        <color indexed="64"/>
      </right>
      <top style="double">
        <color indexed="64"/>
      </top>
      <bottom style="double">
        <color indexed="64"/>
      </bottom>
      <diagonal/>
    </border>
    <border>
      <left/>
      <right style="medium">
        <color indexed="64"/>
      </right>
      <top style="double">
        <color indexed="64"/>
      </top>
      <bottom style="double">
        <color indexed="64"/>
      </bottom>
      <diagonal/>
    </border>
    <border diagonalUp="1">
      <left style="thin">
        <color indexed="64"/>
      </left>
      <right style="thin">
        <color indexed="64"/>
      </right>
      <top style="double">
        <color indexed="64"/>
      </top>
      <bottom/>
      <diagonal style="thin">
        <color indexed="64"/>
      </diagonal>
    </border>
    <border>
      <left style="medium">
        <color indexed="64"/>
      </left>
      <right/>
      <top style="medium">
        <color indexed="64"/>
      </top>
      <bottom style="medium">
        <color indexed="64"/>
      </bottom>
      <diagonal/>
    </border>
    <border diagonalUp="1">
      <left style="thin">
        <color indexed="64"/>
      </left>
      <right style="thin">
        <color indexed="64"/>
      </right>
      <top style="medium">
        <color indexed="64"/>
      </top>
      <bottom style="medium">
        <color indexed="64"/>
      </bottom>
      <diagonal style="thin">
        <color indexed="64"/>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dotted">
        <color indexed="64"/>
      </bottom>
      <diagonal/>
    </border>
    <border>
      <left style="thin">
        <color auto="1"/>
      </left>
      <right style="thin">
        <color auto="1"/>
      </right>
      <top style="dotted">
        <color auto="1"/>
      </top>
      <bottom style="dotted">
        <color auto="1"/>
      </bottom>
      <diagonal/>
    </border>
    <border>
      <left style="thin">
        <color indexed="64"/>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top style="dotted">
        <color indexed="64"/>
      </top>
      <bottom style="thin">
        <color indexed="64"/>
      </bottom>
      <diagonal/>
    </border>
    <border>
      <left style="thin">
        <color indexed="64"/>
      </left>
      <right style="dotted">
        <color indexed="64"/>
      </right>
      <top style="dotted">
        <color indexed="64"/>
      </top>
      <bottom style="thin">
        <color indexed="64"/>
      </bottom>
      <diagonal/>
    </border>
    <border>
      <left style="dotted">
        <color indexed="64"/>
      </left>
      <right style="thin">
        <color indexed="64"/>
      </right>
      <top style="dott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top/>
      <bottom style="dotted">
        <color indexed="64"/>
      </bottom>
      <diagonal/>
    </border>
    <border>
      <left/>
      <right/>
      <top/>
      <bottom style="dotted">
        <color indexed="64"/>
      </bottom>
      <diagonal/>
    </border>
    <border>
      <left/>
      <right style="thin">
        <color indexed="64"/>
      </right>
      <top/>
      <bottom style="dotted">
        <color indexed="64"/>
      </bottom>
      <diagonal/>
    </border>
    <border>
      <left/>
      <right/>
      <top style="dotted">
        <color indexed="64"/>
      </top>
      <bottom style="dotted">
        <color indexed="64"/>
      </bottom>
      <diagonal/>
    </border>
    <border>
      <left style="thin">
        <color indexed="64"/>
      </left>
      <right/>
      <top style="dotted">
        <color indexed="64"/>
      </top>
      <bottom style="dotted">
        <color indexed="64"/>
      </bottom>
      <diagonal/>
    </border>
    <border>
      <left/>
      <right style="thin">
        <color indexed="64"/>
      </right>
      <top style="dotted">
        <color indexed="64"/>
      </top>
      <bottom style="dotted">
        <color indexed="64"/>
      </bottom>
      <diagonal/>
    </border>
    <border>
      <left/>
      <right/>
      <top style="dotted">
        <color indexed="64"/>
      </top>
      <bottom style="thin">
        <color indexed="64"/>
      </bottom>
      <diagonal/>
    </border>
    <border>
      <left/>
      <right style="dotted">
        <color indexed="64"/>
      </right>
      <top style="thin">
        <color indexed="64"/>
      </top>
      <bottom style="thin">
        <color indexed="64"/>
      </bottom>
      <diagonal/>
    </border>
    <border>
      <left style="thin">
        <color indexed="64"/>
      </left>
      <right style="thin">
        <color indexed="64"/>
      </right>
      <top style="hair">
        <color indexed="64"/>
      </top>
      <bottom style="dotted">
        <color indexed="64"/>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diagonalUp="1">
      <left style="thin">
        <color indexed="64"/>
      </left>
      <right style="thin">
        <color indexed="64"/>
      </right>
      <top/>
      <bottom style="dotted">
        <color indexed="64"/>
      </bottom>
      <diagonal style="thin">
        <color indexed="64"/>
      </diagonal>
    </border>
    <border diagonalUp="1">
      <left style="thin">
        <color indexed="64"/>
      </left>
      <right/>
      <top style="dotted">
        <color indexed="64"/>
      </top>
      <bottom style="thin">
        <color indexed="64"/>
      </bottom>
      <diagonal style="thin">
        <color indexed="64"/>
      </diagonal>
    </border>
    <border diagonalUp="1">
      <left style="thin">
        <color indexed="64"/>
      </left>
      <right/>
      <top style="dotted">
        <color indexed="64"/>
      </top>
      <bottom/>
      <diagonal style="thin">
        <color indexed="64"/>
      </diagonal>
    </border>
    <border diagonalUp="1">
      <left style="thin">
        <color indexed="64"/>
      </left>
      <right/>
      <top style="double">
        <color indexed="64"/>
      </top>
      <bottom style="double">
        <color indexed="64"/>
      </bottom>
      <diagonal style="thin">
        <color indexed="64"/>
      </diagonal>
    </border>
    <border diagonalUp="1">
      <left style="thin">
        <color indexed="64"/>
      </left>
      <right/>
      <top style="medium">
        <color indexed="64"/>
      </top>
      <bottom style="medium">
        <color indexed="64"/>
      </bottom>
      <diagonal style="thin">
        <color indexed="64"/>
      </diagonal>
    </border>
    <border>
      <left style="thin">
        <color indexed="64"/>
      </left>
      <right style="thin">
        <color indexed="64"/>
      </right>
      <top style="dotted">
        <color indexed="64"/>
      </top>
      <bottom/>
      <diagonal/>
    </border>
    <border>
      <left/>
      <right style="thin">
        <color indexed="64"/>
      </right>
      <top style="thin">
        <color indexed="64"/>
      </top>
      <bottom style="double">
        <color indexed="64"/>
      </bottom>
      <diagonal/>
    </border>
    <border>
      <left/>
      <right/>
      <top style="thin">
        <color indexed="64"/>
      </top>
      <bottom style="dotted">
        <color indexed="64"/>
      </bottom>
      <diagonal/>
    </border>
    <border diagonalUp="1">
      <left style="thin">
        <color indexed="64"/>
      </left>
      <right/>
      <top style="dotted">
        <color indexed="64"/>
      </top>
      <bottom style="dotted">
        <color indexed="64"/>
      </bottom>
      <diagonal style="thin">
        <color indexed="64"/>
      </diagonal>
    </border>
    <border diagonalUp="1">
      <left/>
      <right/>
      <top style="dotted">
        <color indexed="64"/>
      </top>
      <bottom style="dotted">
        <color indexed="64"/>
      </bottom>
      <diagonal style="thin">
        <color indexed="64"/>
      </diagonal>
    </border>
    <border diagonalUp="1">
      <left/>
      <right style="thin">
        <color indexed="64"/>
      </right>
      <top style="dotted">
        <color indexed="64"/>
      </top>
      <bottom style="dotted">
        <color indexed="64"/>
      </bottom>
      <diagonal style="thin">
        <color indexed="64"/>
      </diagonal>
    </border>
    <border diagonalUp="1">
      <left/>
      <right/>
      <top style="dotted">
        <color indexed="64"/>
      </top>
      <bottom style="thin">
        <color indexed="64"/>
      </bottom>
      <diagonal style="thin">
        <color indexed="64"/>
      </diagonal>
    </border>
    <border diagonalUp="1">
      <left/>
      <right style="thin">
        <color indexed="64"/>
      </right>
      <top style="dotted">
        <color indexed="64"/>
      </top>
      <bottom style="thin">
        <color indexed="64"/>
      </bottom>
      <diagonal style="thin">
        <color indexed="64"/>
      </diagonal>
    </border>
    <border>
      <left style="thin">
        <color indexed="64"/>
      </left>
      <right style="medium">
        <color indexed="64"/>
      </right>
      <top style="medium">
        <color indexed="64"/>
      </top>
      <bottom/>
      <diagonal/>
    </border>
    <border>
      <left style="thin">
        <color indexed="64"/>
      </left>
      <right style="medium">
        <color indexed="64"/>
      </right>
      <top/>
      <bottom style="thin">
        <color indexed="64"/>
      </bottom>
      <diagonal/>
    </border>
    <border>
      <left/>
      <right style="thin">
        <color indexed="64"/>
      </right>
      <top style="medium">
        <color indexed="64"/>
      </top>
      <bottom style="thin">
        <color indexed="64"/>
      </bottom>
      <diagonal/>
    </border>
    <border diagonalUp="1">
      <left style="thin">
        <color indexed="64"/>
      </left>
      <right style="thin">
        <color indexed="64"/>
      </right>
      <top style="thin">
        <color indexed="64"/>
      </top>
      <bottom style="hair">
        <color indexed="64"/>
      </bottom>
      <diagonal style="thin">
        <color indexed="64"/>
      </diagonal>
    </border>
    <border diagonalUp="1">
      <left style="thin">
        <color indexed="64"/>
      </left>
      <right style="thin">
        <color indexed="64"/>
      </right>
      <top style="hair">
        <color indexed="64"/>
      </top>
      <bottom style="hair">
        <color indexed="64"/>
      </bottom>
      <diagonal style="thin">
        <color indexed="64"/>
      </diagonal>
    </border>
    <border diagonalUp="1">
      <left style="thin">
        <color indexed="64"/>
      </left>
      <right style="thin">
        <color indexed="64"/>
      </right>
      <top style="hair">
        <color indexed="64"/>
      </top>
      <bottom style="dotted">
        <color indexed="64"/>
      </bottom>
      <diagonal style="thin">
        <color indexed="64"/>
      </diagonal>
    </border>
  </borders>
  <cellStyleXfs count="40">
    <xf numFmtId="0" fontId="0" fillId="0" borderId="0">
      <alignment vertical="center"/>
    </xf>
    <xf numFmtId="38" fontId="1" fillId="0" borderId="0" applyFont="0" applyFill="0" applyBorder="0" applyAlignment="0" applyProtection="0">
      <alignment vertical="center"/>
    </xf>
    <xf numFmtId="0" fontId="19" fillId="0" borderId="0">
      <alignment vertical="center"/>
    </xf>
    <xf numFmtId="0" fontId="1" fillId="0" borderId="0">
      <alignment vertical="center"/>
    </xf>
    <xf numFmtId="38" fontId="1" fillId="0" borderId="0" applyFont="0" applyFill="0" applyBorder="0" applyAlignment="0" applyProtection="0">
      <alignment vertical="center"/>
    </xf>
    <xf numFmtId="0" fontId="24" fillId="3" borderId="0" applyNumberFormat="0" applyBorder="0" applyAlignment="0" applyProtection="0">
      <alignment vertical="center"/>
    </xf>
    <xf numFmtId="9" fontId="25" fillId="0" borderId="0" applyFont="0" applyFill="0" applyBorder="0" applyAlignment="0" applyProtection="0"/>
    <xf numFmtId="0" fontId="26" fillId="0" borderId="0" applyNumberFormat="0" applyFill="0" applyBorder="0" applyAlignment="0" applyProtection="0">
      <alignment vertical="top"/>
      <protection locked="0"/>
    </xf>
    <xf numFmtId="0" fontId="27" fillId="0" borderId="0" applyNumberFormat="0" applyFill="0" applyBorder="0" applyAlignment="0" applyProtection="0">
      <alignment vertical="center"/>
    </xf>
    <xf numFmtId="0" fontId="28" fillId="2" borderId="0" applyNumberFormat="0" applyBorder="0" applyAlignment="0" applyProtection="0">
      <alignment vertical="center"/>
    </xf>
    <xf numFmtId="38" fontId="25" fillId="0" borderId="0" applyFon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38" fontId="19" fillId="0" borderId="0" applyFont="0" applyFill="0" applyBorder="0" applyAlignment="0" applyProtection="0">
      <alignment vertical="center"/>
    </xf>
    <xf numFmtId="38" fontId="29" fillId="0" borderId="0" applyFont="0" applyFill="0" applyBorder="0" applyAlignment="0" applyProtection="0">
      <alignment vertical="center"/>
    </xf>
    <xf numFmtId="38" fontId="25" fillId="0" borderId="0" applyFont="0" applyFill="0" applyBorder="0" applyAlignment="0" applyProtection="0"/>
    <xf numFmtId="6" fontId="25" fillId="0" borderId="0" applyFont="0" applyFill="0" applyBorder="0" applyAlignment="0" applyProtection="0">
      <alignment vertical="center"/>
    </xf>
    <xf numFmtId="6" fontId="29" fillId="0" borderId="0" applyFont="0" applyFill="0" applyBorder="0" applyAlignment="0" applyProtection="0">
      <alignment vertical="center"/>
    </xf>
    <xf numFmtId="6" fontId="25" fillId="0" borderId="0" applyFont="0" applyFill="0" applyBorder="0" applyAlignment="0" applyProtection="0"/>
    <xf numFmtId="0" fontId="19" fillId="0" borderId="0">
      <alignment vertical="center"/>
    </xf>
    <xf numFmtId="0" fontId="19" fillId="0" borderId="0">
      <alignment vertical="center"/>
    </xf>
    <xf numFmtId="0" fontId="29" fillId="0" borderId="0">
      <alignment vertical="center"/>
    </xf>
    <xf numFmtId="0" fontId="19" fillId="0" borderId="0">
      <alignment vertical="center"/>
    </xf>
    <xf numFmtId="0" fontId="19" fillId="0" borderId="0">
      <alignment vertical="center"/>
    </xf>
    <xf numFmtId="0" fontId="29" fillId="0" borderId="0">
      <alignment vertical="center"/>
    </xf>
    <xf numFmtId="0" fontId="19" fillId="0" borderId="0">
      <alignment vertical="center"/>
    </xf>
    <xf numFmtId="0" fontId="19" fillId="0" borderId="0">
      <alignment vertical="center"/>
    </xf>
    <xf numFmtId="0" fontId="25" fillId="0" borderId="0"/>
    <xf numFmtId="0" fontId="29" fillId="0" borderId="0">
      <alignment vertical="center"/>
    </xf>
    <xf numFmtId="0" fontId="25" fillId="0" borderId="0">
      <alignment vertical="center"/>
    </xf>
    <xf numFmtId="0" fontId="19" fillId="0" borderId="0">
      <alignment vertical="center"/>
    </xf>
    <xf numFmtId="0" fontId="30" fillId="0" borderId="0"/>
    <xf numFmtId="0" fontId="25" fillId="0" borderId="0"/>
    <xf numFmtId="0" fontId="1" fillId="0" borderId="0">
      <alignment vertical="center"/>
    </xf>
    <xf numFmtId="0" fontId="31" fillId="0" borderId="0"/>
    <xf numFmtId="0" fontId="31" fillId="0" borderId="0"/>
    <xf numFmtId="0" fontId="1" fillId="0" borderId="0">
      <alignment vertical="center"/>
    </xf>
    <xf numFmtId="38" fontId="25" fillId="0" borderId="0" applyFont="0" applyFill="0" applyBorder="0" applyAlignment="0" applyProtection="0">
      <alignment vertical="center"/>
    </xf>
    <xf numFmtId="0" fontId="49" fillId="0" borderId="0" applyNumberFormat="0" applyFill="0" applyBorder="0" applyAlignment="0" applyProtection="0">
      <alignment vertical="center"/>
    </xf>
    <xf numFmtId="0" fontId="62" fillId="0" borderId="0">
      <alignment vertical="center"/>
    </xf>
  </cellStyleXfs>
  <cellXfs count="791">
    <xf numFmtId="0" fontId="0" fillId="0" borderId="0" xfId="0">
      <alignment vertical="center"/>
    </xf>
    <xf numFmtId="0" fontId="6" fillId="0" borderId="0" xfId="0" applyFont="1">
      <alignment vertical="center"/>
    </xf>
    <xf numFmtId="0" fontId="7" fillId="11" borderId="10" xfId="0" applyFont="1" applyFill="1" applyBorder="1" applyAlignment="1" applyProtection="1">
      <alignment horizontal="center" vertical="center"/>
      <protection locked="0"/>
    </xf>
    <xf numFmtId="0" fontId="7" fillId="11" borderId="13" xfId="0" applyFont="1" applyFill="1" applyBorder="1" applyAlignment="1" applyProtection="1">
      <alignment horizontal="center" vertical="center"/>
      <protection locked="0"/>
    </xf>
    <xf numFmtId="0" fontId="2" fillId="9" borderId="40" xfId="0" applyFont="1" applyFill="1" applyBorder="1" applyAlignment="1" applyProtection="1">
      <alignment wrapText="1"/>
      <protection locked="0"/>
    </xf>
    <xf numFmtId="0" fontId="2" fillId="9" borderId="46" xfId="0" applyFont="1" applyFill="1" applyBorder="1" applyAlignment="1" applyProtection="1">
      <alignment wrapText="1"/>
      <protection locked="0"/>
    </xf>
    <xf numFmtId="0" fontId="2" fillId="9" borderId="52" xfId="0" applyFont="1" applyFill="1" applyBorder="1" applyAlignment="1" applyProtection="1">
      <alignment wrapText="1"/>
      <protection locked="0"/>
    </xf>
    <xf numFmtId="0" fontId="2" fillId="9" borderId="58" xfId="0" applyFont="1" applyFill="1" applyBorder="1" applyAlignment="1" applyProtection="1">
      <alignment wrapText="1"/>
      <protection locked="0"/>
    </xf>
    <xf numFmtId="0" fontId="2" fillId="9" borderId="63" xfId="0" applyFont="1" applyFill="1" applyBorder="1" applyAlignment="1" applyProtection="1">
      <alignment horizontal="justify" vertical="center" wrapText="1"/>
      <protection locked="0"/>
    </xf>
    <xf numFmtId="38" fontId="7" fillId="6" borderId="39" xfId="37" applyFont="1" applyFill="1" applyBorder="1" applyAlignment="1" applyProtection="1">
      <alignment horizontal="right" vertical="center" shrinkToFit="1"/>
    </xf>
    <xf numFmtId="38" fontId="7" fillId="6" borderId="39" xfId="37" applyFont="1" applyFill="1" applyBorder="1" applyAlignment="1" applyProtection="1">
      <alignment horizontal="right" vertical="center" wrapText="1"/>
    </xf>
    <xf numFmtId="38" fontId="7" fillId="6" borderId="64" xfId="37" applyFont="1" applyFill="1" applyBorder="1" applyAlignment="1" applyProtection="1">
      <alignment horizontal="right" vertical="center" shrinkToFit="1"/>
    </xf>
    <xf numFmtId="38" fontId="7" fillId="8" borderId="68" xfId="1" applyFont="1" applyFill="1" applyBorder="1" applyAlignment="1" applyProtection="1">
      <alignment horizontal="right" vertical="center" shrinkToFit="1"/>
    </xf>
    <xf numFmtId="0" fontId="2" fillId="9" borderId="69" xfId="0" applyFont="1" applyFill="1" applyBorder="1" applyProtection="1">
      <alignment vertical="center"/>
      <protection locked="0"/>
    </xf>
    <xf numFmtId="0" fontId="7" fillId="0" borderId="0" xfId="19" applyFont="1">
      <alignment vertical="center"/>
    </xf>
    <xf numFmtId="177" fontId="2" fillId="11" borderId="10" xfId="19" applyNumberFormat="1" applyFont="1" applyFill="1" applyBorder="1" applyAlignment="1" applyProtection="1">
      <alignment horizontal="center" vertical="center" shrinkToFit="1"/>
      <protection locked="0"/>
    </xf>
    <xf numFmtId="0" fontId="2" fillId="9" borderId="10" xfId="19" applyFont="1" applyFill="1" applyBorder="1" applyAlignment="1" applyProtection="1">
      <alignment horizontal="left" vertical="center" wrapText="1"/>
      <protection locked="0"/>
    </xf>
    <xf numFmtId="0" fontId="7" fillId="9" borderId="10" xfId="19" applyFont="1" applyFill="1" applyBorder="1" applyAlignment="1" applyProtection="1">
      <alignment horizontal="center" vertical="center" shrinkToFit="1"/>
      <protection locked="0"/>
    </xf>
    <xf numFmtId="0" fontId="2" fillId="0" borderId="0" xfId="19" applyFont="1">
      <alignment vertical="center"/>
    </xf>
    <xf numFmtId="0" fontId="2" fillId="0" borderId="75" xfId="19" applyFont="1" applyBorder="1" applyAlignment="1">
      <alignment horizontal="left" vertical="center" wrapText="1" shrinkToFit="1"/>
    </xf>
    <xf numFmtId="0" fontId="0" fillId="13" borderId="10" xfId="0" applyFill="1" applyBorder="1" applyAlignment="1">
      <alignment horizontal="center" vertical="center"/>
    </xf>
    <xf numFmtId="0" fontId="0" fillId="13" borderId="10" xfId="0" applyFill="1" applyBorder="1" applyAlignment="1">
      <alignment horizontal="center" vertical="center" wrapText="1"/>
    </xf>
    <xf numFmtId="49" fontId="38" fillId="0" borderId="10" xfId="0" applyNumberFormat="1" applyFont="1" applyBorder="1" applyAlignment="1">
      <alignment horizontal="center" vertical="center"/>
    </xf>
    <xf numFmtId="0" fontId="38" fillId="0" borderId="10" xfId="0" applyFont="1" applyBorder="1" applyAlignment="1">
      <alignment horizontal="left" vertical="center"/>
    </xf>
    <xf numFmtId="38" fontId="2" fillId="0" borderId="0" xfId="1" applyFont="1" applyBorder="1" applyAlignment="1" applyProtection="1">
      <alignment vertical="center" wrapText="1"/>
    </xf>
    <xf numFmtId="0" fontId="38" fillId="0" borderId="10" xfId="0" applyFont="1" applyBorder="1" applyAlignment="1">
      <alignment horizontal="center" vertical="center"/>
    </xf>
    <xf numFmtId="0" fontId="8" fillId="0" borderId="0" xfId="0" applyFont="1" applyAlignment="1">
      <alignment horizontal="right" vertical="center"/>
    </xf>
    <xf numFmtId="38" fontId="7" fillId="9" borderId="36" xfId="1" applyFont="1" applyFill="1" applyBorder="1" applyAlignment="1" applyProtection="1">
      <alignment vertical="center" shrinkToFit="1"/>
      <protection locked="0"/>
    </xf>
    <xf numFmtId="38" fontId="7" fillId="9" borderId="37" xfId="1" applyFont="1" applyFill="1" applyBorder="1" applyAlignment="1" applyProtection="1">
      <alignment vertical="center" shrinkToFit="1"/>
      <protection locked="0"/>
    </xf>
    <xf numFmtId="0" fontId="2" fillId="9" borderId="38" xfId="0" applyFont="1" applyFill="1" applyBorder="1" applyAlignment="1" applyProtection="1">
      <alignment vertical="center" wrapText="1"/>
      <protection locked="0"/>
    </xf>
    <xf numFmtId="38" fontId="7" fillId="9" borderId="42" xfId="1" applyFont="1" applyFill="1" applyBorder="1" applyAlignment="1" applyProtection="1">
      <alignment vertical="center" shrinkToFit="1"/>
      <protection locked="0"/>
    </xf>
    <xf numFmtId="38" fontId="7" fillId="9" borderId="43" xfId="1" applyFont="1" applyFill="1" applyBorder="1" applyAlignment="1" applyProtection="1">
      <alignment vertical="center" shrinkToFit="1"/>
      <protection locked="0"/>
    </xf>
    <xf numFmtId="0" fontId="2" fillId="9" borderId="44" xfId="0" applyFont="1" applyFill="1" applyBorder="1" applyAlignment="1" applyProtection="1">
      <alignment vertical="center" wrapText="1"/>
      <protection locked="0"/>
    </xf>
    <xf numFmtId="38" fontId="7" fillId="8" borderId="48" xfId="1" applyFont="1" applyFill="1" applyBorder="1" applyAlignment="1" applyProtection="1">
      <alignment vertical="center" shrinkToFit="1"/>
    </xf>
    <xf numFmtId="38" fontId="7" fillId="8" borderId="50" xfId="1" applyFont="1" applyFill="1" applyBorder="1" applyAlignment="1" applyProtection="1">
      <alignment vertical="center" shrinkToFit="1"/>
    </xf>
    <xf numFmtId="38" fontId="7" fillId="8" borderId="51" xfId="1" applyFont="1" applyFill="1" applyBorder="1" applyAlignment="1" applyProtection="1">
      <alignment vertical="center" shrinkToFit="1"/>
    </xf>
    <xf numFmtId="38" fontId="7" fillId="9" borderId="53" xfId="1" applyFont="1" applyFill="1" applyBorder="1" applyAlignment="1" applyProtection="1">
      <alignment vertical="center" shrinkToFit="1"/>
      <protection locked="0"/>
    </xf>
    <xf numFmtId="38" fontId="7" fillId="8" borderId="55" xfId="1" applyFont="1" applyFill="1" applyBorder="1" applyAlignment="1" applyProtection="1">
      <alignment vertical="center" shrinkToFit="1"/>
    </xf>
    <xf numFmtId="38" fontId="7" fillId="8" borderId="57" xfId="1" applyFont="1" applyFill="1" applyBorder="1" applyAlignment="1" applyProtection="1">
      <alignment vertical="center" shrinkToFit="1"/>
    </xf>
    <xf numFmtId="38" fontId="7" fillId="8" borderId="59" xfId="1" applyFont="1" applyFill="1" applyBorder="1" applyAlignment="1" applyProtection="1">
      <alignment horizontal="right" vertical="center" shrinkToFit="1"/>
    </xf>
    <xf numFmtId="38" fontId="7" fillId="8" borderId="61" xfId="1" applyFont="1" applyFill="1" applyBorder="1" applyAlignment="1" applyProtection="1">
      <alignment horizontal="right" vertical="center" shrinkToFit="1"/>
    </xf>
    <xf numFmtId="38" fontId="7" fillId="8" borderId="62" xfId="1" applyFont="1" applyFill="1" applyBorder="1" applyAlignment="1" applyProtection="1">
      <alignment horizontal="right" vertical="center" shrinkToFit="1"/>
    </xf>
    <xf numFmtId="38" fontId="7" fillId="9" borderId="41" xfId="1" applyFont="1" applyFill="1" applyBorder="1" applyAlignment="1" applyProtection="1">
      <alignment horizontal="right" vertical="center" shrinkToFit="1"/>
      <protection locked="0"/>
    </xf>
    <xf numFmtId="38" fontId="7" fillId="8" borderId="65" xfId="1" applyFont="1" applyFill="1" applyBorder="1" applyAlignment="1" applyProtection="1">
      <alignment horizontal="right" vertical="center" shrinkToFit="1"/>
    </xf>
    <xf numFmtId="38" fontId="7" fillId="8" borderId="67" xfId="1" applyFont="1" applyFill="1" applyBorder="1" applyAlignment="1" applyProtection="1">
      <alignment horizontal="right" vertical="center" shrinkToFit="1"/>
    </xf>
    <xf numFmtId="0" fontId="20" fillId="0" borderId="0" xfId="19" applyFont="1">
      <alignment vertical="center"/>
    </xf>
    <xf numFmtId="0" fontId="10" fillId="4" borderId="0" xfId="0" applyFont="1" applyFill="1">
      <alignment vertical="center"/>
    </xf>
    <xf numFmtId="0" fontId="5" fillId="4" borderId="0" xfId="0" applyFont="1" applyFill="1" applyAlignment="1">
      <alignment horizontal="left" vertical="center"/>
    </xf>
    <xf numFmtId="0" fontId="2" fillId="4" borderId="0" xfId="0" applyFont="1" applyFill="1" applyAlignment="1">
      <alignment horizontal="right" vertical="center"/>
    </xf>
    <xf numFmtId="0" fontId="2" fillId="4" borderId="0" xfId="0" applyFont="1" applyFill="1" applyAlignment="1">
      <alignment horizontal="center" vertical="center"/>
    </xf>
    <xf numFmtId="0" fontId="10" fillId="0" borderId="0" xfId="0" applyFont="1">
      <alignment vertical="center"/>
    </xf>
    <xf numFmtId="0" fontId="7" fillId="4" borderId="0" xfId="0" applyFont="1" applyFill="1" applyAlignment="1">
      <alignment horizontal="left" vertical="center"/>
    </xf>
    <xf numFmtId="0" fontId="7" fillId="4" borderId="0" xfId="0" applyFont="1" applyFill="1">
      <alignment vertical="center"/>
    </xf>
    <xf numFmtId="0" fontId="2" fillId="4" borderId="0" xfId="0" applyFont="1" applyFill="1" applyAlignment="1">
      <alignment horizontal="left" vertical="center"/>
    </xf>
    <xf numFmtId="0" fontId="2" fillId="4" borderId="0" xfId="0" applyFont="1" applyFill="1">
      <alignment vertical="center"/>
    </xf>
    <xf numFmtId="0" fontId="2" fillId="0" borderId="0" xfId="2" applyFont="1" applyAlignment="1">
      <alignment horizontal="center" vertical="center"/>
    </xf>
    <xf numFmtId="0" fontId="2" fillId="4" borderId="0" xfId="2" applyFont="1" applyFill="1">
      <alignment vertical="center"/>
    </xf>
    <xf numFmtId="0" fontId="7" fillId="0" borderId="0" xfId="0" applyFont="1">
      <alignment vertical="center"/>
    </xf>
    <xf numFmtId="0" fontId="2" fillId="0" borderId="0" xfId="2" applyFont="1">
      <alignment vertical="center"/>
    </xf>
    <xf numFmtId="0" fontId="10" fillId="4" borderId="0" xfId="0" applyFont="1" applyFill="1" applyAlignment="1">
      <alignment horizontal="center" vertical="center"/>
    </xf>
    <xf numFmtId="0" fontId="10" fillId="0" borderId="0" xfId="0" applyFont="1" applyAlignment="1">
      <alignment horizontal="center" vertical="center"/>
    </xf>
    <xf numFmtId="0" fontId="12" fillId="4" borderId="0" xfId="0" applyFont="1" applyFill="1" applyAlignment="1">
      <alignment horizontal="left" vertical="center"/>
    </xf>
    <xf numFmtId="0" fontId="12" fillId="4" borderId="0" xfId="0" applyFont="1" applyFill="1">
      <alignment vertical="center"/>
    </xf>
    <xf numFmtId="0" fontId="12" fillId="4" borderId="0" xfId="0" applyFont="1" applyFill="1" applyAlignment="1">
      <alignment horizontal="right" vertical="center"/>
    </xf>
    <xf numFmtId="0" fontId="12" fillId="4" borderId="0" xfId="0" applyFont="1" applyFill="1" applyAlignment="1">
      <alignment horizontal="center" vertical="center"/>
    </xf>
    <xf numFmtId="0" fontId="10" fillId="4" borderId="0" xfId="0" applyFont="1" applyFill="1" applyAlignment="1">
      <alignment horizontal="right" vertical="center"/>
    </xf>
    <xf numFmtId="0" fontId="12" fillId="4" borderId="0" xfId="0" applyFont="1" applyFill="1" applyAlignment="1">
      <alignment vertical="center" wrapText="1"/>
    </xf>
    <xf numFmtId="0" fontId="8" fillId="4" borderId="0" xfId="0" applyFont="1" applyFill="1" applyAlignment="1">
      <alignment vertical="center" wrapText="1"/>
    </xf>
    <xf numFmtId="0" fontId="16" fillId="0" borderId="0" xfId="0" applyFont="1" applyAlignment="1">
      <alignment horizontal="left" vertical="center"/>
    </xf>
    <xf numFmtId="0" fontId="10" fillId="0" borderId="0" xfId="0" applyFont="1" applyAlignment="1">
      <alignment horizontal="right" vertical="center"/>
    </xf>
    <xf numFmtId="0" fontId="10" fillId="4" borderId="0" xfId="0" applyFont="1" applyFill="1" applyAlignment="1">
      <alignment horizontal="left" vertical="center" wrapText="1"/>
    </xf>
    <xf numFmtId="0" fontId="8" fillId="4" borderId="0" xfId="0" applyFont="1" applyFill="1" applyAlignment="1">
      <alignment horizontal="center" vertical="center" wrapText="1"/>
    </xf>
    <xf numFmtId="0" fontId="12" fillId="0" borderId="0" xfId="2" applyFont="1">
      <alignment vertical="center"/>
    </xf>
    <xf numFmtId="0" fontId="12" fillId="0" borderId="5" xfId="2" applyFont="1" applyBorder="1">
      <alignment vertical="center"/>
    </xf>
    <xf numFmtId="0" fontId="12" fillId="0" borderId="0" xfId="2" applyFont="1" applyAlignment="1">
      <alignment horizontal="right" vertical="center"/>
    </xf>
    <xf numFmtId="0" fontId="12" fillId="0" borderId="10" xfId="2" applyFont="1" applyBorder="1" applyAlignment="1">
      <alignment horizontal="center" vertical="center" wrapText="1"/>
    </xf>
    <xf numFmtId="0" fontId="12" fillId="4" borderId="10" xfId="2" applyFont="1" applyFill="1" applyBorder="1" applyAlignment="1">
      <alignment horizontal="center" vertical="center"/>
    </xf>
    <xf numFmtId="0" fontId="12" fillId="0" borderId="2" xfId="2" applyFont="1" applyBorder="1">
      <alignment vertical="center"/>
    </xf>
    <xf numFmtId="49" fontId="2" fillId="0" borderId="0" xfId="2" applyNumberFormat="1" applyFont="1">
      <alignment vertical="center"/>
    </xf>
    <xf numFmtId="0" fontId="4" fillId="0" borderId="0" xfId="2" applyFont="1">
      <alignment vertical="center"/>
    </xf>
    <xf numFmtId="0" fontId="20" fillId="0" borderId="0" xfId="2" applyFont="1">
      <alignment vertical="center"/>
    </xf>
    <xf numFmtId="0" fontId="8" fillId="0" borderId="0" xfId="2" applyFont="1" applyAlignment="1">
      <alignment horizontal="center" vertical="center"/>
    </xf>
    <xf numFmtId="0" fontId="2" fillId="0" borderId="0" xfId="2" applyFont="1" applyAlignment="1">
      <alignment horizontal="left" vertical="center"/>
    </xf>
    <xf numFmtId="0" fontId="7" fillId="0" borderId="0" xfId="2" applyFont="1">
      <alignment vertical="center"/>
    </xf>
    <xf numFmtId="49" fontId="9" fillId="0" borderId="0" xfId="2" applyNumberFormat="1" applyFont="1">
      <alignment vertical="center"/>
    </xf>
    <xf numFmtId="0" fontId="20" fillId="0" borderId="0" xfId="2" applyFont="1" applyAlignment="1">
      <alignment horizontal="right" vertical="center"/>
    </xf>
    <xf numFmtId="49" fontId="11" fillId="0" borderId="0" xfId="2" applyNumberFormat="1" applyFont="1">
      <alignment vertical="center"/>
    </xf>
    <xf numFmtId="0" fontId="17" fillId="0" borderId="0" xfId="2" applyFont="1">
      <alignment vertical="center"/>
    </xf>
    <xf numFmtId="0" fontId="17" fillId="0" borderId="0" xfId="2" applyFont="1" applyAlignment="1">
      <alignment horizontal="center" vertical="center"/>
    </xf>
    <xf numFmtId="49" fontId="7" fillId="0" borderId="0" xfId="2" applyNumberFormat="1" applyFont="1" applyAlignment="1">
      <alignment vertical="center" wrapText="1"/>
    </xf>
    <xf numFmtId="49" fontId="8" fillId="0" borderId="0" xfId="2" applyNumberFormat="1" applyFont="1">
      <alignment vertical="center"/>
    </xf>
    <xf numFmtId="0" fontId="20" fillId="0" borderId="0" xfId="2" applyFont="1" applyAlignment="1">
      <alignment horizontal="center" vertical="center"/>
    </xf>
    <xf numFmtId="0" fontId="39" fillId="0" borderId="0" xfId="2" applyFont="1">
      <alignment vertical="center"/>
    </xf>
    <xf numFmtId="0" fontId="2" fillId="0" borderId="0" xfId="2" applyFont="1" applyAlignment="1">
      <alignment horizontal="right" vertical="center"/>
    </xf>
    <xf numFmtId="179" fontId="2" fillId="0" borderId="0" xfId="2" applyNumberFormat="1" applyFont="1">
      <alignment vertical="center"/>
    </xf>
    <xf numFmtId="0" fontId="2" fillId="0" borderId="0" xfId="2" applyFont="1" applyAlignment="1">
      <alignment horizontal="left" vertical="top" wrapText="1"/>
    </xf>
    <xf numFmtId="0" fontId="2" fillId="0" borderId="0" xfId="0" applyFont="1" applyAlignment="1">
      <alignment horizontal="left" vertical="top" wrapText="1"/>
    </xf>
    <xf numFmtId="0" fontId="2" fillId="0" borderId="0" xfId="0" applyFont="1" applyAlignment="1">
      <alignment horizontal="left" vertical="center" wrapText="1"/>
    </xf>
    <xf numFmtId="0" fontId="39" fillId="0" borderId="0" xfId="2" applyFont="1" applyAlignment="1">
      <alignment horizontal="left" vertical="center"/>
    </xf>
    <xf numFmtId="0" fontId="2" fillId="0" borderId="0" xfId="2" applyFont="1" applyAlignment="1">
      <alignment vertical="center" wrapText="1"/>
    </xf>
    <xf numFmtId="0" fontId="40" fillId="0" borderId="0" xfId="0" applyFont="1" applyAlignment="1">
      <alignment horizontal="justify" vertical="center"/>
    </xf>
    <xf numFmtId="0" fontId="2" fillId="0" borderId="0" xfId="2" applyFont="1" applyAlignment="1">
      <alignment horizontal="center" vertical="center" wrapText="1"/>
    </xf>
    <xf numFmtId="0" fontId="2" fillId="0" borderId="0" xfId="0" applyFont="1" applyAlignment="1">
      <alignment horizontal="left" vertical="center"/>
    </xf>
    <xf numFmtId="0" fontId="2" fillId="0" borderId="0" xfId="0" applyFont="1">
      <alignment vertical="center"/>
    </xf>
    <xf numFmtId="0" fontId="2" fillId="0" borderId="0" xfId="0" applyFont="1" applyAlignment="1">
      <alignment vertical="center" wrapText="1"/>
    </xf>
    <xf numFmtId="0" fontId="39" fillId="0" borderId="0" xfId="2" applyFont="1" applyAlignment="1">
      <alignment vertical="center" wrapText="1"/>
    </xf>
    <xf numFmtId="180" fontId="2" fillId="0" borderId="0" xfId="2" quotePrefix="1" applyNumberFormat="1" applyFont="1" applyAlignment="1">
      <alignment horizontal="center" vertical="center" wrapText="1"/>
    </xf>
    <xf numFmtId="0" fontId="34" fillId="0" borderId="0" xfId="2" applyFont="1">
      <alignment vertical="center"/>
    </xf>
    <xf numFmtId="0" fontId="34" fillId="0" borderId="0" xfId="2" applyFont="1" applyAlignment="1">
      <alignment horizontal="left" vertical="center" indent="1"/>
    </xf>
    <xf numFmtId="49" fontId="2" fillId="0" borderId="0" xfId="0" applyNumberFormat="1" applyFont="1">
      <alignment vertical="center"/>
    </xf>
    <xf numFmtId="0" fontId="4" fillId="0" borderId="0" xfId="0" applyFont="1">
      <alignment vertical="center"/>
    </xf>
    <xf numFmtId="0" fontId="5" fillId="0" borderId="0" xfId="0" applyFont="1">
      <alignment vertical="center"/>
    </xf>
    <xf numFmtId="0" fontId="7" fillId="0" borderId="0" xfId="0" applyFont="1" applyAlignment="1">
      <alignment horizontal="right" vertical="center"/>
    </xf>
    <xf numFmtId="0" fontId="7" fillId="0" borderId="0" xfId="0" applyFont="1" applyAlignment="1">
      <alignment horizontal="center" vertical="center"/>
    </xf>
    <xf numFmtId="0" fontId="8" fillId="0" borderId="0" xfId="0" applyFont="1" applyAlignment="1">
      <alignment horizontal="center" vertical="center"/>
    </xf>
    <xf numFmtId="0" fontId="8" fillId="0" borderId="0" xfId="0" applyFont="1">
      <alignment vertical="center"/>
    </xf>
    <xf numFmtId="0" fontId="8" fillId="0" borderId="0" xfId="0" applyFont="1" applyAlignment="1">
      <alignment horizontal="center" vertical="center" wrapText="1"/>
    </xf>
    <xf numFmtId="0" fontId="15" fillId="0" borderId="0" xfId="0" applyFont="1">
      <alignment vertical="center"/>
    </xf>
    <xf numFmtId="49" fontId="11" fillId="0" borderId="0" xfId="0" applyNumberFormat="1" applyFont="1">
      <alignment vertical="center"/>
    </xf>
    <xf numFmtId="0" fontId="15" fillId="0" borderId="0" xfId="0" applyFont="1" applyAlignment="1">
      <alignment horizontal="center" vertical="center"/>
    </xf>
    <xf numFmtId="0" fontId="14" fillId="0" borderId="0" xfId="0" applyFont="1">
      <alignment vertical="center"/>
    </xf>
    <xf numFmtId="0" fontId="8" fillId="0" borderId="1" xfId="0" applyFont="1" applyBorder="1" applyAlignment="1">
      <alignment horizontal="center" vertical="center"/>
    </xf>
    <xf numFmtId="49" fontId="11" fillId="0" borderId="0" xfId="0" applyNumberFormat="1" applyFont="1" applyAlignment="1">
      <alignment horizontal="left" vertical="center"/>
    </xf>
    <xf numFmtId="0" fontId="14" fillId="0" borderId="0" xfId="0" applyFont="1" applyAlignment="1">
      <alignment horizontal="center" vertical="center"/>
    </xf>
    <xf numFmtId="0" fontId="8" fillId="0" borderId="0" xfId="0" applyFont="1" applyAlignment="1">
      <alignment vertical="center" wrapText="1"/>
    </xf>
    <xf numFmtId="38" fontId="8" fillId="0" borderId="0" xfId="1" applyFont="1" applyFill="1" applyBorder="1" applyAlignment="1" applyProtection="1">
      <alignment horizontal="right" vertical="center"/>
    </xf>
    <xf numFmtId="38" fontId="8" fillId="0" borderId="0" xfId="1" applyFont="1" applyFill="1" applyBorder="1" applyAlignment="1" applyProtection="1">
      <alignment horizontal="center" vertical="center"/>
    </xf>
    <xf numFmtId="0" fontId="22" fillId="0" borderId="0" xfId="0" applyFont="1" applyAlignment="1">
      <alignment vertical="top"/>
    </xf>
    <xf numFmtId="38" fontId="8" fillId="0" borderId="0" xfId="1" applyFont="1" applyFill="1" applyBorder="1" applyAlignment="1" applyProtection="1">
      <alignment vertical="center"/>
    </xf>
    <xf numFmtId="0" fontId="2" fillId="0" borderId="0" xfId="0" applyFont="1" applyAlignment="1">
      <alignment horizontal="center" vertical="center"/>
    </xf>
    <xf numFmtId="0" fontId="2" fillId="0" borderId="2" xfId="0" applyFont="1" applyBorder="1" applyAlignment="1">
      <alignment horizontal="center" vertical="center"/>
    </xf>
    <xf numFmtId="49" fontId="11" fillId="0" borderId="0" xfId="0" applyNumberFormat="1" applyFont="1" applyAlignment="1"/>
    <xf numFmtId="0" fontId="6" fillId="0" borderId="0" xfId="0" applyFont="1" applyAlignment="1"/>
    <xf numFmtId="0" fontId="6" fillId="0" borderId="0" xfId="0" applyFont="1" applyAlignment="1">
      <alignment horizontal="center" vertical="center"/>
    </xf>
    <xf numFmtId="49" fontId="8" fillId="0" borderId="0" xfId="0" applyNumberFormat="1" applyFont="1" applyAlignment="1">
      <alignment vertical="center" wrapText="1"/>
    </xf>
    <xf numFmtId="0" fontId="18" fillId="0" borderId="0" xfId="0" applyFont="1">
      <alignment vertical="center"/>
    </xf>
    <xf numFmtId="0" fontId="25" fillId="0" borderId="0" xfId="0" applyFont="1">
      <alignment vertical="center"/>
    </xf>
    <xf numFmtId="0" fontId="35" fillId="0" borderId="0" xfId="0" applyFont="1" applyAlignment="1">
      <alignment horizontal="center" vertical="center"/>
    </xf>
    <xf numFmtId="0" fontId="41" fillId="0" borderId="0" xfId="0" applyFont="1">
      <alignment vertical="center"/>
    </xf>
    <xf numFmtId="0" fontId="7" fillId="0" borderId="28" xfId="0" applyFont="1" applyBorder="1" applyAlignment="1">
      <alignment horizontal="center" vertical="center" wrapText="1"/>
    </xf>
    <xf numFmtId="0" fontId="7" fillId="0" borderId="33" xfId="0" applyFont="1" applyBorder="1" applyAlignment="1">
      <alignment horizontal="center" vertical="center" wrapText="1"/>
    </xf>
    <xf numFmtId="0" fontId="7" fillId="0" borderId="34" xfId="0" applyFont="1" applyBorder="1" applyAlignment="1">
      <alignment horizontal="center" vertical="center" wrapText="1"/>
    </xf>
    <xf numFmtId="0" fontId="2" fillId="0" borderId="7" xfId="0" applyFont="1" applyBorder="1" applyAlignment="1">
      <alignment horizontal="center" vertical="center" wrapText="1"/>
    </xf>
    <xf numFmtId="0" fontId="7" fillId="0" borderId="10" xfId="0" applyFont="1" applyBorder="1" applyAlignment="1">
      <alignment horizontal="center" vertical="center" wrapText="1"/>
    </xf>
    <xf numFmtId="0" fontId="2" fillId="0" borderId="10" xfId="0" applyFont="1" applyBorder="1" applyAlignment="1">
      <alignment horizontal="center" vertical="center" wrapText="1"/>
    </xf>
    <xf numFmtId="0" fontId="7" fillId="0" borderId="35" xfId="0" applyFont="1" applyBorder="1" applyAlignment="1">
      <alignment horizontal="left" vertical="center" wrapText="1"/>
    </xf>
    <xf numFmtId="0" fontId="2" fillId="0" borderId="37" xfId="0" applyFont="1" applyBorder="1" applyAlignment="1">
      <alignment horizontal="center" vertical="center" shrinkToFit="1"/>
    </xf>
    <xf numFmtId="0" fontId="7" fillId="0" borderId="41" xfId="0" applyFont="1" applyBorder="1" applyAlignment="1">
      <alignment horizontal="center" vertical="center" wrapText="1"/>
    </xf>
    <xf numFmtId="0" fontId="2" fillId="0" borderId="43" xfId="0" applyFont="1" applyBorder="1" applyAlignment="1">
      <alignment horizontal="center" vertical="center" shrinkToFit="1"/>
    </xf>
    <xf numFmtId="177" fontId="2" fillId="0" borderId="43" xfId="0" applyNumberFormat="1" applyFont="1" applyBorder="1" applyAlignment="1">
      <alignment horizontal="center" vertical="center" shrinkToFit="1"/>
    </xf>
    <xf numFmtId="0" fontId="7" fillId="0" borderId="47" xfId="0" applyFont="1" applyBorder="1" applyAlignment="1">
      <alignment horizontal="center" vertical="center" wrapText="1"/>
    </xf>
    <xf numFmtId="0" fontId="2" fillId="6" borderId="49" xfId="0" applyFont="1" applyFill="1" applyBorder="1" applyAlignment="1">
      <alignment horizontal="center" vertical="center" shrinkToFit="1"/>
    </xf>
    <xf numFmtId="0" fontId="2" fillId="6" borderId="49" xfId="0" applyFont="1" applyFill="1" applyBorder="1" applyAlignment="1">
      <alignment vertical="center" wrapText="1"/>
    </xf>
    <xf numFmtId="0" fontId="7" fillId="0" borderId="41" xfId="0" applyFont="1" applyBorder="1" applyAlignment="1">
      <alignment horizontal="left" vertical="center" wrapText="1"/>
    </xf>
    <xf numFmtId="0" fontId="2" fillId="0" borderId="54" xfId="0" applyFont="1" applyBorder="1" applyAlignment="1">
      <alignment horizontal="center" vertical="center" shrinkToFit="1"/>
    </xf>
    <xf numFmtId="0" fontId="7" fillId="0" borderId="55" xfId="0" applyFont="1" applyBorder="1" applyAlignment="1">
      <alignment horizontal="center" vertical="center" wrapText="1"/>
    </xf>
    <xf numFmtId="0" fontId="2" fillId="6" borderId="49" xfId="0" applyFont="1" applyFill="1" applyBorder="1" applyAlignment="1">
      <alignment horizontal="justify" vertical="center" wrapText="1"/>
    </xf>
    <xf numFmtId="0" fontId="2" fillId="6" borderId="56" xfId="0" applyFont="1" applyFill="1" applyBorder="1" applyAlignment="1">
      <alignment vertical="center" wrapText="1"/>
    </xf>
    <xf numFmtId="0" fontId="7" fillId="0" borderId="59" xfId="0" applyFont="1" applyBorder="1" applyAlignment="1">
      <alignment horizontal="left" vertical="center" wrapText="1"/>
    </xf>
    <xf numFmtId="9" fontId="2" fillId="6" borderId="60" xfId="0" applyNumberFormat="1" applyFont="1" applyFill="1" applyBorder="1" applyAlignment="1">
      <alignment horizontal="left" vertical="center" wrapText="1"/>
    </xf>
    <xf numFmtId="0" fontId="8" fillId="0" borderId="46" xfId="0" applyFont="1" applyBorder="1" applyAlignment="1">
      <alignment horizontal="justify" vertical="center" wrapText="1"/>
    </xf>
    <xf numFmtId="0" fontId="7" fillId="0" borderId="65" xfId="0" applyFont="1" applyBorder="1" applyAlignment="1">
      <alignment horizontal="left" vertical="center" wrapText="1"/>
    </xf>
    <xf numFmtId="0" fontId="2" fillId="6" borderId="66" xfId="0" applyFont="1" applyFill="1" applyBorder="1" applyAlignment="1">
      <alignment horizontal="justify" vertical="center" wrapText="1"/>
    </xf>
    <xf numFmtId="0" fontId="25" fillId="0" borderId="0" xfId="0" applyFont="1" applyAlignment="1">
      <alignment horizontal="center" vertical="center"/>
    </xf>
    <xf numFmtId="0" fontId="2" fillId="0" borderId="44" xfId="0" applyFont="1" applyBorder="1" applyAlignment="1">
      <alignment horizontal="center" vertical="center" shrinkToFit="1"/>
    </xf>
    <xf numFmtId="177" fontId="2" fillId="0" borderId="44" xfId="0" applyNumberFormat="1" applyFont="1" applyBorder="1" applyAlignment="1">
      <alignment horizontal="center" vertical="center" shrinkToFit="1"/>
    </xf>
    <xf numFmtId="0" fontId="2" fillId="0" borderId="38" xfId="0" applyFont="1" applyBorder="1" applyAlignment="1">
      <alignment horizontal="center" vertical="center" shrinkToFit="1"/>
    </xf>
    <xf numFmtId="0" fontId="2" fillId="0" borderId="87" xfId="0" applyFont="1" applyBorder="1" applyAlignment="1">
      <alignment horizontal="center" vertical="center" shrinkToFit="1"/>
    </xf>
    <xf numFmtId="0" fontId="34" fillId="0" borderId="0" xfId="0" applyFont="1">
      <alignment vertical="center"/>
    </xf>
    <xf numFmtId="0" fontId="7" fillId="0" borderId="0" xfId="0" applyFont="1" applyAlignment="1">
      <alignment vertical="center" wrapText="1"/>
    </xf>
    <xf numFmtId="0" fontId="23" fillId="0" borderId="0" xfId="0" applyFont="1">
      <alignment vertical="center"/>
    </xf>
    <xf numFmtId="0" fontId="7" fillId="0" borderId="0" xfId="0" applyFont="1" applyAlignment="1">
      <alignment horizontal="left" vertical="center"/>
    </xf>
    <xf numFmtId="0" fontId="7" fillId="0" borderId="13" xfId="0" applyFont="1" applyBorder="1" applyAlignment="1">
      <alignment horizontal="right" vertical="center"/>
    </xf>
    <xf numFmtId="0" fontId="7" fillId="0" borderId="25" xfId="0" applyFont="1" applyBorder="1" applyAlignment="1">
      <alignment horizontal="left" vertical="center"/>
    </xf>
    <xf numFmtId="0" fontId="8" fillId="0" borderId="26" xfId="0" applyFont="1" applyBorder="1" applyAlignment="1">
      <alignment horizontal="center" vertical="center" wrapText="1"/>
    </xf>
    <xf numFmtId="0" fontId="7" fillId="0" borderId="26" xfId="0" applyFont="1" applyBorder="1" applyAlignment="1">
      <alignment horizontal="center" vertical="center"/>
    </xf>
    <xf numFmtId="0" fontId="7" fillId="0" borderId="26" xfId="0" applyFont="1" applyBorder="1" applyAlignment="1">
      <alignment horizontal="center" vertical="center" wrapText="1"/>
    </xf>
    <xf numFmtId="0" fontId="7" fillId="0" borderId="20" xfId="0" applyFont="1" applyBorder="1" applyAlignment="1">
      <alignment horizontal="center" vertical="center" wrapText="1"/>
    </xf>
    <xf numFmtId="176" fontId="2" fillId="0" borderId="21" xfId="0" applyNumberFormat="1" applyFont="1" applyBorder="1" applyAlignment="1">
      <alignment horizontal="center" vertical="center" wrapText="1"/>
    </xf>
    <xf numFmtId="0" fontId="10" fillId="0" borderId="0" xfId="0" applyFont="1" applyAlignment="1">
      <alignment horizontal="left" vertical="center"/>
    </xf>
    <xf numFmtId="0" fontId="7" fillId="0" borderId="10" xfId="0" applyFont="1" applyBorder="1" applyAlignment="1">
      <alignment horizontal="center" vertical="center"/>
    </xf>
    <xf numFmtId="0" fontId="2" fillId="10" borderId="27" xfId="0" applyFont="1" applyFill="1" applyBorder="1">
      <alignment vertical="center"/>
    </xf>
    <xf numFmtId="0" fontId="34" fillId="0" borderId="0" xfId="0" applyFont="1" applyAlignment="1">
      <alignment vertical="center" wrapText="1"/>
    </xf>
    <xf numFmtId="0" fontId="7" fillId="0" borderId="0" xfId="19" applyFont="1" applyAlignment="1">
      <alignment horizontal="center" vertical="center"/>
    </xf>
    <xf numFmtId="0" fontId="21" fillId="0" borderId="0" xfId="19" applyFont="1">
      <alignment vertical="center"/>
    </xf>
    <xf numFmtId="0" fontId="7" fillId="0" borderId="0" xfId="19" applyFont="1" applyAlignment="1">
      <alignment horizontal="left" vertical="center"/>
    </xf>
    <xf numFmtId="0" fontId="7" fillId="0" borderId="10" xfId="19" applyFont="1" applyBorder="1" applyAlignment="1">
      <alignment horizontal="center" vertical="center"/>
    </xf>
    <xf numFmtId="0" fontId="7" fillId="0" borderId="10" xfId="19" applyFont="1" applyBorder="1" applyAlignment="1">
      <alignment horizontal="center" vertical="center" wrapText="1"/>
    </xf>
    <xf numFmtId="0" fontId="12" fillId="0" borderId="0" xfId="0" applyFont="1" applyAlignment="1">
      <alignment horizontal="center" vertical="center"/>
    </xf>
    <xf numFmtId="0" fontId="12" fillId="0" borderId="0" xfId="0" applyFont="1" applyAlignment="1">
      <alignment vertical="top"/>
    </xf>
    <xf numFmtId="0" fontId="12" fillId="0" borderId="70" xfId="0" applyFont="1" applyBorder="1" applyAlignment="1">
      <alignment horizontal="center" vertical="center"/>
    </xf>
    <xf numFmtId="0" fontId="12" fillId="0" borderId="71" xfId="0" applyFont="1" applyBorder="1" applyAlignment="1">
      <alignment horizontal="center" vertical="center"/>
    </xf>
    <xf numFmtId="0" fontId="12" fillId="0" borderId="0" xfId="0" applyFont="1" applyAlignment="1">
      <alignment horizontal="left"/>
    </xf>
    <xf numFmtId="49" fontId="12" fillId="0" borderId="0" xfId="0" applyNumberFormat="1" applyFont="1" applyAlignment="1">
      <alignment horizontal="left"/>
    </xf>
    <xf numFmtId="0" fontId="12" fillId="0" borderId="0" xfId="0" applyFont="1" applyAlignment="1">
      <alignment horizontal="left" vertical="top" wrapText="1" indent="1"/>
    </xf>
    <xf numFmtId="0" fontId="2" fillId="6" borderId="95" xfId="0" applyFont="1" applyFill="1" applyBorder="1" applyAlignment="1">
      <alignment horizontal="center" vertical="center" shrinkToFit="1"/>
    </xf>
    <xf numFmtId="0" fontId="2" fillId="6" borderId="96" xfId="0" applyFont="1" applyFill="1" applyBorder="1" applyAlignment="1">
      <alignment horizontal="justify" vertical="center" wrapText="1"/>
    </xf>
    <xf numFmtId="9" fontId="2" fillId="6" borderId="97" xfId="0" applyNumberFormat="1" applyFont="1" applyFill="1" applyBorder="1" applyAlignment="1">
      <alignment horizontal="left" vertical="center" wrapText="1"/>
    </xf>
    <xf numFmtId="38" fontId="7" fillId="6" borderId="88" xfId="37" applyFont="1" applyFill="1" applyBorder="1" applyAlignment="1" applyProtection="1">
      <alignment horizontal="right" vertical="center" shrinkToFit="1"/>
    </xf>
    <xf numFmtId="0" fontId="2" fillId="6" borderId="98" xfId="0" applyFont="1" applyFill="1" applyBorder="1" applyAlignment="1">
      <alignment horizontal="justify" vertical="center" wrapText="1"/>
    </xf>
    <xf numFmtId="38" fontId="7" fillId="9" borderId="54" xfId="1" applyFont="1" applyFill="1" applyBorder="1" applyAlignment="1" applyProtection="1">
      <alignment vertical="center" shrinkToFit="1"/>
      <protection locked="0"/>
    </xf>
    <xf numFmtId="0" fontId="42" fillId="4" borderId="0" xfId="0" applyFont="1" applyFill="1">
      <alignment vertical="center"/>
    </xf>
    <xf numFmtId="0" fontId="44" fillId="0" borderId="0" xfId="0" applyFont="1">
      <alignment vertical="center"/>
    </xf>
    <xf numFmtId="0" fontId="43" fillId="4" borderId="0" xfId="0" applyFont="1" applyFill="1">
      <alignment vertical="center"/>
    </xf>
    <xf numFmtId="0" fontId="43" fillId="4" borderId="0" xfId="0" applyFont="1" applyFill="1" applyAlignment="1">
      <alignment horizontal="right" vertical="center"/>
    </xf>
    <xf numFmtId="0" fontId="10" fillId="4" borderId="0" xfId="0" applyFont="1" applyFill="1" applyAlignment="1">
      <alignment horizontal="distributed" vertical="center"/>
    </xf>
    <xf numFmtId="38" fontId="7" fillId="8" borderId="51" xfId="1" applyFont="1" applyFill="1" applyBorder="1" applyAlignment="1" applyProtection="1">
      <alignment vertical="center" shrinkToFit="1"/>
      <protection locked="0"/>
    </xf>
    <xf numFmtId="38" fontId="25" fillId="0" borderId="0" xfId="1" applyFont="1" applyProtection="1">
      <alignment vertical="center"/>
    </xf>
    <xf numFmtId="0" fontId="2" fillId="9" borderId="87" xfId="0" applyFont="1" applyFill="1" applyBorder="1" applyAlignment="1" applyProtection="1">
      <alignment vertical="center" wrapText="1"/>
      <protection locked="0"/>
    </xf>
    <xf numFmtId="49" fontId="8" fillId="0" borderId="0" xfId="0" applyNumberFormat="1" applyFont="1" applyAlignment="1">
      <alignment horizontal="right" vertical="center"/>
    </xf>
    <xf numFmtId="0" fontId="12" fillId="0" borderId="99" xfId="0" applyFont="1" applyBorder="1" applyAlignment="1">
      <alignment horizontal="center" vertical="center"/>
    </xf>
    <xf numFmtId="0" fontId="7" fillId="5" borderId="10" xfId="0" applyFont="1" applyFill="1" applyBorder="1">
      <alignment vertical="center"/>
    </xf>
    <xf numFmtId="0" fontId="12" fillId="0" borderId="0" xfId="0" applyFont="1">
      <alignment vertical="center"/>
    </xf>
    <xf numFmtId="0" fontId="45" fillId="0" borderId="0" xfId="0" applyFont="1">
      <alignment vertical="center"/>
    </xf>
    <xf numFmtId="49" fontId="46" fillId="0" borderId="0" xfId="0" applyNumberFormat="1" applyFont="1">
      <alignment vertical="center"/>
    </xf>
    <xf numFmtId="0" fontId="8" fillId="0" borderId="0" xfId="0" applyFont="1" applyAlignment="1">
      <alignment horizontal="center" vertical="top"/>
    </xf>
    <xf numFmtId="49" fontId="8" fillId="0" borderId="0" xfId="0" applyNumberFormat="1" applyFont="1" applyAlignment="1">
      <alignment horizontal="center" vertical="center"/>
    </xf>
    <xf numFmtId="0" fontId="17" fillId="0" borderId="0" xfId="0" applyFont="1">
      <alignment vertical="center"/>
    </xf>
    <xf numFmtId="0" fontId="8" fillId="0" borderId="0" xfId="0" applyFont="1" applyAlignment="1" applyProtection="1">
      <alignment horizontal="center" vertical="top"/>
      <protection locked="0"/>
    </xf>
    <xf numFmtId="0" fontId="7" fillId="0" borderId="4" xfId="19" applyFont="1" applyBorder="1" applyProtection="1">
      <alignment vertical="center"/>
      <protection locked="0"/>
    </xf>
    <xf numFmtId="0" fontId="7" fillId="0" borderId="5" xfId="19" applyFont="1" applyBorder="1" applyProtection="1">
      <alignment vertical="center"/>
      <protection locked="0"/>
    </xf>
    <xf numFmtId="0" fontId="7" fillId="0" borderId="6" xfId="19" applyFont="1" applyBorder="1" applyProtection="1">
      <alignment vertical="center"/>
      <protection locked="0"/>
    </xf>
    <xf numFmtId="0" fontId="7" fillId="0" borderId="77" xfId="19" applyFont="1" applyBorder="1" applyProtection="1">
      <alignment vertical="center"/>
      <protection locked="0"/>
    </xf>
    <xf numFmtId="0" fontId="7" fillId="0" borderId="78" xfId="19" applyFont="1" applyBorder="1" applyProtection="1">
      <alignment vertical="center"/>
      <protection locked="0"/>
    </xf>
    <xf numFmtId="0" fontId="7" fillId="0" borderId="79" xfId="19" applyFont="1" applyBorder="1" applyProtection="1">
      <alignment vertical="center"/>
      <protection locked="0"/>
    </xf>
    <xf numFmtId="0" fontId="7" fillId="0" borderId="80" xfId="19" applyFont="1" applyBorder="1" applyProtection="1">
      <alignment vertical="center"/>
      <protection locked="0"/>
    </xf>
    <xf numFmtId="0" fontId="7" fillId="0" borderId="81" xfId="19" applyFont="1" applyBorder="1" applyProtection="1">
      <alignment vertical="center"/>
      <protection locked="0"/>
    </xf>
    <xf numFmtId="0" fontId="7" fillId="0" borderId="72" xfId="19" applyFont="1" applyBorder="1" applyProtection="1">
      <alignment vertical="center"/>
      <protection locked="0"/>
    </xf>
    <xf numFmtId="0" fontId="7" fillId="0" borderId="82" xfId="19" applyFont="1" applyBorder="1" applyProtection="1">
      <alignment vertical="center"/>
      <protection locked="0"/>
    </xf>
    <xf numFmtId="0" fontId="7" fillId="0" borderId="83" xfId="19" applyFont="1" applyBorder="1" applyProtection="1">
      <alignment vertical="center"/>
      <protection locked="0"/>
    </xf>
    <xf numFmtId="0" fontId="7" fillId="0" borderId="84" xfId="19" applyFont="1" applyBorder="1" applyProtection="1">
      <alignment vertical="center"/>
      <protection locked="0"/>
    </xf>
    <xf numFmtId="0" fontId="20" fillId="0" borderId="0" xfId="19" applyFont="1" applyProtection="1">
      <alignment vertical="center"/>
      <protection locked="0"/>
    </xf>
    <xf numFmtId="0" fontId="7" fillId="0" borderId="74" xfId="19" applyFont="1" applyBorder="1" applyProtection="1">
      <alignment vertical="center"/>
      <protection locked="0"/>
    </xf>
    <xf numFmtId="0" fontId="7" fillId="0" borderId="85" xfId="19" applyFont="1" applyBorder="1" applyProtection="1">
      <alignment vertical="center"/>
      <protection locked="0"/>
    </xf>
    <xf numFmtId="0" fontId="7" fillId="0" borderId="51" xfId="19" applyFont="1" applyBorder="1" applyProtection="1">
      <alignment vertical="center"/>
      <protection locked="0"/>
    </xf>
    <xf numFmtId="0" fontId="50" fillId="0" borderId="0" xfId="38" applyFont="1">
      <alignment vertical="center"/>
    </xf>
    <xf numFmtId="0" fontId="7" fillId="0" borderId="0" xfId="32" applyFont="1" applyAlignment="1">
      <alignment vertical="center"/>
    </xf>
    <xf numFmtId="0" fontId="7" fillId="0" borderId="0" xfId="32" applyFont="1" applyAlignment="1">
      <alignment horizontal="center" vertical="center"/>
    </xf>
    <xf numFmtId="0" fontId="7" fillId="0" borderId="0" xfId="32" applyFont="1" applyAlignment="1">
      <alignment horizontal="left" vertical="center" shrinkToFit="1"/>
    </xf>
    <xf numFmtId="0" fontId="21" fillId="0" borderId="0" xfId="32" applyFont="1" applyAlignment="1">
      <alignment vertical="center"/>
    </xf>
    <xf numFmtId="0" fontId="21" fillId="0" borderId="0" xfId="32" applyFont="1" applyAlignment="1">
      <alignment horizontal="center" vertical="center"/>
    </xf>
    <xf numFmtId="181" fontId="7" fillId="0" borderId="0" xfId="32" quotePrefix="1" applyNumberFormat="1" applyFont="1" applyAlignment="1">
      <alignment horizontal="center" vertical="center"/>
    </xf>
    <xf numFmtId="0" fontId="7" fillId="0" borderId="0" xfId="32" applyFont="1" applyAlignment="1">
      <alignment horizontal="left" vertical="center"/>
    </xf>
    <xf numFmtId="0" fontId="25" fillId="0" borderId="0" xfId="32" applyAlignment="1">
      <alignment vertical="center"/>
    </xf>
    <xf numFmtId="0" fontId="7" fillId="9" borderId="10" xfId="32" applyFont="1" applyFill="1" applyBorder="1" applyAlignment="1">
      <alignment vertical="center"/>
    </xf>
    <xf numFmtId="0" fontId="7" fillId="11" borderId="10" xfId="32" applyFont="1" applyFill="1" applyBorder="1" applyAlignment="1">
      <alignment vertical="center"/>
    </xf>
    <xf numFmtId="0" fontId="7" fillId="8" borderId="10" xfId="32" applyFont="1" applyFill="1" applyBorder="1" applyAlignment="1">
      <alignment vertical="center"/>
    </xf>
    <xf numFmtId="0" fontId="38" fillId="0" borderId="0" xfId="0" applyFont="1">
      <alignment vertical="center"/>
    </xf>
    <xf numFmtId="49" fontId="0" fillId="0" borderId="0" xfId="0" applyNumberFormat="1">
      <alignment vertical="center"/>
    </xf>
    <xf numFmtId="38" fontId="0" fillId="0" borderId="0" xfId="0" applyNumberFormat="1">
      <alignment vertical="center"/>
    </xf>
    <xf numFmtId="0" fontId="0" fillId="0" borderId="0" xfId="0" applyAlignment="1">
      <alignment horizontal="centerContinuous" vertical="center"/>
    </xf>
    <xf numFmtId="38" fontId="10" fillId="8" borderId="21" xfId="1" applyFont="1" applyFill="1" applyBorder="1" applyAlignment="1" applyProtection="1">
      <alignment vertical="center" shrinkToFit="1"/>
    </xf>
    <xf numFmtId="38" fontId="10" fillId="9" borderId="18" xfId="1" applyFont="1" applyFill="1" applyBorder="1" applyAlignment="1" applyProtection="1">
      <alignment vertical="center" shrinkToFit="1"/>
      <protection locked="0"/>
    </xf>
    <xf numFmtId="178" fontId="10" fillId="9" borderId="70" xfId="0" applyNumberFormat="1" applyFont="1" applyFill="1" applyBorder="1" applyAlignment="1" applyProtection="1">
      <alignment horizontal="left" vertical="center" shrinkToFit="1"/>
      <protection locked="0"/>
    </xf>
    <xf numFmtId="0" fontId="10" fillId="11" borderId="71" xfId="0" applyFont="1" applyFill="1" applyBorder="1" applyAlignment="1" applyProtection="1">
      <alignment horizontal="left" vertical="center" shrinkToFit="1"/>
      <protection locked="0"/>
    </xf>
    <xf numFmtId="0" fontId="10" fillId="9" borderId="71" xfId="0" applyFont="1" applyFill="1" applyBorder="1" applyAlignment="1" applyProtection="1">
      <alignment horizontal="left" vertical="center" shrinkToFit="1"/>
      <protection locked="0"/>
    </xf>
    <xf numFmtId="0" fontId="10" fillId="9" borderId="50" xfId="0" applyFont="1" applyFill="1" applyBorder="1" applyAlignment="1" applyProtection="1">
      <alignment horizontal="left" vertical="center" shrinkToFit="1"/>
      <protection locked="0"/>
    </xf>
    <xf numFmtId="0" fontId="10" fillId="9" borderId="70" xfId="0" applyFont="1" applyFill="1" applyBorder="1" applyAlignment="1" applyProtection="1">
      <alignment horizontal="left" vertical="center" shrinkToFit="1"/>
      <protection locked="0"/>
    </xf>
    <xf numFmtId="0" fontId="10" fillId="9" borderId="15" xfId="0" applyFont="1" applyFill="1" applyBorder="1" applyAlignment="1" applyProtection="1">
      <alignment horizontal="left" vertical="center" shrinkToFit="1"/>
      <protection locked="0"/>
    </xf>
    <xf numFmtId="0" fontId="10" fillId="9" borderId="10" xfId="0" applyFont="1" applyFill="1" applyBorder="1" applyAlignment="1" applyProtection="1">
      <alignment horizontal="left" vertical="center" shrinkToFit="1"/>
      <protection locked="0"/>
    </xf>
    <xf numFmtId="49" fontId="10" fillId="9" borderId="10" xfId="0" applyNumberFormat="1" applyFont="1" applyFill="1" applyBorder="1" applyAlignment="1" applyProtection="1">
      <alignment horizontal="left" vertical="center" shrinkToFit="1"/>
      <protection locked="0"/>
    </xf>
    <xf numFmtId="179" fontId="10" fillId="9" borderId="76" xfId="19" applyNumberFormat="1" applyFont="1" applyFill="1" applyBorder="1" applyAlignment="1" applyProtection="1">
      <alignment horizontal="center" vertical="center" shrinkToFit="1"/>
      <protection locked="0"/>
    </xf>
    <xf numFmtId="38" fontId="10" fillId="8" borderId="18" xfId="1" applyFont="1" applyFill="1" applyBorder="1" applyAlignment="1" applyProtection="1">
      <alignment vertical="center" shrinkToFit="1"/>
    </xf>
    <xf numFmtId="49" fontId="12" fillId="0" borderId="0" xfId="0" applyNumberFormat="1" applyFont="1" applyAlignment="1">
      <alignment horizontal="center" vertical="center"/>
    </xf>
    <xf numFmtId="38" fontId="10" fillId="0" borderId="0" xfId="1" applyFont="1" applyFill="1" applyBorder="1" applyAlignment="1">
      <alignment horizontal="right" vertical="center" indent="1"/>
    </xf>
    <xf numFmtId="0" fontId="7" fillId="0" borderId="10" xfId="2" applyFont="1" applyBorder="1" applyAlignment="1">
      <alignment horizontal="center" vertical="center"/>
    </xf>
    <xf numFmtId="0" fontId="38" fillId="0" borderId="10" xfId="0" applyFont="1" applyBorder="1" applyAlignment="1">
      <alignment horizontal="center" vertical="center" wrapText="1"/>
    </xf>
    <xf numFmtId="38" fontId="7" fillId="8" borderId="21" xfId="1" applyFont="1" applyFill="1" applyBorder="1" applyAlignment="1" applyProtection="1">
      <alignment vertical="center" shrinkToFit="1"/>
    </xf>
    <xf numFmtId="38" fontId="7" fillId="9" borderId="10" xfId="1" applyFont="1" applyFill="1" applyBorder="1" applyAlignment="1" applyProtection="1">
      <alignment vertical="center" shrinkToFit="1"/>
      <protection locked="0"/>
    </xf>
    <xf numFmtId="38" fontId="7" fillId="9" borderId="13" xfId="1" applyFont="1" applyFill="1" applyBorder="1" applyAlignment="1" applyProtection="1">
      <alignment vertical="center" shrinkToFit="1"/>
      <protection locked="0"/>
    </xf>
    <xf numFmtId="0" fontId="12" fillId="4" borderId="0" xfId="0" applyFont="1" applyFill="1" applyAlignment="1">
      <alignment horizontal="left" vertical="center" wrapText="1"/>
    </xf>
    <xf numFmtId="0" fontId="5" fillId="0" borderId="0" xfId="2" applyFont="1" applyProtection="1">
      <alignment vertical="center"/>
      <protection locked="0"/>
    </xf>
    <xf numFmtId="0" fontId="2" fillId="0" borderId="0" xfId="2" applyFont="1" applyProtection="1">
      <alignment vertical="center"/>
      <protection locked="0"/>
    </xf>
    <xf numFmtId="0" fontId="12" fillId="4" borderId="0" xfId="0" applyFont="1" applyFill="1" applyAlignment="1">
      <alignment horizontal="centerContinuous" vertical="center" wrapText="1"/>
    </xf>
    <xf numFmtId="38" fontId="10" fillId="0" borderId="0" xfId="1" applyFont="1" applyFill="1" applyBorder="1" applyAlignment="1">
      <alignment vertical="center"/>
    </xf>
    <xf numFmtId="0" fontId="32" fillId="0" borderId="0" xfId="0" applyFont="1">
      <alignment vertical="center"/>
    </xf>
    <xf numFmtId="0" fontId="35" fillId="0" borderId="0" xfId="0" applyFont="1" applyAlignment="1">
      <alignment horizontal="centerContinuous" vertical="center"/>
    </xf>
    <xf numFmtId="0" fontId="8" fillId="0" borderId="0" xfId="0" applyFont="1" applyAlignment="1">
      <alignment horizontal="centerContinuous" vertical="center"/>
    </xf>
    <xf numFmtId="0" fontId="8" fillId="0" borderId="0" xfId="0" applyFont="1" applyAlignment="1">
      <alignment horizontal="centerContinuous" vertical="center" wrapText="1"/>
    </xf>
    <xf numFmtId="0" fontId="6" fillId="0" borderId="0" xfId="0" applyFont="1" applyAlignment="1">
      <alignment horizontal="centerContinuous" vertical="center"/>
    </xf>
    <xf numFmtId="0" fontId="0" fillId="0" borderId="8" xfId="0" applyBorder="1" applyAlignment="1">
      <alignment vertical="center" shrinkToFit="1"/>
    </xf>
    <xf numFmtId="184" fontId="7" fillId="0" borderId="0" xfId="0" applyNumberFormat="1" applyFont="1" applyAlignment="1">
      <alignment horizontal="left" vertical="center"/>
    </xf>
    <xf numFmtId="184" fontId="25" fillId="0" borderId="0" xfId="0" applyNumberFormat="1" applyFont="1" applyAlignment="1">
      <alignment vertical="center" shrinkToFit="1"/>
    </xf>
    <xf numFmtId="38" fontId="7" fillId="8" borderId="36" xfId="1" applyFont="1" applyFill="1" applyBorder="1" applyAlignment="1" applyProtection="1">
      <alignment vertical="center" shrinkToFit="1"/>
    </xf>
    <xf numFmtId="38" fontId="7" fillId="8" borderId="42" xfId="1" applyFont="1" applyFill="1" applyBorder="1" applyAlignment="1" applyProtection="1">
      <alignment vertical="center" shrinkToFit="1"/>
    </xf>
    <xf numFmtId="38" fontId="7" fillId="8" borderId="53" xfId="1" applyFont="1" applyFill="1" applyBorder="1" applyAlignment="1" applyProtection="1">
      <alignment vertical="center" shrinkToFit="1"/>
    </xf>
    <xf numFmtId="38" fontId="7" fillId="8" borderId="41" xfId="1" applyFont="1" applyFill="1" applyBorder="1" applyAlignment="1" applyProtection="1">
      <alignment horizontal="right" vertical="center" shrinkToFit="1"/>
    </xf>
    <xf numFmtId="38" fontId="7" fillId="8" borderId="37" xfId="1" applyFont="1" applyFill="1" applyBorder="1" applyAlignment="1" applyProtection="1">
      <alignment vertical="center" shrinkToFit="1"/>
    </xf>
    <xf numFmtId="38" fontId="7" fillId="8" borderId="43" xfId="1" applyFont="1" applyFill="1" applyBorder="1" applyAlignment="1" applyProtection="1">
      <alignment vertical="center" shrinkToFit="1"/>
    </xf>
    <xf numFmtId="38" fontId="7" fillId="8" borderId="54" xfId="1" applyFont="1" applyFill="1" applyBorder="1" applyAlignment="1" applyProtection="1">
      <alignment vertical="center" shrinkToFit="1"/>
    </xf>
    <xf numFmtId="0" fontId="0" fillId="0" borderId="13" xfId="0" applyBorder="1" applyAlignment="1">
      <alignment horizontal="center" vertical="center"/>
    </xf>
    <xf numFmtId="0" fontId="7" fillId="5" borderId="10" xfId="0" applyFont="1" applyFill="1" applyBorder="1" applyAlignment="1">
      <alignment horizontal="center" vertical="center"/>
    </xf>
    <xf numFmtId="0" fontId="7" fillId="5" borderId="13" xfId="0" applyFont="1" applyFill="1" applyBorder="1" applyAlignment="1">
      <alignment horizontal="center" vertical="center"/>
    </xf>
    <xf numFmtId="0" fontId="57" fillId="0" borderId="0" xfId="0" applyFont="1" applyAlignment="1">
      <alignment horizontal="left" vertical="center" wrapText="1"/>
    </xf>
    <xf numFmtId="0" fontId="58" fillId="0" borderId="0" xfId="0" applyFont="1">
      <alignment vertical="center"/>
    </xf>
    <xf numFmtId="0" fontId="2" fillId="5" borderId="10" xfId="0" applyFont="1" applyFill="1" applyBorder="1" applyAlignment="1">
      <alignment horizontal="center" vertical="center" wrapText="1"/>
    </xf>
    <xf numFmtId="0" fontId="19" fillId="0" borderId="10" xfId="0" applyFont="1" applyBorder="1" applyAlignment="1">
      <alignment vertical="center" wrapText="1"/>
    </xf>
    <xf numFmtId="0" fontId="20" fillId="0" borderId="10" xfId="0" applyFont="1" applyBorder="1" applyAlignment="1">
      <alignment vertical="center" wrapText="1"/>
    </xf>
    <xf numFmtId="0" fontId="2" fillId="6" borderId="75" xfId="19" applyFont="1" applyFill="1" applyBorder="1" applyAlignment="1">
      <alignment horizontal="left" vertical="center" wrapText="1" shrinkToFit="1"/>
    </xf>
    <xf numFmtId="49" fontId="8" fillId="0" borderId="8" xfId="0" applyNumberFormat="1" applyFont="1" applyBorder="1" applyAlignment="1">
      <alignment horizontal="center" vertical="center"/>
    </xf>
    <xf numFmtId="0" fontId="64" fillId="0" borderId="10" xfId="0" applyFont="1" applyBorder="1" applyAlignment="1">
      <alignment horizontal="left" vertical="center"/>
    </xf>
    <xf numFmtId="0" fontId="64" fillId="0" borderId="10" xfId="0" applyFont="1" applyBorder="1" applyAlignment="1">
      <alignment horizontal="center" vertical="center"/>
    </xf>
    <xf numFmtId="49" fontId="64" fillId="0" borderId="10" xfId="0" applyNumberFormat="1" applyFont="1" applyBorder="1" applyAlignment="1">
      <alignment horizontal="center" vertical="center"/>
    </xf>
    <xf numFmtId="0" fontId="64" fillId="0" borderId="10" xfId="0" applyFont="1" applyBorder="1" applyAlignment="1">
      <alignment vertical="center" wrapText="1"/>
    </xf>
    <xf numFmtId="0" fontId="64" fillId="0" borderId="10" xfId="0" applyFont="1" applyBorder="1" applyAlignment="1">
      <alignment horizontal="center" vertical="center" wrapText="1"/>
    </xf>
    <xf numFmtId="0" fontId="0" fillId="11" borderId="10" xfId="0" applyFill="1" applyBorder="1" applyAlignment="1" applyProtection="1">
      <alignment horizontal="center" vertical="center"/>
      <protection locked="0"/>
    </xf>
    <xf numFmtId="0" fontId="65" fillId="0" borderId="0" xfId="0" applyFont="1">
      <alignment vertical="center"/>
    </xf>
    <xf numFmtId="0" fontId="0" fillId="0" borderId="8" xfId="0" applyBorder="1" applyAlignment="1">
      <alignment vertical="center" textRotation="255"/>
    </xf>
    <xf numFmtId="38" fontId="10" fillId="0" borderId="8" xfId="1" applyFont="1" applyFill="1" applyBorder="1" applyAlignment="1" applyProtection="1">
      <alignment horizontal="center" vertical="center" shrinkToFit="1"/>
      <protection locked="0"/>
    </xf>
    <xf numFmtId="49" fontId="8" fillId="0" borderId="8" xfId="0" applyNumberFormat="1" applyFont="1" applyBorder="1" applyAlignment="1">
      <alignment horizontal="center" vertical="center" wrapText="1"/>
    </xf>
    <xf numFmtId="38" fontId="7" fillId="0" borderId="8" xfId="1" applyFont="1" applyFill="1" applyBorder="1" applyAlignment="1" applyProtection="1">
      <alignment horizontal="center" vertical="center" shrinkToFit="1"/>
      <protection locked="0"/>
    </xf>
    <xf numFmtId="0" fontId="1" fillId="0" borderId="8" xfId="0" applyFont="1" applyBorder="1" applyAlignment="1">
      <alignment horizontal="center" vertical="center" shrinkToFit="1"/>
    </xf>
    <xf numFmtId="0" fontId="66" fillId="0" borderId="0" xfId="0" applyFont="1" applyAlignment="1">
      <alignment horizontal="centerContinuous" vertical="center" shrinkToFit="1"/>
    </xf>
    <xf numFmtId="0" fontId="25" fillId="0" borderId="0" xfId="0" applyFont="1" applyAlignment="1">
      <alignment horizontal="centerContinuous" vertical="center" shrinkToFit="1"/>
    </xf>
    <xf numFmtId="0" fontId="6" fillId="0" borderId="0" xfId="0" applyFont="1" applyProtection="1">
      <alignment vertical="center"/>
      <protection locked="0"/>
    </xf>
    <xf numFmtId="0" fontId="6" fillId="0" borderId="0" xfId="0" applyFont="1" applyAlignment="1" applyProtection="1">
      <alignment horizontal="center" vertical="center"/>
      <protection locked="0"/>
    </xf>
    <xf numFmtId="0" fontId="7" fillId="6" borderId="72" xfId="19" applyFont="1" applyFill="1" applyBorder="1">
      <alignment vertical="center"/>
    </xf>
    <xf numFmtId="0" fontId="7" fillId="6" borderId="101" xfId="19" applyFont="1" applyFill="1" applyBorder="1">
      <alignment vertical="center"/>
    </xf>
    <xf numFmtId="0" fontId="7" fillId="6" borderId="73" xfId="19" applyFont="1" applyFill="1" applyBorder="1">
      <alignment vertical="center"/>
    </xf>
    <xf numFmtId="0" fontId="7" fillId="6" borderId="74" xfId="19" applyFont="1" applyFill="1" applyBorder="1">
      <alignment vertical="center"/>
    </xf>
    <xf numFmtId="0" fontId="7" fillId="6" borderId="85" xfId="19" applyFont="1" applyFill="1" applyBorder="1">
      <alignment vertical="center"/>
    </xf>
    <xf numFmtId="0" fontId="7" fillId="6" borderId="51" xfId="19" applyFont="1" applyFill="1" applyBorder="1">
      <alignment vertical="center"/>
    </xf>
    <xf numFmtId="179" fontId="10" fillId="6" borderId="76" xfId="19" applyNumberFormat="1" applyFont="1" applyFill="1" applyBorder="1" applyAlignment="1">
      <alignment horizontal="center" vertical="center" shrinkToFit="1"/>
    </xf>
    <xf numFmtId="0" fontId="2" fillId="6" borderId="110" xfId="0" applyFont="1" applyFill="1" applyBorder="1" applyAlignment="1">
      <alignment vertical="center" wrapText="1"/>
    </xf>
    <xf numFmtId="0" fontId="2" fillId="6" borderId="111" xfId="0" applyFont="1" applyFill="1" applyBorder="1" applyAlignment="1">
      <alignment vertical="center" wrapText="1"/>
    </xf>
    <xf numFmtId="0" fontId="2" fillId="6" borderId="112" xfId="0" applyFont="1" applyFill="1" applyBorder="1" applyAlignment="1">
      <alignment vertical="center" wrapText="1"/>
    </xf>
    <xf numFmtId="179" fontId="65" fillId="0" borderId="0" xfId="0" applyNumberFormat="1" applyFont="1" applyProtection="1">
      <alignment vertical="center"/>
      <protection locked="0"/>
    </xf>
    <xf numFmtId="0" fontId="18" fillId="0" borderId="0" xfId="0" applyFont="1" applyAlignment="1" applyProtection="1">
      <alignment vertical="center" shrinkToFit="1"/>
      <protection locked="0"/>
    </xf>
    <xf numFmtId="0" fontId="20" fillId="11" borderId="10" xfId="0" applyFont="1" applyFill="1" applyBorder="1" applyAlignment="1" applyProtection="1">
      <alignment horizontal="center" vertical="center"/>
      <protection locked="0"/>
    </xf>
    <xf numFmtId="0" fontId="2" fillId="0" borderId="10" xfId="0" applyFont="1" applyBorder="1" applyAlignment="1">
      <alignment horizontal="center" vertical="center" shrinkToFit="1"/>
    </xf>
    <xf numFmtId="0" fontId="2" fillId="11" borderId="10" xfId="0" applyFont="1" applyFill="1" applyBorder="1" applyAlignment="1" applyProtection="1">
      <alignment horizontal="center" vertical="center" wrapText="1"/>
      <protection locked="0"/>
    </xf>
    <xf numFmtId="0" fontId="2" fillId="5" borderId="13" xfId="0" applyFont="1" applyFill="1" applyBorder="1" applyAlignment="1">
      <alignment horizontal="center" vertical="center" wrapText="1"/>
    </xf>
    <xf numFmtId="0" fontId="2" fillId="8" borderId="10" xfId="0" applyFont="1" applyFill="1" applyBorder="1" applyAlignment="1">
      <alignment horizontal="left" vertical="center" wrapText="1"/>
    </xf>
    <xf numFmtId="0" fontId="2" fillId="8" borderId="10" xfId="0" applyFont="1" applyFill="1" applyBorder="1" applyAlignment="1">
      <alignment horizontal="center" vertical="center" wrapText="1"/>
    </xf>
    <xf numFmtId="0" fontId="2" fillId="8" borderId="10" xfId="0" applyFont="1" applyFill="1" applyBorder="1" applyAlignment="1">
      <alignment horizontal="left" vertical="top" wrapText="1"/>
    </xf>
    <xf numFmtId="0" fontId="2" fillId="9" borderId="10" xfId="0" applyFont="1" applyFill="1" applyBorder="1" applyAlignment="1" applyProtection="1">
      <alignment horizontal="left" vertical="center" wrapText="1"/>
      <protection locked="0"/>
    </xf>
    <xf numFmtId="185" fontId="2" fillId="8" borderId="10" xfId="1" applyNumberFormat="1" applyFont="1" applyFill="1" applyBorder="1" applyAlignment="1" applyProtection="1">
      <alignment horizontal="left" vertical="center" shrinkToFit="1"/>
    </xf>
    <xf numFmtId="185" fontId="2" fillId="9" borderId="10" xfId="1" applyNumberFormat="1" applyFont="1" applyFill="1" applyBorder="1" applyAlignment="1" applyProtection="1">
      <alignment horizontal="left" vertical="center" shrinkToFit="1"/>
      <protection locked="0"/>
    </xf>
    <xf numFmtId="0" fontId="35" fillId="0" borderId="0" xfId="32" applyFont="1" applyAlignment="1">
      <alignment horizontal="left" vertical="center" shrinkToFit="1"/>
    </xf>
    <xf numFmtId="0" fontId="51" fillId="0" borderId="0" xfId="32" applyFont="1" applyAlignment="1">
      <alignment vertical="center"/>
    </xf>
    <xf numFmtId="0" fontId="7" fillId="0" borderId="0" xfId="32" applyFont="1" applyAlignment="1">
      <alignment horizontal="left" vertical="center" shrinkToFit="1"/>
    </xf>
    <xf numFmtId="0" fontId="25" fillId="0" borderId="0" xfId="32" applyAlignment="1">
      <alignment vertical="center"/>
    </xf>
    <xf numFmtId="0" fontId="2" fillId="0" borderId="0" xfId="32" applyFont="1" applyAlignment="1">
      <alignment horizontal="left" vertical="center" shrinkToFit="1"/>
    </xf>
    <xf numFmtId="0" fontId="52" fillId="0" borderId="0" xfId="32" applyFont="1" applyAlignment="1">
      <alignment vertical="center"/>
    </xf>
    <xf numFmtId="0" fontId="38" fillId="0" borderId="0" xfId="0" applyFont="1">
      <alignment vertical="center"/>
    </xf>
    <xf numFmtId="0" fontId="38" fillId="0" borderId="13" xfId="0" applyFont="1" applyBorder="1" applyAlignment="1">
      <alignment horizontal="center" vertical="center"/>
    </xf>
    <xf numFmtId="0" fontId="38" fillId="0" borderId="15" xfId="0" applyFont="1" applyBorder="1" applyAlignment="1">
      <alignment horizontal="center" vertical="center"/>
    </xf>
    <xf numFmtId="0" fontId="38" fillId="0" borderId="14" xfId="0" applyFont="1" applyBorder="1" applyAlignment="1">
      <alignment horizontal="center" vertical="center"/>
    </xf>
    <xf numFmtId="49" fontId="38" fillId="0" borderId="13" xfId="0" applyNumberFormat="1" applyFont="1" applyBorder="1" applyAlignment="1">
      <alignment horizontal="center" vertical="center"/>
    </xf>
    <xf numFmtId="49" fontId="38" fillId="0" borderId="15" xfId="0" applyNumberFormat="1" applyFont="1" applyBorder="1" applyAlignment="1">
      <alignment horizontal="center" vertical="center"/>
    </xf>
    <xf numFmtId="49" fontId="38" fillId="0" borderId="14" xfId="0" applyNumberFormat="1" applyFont="1" applyBorder="1" applyAlignment="1">
      <alignment horizontal="center" vertical="center"/>
    </xf>
    <xf numFmtId="0" fontId="47" fillId="0" borderId="5" xfId="0" applyFont="1" applyBorder="1" applyAlignment="1">
      <alignment horizontal="center" vertical="center" wrapText="1"/>
    </xf>
    <xf numFmtId="0" fontId="48" fillId="0" borderId="5" xfId="0" applyFont="1" applyBorder="1" applyAlignment="1">
      <alignment horizontal="center" vertical="center" wrapText="1"/>
    </xf>
    <xf numFmtId="0" fontId="8" fillId="0" borderId="7" xfId="0" applyFont="1" applyBorder="1" applyAlignment="1">
      <alignment horizontal="left" vertical="center" wrapText="1" indent="3" shrinkToFit="1"/>
    </xf>
    <xf numFmtId="0" fontId="0" fillId="0" borderId="8" xfId="0" applyBorder="1" applyAlignment="1">
      <alignment horizontal="left" vertical="center" indent="3" shrinkToFit="1"/>
    </xf>
    <xf numFmtId="0" fontId="0" fillId="0" borderId="9" xfId="0" applyBorder="1" applyAlignment="1">
      <alignment horizontal="left" vertical="center" indent="3" shrinkToFit="1"/>
    </xf>
    <xf numFmtId="0" fontId="56" fillId="0" borderId="7" xfId="0" applyFont="1" applyBorder="1" applyAlignment="1">
      <alignment horizontal="left" vertical="center" wrapText="1" indent="3"/>
    </xf>
    <xf numFmtId="0" fontId="56" fillId="0" borderId="8" xfId="0" applyFont="1" applyBorder="1" applyAlignment="1">
      <alignment horizontal="left" vertical="center" indent="3"/>
    </xf>
    <xf numFmtId="0" fontId="56" fillId="0" borderId="9" xfId="0" applyFont="1" applyBorder="1" applyAlignment="1">
      <alignment horizontal="left" vertical="center" indent="3"/>
    </xf>
    <xf numFmtId="49" fontId="8" fillId="12" borderId="7" xfId="0" applyNumberFormat="1" applyFont="1" applyFill="1" applyBorder="1" applyAlignment="1">
      <alignment horizontal="left" vertical="center" wrapText="1" indent="3"/>
    </xf>
    <xf numFmtId="49" fontId="8" fillId="12" borderId="8" xfId="0" applyNumberFormat="1" applyFont="1" applyFill="1" applyBorder="1" applyAlignment="1">
      <alignment horizontal="left" vertical="center" indent="3"/>
    </xf>
    <xf numFmtId="49" fontId="8" fillId="12" borderId="9" xfId="0" applyNumberFormat="1" applyFont="1" applyFill="1" applyBorder="1" applyAlignment="1">
      <alignment horizontal="left" vertical="center" indent="3"/>
    </xf>
    <xf numFmtId="0" fontId="56" fillId="12" borderId="7" xfId="0" applyFont="1" applyFill="1" applyBorder="1" applyAlignment="1">
      <alignment horizontal="left" vertical="center" wrapText="1" indent="3"/>
    </xf>
    <xf numFmtId="0" fontId="56" fillId="12" borderId="8" xfId="0" applyFont="1" applyFill="1" applyBorder="1" applyAlignment="1">
      <alignment horizontal="left" vertical="center" indent="3"/>
    </xf>
    <xf numFmtId="0" fontId="56" fillId="12" borderId="9" xfId="0" applyFont="1" applyFill="1" applyBorder="1" applyAlignment="1">
      <alignment horizontal="left" vertical="center" indent="3"/>
    </xf>
    <xf numFmtId="49" fontId="8" fillId="5" borderId="1" xfId="0" applyNumberFormat="1" applyFont="1" applyFill="1" applyBorder="1" applyAlignment="1">
      <alignment horizontal="center" vertical="center"/>
    </xf>
    <xf numFmtId="49" fontId="8" fillId="5" borderId="2" xfId="0" applyNumberFormat="1" applyFont="1" applyFill="1" applyBorder="1" applyAlignment="1">
      <alignment horizontal="center" vertical="center"/>
    </xf>
    <xf numFmtId="49" fontId="8" fillId="5" borderId="3" xfId="0" applyNumberFormat="1" applyFont="1" applyFill="1" applyBorder="1" applyAlignment="1">
      <alignment horizontal="center" vertical="center"/>
    </xf>
    <xf numFmtId="49" fontId="8" fillId="5" borderId="4" xfId="0" applyNumberFormat="1" applyFont="1" applyFill="1" applyBorder="1" applyAlignment="1">
      <alignment horizontal="center" vertical="center"/>
    </xf>
    <xf numFmtId="49" fontId="8" fillId="5" borderId="5" xfId="0" applyNumberFormat="1" applyFont="1" applyFill="1" applyBorder="1" applyAlignment="1">
      <alignment horizontal="center" vertical="center"/>
    </xf>
    <xf numFmtId="49" fontId="8" fillId="5" borderId="6" xfId="0" applyNumberFormat="1" applyFont="1" applyFill="1" applyBorder="1" applyAlignment="1">
      <alignment horizontal="center" vertical="center"/>
    </xf>
    <xf numFmtId="0" fontId="10" fillId="0" borderId="22" xfId="0" applyFont="1" applyBorder="1" applyAlignment="1" applyProtection="1">
      <alignment vertical="center" wrapText="1"/>
      <protection locked="0"/>
    </xf>
    <xf numFmtId="0" fontId="0" fillId="0" borderId="23" xfId="0" applyBorder="1">
      <alignment vertical="center"/>
    </xf>
    <xf numFmtId="0" fontId="0" fillId="0" borderId="24" xfId="0" applyBorder="1">
      <alignment vertical="center"/>
    </xf>
    <xf numFmtId="0" fontId="10" fillId="9" borderId="10" xfId="0" applyFont="1" applyFill="1" applyBorder="1" applyAlignment="1" applyProtection="1">
      <alignment horizontal="left" vertical="center" indent="1"/>
      <protection locked="0"/>
    </xf>
    <xf numFmtId="0" fontId="8" fillId="5" borderId="10" xfId="0" applyFont="1" applyFill="1" applyBorder="1" applyAlignment="1">
      <alignment horizontal="center" vertical="center"/>
    </xf>
    <xf numFmtId="49" fontId="10" fillId="9" borderId="7" xfId="0" applyNumberFormat="1" applyFont="1" applyFill="1" applyBorder="1" applyAlignment="1" applyProtection="1">
      <alignment horizontal="left" vertical="center" wrapText="1"/>
      <protection locked="0"/>
    </xf>
    <xf numFmtId="49" fontId="10" fillId="9" borderId="8" xfId="0" applyNumberFormat="1" applyFont="1" applyFill="1" applyBorder="1" applyAlignment="1" applyProtection="1">
      <alignment horizontal="left" vertical="center" wrapText="1"/>
      <protection locked="0"/>
    </xf>
    <xf numFmtId="49" fontId="10" fillId="9" borderId="9" xfId="0" applyNumberFormat="1" applyFont="1" applyFill="1" applyBorder="1" applyAlignment="1" applyProtection="1">
      <alignment horizontal="left" vertical="center" wrapText="1"/>
      <protection locked="0"/>
    </xf>
    <xf numFmtId="49" fontId="10" fillId="9" borderId="7" xfId="0" applyNumberFormat="1" applyFont="1" applyFill="1" applyBorder="1" applyAlignment="1" applyProtection="1">
      <alignment horizontal="center" vertical="center" shrinkToFit="1"/>
      <protection locked="0"/>
    </xf>
    <xf numFmtId="49" fontId="10" fillId="9" borderId="8" xfId="0" applyNumberFormat="1" applyFont="1" applyFill="1" applyBorder="1" applyAlignment="1" applyProtection="1">
      <alignment horizontal="center" vertical="center" shrinkToFit="1"/>
      <protection locked="0"/>
    </xf>
    <xf numFmtId="49" fontId="8" fillId="0" borderId="7" xfId="0" applyNumberFormat="1" applyFont="1" applyBorder="1" applyAlignment="1">
      <alignment horizontal="center" vertical="center" wrapText="1"/>
    </xf>
    <xf numFmtId="49" fontId="8" fillId="0" borderId="9" xfId="0" applyNumberFormat="1" applyFont="1" applyBorder="1" applyAlignment="1">
      <alignment horizontal="center" vertical="center" wrapText="1"/>
    </xf>
    <xf numFmtId="0" fontId="8" fillId="5" borderId="7" xfId="0" applyFont="1" applyFill="1" applyBorder="1" applyAlignment="1">
      <alignment horizontal="center" vertical="center"/>
    </xf>
    <xf numFmtId="0" fontId="8" fillId="5" borderId="8" xfId="0" applyFont="1" applyFill="1" applyBorder="1" applyAlignment="1">
      <alignment horizontal="center" vertical="center"/>
    </xf>
    <xf numFmtId="0" fontId="8" fillId="5" borderId="9" xfId="0" applyFont="1" applyFill="1" applyBorder="1" applyAlignment="1">
      <alignment horizontal="center" vertical="center"/>
    </xf>
    <xf numFmtId="49" fontId="8" fillId="5" borderId="10" xfId="0" applyNumberFormat="1" applyFont="1" applyFill="1" applyBorder="1" applyAlignment="1">
      <alignment horizontal="center" vertical="center"/>
    </xf>
    <xf numFmtId="0" fontId="10" fillId="9" borderId="2" xfId="0" applyFont="1" applyFill="1" applyBorder="1" applyAlignment="1" applyProtection="1">
      <alignment horizontal="center" vertical="center"/>
      <protection locked="0"/>
    </xf>
    <xf numFmtId="0" fontId="10" fillId="9" borderId="3" xfId="0" applyFont="1" applyFill="1" applyBorder="1" applyAlignment="1" applyProtection="1">
      <alignment horizontal="center" vertical="center"/>
      <protection locked="0"/>
    </xf>
    <xf numFmtId="0" fontId="10" fillId="11" borderId="7" xfId="0" applyFont="1" applyFill="1" applyBorder="1" applyAlignment="1" applyProtection="1">
      <alignment horizontal="center" vertical="center"/>
      <protection locked="0"/>
    </xf>
    <xf numFmtId="0" fontId="10" fillId="11" borderId="8" xfId="0" applyFont="1" applyFill="1" applyBorder="1" applyAlignment="1" applyProtection="1">
      <alignment horizontal="center" vertical="center"/>
      <protection locked="0"/>
    </xf>
    <xf numFmtId="0" fontId="10" fillId="9" borderId="7" xfId="0" applyFont="1" applyFill="1" applyBorder="1" applyAlignment="1" applyProtection="1">
      <alignment horizontal="center" vertical="center" wrapText="1"/>
      <protection locked="0"/>
    </xf>
    <xf numFmtId="0" fontId="10" fillId="9" borderId="8" xfId="0" applyFont="1" applyFill="1" applyBorder="1" applyAlignment="1" applyProtection="1">
      <alignment horizontal="center" vertical="center" wrapText="1"/>
      <protection locked="0"/>
    </xf>
    <xf numFmtId="0" fontId="10" fillId="9" borderId="9" xfId="0" applyFont="1" applyFill="1" applyBorder="1" applyAlignment="1" applyProtection="1">
      <alignment horizontal="center" vertical="center" wrapText="1"/>
      <protection locked="0"/>
    </xf>
    <xf numFmtId="0" fontId="10" fillId="11" borderId="1" xfId="0" applyFont="1" applyFill="1" applyBorder="1" applyAlignment="1" applyProtection="1">
      <alignment horizontal="center" vertical="center" wrapText="1"/>
      <protection locked="0"/>
    </xf>
    <xf numFmtId="0" fontId="10" fillId="11" borderId="3" xfId="0" applyFont="1" applyFill="1" applyBorder="1" applyAlignment="1" applyProtection="1">
      <alignment horizontal="center" vertical="center" wrapText="1"/>
      <protection locked="0"/>
    </xf>
    <xf numFmtId="49" fontId="10" fillId="11" borderId="7" xfId="0" applyNumberFormat="1" applyFont="1" applyFill="1" applyBorder="1" applyAlignment="1" applyProtection="1">
      <alignment horizontal="center" vertical="center" shrinkToFit="1"/>
      <protection locked="0"/>
    </xf>
    <xf numFmtId="49" fontId="10" fillId="11" borderId="8" xfId="0" applyNumberFormat="1" applyFont="1" applyFill="1" applyBorder="1" applyAlignment="1" applyProtection="1">
      <alignment horizontal="center" vertical="center" shrinkToFit="1"/>
      <protection locked="0"/>
    </xf>
    <xf numFmtId="49" fontId="10" fillId="11" borderId="9" xfId="0" applyNumberFormat="1" applyFont="1" applyFill="1" applyBorder="1" applyAlignment="1" applyProtection="1">
      <alignment horizontal="center" vertical="center" shrinkToFit="1"/>
      <protection locked="0"/>
    </xf>
    <xf numFmtId="0" fontId="10" fillId="9" borderId="7" xfId="0" applyFont="1" applyFill="1" applyBorder="1" applyProtection="1">
      <alignment vertical="center"/>
      <protection locked="0"/>
    </xf>
    <xf numFmtId="0" fontId="10" fillId="9" borderId="8" xfId="0" applyFont="1" applyFill="1" applyBorder="1" applyProtection="1">
      <alignment vertical="center"/>
      <protection locked="0"/>
    </xf>
    <xf numFmtId="0" fontId="0" fillId="0" borderId="8" xfId="0" applyBorder="1">
      <alignment vertical="center"/>
    </xf>
    <xf numFmtId="0" fontId="0" fillId="0" borderId="9" xfId="0" applyBorder="1">
      <alignment vertical="center"/>
    </xf>
    <xf numFmtId="0" fontId="2" fillId="7" borderId="7" xfId="0" applyFont="1" applyFill="1" applyBorder="1" applyAlignment="1">
      <alignment horizontal="center" vertical="center"/>
    </xf>
    <xf numFmtId="0" fontId="2" fillId="7" borderId="8" xfId="0" applyFont="1" applyFill="1" applyBorder="1" applyAlignment="1">
      <alignment horizontal="center" vertical="center"/>
    </xf>
    <xf numFmtId="0" fontId="2" fillId="7" borderId="9" xfId="0" applyFont="1" applyFill="1" applyBorder="1" applyAlignment="1">
      <alignment horizontal="center" vertical="center"/>
    </xf>
    <xf numFmtId="0" fontId="10" fillId="9" borderId="7" xfId="0" applyFont="1" applyFill="1" applyBorder="1" applyAlignment="1" applyProtection="1">
      <alignment horizontal="center" vertical="center" shrinkToFit="1"/>
      <protection locked="0"/>
    </xf>
    <xf numFmtId="0" fontId="10" fillId="9" borderId="8" xfId="0" applyFont="1" applyFill="1" applyBorder="1" applyAlignment="1" applyProtection="1">
      <alignment horizontal="center" vertical="center" shrinkToFit="1"/>
      <protection locked="0"/>
    </xf>
    <xf numFmtId="0" fontId="10" fillId="9" borderId="9" xfId="0" applyFont="1" applyFill="1" applyBorder="1" applyAlignment="1" applyProtection="1">
      <alignment horizontal="center" vertical="center" shrinkToFit="1"/>
      <protection locked="0"/>
    </xf>
    <xf numFmtId="49" fontId="8" fillId="0" borderId="7" xfId="0" applyNumberFormat="1" applyFont="1" applyBorder="1" applyAlignment="1">
      <alignment horizontal="left" vertical="center" wrapText="1" indent="3"/>
    </xf>
    <xf numFmtId="49" fontId="8" fillId="0" borderId="8" xfId="0" applyNumberFormat="1" applyFont="1" applyBorder="1" applyAlignment="1">
      <alignment horizontal="left" vertical="center" indent="3"/>
    </xf>
    <xf numFmtId="49" fontId="8" fillId="0" borderId="9" xfId="0" applyNumberFormat="1" applyFont="1" applyBorder="1" applyAlignment="1">
      <alignment horizontal="left" vertical="center" indent="3"/>
    </xf>
    <xf numFmtId="49" fontId="10" fillId="9" borderId="7" xfId="0" applyNumberFormat="1" applyFont="1" applyFill="1" applyBorder="1" applyAlignment="1" applyProtection="1">
      <alignment horizontal="center" vertical="center" wrapText="1"/>
      <protection locked="0"/>
    </xf>
    <xf numFmtId="49" fontId="10" fillId="9" borderId="8" xfId="0" applyNumberFormat="1" applyFont="1" applyFill="1" applyBorder="1" applyAlignment="1" applyProtection="1">
      <alignment horizontal="center" vertical="center" wrapText="1"/>
      <protection locked="0"/>
    </xf>
    <xf numFmtId="49" fontId="10" fillId="9" borderId="9" xfId="0" applyNumberFormat="1" applyFont="1" applyFill="1" applyBorder="1" applyAlignment="1" applyProtection="1">
      <alignment horizontal="center" vertical="center" wrapText="1"/>
      <protection locked="0"/>
    </xf>
    <xf numFmtId="49" fontId="10" fillId="9" borderId="7" xfId="0" applyNumberFormat="1" applyFont="1" applyFill="1" applyBorder="1" applyAlignment="1" applyProtection="1">
      <alignment horizontal="center" vertical="center"/>
      <protection locked="0"/>
    </xf>
    <xf numFmtId="49" fontId="10" fillId="9" borderId="8" xfId="0" applyNumberFormat="1" applyFont="1" applyFill="1" applyBorder="1" applyAlignment="1" applyProtection="1">
      <alignment horizontal="center" vertical="center"/>
      <protection locked="0"/>
    </xf>
    <xf numFmtId="49" fontId="10" fillId="9" borderId="9" xfId="0" applyNumberFormat="1" applyFont="1" applyFill="1" applyBorder="1" applyAlignment="1" applyProtection="1">
      <alignment horizontal="center" vertical="center"/>
      <protection locked="0"/>
    </xf>
    <xf numFmtId="49" fontId="8" fillId="5" borderId="7" xfId="0" applyNumberFormat="1" applyFont="1" applyFill="1" applyBorder="1" applyAlignment="1">
      <alignment horizontal="center" vertical="center"/>
    </xf>
    <xf numFmtId="49" fontId="8" fillId="5" borderId="8" xfId="0" applyNumberFormat="1" applyFont="1" applyFill="1" applyBorder="1" applyAlignment="1">
      <alignment horizontal="center" vertical="center"/>
    </xf>
    <xf numFmtId="49" fontId="8" fillId="5" borderId="9" xfId="0" applyNumberFormat="1" applyFont="1" applyFill="1" applyBorder="1" applyAlignment="1">
      <alignment horizontal="center" vertical="center"/>
    </xf>
    <xf numFmtId="38" fontId="10" fillId="8" borderId="83" xfId="1" applyFont="1" applyFill="1" applyBorder="1" applyAlignment="1">
      <alignment vertical="center"/>
    </xf>
    <xf numFmtId="38" fontId="10" fillId="8" borderId="82" xfId="1" applyFont="1" applyFill="1" applyBorder="1" applyAlignment="1">
      <alignment vertical="center"/>
    </xf>
    <xf numFmtId="38" fontId="10" fillId="8" borderId="84" xfId="1" applyFont="1" applyFill="1" applyBorder="1" applyAlignment="1">
      <alignment vertical="center"/>
    </xf>
    <xf numFmtId="49" fontId="12" fillId="0" borderId="83" xfId="0" applyNumberFormat="1" applyFont="1" applyBorder="1" applyAlignment="1">
      <alignment horizontal="center" vertical="center"/>
    </xf>
    <xf numFmtId="49" fontId="12" fillId="0" borderId="82" xfId="0" applyNumberFormat="1" applyFont="1" applyBorder="1" applyAlignment="1">
      <alignment horizontal="center" vertical="center"/>
    </xf>
    <xf numFmtId="49" fontId="12" fillId="0" borderId="84" xfId="0" applyNumberFormat="1" applyFont="1" applyBorder="1" applyAlignment="1">
      <alignment horizontal="center" vertical="center"/>
    </xf>
    <xf numFmtId="0" fontId="10" fillId="8" borderId="7" xfId="0" applyFont="1" applyFill="1" applyBorder="1" applyAlignment="1" applyProtection="1">
      <alignment horizontal="left" vertical="center" wrapText="1"/>
      <protection locked="0"/>
    </xf>
    <xf numFmtId="0" fontId="10" fillId="8" borderId="8" xfId="0" applyFont="1" applyFill="1" applyBorder="1" applyAlignment="1" applyProtection="1">
      <alignment horizontal="left" vertical="center" wrapText="1"/>
      <protection locked="0"/>
    </xf>
    <xf numFmtId="0" fontId="10" fillId="8" borderId="9" xfId="0" applyFont="1" applyFill="1" applyBorder="1" applyAlignment="1" applyProtection="1">
      <alignment horizontal="left" vertical="center" wrapText="1"/>
      <protection locked="0"/>
    </xf>
    <xf numFmtId="49" fontId="10" fillId="9" borderId="1" xfId="0" applyNumberFormat="1" applyFont="1" applyFill="1" applyBorder="1" applyAlignment="1" applyProtection="1">
      <alignment horizontal="center" vertical="center"/>
      <protection locked="0"/>
    </xf>
    <xf numFmtId="49" fontId="10" fillId="9" borderId="2" xfId="0" applyNumberFormat="1" applyFont="1" applyFill="1" applyBorder="1" applyAlignment="1" applyProtection="1">
      <alignment horizontal="center" vertical="center"/>
      <protection locked="0"/>
    </xf>
    <xf numFmtId="49" fontId="10" fillId="9" borderId="3" xfId="0" applyNumberFormat="1" applyFont="1" applyFill="1" applyBorder="1" applyAlignment="1" applyProtection="1">
      <alignment horizontal="center" vertical="center"/>
      <protection locked="0"/>
    </xf>
    <xf numFmtId="49" fontId="12" fillId="0" borderId="72" xfId="0" applyNumberFormat="1" applyFont="1" applyBorder="1" applyAlignment="1">
      <alignment horizontal="center" vertical="center"/>
    </xf>
    <xf numFmtId="49" fontId="12" fillId="0" borderId="101" xfId="0" applyNumberFormat="1" applyFont="1" applyBorder="1" applyAlignment="1">
      <alignment horizontal="center" vertical="center"/>
    </xf>
    <xf numFmtId="49" fontId="12" fillId="0" borderId="73" xfId="0" applyNumberFormat="1" applyFont="1" applyBorder="1" applyAlignment="1">
      <alignment horizontal="center" vertical="center"/>
    </xf>
    <xf numFmtId="38" fontId="10" fillId="8" borderId="72" xfId="1" applyFont="1" applyFill="1" applyBorder="1" applyAlignment="1">
      <alignment vertical="center"/>
    </xf>
    <xf numFmtId="38" fontId="10" fillId="8" borderId="101" xfId="1" applyFont="1" applyFill="1" applyBorder="1" applyAlignment="1">
      <alignment vertical="center"/>
    </xf>
    <xf numFmtId="38" fontId="10" fillId="8" borderId="73" xfId="1" applyFont="1" applyFill="1" applyBorder="1" applyAlignment="1">
      <alignment vertical="center"/>
    </xf>
    <xf numFmtId="38" fontId="10" fillId="8" borderId="72" xfId="1" applyFont="1" applyFill="1" applyBorder="1" applyAlignment="1">
      <alignment horizontal="center" vertical="center"/>
    </xf>
    <xf numFmtId="38" fontId="10" fillId="8" borderId="101" xfId="1" applyFont="1" applyFill="1" applyBorder="1" applyAlignment="1">
      <alignment horizontal="center" vertical="center"/>
    </xf>
    <xf numFmtId="38" fontId="10" fillId="8" borderId="73" xfId="1" applyFont="1" applyFill="1" applyBorder="1" applyAlignment="1">
      <alignment horizontal="center" vertical="center"/>
    </xf>
    <xf numFmtId="38" fontId="10" fillId="8" borderId="83" xfId="1" applyFont="1" applyFill="1" applyBorder="1" applyAlignment="1">
      <alignment horizontal="center" vertical="center"/>
    </xf>
    <xf numFmtId="38" fontId="10" fillId="8" borderId="82" xfId="1" applyFont="1" applyFill="1" applyBorder="1" applyAlignment="1">
      <alignment horizontal="center" vertical="center"/>
    </xf>
    <xf numFmtId="38" fontId="10" fillId="8" borderId="84" xfId="1" applyFont="1" applyFill="1" applyBorder="1" applyAlignment="1">
      <alignment horizontal="center" vertical="center"/>
    </xf>
    <xf numFmtId="38" fontId="10" fillId="0" borderId="102" xfId="1" applyFont="1" applyFill="1" applyBorder="1" applyAlignment="1">
      <alignment vertical="center"/>
    </xf>
    <xf numFmtId="38" fontId="10" fillId="0" borderId="103" xfId="1" applyFont="1" applyFill="1" applyBorder="1" applyAlignment="1">
      <alignment vertical="center"/>
    </xf>
    <xf numFmtId="38" fontId="10" fillId="0" borderId="104" xfId="1" applyFont="1" applyFill="1" applyBorder="1" applyAlignment="1">
      <alignment vertical="center"/>
    </xf>
    <xf numFmtId="0" fontId="10" fillId="0" borderId="102" xfId="0" applyFont="1" applyBorder="1" applyAlignment="1">
      <alignment horizontal="center" vertical="center"/>
    </xf>
    <xf numFmtId="0" fontId="10" fillId="0" borderId="103" xfId="0" applyFont="1" applyBorder="1" applyAlignment="1">
      <alignment horizontal="center" vertical="center"/>
    </xf>
    <xf numFmtId="0" fontId="10" fillId="0" borderId="104" xfId="0" applyFont="1" applyBorder="1" applyAlignment="1">
      <alignment horizontal="center" vertical="center"/>
    </xf>
    <xf numFmtId="0" fontId="10" fillId="0" borderId="95" xfId="0" applyFont="1" applyBorder="1" applyAlignment="1">
      <alignment horizontal="center" vertical="center"/>
    </xf>
    <xf numFmtId="0" fontId="10" fillId="0" borderId="105" xfId="0" applyFont="1" applyBorder="1" applyAlignment="1">
      <alignment horizontal="center" vertical="center"/>
    </xf>
    <xf numFmtId="0" fontId="10" fillId="0" borderId="106" xfId="0" applyFont="1" applyBorder="1" applyAlignment="1">
      <alignment horizontal="center" vertical="center"/>
    </xf>
    <xf numFmtId="49" fontId="12" fillId="0" borderId="74" xfId="0" applyNumberFormat="1" applyFont="1" applyBorder="1" applyAlignment="1">
      <alignment horizontal="center" vertical="center"/>
    </xf>
    <xf numFmtId="49" fontId="12" fillId="0" borderId="85" xfId="0" applyNumberFormat="1" applyFont="1" applyBorder="1" applyAlignment="1">
      <alignment horizontal="center" vertical="center"/>
    </xf>
    <xf numFmtId="49" fontId="12" fillId="0" borderId="51" xfId="0" applyNumberFormat="1" applyFont="1" applyBorder="1" applyAlignment="1">
      <alignment horizontal="center" vertical="center"/>
    </xf>
    <xf numFmtId="38" fontId="10" fillId="8" borderId="74" xfId="1" applyFont="1" applyFill="1" applyBorder="1" applyAlignment="1">
      <alignment vertical="center"/>
    </xf>
    <xf numFmtId="38" fontId="10" fillId="8" borderId="85" xfId="1" applyFont="1" applyFill="1" applyBorder="1" applyAlignment="1">
      <alignment vertical="center"/>
    </xf>
    <xf numFmtId="38" fontId="10" fillId="8" borderId="51" xfId="1" applyFont="1" applyFill="1" applyBorder="1" applyAlignment="1">
      <alignment vertical="center"/>
    </xf>
    <xf numFmtId="0" fontId="12" fillId="0" borderId="72" xfId="0" applyFont="1" applyBorder="1" applyAlignment="1">
      <alignment vertical="center" textRotation="255"/>
    </xf>
    <xf numFmtId="0" fontId="0" fillId="0" borderId="73" xfId="0" applyBorder="1" applyAlignment="1">
      <alignment vertical="center" textRotation="255"/>
    </xf>
    <xf numFmtId="0" fontId="0" fillId="0" borderId="83" xfId="0" applyBorder="1" applyAlignment="1">
      <alignment vertical="center" textRotation="255"/>
    </xf>
    <xf numFmtId="0" fontId="0" fillId="0" borderId="84" xfId="0" applyBorder="1" applyAlignment="1">
      <alignment vertical="center" textRotation="255"/>
    </xf>
    <xf numFmtId="0" fontId="0" fillId="0" borderId="74" xfId="0" applyBorder="1" applyAlignment="1">
      <alignment vertical="center" textRotation="255"/>
    </xf>
    <xf numFmtId="0" fontId="0" fillId="0" borderId="51" xfId="0" applyBorder="1" applyAlignment="1">
      <alignment vertical="center" textRotation="255"/>
    </xf>
    <xf numFmtId="183" fontId="12" fillId="0" borderId="72" xfId="0" applyNumberFormat="1" applyFont="1" applyBorder="1" applyAlignment="1">
      <alignment vertical="center" textRotation="255"/>
    </xf>
    <xf numFmtId="183" fontId="0" fillId="0" borderId="73" xfId="0" applyNumberFormat="1" applyBorder="1" applyAlignment="1">
      <alignment vertical="center" textRotation="255"/>
    </xf>
    <xf numFmtId="183" fontId="0" fillId="0" borderId="83" xfId="0" applyNumberFormat="1" applyBorder="1" applyAlignment="1">
      <alignment vertical="center" textRotation="255"/>
    </xf>
    <xf numFmtId="183" fontId="0" fillId="0" borderId="84" xfId="0" applyNumberFormat="1" applyBorder="1" applyAlignment="1">
      <alignment vertical="center" textRotation="255"/>
    </xf>
    <xf numFmtId="183" fontId="0" fillId="0" borderId="74" xfId="0" applyNumberFormat="1" applyBorder="1" applyAlignment="1">
      <alignment vertical="center" textRotation="255"/>
    </xf>
    <xf numFmtId="183" fontId="0" fillId="0" borderId="51" xfId="0" applyNumberFormat="1" applyBorder="1" applyAlignment="1">
      <alignment vertical="center" textRotation="255"/>
    </xf>
    <xf numFmtId="0" fontId="8" fillId="4" borderId="22" xfId="0" applyFont="1" applyFill="1" applyBorder="1" applyAlignment="1">
      <alignment horizontal="center" vertical="center"/>
    </xf>
    <xf numFmtId="0" fontId="8" fillId="4" borderId="23" xfId="0" applyFont="1" applyFill="1" applyBorder="1" applyAlignment="1">
      <alignment horizontal="center" vertical="center"/>
    </xf>
    <xf numFmtId="0" fontId="8" fillId="4" borderId="24" xfId="0" applyFont="1" applyFill="1" applyBorder="1" applyAlignment="1">
      <alignment horizontal="center" vertical="center"/>
    </xf>
    <xf numFmtId="0" fontId="8" fillId="0" borderId="2" xfId="0" applyFont="1" applyBorder="1" applyAlignment="1">
      <alignment vertical="center" wrapText="1"/>
    </xf>
    <xf numFmtId="0" fontId="7" fillId="0" borderId="2" xfId="0" applyFont="1" applyBorder="1">
      <alignment vertical="center"/>
    </xf>
    <xf numFmtId="49" fontId="8" fillId="0" borderId="0" xfId="0" applyNumberFormat="1" applyFont="1" applyAlignment="1">
      <alignment horizontal="right" vertical="center"/>
    </xf>
    <xf numFmtId="49" fontId="12" fillId="0" borderId="10" xfId="0" applyNumberFormat="1" applyFont="1" applyBorder="1" applyAlignment="1">
      <alignment horizontal="center" vertical="center"/>
    </xf>
    <xf numFmtId="0" fontId="12" fillId="0" borderId="7" xfId="0" applyFont="1" applyBorder="1" applyAlignment="1">
      <alignment horizontal="center" vertical="center"/>
    </xf>
    <xf numFmtId="0" fontId="12" fillId="0" borderId="8" xfId="0" applyFont="1" applyBorder="1" applyAlignment="1">
      <alignment horizontal="center" vertical="center"/>
    </xf>
    <xf numFmtId="0" fontId="12" fillId="0" borderId="9" xfId="0" applyFont="1" applyBorder="1" applyAlignment="1">
      <alignment horizontal="center" vertical="center"/>
    </xf>
    <xf numFmtId="179" fontId="10" fillId="9" borderId="7" xfId="1" applyNumberFormat="1" applyFont="1" applyFill="1" applyBorder="1" applyAlignment="1" applyProtection="1">
      <alignment horizontal="center" vertical="center" shrinkToFit="1"/>
      <protection locked="0"/>
    </xf>
    <xf numFmtId="179" fontId="10" fillId="9" borderId="8" xfId="1" applyNumberFormat="1" applyFont="1" applyFill="1" applyBorder="1" applyAlignment="1" applyProtection="1">
      <alignment horizontal="center" vertical="center" shrinkToFit="1"/>
      <protection locked="0"/>
    </xf>
    <xf numFmtId="179" fontId="10" fillId="9" borderId="9" xfId="1" applyNumberFormat="1" applyFont="1" applyFill="1" applyBorder="1" applyAlignment="1" applyProtection="1">
      <alignment horizontal="center" vertical="center" shrinkToFit="1"/>
      <protection locked="0"/>
    </xf>
    <xf numFmtId="179" fontId="10" fillId="9" borderId="7" xfId="0" applyNumberFormat="1" applyFont="1" applyFill="1" applyBorder="1" applyAlignment="1" applyProtection="1">
      <alignment horizontal="center" vertical="center" shrinkToFit="1"/>
      <protection locked="0"/>
    </xf>
    <xf numFmtId="179" fontId="10" fillId="9" borderId="8" xfId="0" applyNumberFormat="1" applyFont="1" applyFill="1" applyBorder="1" applyAlignment="1" applyProtection="1">
      <alignment horizontal="center" vertical="center" shrinkToFit="1"/>
      <protection locked="0"/>
    </xf>
    <xf numFmtId="179" fontId="10" fillId="9" borderId="9" xfId="0" applyNumberFormat="1" applyFont="1" applyFill="1" applyBorder="1" applyAlignment="1" applyProtection="1">
      <alignment horizontal="center" vertical="center" shrinkToFit="1"/>
      <protection locked="0"/>
    </xf>
    <xf numFmtId="38" fontId="10" fillId="9" borderId="7" xfId="1" applyFont="1" applyFill="1" applyBorder="1" applyAlignment="1" applyProtection="1">
      <alignment horizontal="center" vertical="center" shrinkToFit="1"/>
      <protection locked="0"/>
    </xf>
    <xf numFmtId="38" fontId="10" fillId="9" borderId="8" xfId="1" applyFont="1" applyFill="1" applyBorder="1" applyAlignment="1" applyProtection="1">
      <alignment horizontal="center" vertical="center" shrinkToFit="1"/>
      <protection locked="0"/>
    </xf>
    <xf numFmtId="38" fontId="10" fillId="9" borderId="9" xfId="1" applyFont="1" applyFill="1" applyBorder="1" applyAlignment="1" applyProtection="1">
      <alignment horizontal="center" vertical="center" shrinkToFit="1"/>
      <protection locked="0"/>
    </xf>
    <xf numFmtId="38" fontId="10" fillId="8" borderId="7" xfId="1" applyFont="1" applyFill="1" applyBorder="1" applyAlignment="1" applyProtection="1">
      <alignment horizontal="center" vertical="center" shrinkToFit="1"/>
    </xf>
    <xf numFmtId="38" fontId="10" fillId="8" borderId="8" xfId="1" applyFont="1" applyFill="1" applyBorder="1" applyAlignment="1" applyProtection="1">
      <alignment horizontal="center" vertical="center" shrinkToFit="1"/>
    </xf>
    <xf numFmtId="38" fontId="10" fillId="8" borderId="9" xfId="1" applyFont="1" applyFill="1" applyBorder="1" applyAlignment="1" applyProtection="1">
      <alignment horizontal="center" vertical="center" shrinkToFit="1"/>
    </xf>
    <xf numFmtId="182" fontId="10" fillId="9" borderId="7" xfId="1" applyNumberFormat="1" applyFont="1" applyFill="1" applyBorder="1" applyAlignment="1" applyProtection="1">
      <alignment horizontal="center" vertical="center" shrinkToFit="1"/>
      <protection locked="0"/>
    </xf>
    <xf numFmtId="182" fontId="10" fillId="9" borderId="8" xfId="1" applyNumberFormat="1" applyFont="1" applyFill="1" applyBorder="1" applyAlignment="1" applyProtection="1">
      <alignment horizontal="center" vertical="center" shrinkToFit="1"/>
      <protection locked="0"/>
    </xf>
    <xf numFmtId="182" fontId="10" fillId="9" borderId="9" xfId="1" applyNumberFormat="1" applyFont="1" applyFill="1" applyBorder="1" applyAlignment="1" applyProtection="1">
      <alignment horizontal="center" vertical="center" shrinkToFit="1"/>
      <protection locked="0"/>
    </xf>
    <xf numFmtId="49" fontId="8" fillId="5" borderId="10" xfId="0" applyNumberFormat="1" applyFont="1" applyFill="1" applyBorder="1" applyAlignment="1">
      <alignment horizontal="center" vertical="center" wrapText="1"/>
    </xf>
    <xf numFmtId="0" fontId="2" fillId="0" borderId="10" xfId="0" applyFont="1" applyBorder="1" applyAlignment="1">
      <alignment horizontal="left" vertical="center" wrapText="1"/>
    </xf>
    <xf numFmtId="0" fontId="10" fillId="11" borderId="10" xfId="0" applyFont="1" applyFill="1" applyBorder="1" applyAlignment="1" applyProtection="1">
      <alignment horizontal="center" vertical="center"/>
      <protection locked="0"/>
    </xf>
    <xf numFmtId="0" fontId="8" fillId="7" borderId="10" xfId="0" applyFont="1" applyFill="1" applyBorder="1" applyAlignment="1">
      <alignment horizontal="center" vertical="center"/>
    </xf>
    <xf numFmtId="0" fontId="8" fillId="7" borderId="1" xfId="0" applyFont="1" applyFill="1" applyBorder="1" applyAlignment="1">
      <alignment horizontal="center" vertical="center" wrapText="1"/>
    </xf>
    <xf numFmtId="0" fontId="8" fillId="7" borderId="2" xfId="0" applyFont="1" applyFill="1" applyBorder="1" applyAlignment="1">
      <alignment horizontal="center" vertical="center"/>
    </xf>
    <xf numFmtId="0" fontId="8" fillId="7" borderId="3" xfId="0" applyFont="1" applyFill="1" applyBorder="1" applyAlignment="1">
      <alignment horizontal="center" vertical="center"/>
    </xf>
    <xf numFmtId="0" fontId="8" fillId="7" borderId="4" xfId="0" applyFont="1" applyFill="1" applyBorder="1" applyAlignment="1">
      <alignment horizontal="center" vertical="center"/>
    </xf>
    <xf numFmtId="0" fontId="8" fillId="7" borderId="5" xfId="0" applyFont="1" applyFill="1" applyBorder="1" applyAlignment="1">
      <alignment horizontal="center" vertical="center"/>
    </xf>
    <xf numFmtId="0" fontId="8" fillId="7" borderId="6" xfId="0" applyFont="1" applyFill="1" applyBorder="1" applyAlignment="1">
      <alignment horizontal="center" vertical="center"/>
    </xf>
    <xf numFmtId="0" fontId="8" fillId="7" borderId="7" xfId="0" applyFont="1" applyFill="1" applyBorder="1" applyAlignment="1">
      <alignment horizontal="center" vertical="center"/>
    </xf>
    <xf numFmtId="0" fontId="8" fillId="7" borderId="8" xfId="0" applyFont="1" applyFill="1" applyBorder="1" applyAlignment="1">
      <alignment horizontal="center" vertical="center"/>
    </xf>
    <xf numFmtId="0" fontId="8" fillId="7" borderId="9" xfId="0" applyFont="1" applyFill="1" applyBorder="1" applyAlignment="1">
      <alignment horizontal="center" vertical="center"/>
    </xf>
    <xf numFmtId="0" fontId="10" fillId="11" borderId="7" xfId="0" applyFont="1" applyFill="1" applyBorder="1" applyAlignment="1" applyProtection="1">
      <alignment horizontal="center" vertical="center" shrinkToFit="1"/>
      <protection locked="0"/>
    </xf>
    <xf numFmtId="0" fontId="10" fillId="11" borderId="8" xfId="0" applyFont="1" applyFill="1" applyBorder="1" applyAlignment="1" applyProtection="1">
      <alignment horizontal="center" vertical="center" shrinkToFit="1"/>
      <protection locked="0"/>
    </xf>
    <xf numFmtId="0" fontId="10" fillId="11" borderId="9" xfId="0" applyFont="1" applyFill="1" applyBorder="1" applyAlignment="1" applyProtection="1">
      <alignment horizontal="center" vertical="center" shrinkToFit="1"/>
      <protection locked="0"/>
    </xf>
    <xf numFmtId="0" fontId="10" fillId="7" borderId="7" xfId="0" applyFont="1" applyFill="1" applyBorder="1" applyAlignment="1" applyProtection="1">
      <alignment horizontal="center" vertical="center" shrinkToFit="1"/>
      <protection locked="0"/>
    </xf>
    <xf numFmtId="0" fontId="10" fillId="7" borderId="8" xfId="0" applyFont="1" applyFill="1" applyBorder="1" applyAlignment="1" applyProtection="1">
      <alignment horizontal="center" vertical="center" shrinkToFit="1"/>
      <protection locked="0"/>
    </xf>
    <xf numFmtId="0" fontId="10" fillId="7" borderId="9" xfId="0" applyFont="1" applyFill="1" applyBorder="1" applyAlignment="1" applyProtection="1">
      <alignment horizontal="center" vertical="center" shrinkToFit="1"/>
      <protection locked="0"/>
    </xf>
    <xf numFmtId="49" fontId="8" fillId="0" borderId="1" xfId="0" applyNumberFormat="1" applyFont="1" applyBorder="1" applyAlignment="1">
      <alignment horizontal="center" vertical="center"/>
    </xf>
    <xf numFmtId="49" fontId="8" fillId="0" borderId="2" xfId="0" applyNumberFormat="1" applyFont="1" applyBorder="1" applyAlignment="1">
      <alignment horizontal="center" vertical="center"/>
    </xf>
    <xf numFmtId="0" fontId="8" fillId="0" borderId="2" xfId="0" applyFont="1" applyBorder="1" applyAlignment="1">
      <alignment horizontal="center" vertical="center"/>
    </xf>
    <xf numFmtId="0" fontId="2" fillId="0" borderId="10" xfId="0" applyFont="1" applyBorder="1" applyAlignment="1">
      <alignment horizontal="left" vertical="center"/>
    </xf>
    <xf numFmtId="0" fontId="2" fillId="0" borderId="14" xfId="0" applyFont="1" applyBorder="1" applyAlignment="1">
      <alignment horizontal="left" vertical="center"/>
    </xf>
    <xf numFmtId="0" fontId="10" fillId="11" borderId="14" xfId="0" applyFont="1" applyFill="1" applyBorder="1" applyAlignment="1" applyProtection="1">
      <alignment horizontal="center" vertical="center"/>
      <protection locked="0"/>
    </xf>
    <xf numFmtId="49" fontId="8" fillId="5" borderId="7" xfId="0" applyNumberFormat="1" applyFont="1" applyFill="1" applyBorder="1" applyAlignment="1">
      <alignment horizontal="center" vertical="center" wrapText="1"/>
    </xf>
    <xf numFmtId="38" fontId="10" fillId="9" borderId="1" xfId="1" applyFont="1" applyFill="1" applyBorder="1" applyAlignment="1" applyProtection="1">
      <alignment horizontal="center" vertical="center" shrinkToFit="1"/>
      <protection locked="0"/>
    </xf>
    <xf numFmtId="38" fontId="10" fillId="9" borderId="2" xfId="1" applyFont="1" applyFill="1" applyBorder="1" applyAlignment="1" applyProtection="1">
      <alignment horizontal="center" vertical="center" shrinkToFit="1"/>
      <protection locked="0"/>
    </xf>
    <xf numFmtId="38" fontId="10" fillId="9" borderId="3" xfId="1" applyFont="1" applyFill="1" applyBorder="1" applyAlignment="1" applyProtection="1">
      <alignment horizontal="center" vertical="center" shrinkToFit="1"/>
      <protection locked="0"/>
    </xf>
    <xf numFmtId="38" fontId="10" fillId="0" borderId="1" xfId="1" applyFont="1" applyFill="1" applyBorder="1" applyAlignment="1" applyProtection="1">
      <alignment horizontal="center" vertical="center" shrinkToFit="1"/>
    </xf>
    <xf numFmtId="38" fontId="10" fillId="0" borderId="3" xfId="1" applyFont="1" applyFill="1" applyBorder="1" applyAlignment="1" applyProtection="1">
      <alignment horizontal="center" vertical="center" shrinkToFit="1"/>
    </xf>
    <xf numFmtId="38" fontId="7" fillId="14" borderId="1" xfId="1" applyFont="1" applyFill="1" applyBorder="1" applyAlignment="1" applyProtection="1">
      <alignment horizontal="center" vertical="center" shrinkToFit="1"/>
    </xf>
    <xf numFmtId="0" fontId="1" fillId="14" borderId="2" xfId="0" applyFont="1" applyFill="1" applyBorder="1" applyAlignment="1">
      <alignment horizontal="center" vertical="center" shrinkToFit="1"/>
    </xf>
    <xf numFmtId="0" fontId="1" fillId="14" borderId="3" xfId="0" applyFont="1" applyFill="1" applyBorder="1" applyAlignment="1">
      <alignment horizontal="center" vertical="center" shrinkToFit="1"/>
    </xf>
    <xf numFmtId="38" fontId="8" fillId="9" borderId="1" xfId="1" applyFont="1" applyFill="1" applyBorder="1" applyAlignment="1" applyProtection="1">
      <alignment horizontal="center" vertical="center" wrapText="1"/>
      <protection locked="0"/>
    </xf>
    <xf numFmtId="38" fontId="8" fillId="9" borderId="2" xfId="1" applyFont="1" applyFill="1" applyBorder="1" applyAlignment="1" applyProtection="1">
      <alignment horizontal="center" vertical="center" wrapText="1"/>
      <protection locked="0"/>
    </xf>
    <xf numFmtId="38" fontId="8" fillId="9" borderId="3" xfId="1" applyFont="1" applyFill="1" applyBorder="1" applyAlignment="1" applyProtection="1">
      <alignment horizontal="center" vertical="center" wrapText="1"/>
      <protection locked="0"/>
    </xf>
    <xf numFmtId="49" fontId="8" fillId="0" borderId="3" xfId="0" applyNumberFormat="1" applyFont="1" applyBorder="1" applyAlignment="1">
      <alignment horizontal="center" vertical="center"/>
    </xf>
    <xf numFmtId="49" fontId="8" fillId="12" borderId="7" xfId="0" applyNumberFormat="1" applyFont="1" applyFill="1" applyBorder="1" applyAlignment="1">
      <alignment horizontal="center" vertical="center" wrapText="1"/>
    </xf>
    <xf numFmtId="49" fontId="8" fillId="12" borderId="8" xfId="0" applyNumberFormat="1" applyFont="1" applyFill="1" applyBorder="1" applyAlignment="1">
      <alignment horizontal="center" vertical="center" wrapText="1"/>
    </xf>
    <xf numFmtId="49" fontId="8" fillId="12" borderId="9" xfId="0" applyNumberFormat="1" applyFont="1" applyFill="1" applyBorder="1" applyAlignment="1">
      <alignment horizontal="center" vertical="center" wrapText="1"/>
    </xf>
    <xf numFmtId="0" fontId="5" fillId="0" borderId="5" xfId="0" applyFont="1" applyBorder="1" applyAlignment="1">
      <alignment horizontal="left" wrapText="1"/>
    </xf>
    <xf numFmtId="0" fontId="5" fillId="0" borderId="5" xfId="0" applyFont="1" applyBorder="1" applyAlignment="1">
      <alignment horizontal="left"/>
    </xf>
    <xf numFmtId="49" fontId="8" fillId="5" borderId="1" xfId="0" applyNumberFormat="1" applyFont="1" applyFill="1" applyBorder="1" applyAlignment="1">
      <alignment vertical="center" textRotation="255"/>
    </xf>
    <xf numFmtId="0" fontId="0" fillId="0" borderId="3" xfId="0" applyBorder="1" applyAlignment="1">
      <alignment vertical="center" textRotation="255"/>
    </xf>
    <xf numFmtId="0" fontId="0" fillId="0" borderId="11" xfId="0" applyBorder="1" applyAlignment="1">
      <alignment vertical="center" textRotation="255"/>
    </xf>
    <xf numFmtId="0" fontId="0" fillId="0" borderId="12" xfId="0" applyBorder="1" applyAlignment="1">
      <alignment vertical="center" textRotation="255"/>
    </xf>
    <xf numFmtId="0" fontId="0" fillId="0" borderId="4" xfId="0" applyBorder="1" applyAlignment="1">
      <alignment vertical="center" textRotation="255"/>
    </xf>
    <xf numFmtId="0" fontId="0" fillId="0" borderId="6" xfId="0" applyBorder="1" applyAlignment="1">
      <alignment vertical="center" textRotation="255"/>
    </xf>
    <xf numFmtId="49" fontId="8" fillId="5" borderId="8" xfId="0" applyNumberFormat="1" applyFont="1" applyFill="1" applyBorder="1" applyAlignment="1">
      <alignment horizontal="center" vertical="center" wrapText="1"/>
    </xf>
    <xf numFmtId="49" fontId="8" fillId="5" borderId="9" xfId="0" applyNumberFormat="1" applyFont="1" applyFill="1" applyBorder="1" applyAlignment="1">
      <alignment horizontal="center" vertical="center" wrapText="1"/>
    </xf>
    <xf numFmtId="0" fontId="2" fillId="0" borderId="88" xfId="0" applyFont="1" applyBorder="1" applyAlignment="1">
      <alignment horizontal="center" vertical="center"/>
    </xf>
    <xf numFmtId="0" fontId="2" fillId="0" borderId="89" xfId="0" applyFont="1" applyBorder="1" applyAlignment="1">
      <alignment horizontal="center" vertical="center"/>
    </xf>
    <xf numFmtId="0" fontId="2" fillId="0" borderId="90" xfId="0" applyFont="1" applyBorder="1" applyAlignment="1">
      <alignment horizontal="center" vertical="center"/>
    </xf>
    <xf numFmtId="0" fontId="2" fillId="0" borderId="91" xfId="0" applyFont="1" applyBorder="1" applyAlignment="1">
      <alignment horizontal="center" vertical="center"/>
    </xf>
    <xf numFmtId="0" fontId="2" fillId="0" borderId="92" xfId="0" applyFont="1" applyBorder="1" applyAlignment="1">
      <alignment horizontal="center" vertical="center"/>
    </xf>
    <xf numFmtId="0" fontId="2" fillId="0" borderId="93" xfId="0" applyFont="1" applyBorder="1" applyAlignment="1">
      <alignment horizontal="center" vertical="center"/>
    </xf>
    <xf numFmtId="0" fontId="2" fillId="5" borderId="7" xfId="0" applyFont="1" applyFill="1" applyBorder="1" applyAlignment="1">
      <alignment horizontal="center" vertical="center"/>
    </xf>
    <xf numFmtId="0" fontId="2" fillId="5" borderId="8" xfId="0" applyFont="1" applyFill="1" applyBorder="1" applyAlignment="1">
      <alignment horizontal="center" vertical="center"/>
    </xf>
    <xf numFmtId="0" fontId="2" fillId="5" borderId="9" xfId="0" applyFont="1" applyFill="1" applyBorder="1" applyAlignment="1">
      <alignment horizontal="center" vertical="center"/>
    </xf>
    <xf numFmtId="0" fontId="10" fillId="11" borderId="16" xfId="0" applyFont="1" applyFill="1" applyBorder="1" applyAlignment="1" applyProtection="1">
      <alignment horizontal="center" vertical="center"/>
      <protection locked="0"/>
    </xf>
    <xf numFmtId="0" fontId="10" fillId="11" borderId="9" xfId="0" applyFont="1" applyFill="1" applyBorder="1" applyAlignment="1" applyProtection="1">
      <alignment horizontal="center" vertical="center"/>
      <protection locked="0"/>
    </xf>
    <xf numFmtId="0" fontId="2" fillId="7" borderId="17" xfId="0" applyFont="1" applyFill="1" applyBorder="1" applyAlignment="1">
      <alignment horizontal="center" vertical="center"/>
    </xf>
    <xf numFmtId="0" fontId="2" fillId="4" borderId="8" xfId="0" applyFont="1" applyFill="1" applyBorder="1" applyAlignment="1">
      <alignment horizontal="left" vertical="center"/>
    </xf>
    <xf numFmtId="179" fontId="10" fillId="8" borderId="10" xfId="0" applyNumberFormat="1" applyFont="1" applyFill="1" applyBorder="1" applyAlignment="1">
      <alignment horizontal="center" vertical="center"/>
    </xf>
    <xf numFmtId="179" fontId="10" fillId="12" borderId="10" xfId="0" applyNumberFormat="1" applyFont="1" applyFill="1" applyBorder="1" applyAlignment="1">
      <alignment horizontal="center" vertical="center"/>
    </xf>
    <xf numFmtId="49" fontId="8" fillId="5" borderId="10" xfId="0" applyNumberFormat="1" applyFont="1" applyFill="1" applyBorder="1" applyAlignment="1">
      <alignment horizontal="center" vertical="center" shrinkToFit="1"/>
    </xf>
    <xf numFmtId="38" fontId="10" fillId="9" borderId="7" xfId="1" applyFont="1" applyFill="1" applyBorder="1" applyAlignment="1" applyProtection="1">
      <alignment horizontal="center" vertical="center" wrapText="1"/>
      <protection locked="0"/>
    </xf>
    <xf numFmtId="38" fontId="10" fillId="9" borderId="8" xfId="1" applyFont="1" applyFill="1" applyBorder="1" applyAlignment="1" applyProtection="1">
      <alignment horizontal="center" vertical="center" wrapText="1"/>
      <protection locked="0"/>
    </xf>
    <xf numFmtId="38" fontId="8" fillId="5" borderId="10" xfId="1" applyFont="1" applyFill="1" applyBorder="1" applyAlignment="1" applyProtection="1">
      <alignment horizontal="center" vertical="center" wrapText="1"/>
    </xf>
    <xf numFmtId="0" fontId="10" fillId="11" borderId="7" xfId="0" applyFont="1" applyFill="1" applyBorder="1" applyAlignment="1" applyProtection="1">
      <alignment horizontal="left" vertical="center" indent="1" shrinkToFit="1"/>
      <protection locked="0"/>
    </xf>
    <xf numFmtId="0" fontId="10" fillId="11" borderId="8" xfId="0" applyFont="1" applyFill="1" applyBorder="1" applyAlignment="1" applyProtection="1">
      <alignment horizontal="left" vertical="center" indent="1" shrinkToFit="1"/>
      <protection locked="0"/>
    </xf>
    <xf numFmtId="0" fontId="10" fillId="11" borderId="9" xfId="0" applyFont="1" applyFill="1" applyBorder="1" applyAlignment="1" applyProtection="1">
      <alignment horizontal="left" vertical="center" indent="1" shrinkToFit="1"/>
      <protection locked="0"/>
    </xf>
    <xf numFmtId="179" fontId="10" fillId="9" borderId="10" xfId="0" applyNumberFormat="1" applyFont="1" applyFill="1" applyBorder="1" applyAlignment="1" applyProtection="1">
      <alignment horizontal="center" vertical="center"/>
      <protection locked="0"/>
    </xf>
    <xf numFmtId="49" fontId="10" fillId="9" borderId="1" xfId="0" applyNumberFormat="1" applyFont="1" applyFill="1" applyBorder="1" applyAlignment="1" applyProtection="1">
      <alignment horizontal="left" vertical="center" indent="1" shrinkToFit="1"/>
      <protection locked="0"/>
    </xf>
    <xf numFmtId="49" fontId="10" fillId="9" borderId="2" xfId="0" applyNumberFormat="1" applyFont="1" applyFill="1" applyBorder="1" applyAlignment="1" applyProtection="1">
      <alignment horizontal="left" vertical="center" indent="1" shrinkToFit="1"/>
      <protection locked="0"/>
    </xf>
    <xf numFmtId="0" fontId="10" fillId="9" borderId="1" xfId="0" applyFont="1" applyFill="1" applyBorder="1" applyAlignment="1" applyProtection="1">
      <alignment horizontal="left" vertical="center" indent="1" shrinkToFit="1"/>
      <protection locked="0"/>
    </xf>
    <xf numFmtId="0" fontId="10" fillId="9" borderId="2" xfId="0" applyFont="1" applyFill="1" applyBorder="1" applyAlignment="1" applyProtection="1">
      <alignment horizontal="left" vertical="center" indent="1" shrinkToFit="1"/>
      <protection locked="0"/>
    </xf>
    <xf numFmtId="0" fontId="10" fillId="9" borderId="3" xfId="0" applyFont="1" applyFill="1" applyBorder="1" applyAlignment="1" applyProtection="1">
      <alignment horizontal="left" vertical="center" indent="1" shrinkToFit="1"/>
      <protection locked="0"/>
    </xf>
    <xf numFmtId="0" fontId="6" fillId="0" borderId="0" xfId="0" applyFont="1" applyAlignment="1">
      <alignment horizontal="left" vertical="center"/>
    </xf>
    <xf numFmtId="38" fontId="10" fillId="9" borderId="7" xfId="1" applyFont="1" applyFill="1" applyBorder="1" applyAlignment="1" applyProtection="1">
      <alignment horizontal="left" vertical="center" wrapText="1" indent="1"/>
      <protection locked="0"/>
    </xf>
    <xf numFmtId="38" fontId="10" fillId="9" borderId="8" xfId="1" applyFont="1" applyFill="1" applyBorder="1" applyAlignment="1" applyProtection="1">
      <alignment horizontal="left" vertical="center" wrapText="1" indent="1"/>
      <protection locked="0"/>
    </xf>
    <xf numFmtId="38" fontId="10" fillId="9" borderId="9" xfId="1" applyFont="1" applyFill="1" applyBorder="1" applyAlignment="1" applyProtection="1">
      <alignment horizontal="left" vertical="center" wrapText="1" indent="1"/>
      <protection locked="0"/>
    </xf>
    <xf numFmtId="0" fontId="2" fillId="5" borderId="10" xfId="0" applyFont="1" applyFill="1" applyBorder="1" applyAlignment="1">
      <alignment horizontal="center" vertical="center"/>
    </xf>
    <xf numFmtId="0" fontId="7" fillId="9" borderId="10" xfId="0" applyFont="1" applyFill="1" applyBorder="1" applyAlignment="1" applyProtection="1">
      <alignment horizontal="left" vertical="top" wrapText="1"/>
      <protection locked="0"/>
    </xf>
    <xf numFmtId="0" fontId="53" fillId="11" borderId="8" xfId="0" applyFont="1" applyFill="1" applyBorder="1" applyAlignment="1" applyProtection="1">
      <alignment horizontal="center" vertical="center"/>
      <protection locked="0"/>
    </xf>
    <xf numFmtId="0" fontId="53" fillId="11" borderId="9" xfId="0" applyFont="1" applyFill="1" applyBorder="1" applyAlignment="1" applyProtection="1">
      <alignment horizontal="center" vertical="center"/>
      <protection locked="0"/>
    </xf>
    <xf numFmtId="0" fontId="10" fillId="9" borderId="10" xfId="0" applyFont="1" applyFill="1" applyBorder="1" applyAlignment="1" applyProtection="1">
      <alignment horizontal="right" vertical="center" wrapText="1" indent="1"/>
      <protection locked="0"/>
    </xf>
    <xf numFmtId="0" fontId="10" fillId="11" borderId="10" xfId="0" applyFont="1" applyFill="1" applyBorder="1" applyAlignment="1" applyProtection="1">
      <alignment horizontal="center" vertical="center" wrapText="1"/>
      <protection locked="0"/>
    </xf>
    <xf numFmtId="0" fontId="8" fillId="0" borderId="22" xfId="0" applyFont="1" applyBorder="1" applyAlignment="1">
      <alignment horizontal="center" vertical="center" wrapText="1"/>
    </xf>
    <xf numFmtId="0" fontId="8" fillId="0" borderId="23" xfId="0" applyFont="1" applyBorder="1" applyAlignment="1">
      <alignment horizontal="center" vertical="center" wrapText="1"/>
    </xf>
    <xf numFmtId="0" fontId="8" fillId="0" borderId="24" xfId="0" applyFont="1" applyBorder="1" applyAlignment="1">
      <alignment horizontal="center" vertical="center" wrapText="1"/>
    </xf>
    <xf numFmtId="0" fontId="7" fillId="9" borderId="0" xfId="0" applyFont="1" applyFill="1" applyAlignment="1" applyProtection="1">
      <alignment horizontal="right" vertical="center"/>
      <protection locked="0"/>
    </xf>
    <xf numFmtId="0" fontId="0" fillId="9" borderId="0" xfId="0" applyFill="1" applyAlignment="1" applyProtection="1">
      <alignment horizontal="right" vertical="center"/>
      <protection locked="0"/>
    </xf>
    <xf numFmtId="0" fontId="16" fillId="0" borderId="0" xfId="0" applyFont="1" applyAlignment="1">
      <alignment horizontal="left" vertical="center"/>
    </xf>
    <xf numFmtId="0" fontId="10" fillId="4" borderId="0" xfId="0" applyFont="1" applyFill="1" applyAlignment="1">
      <alignment horizontal="center" vertical="center" wrapText="1"/>
    </xf>
    <xf numFmtId="0" fontId="10" fillId="4" borderId="0" xfId="0" applyFont="1" applyFill="1" applyAlignment="1">
      <alignment horizontal="center" vertical="center"/>
    </xf>
    <xf numFmtId="0" fontId="12" fillId="4" borderId="0" xfId="0" applyFont="1" applyFill="1" applyAlignment="1">
      <alignment horizontal="left" vertical="center" wrapText="1"/>
    </xf>
    <xf numFmtId="0" fontId="8" fillId="4" borderId="0" xfId="0" applyFont="1" applyFill="1" applyAlignment="1">
      <alignment horizontal="left" vertical="center" wrapText="1"/>
    </xf>
    <xf numFmtId="38" fontId="12" fillId="8" borderId="0" xfId="1" applyFont="1" applyFill="1" applyAlignment="1">
      <alignment horizontal="right" vertical="center" indent="1"/>
    </xf>
    <xf numFmtId="38" fontId="0" fillId="8" borderId="0" xfId="1" applyFont="1" applyFill="1" applyAlignment="1">
      <alignment horizontal="right" vertical="center" indent="1"/>
    </xf>
    <xf numFmtId="0" fontId="2" fillId="0" borderId="0" xfId="2" applyFont="1" applyAlignment="1" applyProtection="1">
      <alignment horizontal="center" vertical="center"/>
      <protection locked="0"/>
    </xf>
    <xf numFmtId="0" fontId="12" fillId="4" borderId="0" xfId="0" applyFont="1" applyFill="1" applyAlignment="1">
      <alignment horizontal="distributed" vertical="center"/>
    </xf>
    <xf numFmtId="0" fontId="7" fillId="8" borderId="0" xfId="0" applyFont="1" applyFill="1" applyAlignment="1">
      <alignment vertical="center" wrapText="1"/>
    </xf>
    <xf numFmtId="0" fontId="0" fillId="0" borderId="0" xfId="0" applyAlignment="1">
      <alignment vertical="center" wrapText="1"/>
    </xf>
    <xf numFmtId="0" fontId="12" fillId="4" borderId="0" xfId="0" applyFont="1" applyFill="1" applyAlignment="1">
      <alignment horizontal="center" vertical="center"/>
    </xf>
    <xf numFmtId="14" fontId="12" fillId="8" borderId="0" xfId="0" applyNumberFormat="1" applyFont="1" applyFill="1" applyAlignment="1">
      <alignment horizontal="center" vertical="center"/>
    </xf>
    <xf numFmtId="0" fontId="12" fillId="8" borderId="0" xfId="0" applyFont="1" applyFill="1" applyAlignment="1">
      <alignment horizontal="left" vertical="center"/>
    </xf>
    <xf numFmtId="0" fontId="0" fillId="8" borderId="0" xfId="0" applyFill="1">
      <alignment vertical="center"/>
    </xf>
    <xf numFmtId="0" fontId="12" fillId="0" borderId="1" xfId="2" applyFont="1" applyBorder="1" applyAlignment="1">
      <alignment horizontal="center" vertical="center"/>
    </xf>
    <xf numFmtId="0" fontId="12" fillId="0" borderId="3" xfId="2" applyFont="1" applyBorder="1" applyAlignment="1">
      <alignment horizontal="center" vertical="center"/>
    </xf>
    <xf numFmtId="3" fontId="12" fillId="8" borderId="7" xfId="2" applyNumberFormat="1" applyFont="1" applyFill="1" applyBorder="1">
      <alignment vertical="center"/>
    </xf>
    <xf numFmtId="3" fontId="12" fillId="8" borderId="8" xfId="2" applyNumberFormat="1" applyFont="1" applyFill="1" applyBorder="1">
      <alignment vertical="center"/>
    </xf>
    <xf numFmtId="3" fontId="12" fillId="8" borderId="9" xfId="2" applyNumberFormat="1" applyFont="1" applyFill="1" applyBorder="1">
      <alignment vertical="center"/>
    </xf>
    <xf numFmtId="0" fontId="12" fillId="0" borderId="0" xfId="2" applyFont="1" applyAlignment="1">
      <alignment horizontal="center" vertical="center"/>
    </xf>
    <xf numFmtId="0" fontId="12" fillId="0" borderId="7" xfId="2" applyFont="1" applyBorder="1" applyAlignment="1">
      <alignment horizontal="center" vertical="center" wrapText="1"/>
    </xf>
    <xf numFmtId="0" fontId="12" fillId="0" borderId="9" xfId="2" applyFont="1" applyBorder="1" applyAlignment="1">
      <alignment horizontal="center" vertical="center" wrapText="1"/>
    </xf>
    <xf numFmtId="0" fontId="12" fillId="0" borderId="8" xfId="2" applyFont="1" applyBorder="1" applyAlignment="1">
      <alignment horizontal="center" vertical="center" wrapText="1"/>
    </xf>
    <xf numFmtId="0" fontId="12" fillId="8" borderId="13" xfId="2" applyFont="1" applyFill="1" applyBorder="1" applyAlignment="1">
      <alignment horizontal="center" vertical="center" shrinkToFit="1"/>
    </xf>
    <xf numFmtId="0" fontId="0" fillId="0" borderId="15" xfId="0" applyBorder="1" applyAlignment="1">
      <alignment horizontal="center" vertical="center" shrinkToFit="1"/>
    </xf>
    <xf numFmtId="0" fontId="0" fillId="0" borderId="14" xfId="0" applyBorder="1" applyAlignment="1">
      <alignment horizontal="center" vertical="center" shrinkToFit="1"/>
    </xf>
    <xf numFmtId="38" fontId="12" fillId="8" borderId="7" xfId="1" applyFont="1" applyFill="1" applyBorder="1" applyAlignment="1" applyProtection="1">
      <alignment vertical="center"/>
    </xf>
    <xf numFmtId="38" fontId="12" fillId="8" borderId="8" xfId="1" applyFont="1" applyFill="1" applyBorder="1" applyAlignment="1" applyProtection="1">
      <alignment vertical="center"/>
    </xf>
    <xf numFmtId="38" fontId="12" fillId="8" borderId="9" xfId="1" applyFont="1" applyFill="1" applyBorder="1" applyAlignment="1" applyProtection="1">
      <alignment vertical="center"/>
    </xf>
    <xf numFmtId="0" fontId="12" fillId="0" borderId="0" xfId="2" applyFont="1" applyAlignment="1">
      <alignment horizontal="left" vertical="center" wrapText="1"/>
    </xf>
    <xf numFmtId="0" fontId="0" fillId="0" borderId="0" xfId="0" applyAlignment="1">
      <alignment horizontal="left" vertical="center" wrapText="1"/>
    </xf>
    <xf numFmtId="0" fontId="12" fillId="0" borderId="7" xfId="2" applyFont="1" applyBorder="1" applyAlignment="1">
      <alignment horizontal="center" vertical="center"/>
    </xf>
    <xf numFmtId="0" fontId="12" fillId="0" borderId="9" xfId="2" applyFont="1" applyBorder="1" applyAlignment="1">
      <alignment horizontal="center" vertical="center"/>
    </xf>
    <xf numFmtId="0" fontId="12" fillId="4" borderId="7" xfId="2" applyFont="1" applyFill="1" applyBorder="1" applyAlignment="1">
      <alignment horizontal="center" vertical="center"/>
    </xf>
    <xf numFmtId="0" fontId="12" fillId="4" borderId="8" xfId="2" applyFont="1" applyFill="1" applyBorder="1" applyAlignment="1">
      <alignment horizontal="center" vertical="center"/>
    </xf>
    <xf numFmtId="0" fontId="12" fillId="4" borderId="9" xfId="2" applyFont="1" applyFill="1" applyBorder="1" applyAlignment="1">
      <alignment horizontal="center" vertical="center"/>
    </xf>
    <xf numFmtId="3" fontId="12" fillId="8" borderId="7" xfId="2" applyNumberFormat="1" applyFont="1" applyFill="1" applyBorder="1" applyAlignment="1">
      <alignment vertical="center" wrapText="1"/>
    </xf>
    <xf numFmtId="3" fontId="12" fillId="8" borderId="8" xfId="2" applyNumberFormat="1" applyFont="1" applyFill="1" applyBorder="1" applyAlignment="1">
      <alignment vertical="center" wrapText="1"/>
    </xf>
    <xf numFmtId="3" fontId="12" fillId="8" borderId="9" xfId="2" applyNumberFormat="1" applyFont="1" applyFill="1" applyBorder="1" applyAlignment="1">
      <alignment vertical="center" wrapText="1"/>
    </xf>
    <xf numFmtId="49" fontId="23" fillId="11" borderId="10" xfId="2" applyNumberFormat="1" applyFont="1" applyFill="1" applyBorder="1" applyAlignment="1" applyProtection="1">
      <alignment horizontal="center" vertical="center" shrinkToFit="1"/>
      <protection locked="0"/>
    </xf>
    <xf numFmtId="49" fontId="23" fillId="9" borderId="10" xfId="2" applyNumberFormat="1" applyFont="1" applyFill="1" applyBorder="1" applyAlignment="1" applyProtection="1">
      <alignment horizontal="left" vertical="center" wrapText="1"/>
      <protection locked="0"/>
    </xf>
    <xf numFmtId="49" fontId="7" fillId="0" borderId="0" xfId="2" applyNumberFormat="1" applyFont="1" applyAlignment="1">
      <alignment vertical="top" wrapText="1"/>
    </xf>
    <xf numFmtId="49" fontId="23" fillId="9" borderId="10" xfId="2" applyNumberFormat="1" applyFont="1" applyFill="1" applyBorder="1" applyAlignment="1" applyProtection="1">
      <alignment horizontal="center" vertical="center" shrinkToFit="1"/>
      <protection locked="0"/>
    </xf>
    <xf numFmtId="0" fontId="23" fillId="9" borderId="1" xfId="2" applyFont="1" applyFill="1" applyBorder="1" applyAlignment="1" applyProtection="1">
      <alignment horizontal="center" vertical="center" shrinkToFit="1"/>
      <protection locked="0"/>
    </xf>
    <xf numFmtId="0" fontId="23" fillId="9" borderId="4" xfId="2" applyFont="1" applyFill="1" applyBorder="1" applyAlignment="1" applyProtection="1">
      <alignment horizontal="center" vertical="center" shrinkToFit="1"/>
      <protection locked="0"/>
    </xf>
    <xf numFmtId="49" fontId="23" fillId="9" borderId="1" xfId="2" applyNumberFormat="1" applyFont="1" applyFill="1" applyBorder="1" applyAlignment="1" applyProtection="1">
      <alignment horizontal="center" vertical="center" shrinkToFit="1"/>
      <protection locked="0"/>
    </xf>
    <xf numFmtId="49" fontId="23" fillId="9" borderId="4" xfId="2" applyNumberFormat="1" applyFont="1" applyFill="1" applyBorder="1" applyAlignment="1" applyProtection="1">
      <alignment horizontal="center" vertical="center" shrinkToFit="1"/>
      <protection locked="0"/>
    </xf>
    <xf numFmtId="0" fontId="8" fillId="0" borderId="0" xfId="2" applyFont="1" applyAlignment="1">
      <alignment vertical="center" wrapText="1"/>
    </xf>
    <xf numFmtId="0" fontId="55" fillId="0" borderId="0" xfId="0" applyFont="1" applyAlignment="1">
      <alignment vertical="center" wrapText="1"/>
    </xf>
    <xf numFmtId="0" fontId="9" fillId="0" borderId="0" xfId="2" applyFont="1" applyAlignment="1">
      <alignment horizontal="left" vertical="top" wrapText="1"/>
    </xf>
    <xf numFmtId="0" fontId="9" fillId="0" borderId="5" xfId="2" applyFont="1" applyBorder="1" applyAlignment="1">
      <alignment horizontal="left" vertical="top" wrapText="1"/>
    </xf>
    <xf numFmtId="49" fontId="10" fillId="0" borderId="10" xfId="2" applyNumberFormat="1" applyFont="1" applyBorder="1" applyAlignment="1">
      <alignment horizontal="center" vertical="center"/>
    </xf>
    <xf numFmtId="0" fontId="2" fillId="0" borderId="0" xfId="2" applyFont="1" applyAlignment="1">
      <alignment horizontal="left" vertical="top" wrapText="1"/>
    </xf>
    <xf numFmtId="0" fontId="2" fillId="0" borderId="0" xfId="2" applyFont="1" applyAlignment="1">
      <alignment horizontal="right" vertical="center"/>
    </xf>
    <xf numFmtId="0" fontId="2" fillId="0" borderId="0" xfId="0" applyFont="1" applyAlignment="1">
      <alignment horizontal="center" vertical="center"/>
    </xf>
    <xf numFmtId="0" fontId="2" fillId="0" borderId="0" xfId="0" applyFont="1" applyAlignment="1">
      <alignment horizontal="left" vertical="top" wrapText="1"/>
    </xf>
    <xf numFmtId="0" fontId="35" fillId="0" borderId="0" xfId="0" applyFont="1" applyAlignment="1">
      <alignment horizontal="center" vertical="center"/>
    </xf>
    <xf numFmtId="0" fontId="41" fillId="0" borderId="0" xfId="0" applyFont="1">
      <alignment vertical="center"/>
    </xf>
    <xf numFmtId="0" fontId="7" fillId="0" borderId="29" xfId="0" applyFont="1" applyBorder="1" applyAlignment="1">
      <alignment horizontal="center" vertical="center" wrapText="1"/>
    </xf>
    <xf numFmtId="0" fontId="7" fillId="0" borderId="109" xfId="0" applyFont="1" applyBorder="1" applyAlignment="1">
      <alignment horizontal="center" vertical="center" wrapText="1"/>
    </xf>
    <xf numFmtId="0" fontId="7" fillId="0" borderId="31" xfId="0" applyFont="1" applyBorder="1" applyAlignment="1">
      <alignment horizontal="center" vertical="center" wrapText="1"/>
    </xf>
    <xf numFmtId="0" fontId="7" fillId="0" borderId="30" xfId="0" applyFont="1" applyBorder="1" applyAlignment="1">
      <alignment horizontal="center" vertical="center" wrapText="1"/>
    </xf>
    <xf numFmtId="0" fontId="7" fillId="0" borderId="32" xfId="0" applyFont="1" applyBorder="1" applyAlignment="1">
      <alignment horizontal="center" vertical="center" wrapText="1"/>
    </xf>
    <xf numFmtId="0" fontId="7" fillId="0" borderId="14" xfId="0" applyFont="1" applyBorder="1" applyAlignment="1">
      <alignment horizontal="center" vertical="center" wrapText="1"/>
    </xf>
    <xf numFmtId="0" fontId="7" fillId="0" borderId="107" xfId="0" applyFont="1" applyBorder="1" applyAlignment="1">
      <alignment horizontal="center" vertical="center" wrapText="1"/>
    </xf>
    <xf numFmtId="0" fontId="7" fillId="0" borderId="108" xfId="0" applyFont="1" applyBorder="1" applyAlignment="1">
      <alignment horizontal="center" vertical="center" wrapText="1"/>
    </xf>
    <xf numFmtId="0" fontId="7" fillId="0" borderId="13" xfId="0" applyFont="1" applyBorder="1" applyAlignment="1">
      <alignment horizontal="center" vertical="center" wrapText="1"/>
    </xf>
    <xf numFmtId="0" fontId="7" fillId="0" borderId="15" xfId="0" applyFont="1" applyBorder="1" applyAlignment="1">
      <alignment horizontal="center" vertical="center" wrapText="1"/>
    </xf>
    <xf numFmtId="0" fontId="7" fillId="0" borderId="25" xfId="0" applyFont="1" applyBorder="1" applyAlignment="1">
      <alignment horizontal="center" vertical="center" wrapText="1"/>
    </xf>
    <xf numFmtId="38" fontId="7" fillId="6" borderId="39" xfId="37" applyFont="1" applyFill="1" applyBorder="1" applyAlignment="1" applyProtection="1">
      <alignment horizontal="center" vertical="center" shrinkToFit="1"/>
    </xf>
    <xf numFmtId="38" fontId="7" fillId="6" borderId="94" xfId="37" applyFont="1" applyFill="1" applyBorder="1" applyAlignment="1" applyProtection="1">
      <alignment horizontal="center" vertical="center" shrinkToFit="1"/>
    </xf>
    <xf numFmtId="38" fontId="7" fillId="6" borderId="45" xfId="37" applyFont="1" applyFill="1" applyBorder="1" applyAlignment="1" applyProtection="1">
      <alignment horizontal="center" vertical="center" shrinkToFit="1"/>
    </xf>
    <xf numFmtId="6" fontId="7" fillId="6" borderId="39" xfId="16" applyFont="1" applyFill="1" applyBorder="1" applyAlignment="1" applyProtection="1">
      <alignment horizontal="center" vertical="center" shrinkToFit="1"/>
    </xf>
    <xf numFmtId="6" fontId="7" fillId="6" borderId="45" xfId="16" applyFont="1" applyFill="1" applyBorder="1" applyAlignment="1" applyProtection="1">
      <alignment horizontal="center" vertical="center" shrinkToFit="1"/>
    </xf>
    <xf numFmtId="6" fontId="7" fillId="6" borderId="94" xfId="16" applyFont="1" applyFill="1" applyBorder="1" applyAlignment="1" applyProtection="1">
      <alignment horizontal="center" vertical="center" shrinkToFit="1"/>
    </xf>
    <xf numFmtId="0" fontId="7" fillId="8" borderId="13" xfId="0" applyFont="1" applyFill="1" applyBorder="1" applyAlignment="1">
      <alignment horizontal="center" vertical="center" wrapText="1"/>
    </xf>
    <xf numFmtId="0" fontId="7" fillId="8" borderId="15" xfId="0" applyFont="1" applyFill="1" applyBorder="1" applyAlignment="1">
      <alignment horizontal="center" vertical="center" wrapText="1"/>
    </xf>
    <xf numFmtId="0" fontId="7" fillId="8" borderId="25" xfId="0" applyFont="1" applyFill="1" applyBorder="1" applyAlignment="1">
      <alignment horizontal="center" vertical="center" wrapText="1"/>
    </xf>
    <xf numFmtId="38" fontId="10" fillId="9" borderId="4" xfId="1" applyFont="1" applyFill="1" applyBorder="1" applyAlignment="1" applyProtection="1">
      <alignment horizontal="center" vertical="center" wrapText="1"/>
      <protection locked="0"/>
    </xf>
    <xf numFmtId="38" fontId="10" fillId="9" borderId="6" xfId="1" applyFont="1" applyFill="1" applyBorder="1" applyAlignment="1" applyProtection="1">
      <alignment horizontal="center" vertical="center" wrapText="1"/>
      <protection locked="0"/>
    </xf>
    <xf numFmtId="0" fontId="6" fillId="0" borderId="0" xfId="0" applyFont="1">
      <alignment vertical="center"/>
    </xf>
    <xf numFmtId="0" fontId="2" fillId="0" borderId="13" xfId="0" applyFont="1" applyBorder="1" applyAlignment="1">
      <alignment horizontal="center" vertical="center" wrapText="1"/>
    </xf>
    <xf numFmtId="0" fontId="2" fillId="0" borderId="25" xfId="0" applyFont="1" applyBorder="1" applyAlignment="1">
      <alignment horizontal="center" vertical="center"/>
    </xf>
    <xf numFmtId="0" fontId="2" fillId="0" borderId="13" xfId="0" applyFont="1" applyBorder="1" applyAlignment="1">
      <alignment horizontal="center" vertical="center"/>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7" fillId="0" borderId="9" xfId="0" applyFont="1" applyBorder="1" applyAlignment="1">
      <alignment horizontal="center" vertical="center"/>
    </xf>
    <xf numFmtId="0" fontId="6" fillId="0" borderId="8" xfId="0" applyFont="1" applyBorder="1" applyAlignment="1">
      <alignment horizontal="center" vertical="center"/>
    </xf>
    <xf numFmtId="0" fontId="7" fillId="0" borderId="20" xfId="0" applyFont="1" applyBorder="1" applyAlignment="1">
      <alignment horizontal="center" vertical="center"/>
    </xf>
    <xf numFmtId="0" fontId="7" fillId="0" borderId="100" xfId="0" applyFont="1" applyBorder="1" applyAlignment="1">
      <alignment horizontal="center" vertical="center"/>
    </xf>
    <xf numFmtId="0" fontId="6" fillId="0" borderId="9" xfId="0" applyFont="1" applyBorder="1" applyAlignment="1">
      <alignment horizontal="center" vertical="center"/>
    </xf>
    <xf numFmtId="0" fontId="6" fillId="0" borderId="9" xfId="0" applyFont="1" applyBorder="1">
      <alignment vertical="center"/>
    </xf>
    <xf numFmtId="0" fontId="7" fillId="0" borderId="0" xfId="0" applyFont="1" applyAlignment="1">
      <alignment horizontal="left" vertical="center" wrapText="1" shrinkToFit="1"/>
    </xf>
    <xf numFmtId="0" fontId="6" fillId="0" borderId="0" xfId="0" applyFont="1" applyAlignment="1">
      <alignment vertical="center" wrapText="1" shrinkToFit="1"/>
    </xf>
    <xf numFmtId="0" fontId="36" fillId="0" borderId="9" xfId="0" applyFont="1" applyBorder="1" applyAlignment="1">
      <alignment horizontal="center" vertical="center"/>
    </xf>
    <xf numFmtId="0" fontId="36" fillId="0" borderId="8" xfId="0" applyFont="1" applyBorder="1" applyAlignment="1">
      <alignment horizontal="center" vertical="center"/>
    </xf>
    <xf numFmtId="0" fontId="7" fillId="9" borderId="10" xfId="0" applyFont="1" applyFill="1" applyBorder="1" applyAlignment="1" applyProtection="1">
      <alignment horizontal="left" vertical="center" shrinkToFit="1"/>
      <protection locked="0"/>
    </xf>
    <xf numFmtId="0" fontId="36" fillId="9" borderId="10" xfId="0" applyFont="1" applyFill="1" applyBorder="1" applyAlignment="1" applyProtection="1">
      <alignment vertical="center" shrinkToFit="1"/>
      <protection locked="0"/>
    </xf>
    <xf numFmtId="0" fontId="36" fillId="9" borderId="10" xfId="0" applyFont="1" applyFill="1" applyBorder="1" applyAlignment="1" applyProtection="1">
      <alignment horizontal="left" vertical="center" shrinkToFit="1"/>
      <protection locked="0"/>
    </xf>
    <xf numFmtId="0" fontId="7" fillId="9" borderId="13" xfId="0" applyFont="1" applyFill="1" applyBorder="1" applyAlignment="1" applyProtection="1">
      <alignment horizontal="left" vertical="center" shrinkToFit="1"/>
      <protection locked="0"/>
    </xf>
    <xf numFmtId="0" fontId="36" fillId="9" borderId="13" xfId="0" applyFont="1" applyFill="1" applyBorder="1" applyAlignment="1" applyProtection="1">
      <alignment vertical="center" shrinkToFit="1"/>
      <protection locked="0"/>
    </xf>
    <xf numFmtId="0" fontId="36" fillId="9" borderId="13" xfId="0" applyFont="1" applyFill="1" applyBorder="1" applyAlignment="1" applyProtection="1">
      <alignment horizontal="left" vertical="center" shrinkToFit="1"/>
      <protection locked="0"/>
    </xf>
    <xf numFmtId="0" fontId="10" fillId="0" borderId="18" xfId="0" applyFont="1" applyBorder="1" applyAlignment="1">
      <alignment horizontal="right" vertical="center"/>
    </xf>
    <xf numFmtId="0" fontId="37" fillId="0" borderId="19" xfId="0" applyFont="1" applyBorder="1" applyAlignment="1">
      <alignment horizontal="right" vertical="center"/>
    </xf>
    <xf numFmtId="0" fontId="2" fillId="10" borderId="27" xfId="0" applyFont="1" applyFill="1" applyBorder="1">
      <alignment vertical="center"/>
    </xf>
    <xf numFmtId="0" fontId="6" fillId="10" borderId="27" xfId="0" applyFont="1" applyFill="1" applyBorder="1">
      <alignment vertical="center"/>
    </xf>
    <xf numFmtId="0" fontId="7" fillId="0" borderId="0" xfId="0" applyFont="1" applyAlignment="1">
      <alignment horizontal="left" vertical="center" shrinkToFit="1"/>
    </xf>
    <xf numFmtId="0" fontId="6" fillId="0" borderId="0" xfId="0" applyFont="1" applyAlignment="1">
      <alignment vertical="center" shrinkToFit="1"/>
    </xf>
    <xf numFmtId="0" fontId="7" fillId="9" borderId="7" xfId="0" applyFont="1" applyFill="1" applyBorder="1" applyAlignment="1" applyProtection="1">
      <alignment vertical="top" wrapText="1"/>
      <protection locked="0"/>
    </xf>
    <xf numFmtId="0" fontId="7" fillId="9" borderId="8" xfId="0" applyFont="1" applyFill="1" applyBorder="1" applyAlignment="1" applyProtection="1">
      <alignment vertical="top" wrapText="1"/>
      <protection locked="0"/>
    </xf>
    <xf numFmtId="0" fontId="7" fillId="9" borderId="9" xfId="0" applyFont="1" applyFill="1" applyBorder="1" applyAlignment="1" applyProtection="1">
      <alignment vertical="top" wrapText="1"/>
      <protection locked="0"/>
    </xf>
    <xf numFmtId="0" fontId="7" fillId="9" borderId="7" xfId="0" applyFont="1" applyFill="1" applyBorder="1" applyAlignment="1" applyProtection="1">
      <alignment horizontal="left" vertical="center" shrinkToFit="1"/>
      <protection locked="0"/>
    </xf>
    <xf numFmtId="0" fontId="36" fillId="9" borderId="9" xfId="0" applyFont="1" applyFill="1" applyBorder="1" applyAlignment="1" applyProtection="1">
      <alignment vertical="center" shrinkToFit="1"/>
      <protection locked="0"/>
    </xf>
    <xf numFmtId="0" fontId="36" fillId="9" borderId="8" xfId="0" applyFont="1" applyFill="1" applyBorder="1" applyAlignment="1" applyProtection="1">
      <alignment horizontal="left" vertical="center" shrinkToFit="1"/>
      <protection locked="0"/>
    </xf>
    <xf numFmtId="0" fontId="36" fillId="0" borderId="9" xfId="0" applyFont="1" applyBorder="1" applyAlignment="1" applyProtection="1">
      <alignment horizontal="left" vertical="center" shrinkToFit="1"/>
      <protection locked="0"/>
    </xf>
    <xf numFmtId="0" fontId="7" fillId="9" borderId="1" xfId="0" applyFont="1" applyFill="1" applyBorder="1" applyAlignment="1" applyProtection="1">
      <alignment horizontal="left" vertical="center" shrinkToFit="1"/>
      <protection locked="0"/>
    </xf>
    <xf numFmtId="0" fontId="36" fillId="9" borderId="3" xfId="0" applyFont="1" applyFill="1" applyBorder="1" applyAlignment="1" applyProtection="1">
      <alignment vertical="center" shrinkToFit="1"/>
      <protection locked="0"/>
    </xf>
    <xf numFmtId="0" fontId="7" fillId="10" borderId="22" xfId="0" applyFont="1" applyFill="1" applyBorder="1">
      <alignment vertical="center"/>
    </xf>
    <xf numFmtId="0" fontId="6" fillId="10" borderId="23" xfId="0" applyFont="1" applyFill="1" applyBorder="1">
      <alignment vertical="center"/>
    </xf>
    <xf numFmtId="0" fontId="6" fillId="0" borderId="24" xfId="0" applyFont="1" applyBorder="1">
      <alignment vertical="center"/>
    </xf>
    <xf numFmtId="0" fontId="34" fillId="0" borderId="0" xfId="0" applyFont="1">
      <alignment vertical="center"/>
    </xf>
    <xf numFmtId="0" fontId="7" fillId="0" borderId="13" xfId="19" applyFont="1" applyBorder="1" applyAlignment="1">
      <alignment horizontal="center" vertical="center" wrapText="1"/>
    </xf>
    <xf numFmtId="0" fontId="7" fillId="0" borderId="14" xfId="19" applyFont="1" applyBorder="1" applyAlignment="1">
      <alignment horizontal="center" vertical="center" wrapText="1"/>
    </xf>
    <xf numFmtId="0" fontId="35" fillId="0" borderId="0" xfId="19" applyFont="1" applyAlignment="1">
      <alignment horizontal="center" vertical="center"/>
    </xf>
    <xf numFmtId="0" fontId="2" fillId="0" borderId="0" xfId="19" applyFont="1" applyAlignment="1">
      <alignment horizontal="left" vertical="center" shrinkToFit="1"/>
    </xf>
    <xf numFmtId="0" fontId="7" fillId="0" borderId="13" xfId="19" applyFont="1" applyBorder="1" applyAlignment="1">
      <alignment horizontal="center" vertical="center"/>
    </xf>
    <xf numFmtId="0" fontId="7" fillId="0" borderId="14" xfId="19" applyFont="1" applyBorder="1" applyAlignment="1">
      <alignment horizontal="center" vertical="center"/>
    </xf>
    <xf numFmtId="0" fontId="7" fillId="0" borderId="7" xfId="19" applyFont="1" applyBorder="1" applyAlignment="1">
      <alignment horizontal="center" vertical="center"/>
    </xf>
    <xf numFmtId="0" fontId="7" fillId="0" borderId="9" xfId="19" applyFont="1" applyBorder="1" applyAlignment="1">
      <alignment horizontal="center" vertical="center"/>
    </xf>
    <xf numFmtId="0" fontId="2" fillId="0" borderId="13" xfId="19" applyFont="1" applyBorder="1" applyAlignment="1">
      <alignment horizontal="left" vertical="center" wrapText="1"/>
    </xf>
    <xf numFmtId="0" fontId="2" fillId="0" borderId="14" xfId="19" applyFont="1" applyBorder="1" applyAlignment="1">
      <alignment horizontal="left" vertical="center" wrapText="1"/>
    </xf>
    <xf numFmtId="0" fontId="2" fillId="0" borderId="0" xfId="19" applyFont="1" applyAlignment="1">
      <alignment horizontal="left" vertical="center" wrapText="1"/>
    </xf>
    <xf numFmtId="0" fontId="7" fillId="9" borderId="1" xfId="0" applyFont="1" applyFill="1" applyBorder="1" applyAlignment="1" applyProtection="1">
      <alignment horizontal="center" vertical="center" wrapText="1"/>
      <protection locked="0"/>
    </xf>
    <xf numFmtId="0" fontId="7" fillId="9" borderId="2" xfId="0" applyFont="1" applyFill="1" applyBorder="1" applyAlignment="1" applyProtection="1">
      <alignment horizontal="center" vertical="center" wrapText="1"/>
      <protection locked="0"/>
    </xf>
    <xf numFmtId="0" fontId="7" fillId="9" borderId="3" xfId="0" applyFont="1" applyFill="1" applyBorder="1" applyAlignment="1" applyProtection="1">
      <alignment horizontal="center" vertical="center" wrapText="1"/>
      <protection locked="0"/>
    </xf>
    <xf numFmtId="0" fontId="7" fillId="9" borderId="11" xfId="0" applyFont="1" applyFill="1" applyBorder="1" applyAlignment="1" applyProtection="1">
      <alignment horizontal="center" vertical="center" wrapText="1"/>
      <protection locked="0"/>
    </xf>
    <xf numFmtId="0" fontId="7" fillId="9" borderId="0" xfId="0" applyFont="1" applyFill="1" applyAlignment="1" applyProtection="1">
      <alignment horizontal="center" vertical="center" wrapText="1"/>
      <protection locked="0"/>
    </xf>
    <xf numFmtId="0" fontId="7" fillId="9" borderId="12" xfId="0" applyFont="1" applyFill="1" applyBorder="1" applyAlignment="1" applyProtection="1">
      <alignment horizontal="center" vertical="center" wrapText="1"/>
      <protection locked="0"/>
    </xf>
    <xf numFmtId="0" fontId="7" fillId="9" borderId="4" xfId="0" applyFont="1" applyFill="1" applyBorder="1" applyAlignment="1" applyProtection="1">
      <alignment horizontal="center" vertical="center" wrapText="1"/>
      <protection locked="0"/>
    </xf>
    <xf numFmtId="0" fontId="7" fillId="9" borderId="5" xfId="0" applyFont="1" applyFill="1" applyBorder="1" applyAlignment="1" applyProtection="1">
      <alignment horizontal="center" vertical="center" wrapText="1"/>
      <protection locked="0"/>
    </xf>
    <xf numFmtId="0" fontId="7" fillId="9" borderId="6" xfId="0" applyFont="1" applyFill="1" applyBorder="1" applyAlignment="1" applyProtection="1">
      <alignment horizontal="center" vertical="center" wrapText="1"/>
      <protection locked="0"/>
    </xf>
    <xf numFmtId="0" fontId="7" fillId="0" borderId="10" xfId="0" applyFont="1" applyBorder="1" applyAlignment="1">
      <alignment horizontal="left" vertical="center" wrapText="1"/>
    </xf>
    <xf numFmtId="0" fontId="7" fillId="0" borderId="0" xfId="0" applyFont="1" applyAlignment="1">
      <alignment horizontal="left" vertical="center" wrapText="1"/>
    </xf>
    <xf numFmtId="0" fontId="7" fillId="9" borderId="7" xfId="0" applyFont="1" applyFill="1" applyBorder="1" applyAlignment="1" applyProtection="1">
      <alignment horizontal="center" vertical="center" wrapText="1"/>
      <protection locked="0"/>
    </xf>
    <xf numFmtId="0" fontId="7" fillId="9" borderId="9" xfId="0" applyFont="1" applyFill="1" applyBorder="1" applyAlignment="1" applyProtection="1">
      <alignment horizontal="center" vertical="center" wrapText="1"/>
      <protection locked="0"/>
    </xf>
    <xf numFmtId="0" fontId="7" fillId="0" borderId="5" xfId="0" applyFont="1" applyBorder="1" applyAlignment="1">
      <alignment horizontal="left" vertical="center" wrapText="1"/>
    </xf>
    <xf numFmtId="0" fontId="12" fillId="0" borderId="74" xfId="0" applyFont="1" applyBorder="1" applyAlignment="1">
      <alignment horizontal="center" vertical="center"/>
    </xf>
    <xf numFmtId="0" fontId="6" fillId="0" borderId="51" xfId="0" applyFont="1" applyBorder="1" applyAlignment="1">
      <alignment horizontal="center" vertical="center"/>
    </xf>
    <xf numFmtId="0" fontId="2" fillId="0" borderId="5" xfId="0" applyFont="1" applyBorder="1" applyAlignment="1">
      <alignment horizontal="left" vertical="top" wrapText="1"/>
    </xf>
    <xf numFmtId="0" fontId="12" fillId="0" borderId="5" xfId="0" applyFont="1" applyBorder="1" applyAlignment="1">
      <alignment horizontal="left" vertical="top" wrapText="1"/>
    </xf>
    <xf numFmtId="0" fontId="12" fillId="9" borderId="7" xfId="0" applyFont="1" applyFill="1" applyBorder="1" applyAlignment="1" applyProtection="1">
      <alignment horizontal="left" vertical="top" wrapText="1"/>
      <protection locked="0"/>
    </xf>
    <xf numFmtId="0" fontId="12" fillId="9" borderId="8" xfId="0" applyFont="1" applyFill="1" applyBorder="1" applyAlignment="1" applyProtection="1">
      <alignment horizontal="left" vertical="top" wrapText="1"/>
      <protection locked="0"/>
    </xf>
    <xf numFmtId="0" fontId="12" fillId="9" borderId="9" xfId="0" applyFont="1" applyFill="1" applyBorder="1" applyAlignment="1" applyProtection="1">
      <alignment horizontal="left" vertical="top" wrapText="1"/>
      <protection locked="0"/>
    </xf>
    <xf numFmtId="0" fontId="12" fillId="0" borderId="5" xfId="0" applyFont="1" applyBorder="1" applyAlignment="1">
      <alignment horizontal="left" vertical="center" wrapText="1"/>
    </xf>
    <xf numFmtId="0" fontId="12" fillId="0" borderId="72" xfId="0" applyFont="1" applyBorder="1" applyAlignment="1">
      <alignment horizontal="center" vertical="center"/>
    </xf>
    <xf numFmtId="0" fontId="6" fillId="0" borderId="73" xfId="0" applyFont="1" applyBorder="1" applyAlignment="1">
      <alignment horizontal="center" vertical="center"/>
    </xf>
    <xf numFmtId="0" fontId="6" fillId="0" borderId="0" xfId="0" applyFont="1" applyAlignment="1">
      <alignment horizontal="center" vertical="center"/>
    </xf>
    <xf numFmtId="0" fontId="12" fillId="0" borderId="13" xfId="0" applyFont="1" applyBorder="1" applyAlignment="1">
      <alignment horizontal="center" vertical="center"/>
    </xf>
    <xf numFmtId="0" fontId="12" fillId="0" borderId="15" xfId="0" applyFont="1" applyBorder="1" applyAlignment="1">
      <alignment horizontal="center" vertical="center"/>
    </xf>
    <xf numFmtId="0" fontId="2" fillId="0" borderId="7" xfId="19" applyFont="1" applyBorder="1" applyAlignment="1">
      <alignment horizontal="left" vertical="center" wrapText="1" shrinkToFit="1"/>
    </xf>
    <xf numFmtId="0" fontId="6" fillId="0" borderId="86" xfId="0" applyFont="1" applyBorder="1" applyAlignment="1">
      <alignment horizontal="left" vertical="center" wrapText="1" shrinkToFit="1"/>
    </xf>
    <xf numFmtId="0" fontId="7" fillId="12" borderId="2" xfId="19" applyFont="1" applyFill="1" applyBorder="1" applyAlignment="1">
      <alignment horizontal="center" vertical="center"/>
    </xf>
    <xf numFmtId="0" fontId="7" fillId="12" borderId="3" xfId="19" applyFont="1" applyFill="1" applyBorder="1" applyAlignment="1">
      <alignment horizontal="center" vertical="center"/>
    </xf>
    <xf numFmtId="0" fontId="7" fillId="12" borderId="0" xfId="19" applyFont="1" applyFill="1" applyAlignment="1">
      <alignment horizontal="center" vertical="center"/>
    </xf>
    <xf numFmtId="0" fontId="7" fillId="12" borderId="12" xfId="19" applyFont="1" applyFill="1" applyBorder="1" applyAlignment="1">
      <alignment horizontal="center" vertical="center"/>
    </xf>
    <xf numFmtId="0" fontId="7" fillId="12" borderId="5" xfId="19" applyFont="1" applyFill="1" applyBorder="1" applyAlignment="1">
      <alignment horizontal="center" vertical="center"/>
    </xf>
    <xf numFmtId="0" fontId="7" fillId="12" borderId="6" xfId="19" applyFont="1" applyFill="1" applyBorder="1" applyAlignment="1">
      <alignment horizontal="center" vertical="center"/>
    </xf>
    <xf numFmtId="0" fontId="2" fillId="6" borderId="7" xfId="19" applyFont="1" applyFill="1" applyBorder="1" applyAlignment="1">
      <alignment horizontal="left" vertical="center" wrapText="1" shrinkToFit="1"/>
    </xf>
    <xf numFmtId="0" fontId="6" fillId="6" borderId="86" xfId="0" applyFont="1" applyFill="1" applyBorder="1" applyAlignment="1">
      <alignment horizontal="left" vertical="center" wrapText="1" shrinkToFit="1"/>
    </xf>
    <xf numFmtId="0" fontId="2" fillId="0" borderId="7" xfId="19" applyFont="1" applyBorder="1" applyAlignment="1">
      <alignment horizontal="left" vertical="center" shrinkToFit="1"/>
    </xf>
    <xf numFmtId="0" fontId="6" fillId="0" borderId="86" xfId="0" applyFont="1" applyBorder="1" applyAlignment="1">
      <alignment horizontal="left" vertical="center" shrinkToFit="1"/>
    </xf>
    <xf numFmtId="0" fontId="2" fillId="0" borderId="13" xfId="19" applyFont="1" applyBorder="1" applyAlignment="1">
      <alignment horizontal="center" vertical="center" wrapText="1" shrinkToFit="1"/>
    </xf>
    <xf numFmtId="0" fontId="2" fillId="0" borderId="15" xfId="19" applyFont="1" applyBorder="1" applyAlignment="1">
      <alignment horizontal="center" vertical="center" wrapText="1" shrinkToFit="1"/>
    </xf>
    <xf numFmtId="0" fontId="2" fillId="0" borderId="14" xfId="19" applyFont="1" applyBorder="1" applyAlignment="1">
      <alignment horizontal="center" vertical="center" wrapText="1" shrinkToFit="1"/>
    </xf>
    <xf numFmtId="0" fontId="2" fillId="0" borderId="72" xfId="19" applyFont="1" applyBorder="1" applyAlignment="1">
      <alignment vertical="center" wrapText="1" shrinkToFit="1"/>
    </xf>
    <xf numFmtId="0" fontId="2" fillId="0" borderId="73" xfId="19" applyFont="1" applyBorder="1" applyAlignment="1">
      <alignment vertical="center" wrapText="1" shrinkToFit="1"/>
    </xf>
    <xf numFmtId="0" fontId="2" fillId="0" borderId="83" xfId="19" applyFont="1" applyBorder="1" applyAlignment="1">
      <alignment vertical="center" wrapText="1" shrinkToFit="1"/>
    </xf>
    <xf numFmtId="0" fontId="6" fillId="0" borderId="84" xfId="0" applyFont="1" applyBorder="1" applyAlignment="1">
      <alignment vertical="center" wrapText="1" shrinkToFit="1"/>
    </xf>
    <xf numFmtId="0" fontId="6" fillId="0" borderId="73" xfId="0" applyFont="1" applyBorder="1" applyAlignment="1">
      <alignment vertical="center" wrapText="1" shrinkToFit="1"/>
    </xf>
    <xf numFmtId="0" fontId="8" fillId="6" borderId="13" xfId="19" applyFont="1" applyFill="1" applyBorder="1" applyAlignment="1">
      <alignment horizontal="center" vertical="center" wrapText="1" shrinkToFit="1"/>
    </xf>
    <xf numFmtId="0" fontId="8" fillId="6" borderId="15" xfId="19" applyFont="1" applyFill="1" applyBorder="1" applyAlignment="1">
      <alignment horizontal="center" vertical="center" wrapText="1" shrinkToFit="1"/>
    </xf>
    <xf numFmtId="0" fontId="2" fillId="6" borderId="72" xfId="19" applyFont="1" applyFill="1" applyBorder="1" applyAlignment="1">
      <alignment vertical="center" wrapText="1" shrinkToFit="1"/>
    </xf>
    <xf numFmtId="0" fontId="6" fillId="6" borderId="73" xfId="0" applyFont="1" applyFill="1" applyBorder="1" applyAlignment="1">
      <alignment vertical="center" wrapText="1" shrinkToFit="1"/>
    </xf>
    <xf numFmtId="0" fontId="12" fillId="0" borderId="4" xfId="19" applyFont="1" applyBorder="1" applyAlignment="1">
      <alignment horizontal="center" vertical="center" wrapText="1"/>
    </xf>
    <xf numFmtId="0" fontId="12" fillId="0" borderId="5" xfId="19" applyFont="1" applyBorder="1" applyAlignment="1">
      <alignment horizontal="center" vertical="center" wrapText="1"/>
    </xf>
    <xf numFmtId="0" fontId="12" fillId="0" borderId="6" xfId="19" applyFont="1" applyBorder="1" applyAlignment="1">
      <alignment horizontal="center" vertical="center" wrapText="1"/>
    </xf>
    <xf numFmtId="0" fontId="2" fillId="0" borderId="7" xfId="19" applyFont="1" applyBorder="1" applyAlignment="1">
      <alignment horizontal="left" vertical="center" indent="3" shrinkToFit="1"/>
    </xf>
    <xf numFmtId="0" fontId="2" fillId="0" borderId="8" xfId="19" applyFont="1" applyBorder="1" applyAlignment="1">
      <alignment horizontal="left" vertical="center" indent="3" shrinkToFit="1"/>
    </xf>
    <xf numFmtId="0" fontId="2" fillId="0" borderId="9" xfId="19" applyFont="1" applyBorder="1" applyAlignment="1">
      <alignment horizontal="left" vertical="center" indent="3" shrinkToFit="1"/>
    </xf>
    <xf numFmtId="0" fontId="12" fillId="0" borderId="1" xfId="19" applyFont="1" applyBorder="1" applyAlignment="1">
      <alignment horizontal="center" vertical="center" wrapText="1"/>
    </xf>
    <xf numFmtId="0" fontId="12" fillId="0" borderId="2" xfId="19" applyFont="1" applyBorder="1" applyAlignment="1">
      <alignment horizontal="center" vertical="center" wrapText="1"/>
    </xf>
    <xf numFmtId="0" fontId="12" fillId="0" borderId="3" xfId="19" applyFont="1" applyBorder="1" applyAlignment="1">
      <alignment horizontal="center" vertical="center" wrapText="1"/>
    </xf>
    <xf numFmtId="183" fontId="10" fillId="4" borderId="7" xfId="0" applyNumberFormat="1" applyFont="1" applyFill="1" applyBorder="1" applyAlignment="1">
      <alignment horizontal="center" vertical="center" wrapText="1"/>
    </xf>
    <xf numFmtId="183" fontId="10" fillId="4" borderId="8" xfId="0" applyNumberFormat="1" applyFont="1" applyFill="1" applyBorder="1" applyAlignment="1">
      <alignment horizontal="center" vertical="center" wrapText="1"/>
    </xf>
    <xf numFmtId="183" fontId="0" fillId="0" borderId="8" xfId="0" applyNumberFormat="1" applyBorder="1" applyAlignment="1">
      <alignment horizontal="center" vertical="center" wrapText="1"/>
    </xf>
    <xf numFmtId="183" fontId="0" fillId="0" borderId="9" xfId="0" applyNumberFormat="1" applyBorder="1" applyAlignment="1">
      <alignment horizontal="center" vertical="center" wrapText="1"/>
    </xf>
    <xf numFmtId="0" fontId="12" fillId="0" borderId="7" xfId="19" applyFont="1" applyBorder="1" applyAlignment="1">
      <alignment horizontal="center" vertical="center" wrapText="1"/>
    </xf>
    <xf numFmtId="0" fontId="12" fillId="0" borderId="8" xfId="19" applyFont="1" applyBorder="1" applyAlignment="1">
      <alignment horizontal="center" vertical="center" wrapText="1"/>
    </xf>
    <xf numFmtId="0" fontId="12" fillId="0" borderId="9" xfId="19" applyFont="1" applyBorder="1" applyAlignment="1">
      <alignment horizontal="center" vertical="center" wrapText="1"/>
    </xf>
  </cellXfs>
  <cellStyles count="40">
    <cellStyle name="20% - アクセント 1 2" xfId="5" xr:uid="{00000000-0005-0000-0000-000000000000}"/>
    <cellStyle name="パーセント 2" xfId="6" xr:uid="{00000000-0005-0000-0000-000001000000}"/>
    <cellStyle name="ハイパーリンク" xfId="38" builtinId="8"/>
    <cellStyle name="ハイパーリンク 2" xfId="7" xr:uid="{00000000-0005-0000-0000-000002000000}"/>
    <cellStyle name="ハイパーリンク 3" xfId="8" xr:uid="{00000000-0005-0000-0000-000003000000}"/>
    <cellStyle name="悪い 2" xfId="9" xr:uid="{00000000-0005-0000-0000-000004000000}"/>
    <cellStyle name="桁区切り" xfId="1" builtinId="6"/>
    <cellStyle name="桁区切り 2" xfId="10" xr:uid="{00000000-0005-0000-0000-000006000000}"/>
    <cellStyle name="桁区切り 2 10" xfId="37" xr:uid="{FF82D914-D191-4244-95CC-E08CC82B3A9F}"/>
    <cellStyle name="桁区切り 2 2" xfId="11" xr:uid="{00000000-0005-0000-0000-000007000000}"/>
    <cellStyle name="桁区切り 2 2 2" xfId="12" xr:uid="{00000000-0005-0000-0000-000008000000}"/>
    <cellStyle name="桁区切り 3" xfId="13" xr:uid="{00000000-0005-0000-0000-000009000000}"/>
    <cellStyle name="桁区切り 3 2" xfId="14" xr:uid="{00000000-0005-0000-0000-00000A000000}"/>
    <cellStyle name="桁区切り 3 3" xfId="4" xr:uid="{00000000-0005-0000-0000-00000B000000}"/>
    <cellStyle name="桁区切り 4" xfId="15" xr:uid="{00000000-0005-0000-0000-00000C000000}"/>
    <cellStyle name="通貨 2" xfId="16" xr:uid="{00000000-0005-0000-0000-00000E000000}"/>
    <cellStyle name="通貨 3" xfId="17" xr:uid="{00000000-0005-0000-0000-00000F000000}"/>
    <cellStyle name="通貨 4" xfId="18" xr:uid="{00000000-0005-0000-0000-000010000000}"/>
    <cellStyle name="標準" xfId="0" builtinId="0"/>
    <cellStyle name="標準 2" xfId="2" xr:uid="{00000000-0005-0000-0000-000012000000}"/>
    <cellStyle name="標準 2 2" xfId="19" xr:uid="{00000000-0005-0000-0000-000013000000}"/>
    <cellStyle name="標準 2 2 2" xfId="20" xr:uid="{00000000-0005-0000-0000-000014000000}"/>
    <cellStyle name="標準 2 2_130418_MEMS交付申請（篠崎記入）" xfId="21" xr:uid="{00000000-0005-0000-0000-000015000000}"/>
    <cellStyle name="標準 2 3" xfId="22" xr:uid="{00000000-0005-0000-0000-000016000000}"/>
    <cellStyle name="標準 2 3 2" xfId="23" xr:uid="{00000000-0005-0000-0000-000017000000}"/>
    <cellStyle name="標準 2 3_130418_MEMS交付申請（篠崎記入）" xfId="24" xr:uid="{00000000-0005-0000-0000-000018000000}"/>
    <cellStyle name="標準 2 4" xfId="25" xr:uid="{00000000-0005-0000-0000-000019000000}"/>
    <cellStyle name="標準 2 5" xfId="26" xr:uid="{00000000-0005-0000-0000-00001A000000}"/>
    <cellStyle name="標準 2 5 2" xfId="39" xr:uid="{D80C3975-26DB-46F7-BA0B-B85F32C1B794}"/>
    <cellStyle name="標準 2 6" xfId="27" xr:uid="{00000000-0005-0000-0000-00001B000000}"/>
    <cellStyle name="標準 2_130418_MEMS交付申請（篠崎記入）" xfId="28" xr:uid="{00000000-0005-0000-0000-00001C000000}"/>
    <cellStyle name="標準 3" xfId="29" xr:uid="{00000000-0005-0000-0000-00001D000000}"/>
    <cellStyle name="標準 3 2" xfId="3" xr:uid="{00000000-0005-0000-0000-00001E000000}"/>
    <cellStyle name="標準 3 3" xfId="30" xr:uid="{00000000-0005-0000-0000-00001F000000}"/>
    <cellStyle name="標準 4" xfId="31" xr:uid="{00000000-0005-0000-0000-000020000000}"/>
    <cellStyle name="標準 5" xfId="32" xr:uid="{00000000-0005-0000-0000-000021000000}"/>
    <cellStyle name="標準 6" xfId="33" xr:uid="{00000000-0005-0000-0000-000022000000}"/>
    <cellStyle name="標準 7" xfId="34" xr:uid="{00000000-0005-0000-0000-000023000000}"/>
    <cellStyle name="標準 7 2" xfId="35" xr:uid="{00000000-0005-0000-0000-000024000000}"/>
    <cellStyle name="標準 8" xfId="36" xr:uid="{00000000-0005-0000-0000-000025000000}"/>
  </cellStyles>
  <dxfs count="14">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FF99"/>
        </patternFill>
      </fill>
    </dxf>
    <dxf>
      <fill>
        <patternFill>
          <bgColor theme="0" tint="-4.9989318521683403E-2"/>
        </patternFill>
      </fill>
    </dxf>
  </dxfs>
  <tableStyles count="0" defaultTableStyle="TableStyleMedium2" defaultPivotStyle="PivotStyleLight16"/>
  <colors>
    <mruColors>
      <color rgb="FF0000FF"/>
      <color rgb="FFFFFF99"/>
      <color rgb="FFFDEADA"/>
      <color rgb="FFCCFFFF"/>
      <color rgb="FFFFFFCC"/>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trlProps/ctrlProp1.xml><?xml version="1.0" encoding="utf-8"?>
<formControlPr xmlns="http://schemas.microsoft.com/office/spreadsheetml/2009/9/main" objectType="CheckBox" fmlaLink="$F$162" lockText="1" noThreeD="1"/>
</file>

<file path=xl/ctrlProps/ctrlProp10.xml><?xml version="1.0" encoding="utf-8"?>
<formControlPr xmlns="http://schemas.microsoft.com/office/spreadsheetml/2009/9/main" objectType="CheckBox" fmlaLink="$M$162" lockText="1" noThreeD="1"/>
</file>

<file path=xl/ctrlProps/ctrlProp11.xml><?xml version="1.0" encoding="utf-8"?>
<formControlPr xmlns="http://schemas.microsoft.com/office/spreadsheetml/2009/9/main" objectType="CheckBox" fmlaLink="$N$162" lockText="1" noThreeD="1"/>
</file>

<file path=xl/ctrlProps/ctrlProp12.xml><?xml version="1.0" encoding="utf-8"?>
<formControlPr xmlns="http://schemas.microsoft.com/office/spreadsheetml/2009/9/main" objectType="CheckBox" fmlaLink="$O$162" lockText="1" noThreeD="1"/>
</file>

<file path=xl/ctrlProps/ctrlProp13.xml><?xml version="1.0" encoding="utf-8"?>
<formControlPr xmlns="http://schemas.microsoft.com/office/spreadsheetml/2009/9/main" objectType="CheckBox" fmlaLink="$P$162" lockText="1" noThreeD="1"/>
</file>

<file path=xl/ctrlProps/ctrlProp14.xml><?xml version="1.0" encoding="utf-8"?>
<formControlPr xmlns="http://schemas.microsoft.com/office/spreadsheetml/2009/9/main" objectType="CheckBox" fmlaLink="$Q$162" lockText="1" noThreeD="1"/>
</file>

<file path=xl/ctrlProps/ctrlProp15.xml><?xml version="1.0" encoding="utf-8"?>
<formControlPr xmlns="http://schemas.microsoft.com/office/spreadsheetml/2009/9/main" objectType="CheckBox" fmlaLink="$R$162" lockText="1" noThreeD="1"/>
</file>

<file path=xl/ctrlProps/ctrlProp16.xml><?xml version="1.0" encoding="utf-8"?>
<formControlPr xmlns="http://schemas.microsoft.com/office/spreadsheetml/2009/9/main" objectType="CheckBox" fmlaLink="$S$162" lockText="1" noThreeD="1"/>
</file>

<file path=xl/ctrlProps/ctrlProp17.xml><?xml version="1.0" encoding="utf-8"?>
<formControlPr xmlns="http://schemas.microsoft.com/office/spreadsheetml/2009/9/main" objectType="CheckBox" fmlaLink="$T$162" lockText="1" noThreeD="1"/>
</file>

<file path=xl/ctrlProps/ctrlProp18.xml><?xml version="1.0" encoding="utf-8"?>
<formControlPr xmlns="http://schemas.microsoft.com/office/spreadsheetml/2009/9/main" objectType="CheckBox" fmlaLink="$U$162" lockText="1" noThreeD="1"/>
</file>

<file path=xl/ctrlProps/ctrlProp19.xml><?xml version="1.0" encoding="utf-8"?>
<formControlPr xmlns="http://schemas.microsoft.com/office/spreadsheetml/2009/9/main" objectType="CheckBox" fmlaLink="$V$162" lockText="1" noThreeD="1"/>
</file>

<file path=xl/ctrlProps/ctrlProp2.xml><?xml version="1.0" encoding="utf-8"?>
<formControlPr xmlns="http://schemas.microsoft.com/office/spreadsheetml/2009/9/main" objectType="CheckBox" fmlaLink="$G$162" lockText="1" noThreeD="1"/>
</file>

<file path=xl/ctrlProps/ctrlProp20.xml><?xml version="1.0" encoding="utf-8"?>
<formControlPr xmlns="http://schemas.microsoft.com/office/spreadsheetml/2009/9/main" objectType="CheckBox" fmlaLink="$W$162" lockText="1" noThreeD="1"/>
</file>

<file path=xl/ctrlProps/ctrlProp21.xml><?xml version="1.0" encoding="utf-8"?>
<formControlPr xmlns="http://schemas.microsoft.com/office/spreadsheetml/2009/9/main" objectType="CheckBox" fmlaLink="$X$162" lockText="1" noThreeD="1"/>
</file>

<file path=xl/ctrlProps/ctrlProp22.xml><?xml version="1.0" encoding="utf-8"?>
<formControlPr xmlns="http://schemas.microsoft.com/office/spreadsheetml/2009/9/main" objectType="CheckBox" fmlaLink="$Y$162" lockText="1" noThreeD="1"/>
</file>

<file path=xl/ctrlProps/ctrlProp23.xml><?xml version="1.0" encoding="utf-8"?>
<formControlPr xmlns="http://schemas.microsoft.com/office/spreadsheetml/2009/9/main" objectType="CheckBox" fmlaLink="$Z$162" lockText="1" noThreeD="1"/>
</file>

<file path=xl/ctrlProps/ctrlProp24.xml><?xml version="1.0" encoding="utf-8"?>
<formControlPr xmlns="http://schemas.microsoft.com/office/spreadsheetml/2009/9/main" objectType="CheckBox" fmlaLink="$AA$162" lockText="1" noThreeD="1"/>
</file>

<file path=xl/ctrlProps/ctrlProp25.xml><?xml version="1.0" encoding="utf-8"?>
<formControlPr xmlns="http://schemas.microsoft.com/office/spreadsheetml/2009/9/main" objectType="CheckBox" fmlaLink="$AB$162" lockText="1" noThreeD="1"/>
</file>

<file path=xl/ctrlProps/ctrlProp26.xml><?xml version="1.0" encoding="utf-8"?>
<formControlPr xmlns="http://schemas.microsoft.com/office/spreadsheetml/2009/9/main" objectType="CheckBox" fmlaLink="$AC$162" lockText="1" noThreeD="1"/>
</file>

<file path=xl/ctrlProps/ctrlProp27.xml><?xml version="1.0" encoding="utf-8"?>
<formControlPr xmlns="http://schemas.microsoft.com/office/spreadsheetml/2009/9/main" objectType="CheckBox" fmlaLink="$AD$162" lockText="1" noThreeD="1"/>
</file>

<file path=xl/ctrlProps/ctrlProp28.xml><?xml version="1.0" encoding="utf-8"?>
<formControlPr xmlns="http://schemas.microsoft.com/office/spreadsheetml/2009/9/main" objectType="CheckBox" fmlaLink="$AE$162" lockText="1" noThreeD="1"/>
</file>

<file path=xl/ctrlProps/ctrlProp29.xml><?xml version="1.0" encoding="utf-8"?>
<formControlPr xmlns="http://schemas.microsoft.com/office/spreadsheetml/2009/9/main" objectType="CheckBox" fmlaLink="$AF$162" lockText="1" noThreeD="1"/>
</file>

<file path=xl/ctrlProps/ctrlProp3.xml><?xml version="1.0" encoding="utf-8"?>
<formControlPr xmlns="http://schemas.microsoft.com/office/spreadsheetml/2009/9/main" objectType="CheckBox" fmlaLink="$H$162"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fmlaLink="$G$159" lockText="1" noThreeD="1"/>
</file>

<file path=xl/ctrlProps/ctrlProp40.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fmlaLink="$H$159" lockText="1" noThreeD="1"/>
</file>

<file path=xl/ctrlProps/ctrlProp6.xml><?xml version="1.0" encoding="utf-8"?>
<formControlPr xmlns="http://schemas.microsoft.com/office/spreadsheetml/2009/9/main" objectType="CheckBox" fmlaLink="$I$162" lockText="1" noThreeD="1"/>
</file>

<file path=xl/ctrlProps/ctrlProp7.xml><?xml version="1.0" encoding="utf-8"?>
<formControlPr xmlns="http://schemas.microsoft.com/office/spreadsheetml/2009/9/main" objectType="CheckBox" fmlaLink="$J$162" lockText="1" noThreeD="1"/>
</file>

<file path=xl/ctrlProps/ctrlProp8.xml><?xml version="1.0" encoding="utf-8"?>
<formControlPr xmlns="http://schemas.microsoft.com/office/spreadsheetml/2009/9/main" objectType="CheckBox" fmlaLink="$K$162" lockText="1" noThreeD="1"/>
</file>

<file path=xl/ctrlProps/ctrlProp9.xml><?xml version="1.0" encoding="utf-8"?>
<formControlPr xmlns="http://schemas.microsoft.com/office/spreadsheetml/2009/9/main" objectType="CheckBox" fmlaLink="$L$162"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152400</xdr:colOff>
          <xdr:row>4</xdr:row>
          <xdr:rowOff>266700</xdr:rowOff>
        </xdr:from>
        <xdr:to>
          <xdr:col>8</xdr:col>
          <xdr:colOff>152400</xdr:colOff>
          <xdr:row>6</xdr:row>
          <xdr:rowOff>31750</xdr:rowOff>
        </xdr:to>
        <xdr:sp macro="" textlink="">
          <xdr:nvSpPr>
            <xdr:cNvPr id="101377" name="Check Box 1" hidden="1">
              <a:extLst>
                <a:ext uri="{63B3BB69-23CF-44E3-9099-C40C66FF867C}">
                  <a14:compatExt spid="_x0000_s101377"/>
                </a:ext>
                <a:ext uri="{FF2B5EF4-FFF2-40B4-BE49-F238E27FC236}">
                  <a16:creationId xmlns:a16="http://schemas.microsoft.com/office/drawing/2014/main" id="{00000000-0008-0000-0400-0000018C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69850</xdr:colOff>
          <xdr:row>4</xdr:row>
          <xdr:rowOff>266700</xdr:rowOff>
        </xdr:from>
        <xdr:to>
          <xdr:col>13</xdr:col>
          <xdr:colOff>69850</xdr:colOff>
          <xdr:row>6</xdr:row>
          <xdr:rowOff>31750</xdr:rowOff>
        </xdr:to>
        <xdr:sp macro="" textlink="">
          <xdr:nvSpPr>
            <xdr:cNvPr id="101378" name="Check Box 2" hidden="1">
              <a:extLst>
                <a:ext uri="{63B3BB69-23CF-44E3-9099-C40C66FF867C}">
                  <a14:compatExt spid="_x0000_s101378"/>
                </a:ext>
                <a:ext uri="{FF2B5EF4-FFF2-40B4-BE49-F238E27FC236}">
                  <a16:creationId xmlns:a16="http://schemas.microsoft.com/office/drawing/2014/main" id="{00000000-0008-0000-0400-0000028C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133350</xdr:colOff>
          <xdr:row>4</xdr:row>
          <xdr:rowOff>266700</xdr:rowOff>
        </xdr:from>
        <xdr:to>
          <xdr:col>18</xdr:col>
          <xdr:colOff>146050</xdr:colOff>
          <xdr:row>6</xdr:row>
          <xdr:rowOff>31750</xdr:rowOff>
        </xdr:to>
        <xdr:sp macro="" textlink="">
          <xdr:nvSpPr>
            <xdr:cNvPr id="101379" name="Check Box 3" hidden="1">
              <a:extLst>
                <a:ext uri="{63B3BB69-23CF-44E3-9099-C40C66FF867C}">
                  <a14:compatExt spid="_x0000_s101379"/>
                </a:ext>
                <a:ext uri="{FF2B5EF4-FFF2-40B4-BE49-F238E27FC236}">
                  <a16:creationId xmlns:a16="http://schemas.microsoft.com/office/drawing/2014/main" id="{00000000-0008-0000-0400-0000038C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127000</xdr:colOff>
          <xdr:row>37</xdr:row>
          <xdr:rowOff>203200</xdr:rowOff>
        </xdr:from>
        <xdr:to>
          <xdr:col>26</xdr:col>
          <xdr:colOff>133350</xdr:colOff>
          <xdr:row>39</xdr:row>
          <xdr:rowOff>50800</xdr:rowOff>
        </xdr:to>
        <xdr:sp macro="" textlink="">
          <xdr:nvSpPr>
            <xdr:cNvPr id="101380" name="Check Box 4" hidden="1">
              <a:extLst>
                <a:ext uri="{63B3BB69-23CF-44E3-9099-C40C66FF867C}">
                  <a14:compatExt spid="_x0000_s101380"/>
                </a:ext>
                <a:ext uri="{FF2B5EF4-FFF2-40B4-BE49-F238E27FC236}">
                  <a16:creationId xmlns:a16="http://schemas.microsoft.com/office/drawing/2014/main" id="{00000000-0008-0000-0400-0000048C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152400</xdr:colOff>
          <xdr:row>37</xdr:row>
          <xdr:rowOff>203200</xdr:rowOff>
        </xdr:from>
        <xdr:to>
          <xdr:col>34</xdr:col>
          <xdr:colOff>88900</xdr:colOff>
          <xdr:row>39</xdr:row>
          <xdr:rowOff>50800</xdr:rowOff>
        </xdr:to>
        <xdr:sp macro="" textlink="">
          <xdr:nvSpPr>
            <xdr:cNvPr id="101381" name="Check Box 5" hidden="1">
              <a:extLst>
                <a:ext uri="{63B3BB69-23CF-44E3-9099-C40C66FF867C}">
                  <a14:compatExt spid="_x0000_s101381"/>
                </a:ext>
                <a:ext uri="{FF2B5EF4-FFF2-40B4-BE49-F238E27FC236}">
                  <a16:creationId xmlns:a16="http://schemas.microsoft.com/office/drawing/2014/main" id="{00000000-0008-0000-0400-0000058C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12</xdr:row>
          <xdr:rowOff>266700</xdr:rowOff>
        </xdr:from>
        <xdr:to>
          <xdr:col>8</xdr:col>
          <xdr:colOff>152400</xdr:colOff>
          <xdr:row>14</xdr:row>
          <xdr:rowOff>31750</xdr:rowOff>
        </xdr:to>
        <xdr:sp macro="" textlink="">
          <xdr:nvSpPr>
            <xdr:cNvPr id="101382" name="Check Box 6" hidden="1">
              <a:extLst>
                <a:ext uri="{63B3BB69-23CF-44E3-9099-C40C66FF867C}">
                  <a14:compatExt spid="_x0000_s101382"/>
                </a:ext>
                <a:ext uri="{FF2B5EF4-FFF2-40B4-BE49-F238E27FC236}">
                  <a16:creationId xmlns:a16="http://schemas.microsoft.com/office/drawing/2014/main" id="{00000000-0008-0000-0400-0000068C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69850</xdr:colOff>
          <xdr:row>12</xdr:row>
          <xdr:rowOff>266700</xdr:rowOff>
        </xdr:from>
        <xdr:to>
          <xdr:col>13</xdr:col>
          <xdr:colOff>69850</xdr:colOff>
          <xdr:row>14</xdr:row>
          <xdr:rowOff>31750</xdr:rowOff>
        </xdr:to>
        <xdr:sp macro="" textlink="">
          <xdr:nvSpPr>
            <xdr:cNvPr id="101383" name="Check Box 7" hidden="1">
              <a:extLst>
                <a:ext uri="{63B3BB69-23CF-44E3-9099-C40C66FF867C}">
                  <a14:compatExt spid="_x0000_s101383"/>
                </a:ext>
                <a:ext uri="{FF2B5EF4-FFF2-40B4-BE49-F238E27FC236}">
                  <a16:creationId xmlns:a16="http://schemas.microsoft.com/office/drawing/2014/main" id="{00000000-0008-0000-0400-0000078C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133350</xdr:colOff>
          <xdr:row>12</xdr:row>
          <xdr:rowOff>266700</xdr:rowOff>
        </xdr:from>
        <xdr:to>
          <xdr:col>18</xdr:col>
          <xdr:colOff>146050</xdr:colOff>
          <xdr:row>14</xdr:row>
          <xdr:rowOff>31750</xdr:rowOff>
        </xdr:to>
        <xdr:sp macro="" textlink="">
          <xdr:nvSpPr>
            <xdr:cNvPr id="101384" name="Check Box 8" hidden="1">
              <a:extLst>
                <a:ext uri="{63B3BB69-23CF-44E3-9099-C40C66FF867C}">
                  <a14:compatExt spid="_x0000_s101384"/>
                </a:ext>
                <a:ext uri="{FF2B5EF4-FFF2-40B4-BE49-F238E27FC236}">
                  <a16:creationId xmlns:a16="http://schemas.microsoft.com/office/drawing/2014/main" id="{00000000-0008-0000-0400-0000088C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98</xdr:row>
          <xdr:rowOff>266700</xdr:rowOff>
        </xdr:from>
        <xdr:to>
          <xdr:col>8</xdr:col>
          <xdr:colOff>152400</xdr:colOff>
          <xdr:row>156</xdr:row>
          <xdr:rowOff>19050</xdr:rowOff>
        </xdr:to>
        <xdr:sp macro="" textlink="">
          <xdr:nvSpPr>
            <xdr:cNvPr id="101385" name="Check Box 9" hidden="1">
              <a:extLst>
                <a:ext uri="{63B3BB69-23CF-44E3-9099-C40C66FF867C}">
                  <a14:compatExt spid="_x0000_s101385"/>
                </a:ext>
                <a:ext uri="{FF2B5EF4-FFF2-40B4-BE49-F238E27FC236}">
                  <a16:creationId xmlns:a16="http://schemas.microsoft.com/office/drawing/2014/main" id="{00000000-0008-0000-0400-0000098C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69850</xdr:colOff>
          <xdr:row>98</xdr:row>
          <xdr:rowOff>266700</xdr:rowOff>
        </xdr:from>
        <xdr:to>
          <xdr:col>13</xdr:col>
          <xdr:colOff>69850</xdr:colOff>
          <xdr:row>156</xdr:row>
          <xdr:rowOff>19050</xdr:rowOff>
        </xdr:to>
        <xdr:sp macro="" textlink="">
          <xdr:nvSpPr>
            <xdr:cNvPr id="101386" name="Check Box 10" hidden="1">
              <a:extLst>
                <a:ext uri="{63B3BB69-23CF-44E3-9099-C40C66FF867C}">
                  <a14:compatExt spid="_x0000_s101386"/>
                </a:ext>
                <a:ext uri="{FF2B5EF4-FFF2-40B4-BE49-F238E27FC236}">
                  <a16:creationId xmlns:a16="http://schemas.microsoft.com/office/drawing/2014/main" id="{00000000-0008-0000-0400-00000A8C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133350</xdr:colOff>
          <xdr:row>98</xdr:row>
          <xdr:rowOff>266700</xdr:rowOff>
        </xdr:from>
        <xdr:to>
          <xdr:col>18</xdr:col>
          <xdr:colOff>146050</xdr:colOff>
          <xdr:row>156</xdr:row>
          <xdr:rowOff>19050</xdr:rowOff>
        </xdr:to>
        <xdr:sp macro="" textlink="">
          <xdr:nvSpPr>
            <xdr:cNvPr id="101387" name="Check Box 11" hidden="1">
              <a:extLst>
                <a:ext uri="{63B3BB69-23CF-44E3-9099-C40C66FF867C}">
                  <a14:compatExt spid="_x0000_s101387"/>
                </a:ext>
                <a:ext uri="{FF2B5EF4-FFF2-40B4-BE49-F238E27FC236}">
                  <a16:creationId xmlns:a16="http://schemas.microsoft.com/office/drawing/2014/main" id="{00000000-0008-0000-0400-00000B8C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106</xdr:row>
          <xdr:rowOff>266700</xdr:rowOff>
        </xdr:from>
        <xdr:to>
          <xdr:col>8</xdr:col>
          <xdr:colOff>152400</xdr:colOff>
          <xdr:row>156</xdr:row>
          <xdr:rowOff>19050</xdr:rowOff>
        </xdr:to>
        <xdr:sp macro="" textlink="">
          <xdr:nvSpPr>
            <xdr:cNvPr id="101388" name="Check Box 12" hidden="1">
              <a:extLst>
                <a:ext uri="{63B3BB69-23CF-44E3-9099-C40C66FF867C}">
                  <a14:compatExt spid="_x0000_s101388"/>
                </a:ext>
                <a:ext uri="{FF2B5EF4-FFF2-40B4-BE49-F238E27FC236}">
                  <a16:creationId xmlns:a16="http://schemas.microsoft.com/office/drawing/2014/main" id="{00000000-0008-0000-0400-00000C8C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69850</xdr:colOff>
          <xdr:row>106</xdr:row>
          <xdr:rowOff>266700</xdr:rowOff>
        </xdr:from>
        <xdr:to>
          <xdr:col>13</xdr:col>
          <xdr:colOff>69850</xdr:colOff>
          <xdr:row>156</xdr:row>
          <xdr:rowOff>19050</xdr:rowOff>
        </xdr:to>
        <xdr:sp macro="" textlink="">
          <xdr:nvSpPr>
            <xdr:cNvPr id="101389" name="Check Box 13" hidden="1">
              <a:extLst>
                <a:ext uri="{63B3BB69-23CF-44E3-9099-C40C66FF867C}">
                  <a14:compatExt spid="_x0000_s101389"/>
                </a:ext>
                <a:ext uri="{FF2B5EF4-FFF2-40B4-BE49-F238E27FC236}">
                  <a16:creationId xmlns:a16="http://schemas.microsoft.com/office/drawing/2014/main" id="{00000000-0008-0000-0400-00000D8C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133350</xdr:colOff>
          <xdr:row>106</xdr:row>
          <xdr:rowOff>266700</xdr:rowOff>
        </xdr:from>
        <xdr:to>
          <xdr:col>18</xdr:col>
          <xdr:colOff>146050</xdr:colOff>
          <xdr:row>156</xdr:row>
          <xdr:rowOff>19050</xdr:rowOff>
        </xdr:to>
        <xdr:sp macro="" textlink="">
          <xdr:nvSpPr>
            <xdr:cNvPr id="101390" name="Check Box 14" hidden="1">
              <a:extLst>
                <a:ext uri="{63B3BB69-23CF-44E3-9099-C40C66FF867C}">
                  <a14:compatExt spid="_x0000_s101390"/>
                </a:ext>
                <a:ext uri="{FF2B5EF4-FFF2-40B4-BE49-F238E27FC236}">
                  <a16:creationId xmlns:a16="http://schemas.microsoft.com/office/drawing/2014/main" id="{00000000-0008-0000-0400-00000E8C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114</xdr:row>
          <xdr:rowOff>266700</xdr:rowOff>
        </xdr:from>
        <xdr:to>
          <xdr:col>8</xdr:col>
          <xdr:colOff>152400</xdr:colOff>
          <xdr:row>156</xdr:row>
          <xdr:rowOff>19050</xdr:rowOff>
        </xdr:to>
        <xdr:sp macro="" textlink="">
          <xdr:nvSpPr>
            <xdr:cNvPr id="101391" name="Check Box 15" hidden="1">
              <a:extLst>
                <a:ext uri="{63B3BB69-23CF-44E3-9099-C40C66FF867C}">
                  <a14:compatExt spid="_x0000_s101391"/>
                </a:ext>
                <a:ext uri="{FF2B5EF4-FFF2-40B4-BE49-F238E27FC236}">
                  <a16:creationId xmlns:a16="http://schemas.microsoft.com/office/drawing/2014/main" id="{00000000-0008-0000-0400-00000F8C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69850</xdr:colOff>
          <xdr:row>114</xdr:row>
          <xdr:rowOff>266700</xdr:rowOff>
        </xdr:from>
        <xdr:to>
          <xdr:col>13</xdr:col>
          <xdr:colOff>69850</xdr:colOff>
          <xdr:row>156</xdr:row>
          <xdr:rowOff>19050</xdr:rowOff>
        </xdr:to>
        <xdr:sp macro="" textlink="">
          <xdr:nvSpPr>
            <xdr:cNvPr id="101392" name="Check Box 16" hidden="1">
              <a:extLst>
                <a:ext uri="{63B3BB69-23CF-44E3-9099-C40C66FF867C}">
                  <a14:compatExt spid="_x0000_s101392"/>
                </a:ext>
                <a:ext uri="{FF2B5EF4-FFF2-40B4-BE49-F238E27FC236}">
                  <a16:creationId xmlns:a16="http://schemas.microsoft.com/office/drawing/2014/main" id="{00000000-0008-0000-0400-0000108C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133350</xdr:colOff>
          <xdr:row>114</xdr:row>
          <xdr:rowOff>266700</xdr:rowOff>
        </xdr:from>
        <xdr:to>
          <xdr:col>18</xdr:col>
          <xdr:colOff>146050</xdr:colOff>
          <xdr:row>156</xdr:row>
          <xdr:rowOff>19050</xdr:rowOff>
        </xdr:to>
        <xdr:sp macro="" textlink="">
          <xdr:nvSpPr>
            <xdr:cNvPr id="101393" name="Check Box 17" hidden="1">
              <a:extLst>
                <a:ext uri="{63B3BB69-23CF-44E3-9099-C40C66FF867C}">
                  <a14:compatExt spid="_x0000_s101393"/>
                </a:ext>
                <a:ext uri="{FF2B5EF4-FFF2-40B4-BE49-F238E27FC236}">
                  <a16:creationId xmlns:a16="http://schemas.microsoft.com/office/drawing/2014/main" id="{00000000-0008-0000-0400-0000118C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122</xdr:row>
          <xdr:rowOff>266700</xdr:rowOff>
        </xdr:from>
        <xdr:to>
          <xdr:col>8</xdr:col>
          <xdr:colOff>152400</xdr:colOff>
          <xdr:row>156</xdr:row>
          <xdr:rowOff>19050</xdr:rowOff>
        </xdr:to>
        <xdr:sp macro="" textlink="">
          <xdr:nvSpPr>
            <xdr:cNvPr id="101394" name="Check Box 18" hidden="1">
              <a:extLst>
                <a:ext uri="{63B3BB69-23CF-44E3-9099-C40C66FF867C}">
                  <a14:compatExt spid="_x0000_s101394"/>
                </a:ext>
                <a:ext uri="{FF2B5EF4-FFF2-40B4-BE49-F238E27FC236}">
                  <a16:creationId xmlns:a16="http://schemas.microsoft.com/office/drawing/2014/main" id="{00000000-0008-0000-0400-0000128C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69850</xdr:colOff>
          <xdr:row>122</xdr:row>
          <xdr:rowOff>266700</xdr:rowOff>
        </xdr:from>
        <xdr:to>
          <xdr:col>13</xdr:col>
          <xdr:colOff>69850</xdr:colOff>
          <xdr:row>156</xdr:row>
          <xdr:rowOff>19050</xdr:rowOff>
        </xdr:to>
        <xdr:sp macro="" textlink="">
          <xdr:nvSpPr>
            <xdr:cNvPr id="101395" name="Check Box 19" hidden="1">
              <a:extLst>
                <a:ext uri="{63B3BB69-23CF-44E3-9099-C40C66FF867C}">
                  <a14:compatExt spid="_x0000_s101395"/>
                </a:ext>
                <a:ext uri="{FF2B5EF4-FFF2-40B4-BE49-F238E27FC236}">
                  <a16:creationId xmlns:a16="http://schemas.microsoft.com/office/drawing/2014/main" id="{00000000-0008-0000-0400-0000138C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133350</xdr:colOff>
          <xdr:row>122</xdr:row>
          <xdr:rowOff>266700</xdr:rowOff>
        </xdr:from>
        <xdr:to>
          <xdr:col>18</xdr:col>
          <xdr:colOff>146050</xdr:colOff>
          <xdr:row>156</xdr:row>
          <xdr:rowOff>19050</xdr:rowOff>
        </xdr:to>
        <xdr:sp macro="" textlink="">
          <xdr:nvSpPr>
            <xdr:cNvPr id="101396" name="Check Box 20" hidden="1">
              <a:extLst>
                <a:ext uri="{63B3BB69-23CF-44E3-9099-C40C66FF867C}">
                  <a14:compatExt spid="_x0000_s101396"/>
                </a:ext>
                <a:ext uri="{FF2B5EF4-FFF2-40B4-BE49-F238E27FC236}">
                  <a16:creationId xmlns:a16="http://schemas.microsoft.com/office/drawing/2014/main" id="{00000000-0008-0000-0400-0000148C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130</xdr:row>
          <xdr:rowOff>266700</xdr:rowOff>
        </xdr:from>
        <xdr:to>
          <xdr:col>8</xdr:col>
          <xdr:colOff>152400</xdr:colOff>
          <xdr:row>156</xdr:row>
          <xdr:rowOff>19050</xdr:rowOff>
        </xdr:to>
        <xdr:sp macro="" textlink="">
          <xdr:nvSpPr>
            <xdr:cNvPr id="101397" name="Check Box 21" hidden="1">
              <a:extLst>
                <a:ext uri="{63B3BB69-23CF-44E3-9099-C40C66FF867C}">
                  <a14:compatExt spid="_x0000_s101397"/>
                </a:ext>
                <a:ext uri="{FF2B5EF4-FFF2-40B4-BE49-F238E27FC236}">
                  <a16:creationId xmlns:a16="http://schemas.microsoft.com/office/drawing/2014/main" id="{00000000-0008-0000-0400-0000158C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69850</xdr:colOff>
          <xdr:row>130</xdr:row>
          <xdr:rowOff>266700</xdr:rowOff>
        </xdr:from>
        <xdr:to>
          <xdr:col>13</xdr:col>
          <xdr:colOff>69850</xdr:colOff>
          <xdr:row>156</xdr:row>
          <xdr:rowOff>19050</xdr:rowOff>
        </xdr:to>
        <xdr:sp macro="" textlink="">
          <xdr:nvSpPr>
            <xdr:cNvPr id="101398" name="Check Box 22" hidden="1">
              <a:extLst>
                <a:ext uri="{63B3BB69-23CF-44E3-9099-C40C66FF867C}">
                  <a14:compatExt spid="_x0000_s101398"/>
                </a:ext>
                <a:ext uri="{FF2B5EF4-FFF2-40B4-BE49-F238E27FC236}">
                  <a16:creationId xmlns:a16="http://schemas.microsoft.com/office/drawing/2014/main" id="{00000000-0008-0000-0400-0000168C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133350</xdr:colOff>
          <xdr:row>130</xdr:row>
          <xdr:rowOff>266700</xdr:rowOff>
        </xdr:from>
        <xdr:to>
          <xdr:col>18</xdr:col>
          <xdr:colOff>146050</xdr:colOff>
          <xdr:row>156</xdr:row>
          <xdr:rowOff>19050</xdr:rowOff>
        </xdr:to>
        <xdr:sp macro="" textlink="">
          <xdr:nvSpPr>
            <xdr:cNvPr id="101399" name="Check Box 23" hidden="1">
              <a:extLst>
                <a:ext uri="{63B3BB69-23CF-44E3-9099-C40C66FF867C}">
                  <a14:compatExt spid="_x0000_s101399"/>
                </a:ext>
                <a:ext uri="{FF2B5EF4-FFF2-40B4-BE49-F238E27FC236}">
                  <a16:creationId xmlns:a16="http://schemas.microsoft.com/office/drawing/2014/main" id="{00000000-0008-0000-0400-0000178C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138</xdr:row>
          <xdr:rowOff>266700</xdr:rowOff>
        </xdr:from>
        <xdr:to>
          <xdr:col>8</xdr:col>
          <xdr:colOff>152400</xdr:colOff>
          <xdr:row>156</xdr:row>
          <xdr:rowOff>19050</xdr:rowOff>
        </xdr:to>
        <xdr:sp macro="" textlink="">
          <xdr:nvSpPr>
            <xdr:cNvPr id="101400" name="Check Box 24" hidden="1">
              <a:extLst>
                <a:ext uri="{63B3BB69-23CF-44E3-9099-C40C66FF867C}">
                  <a14:compatExt spid="_x0000_s101400"/>
                </a:ext>
                <a:ext uri="{FF2B5EF4-FFF2-40B4-BE49-F238E27FC236}">
                  <a16:creationId xmlns:a16="http://schemas.microsoft.com/office/drawing/2014/main" id="{00000000-0008-0000-0400-0000188C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69850</xdr:colOff>
          <xdr:row>138</xdr:row>
          <xdr:rowOff>266700</xdr:rowOff>
        </xdr:from>
        <xdr:to>
          <xdr:col>13</xdr:col>
          <xdr:colOff>69850</xdr:colOff>
          <xdr:row>156</xdr:row>
          <xdr:rowOff>19050</xdr:rowOff>
        </xdr:to>
        <xdr:sp macro="" textlink="">
          <xdr:nvSpPr>
            <xdr:cNvPr id="101401" name="Check Box 25" hidden="1">
              <a:extLst>
                <a:ext uri="{63B3BB69-23CF-44E3-9099-C40C66FF867C}">
                  <a14:compatExt spid="_x0000_s101401"/>
                </a:ext>
                <a:ext uri="{FF2B5EF4-FFF2-40B4-BE49-F238E27FC236}">
                  <a16:creationId xmlns:a16="http://schemas.microsoft.com/office/drawing/2014/main" id="{00000000-0008-0000-0400-0000198C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133350</xdr:colOff>
          <xdr:row>138</xdr:row>
          <xdr:rowOff>266700</xdr:rowOff>
        </xdr:from>
        <xdr:to>
          <xdr:col>18</xdr:col>
          <xdr:colOff>146050</xdr:colOff>
          <xdr:row>156</xdr:row>
          <xdr:rowOff>19050</xdr:rowOff>
        </xdr:to>
        <xdr:sp macro="" textlink="">
          <xdr:nvSpPr>
            <xdr:cNvPr id="101402" name="Check Box 26" hidden="1">
              <a:extLst>
                <a:ext uri="{63B3BB69-23CF-44E3-9099-C40C66FF867C}">
                  <a14:compatExt spid="_x0000_s101402"/>
                </a:ext>
                <a:ext uri="{FF2B5EF4-FFF2-40B4-BE49-F238E27FC236}">
                  <a16:creationId xmlns:a16="http://schemas.microsoft.com/office/drawing/2014/main" id="{00000000-0008-0000-0400-00001A8C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152400</xdr:colOff>
          <xdr:row>146</xdr:row>
          <xdr:rowOff>266700</xdr:rowOff>
        </xdr:from>
        <xdr:to>
          <xdr:col>8</xdr:col>
          <xdr:colOff>152400</xdr:colOff>
          <xdr:row>156</xdr:row>
          <xdr:rowOff>19050</xdr:rowOff>
        </xdr:to>
        <xdr:sp macro="" textlink="">
          <xdr:nvSpPr>
            <xdr:cNvPr id="101403" name="Check Box 27" hidden="1">
              <a:extLst>
                <a:ext uri="{63B3BB69-23CF-44E3-9099-C40C66FF867C}">
                  <a14:compatExt spid="_x0000_s101403"/>
                </a:ext>
                <a:ext uri="{FF2B5EF4-FFF2-40B4-BE49-F238E27FC236}">
                  <a16:creationId xmlns:a16="http://schemas.microsoft.com/office/drawing/2014/main" id="{00000000-0008-0000-0400-00001B8C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69850</xdr:colOff>
          <xdr:row>146</xdr:row>
          <xdr:rowOff>266700</xdr:rowOff>
        </xdr:from>
        <xdr:to>
          <xdr:col>13</xdr:col>
          <xdr:colOff>69850</xdr:colOff>
          <xdr:row>156</xdr:row>
          <xdr:rowOff>19050</xdr:rowOff>
        </xdr:to>
        <xdr:sp macro="" textlink="">
          <xdr:nvSpPr>
            <xdr:cNvPr id="101404" name="Check Box 28" hidden="1">
              <a:extLst>
                <a:ext uri="{63B3BB69-23CF-44E3-9099-C40C66FF867C}">
                  <a14:compatExt spid="_x0000_s101404"/>
                </a:ext>
                <a:ext uri="{FF2B5EF4-FFF2-40B4-BE49-F238E27FC236}">
                  <a16:creationId xmlns:a16="http://schemas.microsoft.com/office/drawing/2014/main" id="{00000000-0008-0000-0400-00001C8C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133350</xdr:colOff>
          <xdr:row>146</xdr:row>
          <xdr:rowOff>266700</xdr:rowOff>
        </xdr:from>
        <xdr:to>
          <xdr:col>18</xdr:col>
          <xdr:colOff>146050</xdr:colOff>
          <xdr:row>156</xdr:row>
          <xdr:rowOff>19050</xdr:rowOff>
        </xdr:to>
        <xdr:sp macro="" textlink="">
          <xdr:nvSpPr>
            <xdr:cNvPr id="101405" name="Check Box 29" hidden="1">
              <a:extLst>
                <a:ext uri="{63B3BB69-23CF-44E3-9099-C40C66FF867C}">
                  <a14:compatExt spid="_x0000_s101405"/>
                </a:ext>
                <a:ext uri="{FF2B5EF4-FFF2-40B4-BE49-F238E27FC236}">
                  <a16:creationId xmlns:a16="http://schemas.microsoft.com/office/drawing/2014/main" id="{00000000-0008-0000-0400-00001D8C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1</xdr:col>
      <xdr:colOff>756920</xdr:colOff>
      <xdr:row>17</xdr:row>
      <xdr:rowOff>38100</xdr:rowOff>
    </xdr:from>
    <xdr:to>
      <xdr:col>1</xdr:col>
      <xdr:colOff>756920</xdr:colOff>
      <xdr:row>24</xdr:row>
      <xdr:rowOff>123190</xdr:rowOff>
    </xdr:to>
    <xdr:cxnSp macro="">
      <xdr:nvCxnSpPr>
        <xdr:cNvPr id="2" name="Line 43">
          <a:extLst>
            <a:ext uri="{FF2B5EF4-FFF2-40B4-BE49-F238E27FC236}">
              <a16:creationId xmlns:a16="http://schemas.microsoft.com/office/drawing/2014/main" id="{00000000-0008-0000-0900-000002000000}"/>
            </a:ext>
          </a:extLst>
        </xdr:cNvPr>
        <xdr:cNvCxnSpPr>
          <a:cxnSpLocks noChangeShapeType="1"/>
        </xdr:cNvCxnSpPr>
      </xdr:nvCxnSpPr>
      <xdr:spPr bwMode="auto">
        <a:xfrm>
          <a:off x="956945" y="5086350"/>
          <a:ext cx="0" cy="1675765"/>
        </a:xfrm>
        <a:prstGeom prst="line">
          <a:avLst/>
        </a:prstGeom>
        <a:noFill/>
        <a:ln w="19050">
          <a:solidFill>
            <a:srgbClr val="FF0000"/>
          </a:solidFill>
          <a:prstDash val="dash"/>
          <a:round/>
          <a:headEnd/>
          <a:tailEnd/>
        </a:ln>
        <a:extLst>
          <a:ext uri="{909E8E84-426E-40DD-AFC4-6F175D3DCCD1}">
            <a14:hiddenFill xmlns:a14="http://schemas.microsoft.com/office/drawing/2010/main">
              <a:noFill/>
            </a14:hiddenFill>
          </a:ext>
        </a:extLst>
      </xdr:spPr>
    </xdr:cxnSp>
    <xdr:clientData/>
  </xdr:twoCellAnchor>
  <xdr:twoCellAnchor>
    <xdr:from>
      <xdr:col>1</xdr:col>
      <xdr:colOff>9525</xdr:colOff>
      <xdr:row>15</xdr:row>
      <xdr:rowOff>38100</xdr:rowOff>
    </xdr:from>
    <xdr:to>
      <xdr:col>2</xdr:col>
      <xdr:colOff>53915</xdr:colOff>
      <xdr:row>17</xdr:row>
      <xdr:rowOff>635</xdr:rowOff>
    </xdr:to>
    <xdr:sp macro="" textlink="">
      <xdr:nvSpPr>
        <xdr:cNvPr id="3" name="Text Box 27">
          <a:extLst>
            <a:ext uri="{FF2B5EF4-FFF2-40B4-BE49-F238E27FC236}">
              <a16:creationId xmlns:a16="http://schemas.microsoft.com/office/drawing/2014/main" id="{00000000-0008-0000-0900-000003000000}"/>
            </a:ext>
          </a:extLst>
        </xdr:cNvPr>
        <xdr:cNvSpPr txBox="1">
          <a:spLocks noChangeArrowheads="1"/>
        </xdr:cNvSpPr>
      </xdr:nvSpPr>
      <xdr:spPr bwMode="auto">
        <a:xfrm>
          <a:off x="209550" y="4724400"/>
          <a:ext cx="1225490" cy="324485"/>
        </a:xfrm>
        <a:prstGeom prst="rect">
          <a:avLst/>
        </a:prstGeom>
        <a:solidFill>
          <a:srgbClr val="FFFFFF"/>
        </a:solidFill>
        <a:ln w="9525">
          <a:solidFill>
            <a:srgbClr val="000000"/>
          </a:solidFill>
          <a:miter lim="800000"/>
          <a:headEnd/>
          <a:tailEnd/>
        </a:ln>
      </xdr:spPr>
      <xdr:txBody>
        <a:bodyPr rot="0" vert="horz" wrap="square" lIns="74295" tIns="8890" rIns="74295" bIns="8890" anchor="ctr" anchorCtr="0" upright="1">
          <a:noAutofit/>
        </a:bodyPr>
        <a:lstStyle/>
        <a:p>
          <a:pPr algn="ctr"/>
          <a:r>
            <a:rPr lang="ja-JP" altLang="en-US" sz="900" u="sng" kern="100">
              <a:effectLst/>
              <a:latin typeface="Century" panose="02040604050505020304" pitchFamily="18" charset="0"/>
              <a:ea typeface="ＭＳ 明朝" panose="02020609040205080304" pitchFamily="17" charset="-128"/>
              <a:cs typeface="Times New Roman" panose="02020603050405020304" pitchFamily="18" charset="0"/>
            </a:rPr>
            <a:t>申請</a:t>
          </a:r>
          <a:r>
            <a:rPr lang="ja-JP" sz="900" u="sng" kern="100">
              <a:effectLst/>
              <a:latin typeface="Century" panose="02040604050505020304" pitchFamily="18" charset="0"/>
              <a:ea typeface="ＭＳ 明朝" panose="02020609040205080304" pitchFamily="17" charset="-128"/>
              <a:cs typeface="Times New Roman" panose="02020603050405020304" pitchFamily="18" charset="0"/>
            </a:rPr>
            <a:t>者</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xdr:txBody>
    </xdr:sp>
    <xdr:clientData/>
  </xdr:twoCellAnchor>
  <xdr:twoCellAnchor>
    <xdr:from>
      <xdr:col>2</xdr:col>
      <xdr:colOff>266700</xdr:colOff>
      <xdr:row>16</xdr:row>
      <xdr:rowOff>28575</xdr:rowOff>
    </xdr:from>
    <xdr:to>
      <xdr:col>3</xdr:col>
      <xdr:colOff>8890</xdr:colOff>
      <xdr:row>17</xdr:row>
      <xdr:rowOff>114300</xdr:rowOff>
    </xdr:to>
    <xdr:sp macro="" textlink="">
      <xdr:nvSpPr>
        <xdr:cNvPr id="4" name="Text Box 40">
          <a:extLst>
            <a:ext uri="{FF2B5EF4-FFF2-40B4-BE49-F238E27FC236}">
              <a16:creationId xmlns:a16="http://schemas.microsoft.com/office/drawing/2014/main" id="{00000000-0008-0000-0900-000004000000}"/>
            </a:ext>
          </a:extLst>
        </xdr:cNvPr>
        <xdr:cNvSpPr txBox="1">
          <a:spLocks noChangeArrowheads="1"/>
        </xdr:cNvSpPr>
      </xdr:nvSpPr>
      <xdr:spPr bwMode="auto">
        <a:xfrm>
          <a:off x="1647825" y="4895850"/>
          <a:ext cx="923290" cy="26670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rot="0" vert="horz" wrap="square" lIns="74295" tIns="8890" rIns="74295" bIns="8890" anchor="t" anchorCtr="0" upright="1">
          <a:noAutofit/>
        </a:bodyPr>
        <a:lstStyle/>
        <a:p>
          <a:pPr algn="l"/>
          <a:r>
            <a:rPr lang="ja-JP" sz="900" kern="100">
              <a:effectLst/>
              <a:latin typeface="Century" panose="02040604050505020304" pitchFamily="18" charset="0"/>
              <a:ea typeface="ＭＳ 明朝" panose="02020609040205080304" pitchFamily="17" charset="-128"/>
              <a:cs typeface="Times New Roman" panose="02020603050405020304" pitchFamily="18" charset="0"/>
            </a:rPr>
            <a:t>委託先</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xdr:txBody>
    </xdr:sp>
    <xdr:clientData/>
  </xdr:twoCellAnchor>
  <xdr:twoCellAnchor>
    <xdr:from>
      <xdr:col>3</xdr:col>
      <xdr:colOff>228600</xdr:colOff>
      <xdr:row>16</xdr:row>
      <xdr:rowOff>28575</xdr:rowOff>
    </xdr:from>
    <xdr:to>
      <xdr:col>4</xdr:col>
      <xdr:colOff>400050</xdr:colOff>
      <xdr:row>17</xdr:row>
      <xdr:rowOff>114300</xdr:rowOff>
    </xdr:to>
    <xdr:sp macro="" textlink="">
      <xdr:nvSpPr>
        <xdr:cNvPr id="5" name="Text Box 41">
          <a:extLst>
            <a:ext uri="{FF2B5EF4-FFF2-40B4-BE49-F238E27FC236}">
              <a16:creationId xmlns:a16="http://schemas.microsoft.com/office/drawing/2014/main" id="{00000000-0008-0000-0900-000005000000}"/>
            </a:ext>
          </a:extLst>
        </xdr:cNvPr>
        <xdr:cNvSpPr txBox="1">
          <a:spLocks noChangeArrowheads="1"/>
        </xdr:cNvSpPr>
      </xdr:nvSpPr>
      <xdr:spPr bwMode="auto">
        <a:xfrm>
          <a:off x="2790825" y="4895850"/>
          <a:ext cx="1352550" cy="26670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rot="0" vert="horz" wrap="square" lIns="74295" tIns="8890" rIns="74295" bIns="8890" anchor="t" anchorCtr="0" upright="1">
          <a:noAutofit/>
        </a:bodyPr>
        <a:lstStyle/>
        <a:p>
          <a:pPr algn="l"/>
          <a:r>
            <a:rPr lang="ja-JP" sz="900" kern="100">
              <a:effectLst/>
              <a:latin typeface="Century" panose="02040604050505020304" pitchFamily="18" charset="0"/>
              <a:ea typeface="ＭＳ 明朝" panose="02020609040205080304" pitchFamily="17" charset="-128"/>
              <a:cs typeface="Times New Roman" panose="02020603050405020304" pitchFamily="18" charset="0"/>
            </a:rPr>
            <a:t>（再委託先）</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xdr:txBody>
    </xdr:sp>
    <xdr:clientData/>
  </xdr:twoCellAnchor>
  <xdr:twoCellAnchor>
    <xdr:from>
      <xdr:col>4</xdr:col>
      <xdr:colOff>752475</xdr:colOff>
      <xdr:row>16</xdr:row>
      <xdr:rowOff>28575</xdr:rowOff>
    </xdr:from>
    <xdr:to>
      <xdr:col>5</xdr:col>
      <xdr:colOff>847725</xdr:colOff>
      <xdr:row>17</xdr:row>
      <xdr:rowOff>114300</xdr:rowOff>
    </xdr:to>
    <xdr:sp macro="" textlink="">
      <xdr:nvSpPr>
        <xdr:cNvPr id="6" name="Text Box 42">
          <a:extLst>
            <a:ext uri="{FF2B5EF4-FFF2-40B4-BE49-F238E27FC236}">
              <a16:creationId xmlns:a16="http://schemas.microsoft.com/office/drawing/2014/main" id="{00000000-0008-0000-0900-000006000000}"/>
            </a:ext>
          </a:extLst>
        </xdr:cNvPr>
        <xdr:cNvSpPr txBox="1">
          <a:spLocks noChangeArrowheads="1"/>
        </xdr:cNvSpPr>
      </xdr:nvSpPr>
      <xdr:spPr bwMode="auto">
        <a:xfrm>
          <a:off x="4495800" y="4895850"/>
          <a:ext cx="1724025" cy="26670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rot="0" vert="horz" wrap="square" lIns="74295" tIns="8890" rIns="74295" bIns="8890" anchor="t" anchorCtr="0" upright="1">
          <a:noAutofit/>
        </a:bodyPr>
        <a:lstStyle/>
        <a:p>
          <a:pPr algn="l"/>
          <a:r>
            <a:rPr lang="ja-JP" sz="900" kern="100">
              <a:effectLst/>
              <a:latin typeface="Century" panose="02040604050505020304" pitchFamily="18" charset="0"/>
              <a:ea typeface="ＭＳ 明朝" panose="02020609040205080304" pitchFamily="17" charset="-128"/>
              <a:cs typeface="Times New Roman" panose="02020603050405020304" pitchFamily="18" charset="0"/>
            </a:rPr>
            <a:t>（再々委託先）</a:t>
          </a:r>
          <a:endParaRPr lang="ja-JP" sz="1050" kern="100">
            <a:effectLst/>
            <a:latin typeface="Century" panose="02040604050505020304" pitchFamily="18" charset="0"/>
            <a:ea typeface="ＭＳ 明朝" panose="02020609040205080304" pitchFamily="17" charset="-128"/>
            <a:cs typeface="Times New Roman" panose="02020603050405020304" pitchFamily="18" charset="0"/>
          </a:endParaRPr>
        </a:p>
      </xdr:txBody>
    </xdr:sp>
    <xdr:clientData/>
  </xdr:twoCellAnchor>
  <xdr:twoCellAnchor>
    <xdr:from>
      <xdr:col>1</xdr:col>
      <xdr:colOff>853440</xdr:colOff>
      <xdr:row>18</xdr:row>
      <xdr:rowOff>10159</xdr:rowOff>
    </xdr:from>
    <xdr:to>
      <xdr:col>2</xdr:col>
      <xdr:colOff>1076325</xdr:colOff>
      <xdr:row>20</xdr:row>
      <xdr:rowOff>37468</xdr:rowOff>
    </xdr:to>
    <xdr:sp macro="" textlink="">
      <xdr:nvSpPr>
        <xdr:cNvPr id="7" name="Text Box 28">
          <a:extLst>
            <a:ext uri="{FF2B5EF4-FFF2-40B4-BE49-F238E27FC236}">
              <a16:creationId xmlns:a16="http://schemas.microsoft.com/office/drawing/2014/main" id="{00000000-0008-0000-0900-000007000000}"/>
            </a:ext>
          </a:extLst>
        </xdr:cNvPr>
        <xdr:cNvSpPr txBox="1">
          <a:spLocks noChangeArrowheads="1"/>
        </xdr:cNvSpPr>
      </xdr:nvSpPr>
      <xdr:spPr bwMode="auto">
        <a:xfrm>
          <a:off x="1053465" y="5239384"/>
          <a:ext cx="1403985" cy="389259"/>
        </a:xfrm>
        <a:prstGeom prst="rect">
          <a:avLst/>
        </a:prstGeom>
        <a:solidFill>
          <a:srgbClr val="FFFF99"/>
        </a:solidFill>
        <a:ln w="9525">
          <a:solidFill>
            <a:srgbClr val="000000"/>
          </a:solidFill>
          <a:miter lim="800000"/>
          <a:headEnd/>
          <a:tailEnd/>
        </a:ln>
      </xdr:spPr>
      <xdr:txBody>
        <a:bodyPr rot="0" vert="horz" wrap="square" lIns="74295" tIns="8890" rIns="74295" bIns="8890" anchor="ctr" anchorCtr="0" upright="1">
          <a:noAutofit/>
        </a:bodyPr>
        <a:lstStyle/>
        <a:p>
          <a:pPr algn="l"/>
          <a:endParaRPr lang="ja-JP" sz="900" kern="100">
            <a:solidFill>
              <a:sysClr val="windowText" lastClr="000000"/>
            </a:solidFill>
            <a:effectLst/>
            <a:latin typeface="Century" panose="02040604050505020304" pitchFamily="18" charset="0"/>
            <a:ea typeface="ＭＳ 明朝" panose="02020609040205080304" pitchFamily="17" charset="-128"/>
            <a:cs typeface="Times New Roman" panose="02020603050405020304" pitchFamily="18" charset="0"/>
          </a:endParaRPr>
        </a:p>
      </xdr:txBody>
    </xdr:sp>
    <xdr:clientData/>
  </xdr:twoCellAnchor>
  <xdr:twoCellAnchor>
    <xdr:from>
      <xdr:col>5</xdr:col>
      <xdr:colOff>759460</xdr:colOff>
      <xdr:row>17</xdr:row>
      <xdr:rowOff>38100</xdr:rowOff>
    </xdr:from>
    <xdr:to>
      <xdr:col>5</xdr:col>
      <xdr:colOff>762000</xdr:colOff>
      <xdr:row>24</xdr:row>
      <xdr:rowOff>142875</xdr:rowOff>
    </xdr:to>
    <xdr:cxnSp macro="">
      <xdr:nvCxnSpPr>
        <xdr:cNvPr id="8" name="Line 46">
          <a:extLst>
            <a:ext uri="{FF2B5EF4-FFF2-40B4-BE49-F238E27FC236}">
              <a16:creationId xmlns:a16="http://schemas.microsoft.com/office/drawing/2014/main" id="{00000000-0008-0000-0900-000008000000}"/>
            </a:ext>
          </a:extLst>
        </xdr:cNvPr>
        <xdr:cNvCxnSpPr>
          <a:cxnSpLocks noChangeShapeType="1"/>
        </xdr:cNvCxnSpPr>
      </xdr:nvCxnSpPr>
      <xdr:spPr bwMode="auto">
        <a:xfrm>
          <a:off x="6131560" y="5086350"/>
          <a:ext cx="2540" cy="1695450"/>
        </a:xfrm>
        <a:prstGeom prst="line">
          <a:avLst/>
        </a:prstGeom>
        <a:noFill/>
        <a:ln w="19050">
          <a:solidFill>
            <a:srgbClr val="FF0000"/>
          </a:solidFill>
          <a:prstDash val="dash"/>
          <a:round/>
          <a:headEnd/>
          <a:tailEnd/>
        </a:ln>
        <a:extLst>
          <a:ext uri="{909E8E84-426E-40DD-AFC4-6F175D3DCCD1}">
            <a14:hiddenFill xmlns:a14="http://schemas.microsoft.com/office/drawing/2010/main">
              <a:noFill/>
            </a14:hiddenFill>
          </a:ext>
        </a:extLst>
      </xdr:spPr>
    </xdr:cxnSp>
    <xdr:clientData/>
  </xdr:twoCellAnchor>
  <xdr:twoCellAnchor>
    <xdr:from>
      <xdr:col>3</xdr:col>
      <xdr:colOff>149227</xdr:colOff>
      <xdr:row>17</xdr:row>
      <xdr:rowOff>66675</xdr:rowOff>
    </xdr:from>
    <xdr:to>
      <xdr:col>3</xdr:col>
      <xdr:colOff>152400</xdr:colOff>
      <xdr:row>24</xdr:row>
      <xdr:rowOff>133350</xdr:rowOff>
    </xdr:to>
    <xdr:cxnSp macro="">
      <xdr:nvCxnSpPr>
        <xdr:cNvPr id="9" name="Line 44">
          <a:extLst>
            <a:ext uri="{FF2B5EF4-FFF2-40B4-BE49-F238E27FC236}">
              <a16:creationId xmlns:a16="http://schemas.microsoft.com/office/drawing/2014/main" id="{00000000-0008-0000-0900-000009000000}"/>
            </a:ext>
          </a:extLst>
        </xdr:cNvPr>
        <xdr:cNvCxnSpPr>
          <a:cxnSpLocks noChangeShapeType="1"/>
        </xdr:cNvCxnSpPr>
      </xdr:nvCxnSpPr>
      <xdr:spPr bwMode="auto">
        <a:xfrm>
          <a:off x="2711452" y="5114925"/>
          <a:ext cx="3173" cy="1657350"/>
        </a:xfrm>
        <a:prstGeom prst="line">
          <a:avLst/>
        </a:prstGeom>
        <a:noFill/>
        <a:ln w="19050">
          <a:solidFill>
            <a:srgbClr val="FF0000"/>
          </a:solidFill>
          <a:prstDash val="dash"/>
          <a:round/>
          <a:headEnd/>
          <a:tailEnd/>
        </a:ln>
        <a:extLst>
          <a:ext uri="{909E8E84-426E-40DD-AFC4-6F175D3DCCD1}">
            <a14:hiddenFill xmlns:a14="http://schemas.microsoft.com/office/drawing/2010/main">
              <a:noFill/>
            </a14:hiddenFill>
          </a:ext>
        </a:extLst>
      </xdr:spPr>
    </xdr:cxnSp>
    <xdr:clientData/>
  </xdr:twoCellAnchor>
  <xdr:twoCellAnchor>
    <xdr:from>
      <xdr:col>2</xdr:col>
      <xdr:colOff>1076325</xdr:colOff>
      <xdr:row>19</xdr:row>
      <xdr:rowOff>23814</xdr:rowOff>
    </xdr:from>
    <xdr:to>
      <xdr:col>3</xdr:col>
      <xdr:colOff>253365</xdr:colOff>
      <xdr:row>19</xdr:row>
      <xdr:rowOff>23814</xdr:rowOff>
    </xdr:to>
    <xdr:cxnSp macro="">
      <xdr:nvCxnSpPr>
        <xdr:cNvPr id="10" name="Line 39">
          <a:extLst>
            <a:ext uri="{FF2B5EF4-FFF2-40B4-BE49-F238E27FC236}">
              <a16:creationId xmlns:a16="http://schemas.microsoft.com/office/drawing/2014/main" id="{00000000-0008-0000-0900-00000A000000}"/>
            </a:ext>
          </a:extLst>
        </xdr:cNvPr>
        <xdr:cNvCxnSpPr>
          <a:cxnSpLocks noChangeShapeType="1"/>
          <a:stCxn id="7" idx="3"/>
          <a:endCxn id="14" idx="1"/>
        </xdr:cNvCxnSpPr>
      </xdr:nvCxnSpPr>
      <xdr:spPr bwMode="auto">
        <a:xfrm>
          <a:off x="2457450" y="5434014"/>
          <a:ext cx="35814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4</xdr:col>
      <xdr:colOff>673100</xdr:colOff>
      <xdr:row>17</xdr:row>
      <xdr:rowOff>38100</xdr:rowOff>
    </xdr:from>
    <xdr:to>
      <xdr:col>4</xdr:col>
      <xdr:colOff>676275</xdr:colOff>
      <xdr:row>24</xdr:row>
      <xdr:rowOff>152400</xdr:rowOff>
    </xdr:to>
    <xdr:cxnSp macro="">
      <xdr:nvCxnSpPr>
        <xdr:cNvPr id="11" name="Line 45">
          <a:extLst>
            <a:ext uri="{FF2B5EF4-FFF2-40B4-BE49-F238E27FC236}">
              <a16:creationId xmlns:a16="http://schemas.microsoft.com/office/drawing/2014/main" id="{00000000-0008-0000-0900-00000B000000}"/>
            </a:ext>
          </a:extLst>
        </xdr:cNvPr>
        <xdr:cNvCxnSpPr>
          <a:cxnSpLocks noChangeShapeType="1"/>
        </xdr:cNvCxnSpPr>
      </xdr:nvCxnSpPr>
      <xdr:spPr bwMode="auto">
        <a:xfrm>
          <a:off x="4416425" y="5086350"/>
          <a:ext cx="3175" cy="1704975"/>
        </a:xfrm>
        <a:prstGeom prst="line">
          <a:avLst/>
        </a:prstGeom>
        <a:noFill/>
        <a:ln w="19050">
          <a:solidFill>
            <a:srgbClr val="FF0000"/>
          </a:solidFill>
          <a:prstDash val="dash"/>
          <a:round/>
          <a:headEnd/>
          <a:tailEnd/>
        </a:ln>
        <a:extLst>
          <a:ext uri="{909E8E84-426E-40DD-AFC4-6F175D3DCCD1}">
            <a14:hiddenFill xmlns:a14="http://schemas.microsoft.com/office/drawing/2010/main">
              <a:noFill/>
            </a14:hiddenFill>
          </a:ext>
        </a:extLst>
      </xdr:spPr>
    </xdr:cxnSp>
    <xdr:clientData/>
  </xdr:twoCellAnchor>
  <xdr:twoCellAnchor>
    <xdr:from>
      <xdr:col>1</xdr:col>
      <xdr:colOff>231745</xdr:colOff>
      <xdr:row>17</xdr:row>
      <xdr:rowOff>634</xdr:rowOff>
    </xdr:from>
    <xdr:to>
      <xdr:col>1</xdr:col>
      <xdr:colOff>882015</xdr:colOff>
      <xdr:row>23</xdr:row>
      <xdr:rowOff>108270</xdr:rowOff>
    </xdr:to>
    <xdr:cxnSp macro="">
      <xdr:nvCxnSpPr>
        <xdr:cNvPr id="12" name="コネクタ: カギ線 11">
          <a:extLst>
            <a:ext uri="{FF2B5EF4-FFF2-40B4-BE49-F238E27FC236}">
              <a16:creationId xmlns:a16="http://schemas.microsoft.com/office/drawing/2014/main" id="{00000000-0008-0000-0900-00000C000000}"/>
            </a:ext>
          </a:extLst>
        </xdr:cNvPr>
        <xdr:cNvCxnSpPr>
          <a:cxnSpLocks/>
          <a:endCxn id="13" idx="1"/>
        </xdr:cNvCxnSpPr>
      </xdr:nvCxnSpPr>
      <xdr:spPr>
        <a:xfrm rot="16200000" flipH="1">
          <a:off x="-1763" y="5482417"/>
          <a:ext cx="1517336" cy="650270"/>
        </a:xfrm>
        <a:prstGeom prst="bentConnector2">
          <a:avLst/>
        </a:prstGeom>
        <a:ln w="12700"/>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882015</xdr:colOff>
      <xdr:row>22</xdr:row>
      <xdr:rowOff>418465</xdr:rowOff>
    </xdr:from>
    <xdr:to>
      <xdr:col>2</xdr:col>
      <xdr:colOff>1104900</xdr:colOff>
      <xdr:row>24</xdr:row>
      <xdr:rowOff>121924</xdr:rowOff>
    </xdr:to>
    <xdr:sp macro="" textlink="">
      <xdr:nvSpPr>
        <xdr:cNvPr id="13" name="Text Box 28">
          <a:extLst>
            <a:ext uri="{FF2B5EF4-FFF2-40B4-BE49-F238E27FC236}">
              <a16:creationId xmlns:a16="http://schemas.microsoft.com/office/drawing/2014/main" id="{00000000-0008-0000-0900-00000D000000}"/>
            </a:ext>
          </a:extLst>
        </xdr:cNvPr>
        <xdr:cNvSpPr txBox="1">
          <a:spLocks noChangeArrowheads="1"/>
        </xdr:cNvSpPr>
      </xdr:nvSpPr>
      <xdr:spPr bwMode="auto">
        <a:xfrm>
          <a:off x="1082040" y="6371590"/>
          <a:ext cx="1403985" cy="389259"/>
        </a:xfrm>
        <a:prstGeom prst="rect">
          <a:avLst/>
        </a:prstGeom>
        <a:solidFill>
          <a:srgbClr val="FFFF99"/>
        </a:solidFill>
        <a:ln w="9525">
          <a:solidFill>
            <a:srgbClr val="000000"/>
          </a:solidFill>
          <a:miter lim="800000"/>
          <a:headEnd/>
          <a:tailEnd/>
        </a:ln>
      </xdr:spPr>
      <xdr:txBody>
        <a:bodyPr rot="0" vert="horz" wrap="square" lIns="74295" tIns="8890" rIns="74295" bIns="8890" anchor="ctr" anchorCtr="0" upright="1">
          <a:noAutofit/>
        </a:bodyPr>
        <a:lstStyle/>
        <a:p>
          <a:endParaRPr lang="ja-JP" altLang="ja-JP" sz="900">
            <a:solidFill>
              <a:sysClr val="windowText" lastClr="000000"/>
            </a:solidFill>
            <a:effectLst/>
            <a:latin typeface="ＭＳ 明朝" panose="02020609040205080304" pitchFamily="17" charset="-128"/>
            <a:ea typeface="ＭＳ 明朝" panose="02020609040205080304" pitchFamily="17" charset="-128"/>
          </a:endParaRPr>
        </a:p>
      </xdr:txBody>
    </xdr:sp>
    <xdr:clientData/>
  </xdr:twoCellAnchor>
  <xdr:twoCellAnchor>
    <xdr:from>
      <xdr:col>3</xdr:col>
      <xdr:colOff>253365</xdr:colOff>
      <xdr:row>18</xdr:row>
      <xdr:rowOff>10159</xdr:rowOff>
    </xdr:from>
    <xdr:to>
      <xdr:col>4</xdr:col>
      <xdr:colOff>476250</xdr:colOff>
      <xdr:row>20</xdr:row>
      <xdr:rowOff>37468</xdr:rowOff>
    </xdr:to>
    <xdr:sp macro="" textlink="">
      <xdr:nvSpPr>
        <xdr:cNvPr id="14" name="Text Box 28">
          <a:extLst>
            <a:ext uri="{FF2B5EF4-FFF2-40B4-BE49-F238E27FC236}">
              <a16:creationId xmlns:a16="http://schemas.microsoft.com/office/drawing/2014/main" id="{00000000-0008-0000-0900-00000E000000}"/>
            </a:ext>
          </a:extLst>
        </xdr:cNvPr>
        <xdr:cNvSpPr txBox="1">
          <a:spLocks noChangeArrowheads="1"/>
        </xdr:cNvSpPr>
      </xdr:nvSpPr>
      <xdr:spPr bwMode="auto">
        <a:xfrm>
          <a:off x="2815590" y="5382259"/>
          <a:ext cx="1403985" cy="389259"/>
        </a:xfrm>
        <a:prstGeom prst="rect">
          <a:avLst/>
        </a:prstGeom>
        <a:solidFill>
          <a:srgbClr val="FFFF99"/>
        </a:solidFill>
        <a:ln w="9525">
          <a:solidFill>
            <a:srgbClr val="000000"/>
          </a:solidFill>
          <a:miter lim="800000"/>
          <a:headEnd/>
          <a:tailEnd/>
        </a:ln>
      </xdr:spPr>
      <xdr:txBody>
        <a:bodyPr rot="0" vert="horz" wrap="square" lIns="74295" tIns="8890" rIns="74295" bIns="8890" anchor="ctr" anchorCtr="0" upright="1">
          <a:noAutofit/>
        </a:bodyPr>
        <a:lstStyle/>
        <a:p>
          <a:endParaRPr lang="ja-JP" altLang="ja-JP" sz="900">
            <a:solidFill>
              <a:sysClr val="windowText" lastClr="000000"/>
            </a:solidFill>
            <a:effectLst/>
            <a:latin typeface="ＭＳ 明朝" panose="02020609040205080304" pitchFamily="17" charset="-128"/>
            <a:ea typeface="ＭＳ 明朝" panose="02020609040205080304" pitchFamily="17" charset="-128"/>
            <a:cs typeface="+mn-cs"/>
          </a:endParaRPr>
        </a:p>
      </xdr:txBody>
    </xdr:sp>
    <xdr:clientData/>
  </xdr:twoCellAnchor>
  <xdr:twoCellAnchor>
    <xdr:from>
      <xdr:col>3</xdr:col>
      <xdr:colOff>253365</xdr:colOff>
      <xdr:row>21</xdr:row>
      <xdr:rowOff>132715</xdr:rowOff>
    </xdr:from>
    <xdr:to>
      <xdr:col>4</xdr:col>
      <xdr:colOff>476250</xdr:colOff>
      <xdr:row>22</xdr:row>
      <xdr:rowOff>340999</xdr:rowOff>
    </xdr:to>
    <xdr:sp macro="" textlink="">
      <xdr:nvSpPr>
        <xdr:cNvPr id="15" name="Text Box 28">
          <a:extLst>
            <a:ext uri="{FF2B5EF4-FFF2-40B4-BE49-F238E27FC236}">
              <a16:creationId xmlns:a16="http://schemas.microsoft.com/office/drawing/2014/main" id="{00000000-0008-0000-0900-00000F000000}"/>
            </a:ext>
          </a:extLst>
        </xdr:cNvPr>
        <xdr:cNvSpPr txBox="1">
          <a:spLocks noChangeArrowheads="1"/>
        </xdr:cNvSpPr>
      </xdr:nvSpPr>
      <xdr:spPr bwMode="auto">
        <a:xfrm>
          <a:off x="2815590" y="5904865"/>
          <a:ext cx="1403985" cy="389259"/>
        </a:xfrm>
        <a:prstGeom prst="rect">
          <a:avLst/>
        </a:prstGeom>
        <a:solidFill>
          <a:srgbClr val="FFFF99"/>
        </a:solidFill>
        <a:ln w="9525">
          <a:solidFill>
            <a:srgbClr val="000000"/>
          </a:solidFill>
          <a:miter lim="800000"/>
          <a:headEnd/>
          <a:tailEnd/>
        </a:ln>
      </xdr:spPr>
      <xdr:txBody>
        <a:bodyPr rot="0" vert="horz" wrap="square" lIns="74295" tIns="8890" rIns="74295" bIns="8890" anchor="ctr" anchorCtr="0" upright="1">
          <a:noAutofit/>
        </a:bodyPr>
        <a:lstStyle/>
        <a:p>
          <a:endParaRPr lang="ja-JP" altLang="ja-JP" sz="900">
            <a:solidFill>
              <a:sysClr val="windowText" lastClr="000000"/>
            </a:solidFill>
            <a:effectLst/>
            <a:latin typeface="ＭＳ 明朝" panose="02020609040205080304" pitchFamily="17" charset="-128"/>
            <a:ea typeface="ＭＳ 明朝" panose="02020609040205080304" pitchFamily="17" charset="-128"/>
          </a:endParaRPr>
        </a:p>
      </xdr:txBody>
    </xdr:sp>
    <xdr:clientData/>
  </xdr:twoCellAnchor>
  <xdr:twoCellAnchor>
    <xdr:from>
      <xdr:col>4</xdr:col>
      <xdr:colOff>834390</xdr:colOff>
      <xdr:row>18</xdr:row>
      <xdr:rowOff>10159</xdr:rowOff>
    </xdr:from>
    <xdr:to>
      <xdr:col>5</xdr:col>
      <xdr:colOff>609600</xdr:colOff>
      <xdr:row>20</xdr:row>
      <xdr:rowOff>37468</xdr:rowOff>
    </xdr:to>
    <xdr:sp macro="" textlink="">
      <xdr:nvSpPr>
        <xdr:cNvPr id="16" name="Text Box 28">
          <a:extLst>
            <a:ext uri="{FF2B5EF4-FFF2-40B4-BE49-F238E27FC236}">
              <a16:creationId xmlns:a16="http://schemas.microsoft.com/office/drawing/2014/main" id="{00000000-0008-0000-0900-000010000000}"/>
            </a:ext>
          </a:extLst>
        </xdr:cNvPr>
        <xdr:cNvSpPr txBox="1">
          <a:spLocks noChangeArrowheads="1"/>
        </xdr:cNvSpPr>
      </xdr:nvSpPr>
      <xdr:spPr bwMode="auto">
        <a:xfrm>
          <a:off x="4577715" y="5239384"/>
          <a:ext cx="1403985" cy="389259"/>
        </a:xfrm>
        <a:prstGeom prst="rect">
          <a:avLst/>
        </a:prstGeom>
        <a:solidFill>
          <a:srgbClr val="FFFF99"/>
        </a:solidFill>
        <a:ln w="9525">
          <a:solidFill>
            <a:srgbClr val="000000"/>
          </a:solidFill>
          <a:miter lim="800000"/>
          <a:headEnd/>
          <a:tailEnd/>
        </a:ln>
      </xdr:spPr>
      <xdr:txBody>
        <a:bodyPr rot="0" vert="horz" wrap="square" lIns="74295" tIns="8890" rIns="74295" bIns="8890" anchor="ctr" anchorCtr="0" upright="1">
          <a:noAutofit/>
        </a:bodyPr>
        <a:lstStyle/>
        <a:p>
          <a:endParaRPr lang="ja-JP" altLang="ja-JP" sz="900">
            <a:solidFill>
              <a:sysClr val="windowText" lastClr="000000"/>
            </a:solidFill>
            <a:effectLst/>
            <a:latin typeface="ＭＳ 明朝" panose="02020609040205080304" pitchFamily="17" charset="-128"/>
            <a:ea typeface="ＭＳ 明朝" panose="02020609040205080304" pitchFamily="17" charset="-128"/>
            <a:cs typeface="+mn-cs"/>
          </a:endParaRPr>
        </a:p>
      </xdr:txBody>
    </xdr:sp>
    <xdr:clientData/>
  </xdr:twoCellAnchor>
  <xdr:twoCellAnchor>
    <xdr:from>
      <xdr:col>4</xdr:col>
      <xdr:colOff>487680</xdr:colOff>
      <xdr:row>19</xdr:row>
      <xdr:rowOff>19526</xdr:rowOff>
    </xdr:from>
    <xdr:to>
      <xdr:col>4</xdr:col>
      <xdr:colOff>834390</xdr:colOff>
      <xdr:row>19</xdr:row>
      <xdr:rowOff>23814</xdr:rowOff>
    </xdr:to>
    <xdr:cxnSp macro="">
      <xdr:nvCxnSpPr>
        <xdr:cNvPr id="17" name="Line 39">
          <a:extLst>
            <a:ext uri="{FF2B5EF4-FFF2-40B4-BE49-F238E27FC236}">
              <a16:creationId xmlns:a16="http://schemas.microsoft.com/office/drawing/2014/main" id="{00000000-0008-0000-0900-000011000000}"/>
            </a:ext>
          </a:extLst>
        </xdr:cNvPr>
        <xdr:cNvCxnSpPr>
          <a:cxnSpLocks noChangeShapeType="1"/>
          <a:endCxn id="16" idx="1"/>
        </xdr:cNvCxnSpPr>
      </xdr:nvCxnSpPr>
      <xdr:spPr bwMode="auto">
        <a:xfrm>
          <a:off x="4231005" y="5429726"/>
          <a:ext cx="346710" cy="4288"/>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3</xdr:col>
      <xdr:colOff>47625</xdr:colOff>
      <xdr:row>19</xdr:row>
      <xdr:rowOff>19050</xdr:rowOff>
    </xdr:from>
    <xdr:to>
      <xdr:col>3</xdr:col>
      <xdr:colOff>253365</xdr:colOff>
      <xdr:row>22</xdr:row>
      <xdr:rowOff>136845</xdr:rowOff>
    </xdr:to>
    <xdr:cxnSp macro="">
      <xdr:nvCxnSpPr>
        <xdr:cNvPr id="18" name="コネクタ: カギ線 17">
          <a:extLst>
            <a:ext uri="{FF2B5EF4-FFF2-40B4-BE49-F238E27FC236}">
              <a16:creationId xmlns:a16="http://schemas.microsoft.com/office/drawing/2014/main" id="{00000000-0008-0000-0900-000012000000}"/>
            </a:ext>
          </a:extLst>
        </xdr:cNvPr>
        <xdr:cNvCxnSpPr>
          <a:cxnSpLocks/>
        </xdr:cNvCxnSpPr>
      </xdr:nvCxnSpPr>
      <xdr:spPr>
        <a:xfrm rot="16200000" flipH="1">
          <a:off x="2382360" y="5656740"/>
          <a:ext cx="660720" cy="205740"/>
        </a:xfrm>
        <a:prstGeom prst="bentConnector2">
          <a:avLst/>
        </a:prstGeom>
        <a:ln w="12700"/>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215266</xdr:colOff>
      <xdr:row>19</xdr:row>
      <xdr:rowOff>23814</xdr:rowOff>
    </xdr:from>
    <xdr:to>
      <xdr:col>1</xdr:col>
      <xdr:colOff>853440</xdr:colOff>
      <xdr:row>19</xdr:row>
      <xdr:rowOff>23815</xdr:rowOff>
    </xdr:to>
    <xdr:cxnSp macro="">
      <xdr:nvCxnSpPr>
        <xdr:cNvPr id="19" name="Line 39">
          <a:extLst>
            <a:ext uri="{FF2B5EF4-FFF2-40B4-BE49-F238E27FC236}">
              <a16:creationId xmlns:a16="http://schemas.microsoft.com/office/drawing/2014/main" id="{00000000-0008-0000-0900-000013000000}"/>
            </a:ext>
          </a:extLst>
        </xdr:cNvPr>
        <xdr:cNvCxnSpPr>
          <a:cxnSpLocks noChangeShapeType="1"/>
          <a:stCxn id="7" idx="1"/>
        </xdr:cNvCxnSpPr>
      </xdr:nvCxnSpPr>
      <xdr:spPr bwMode="auto">
        <a:xfrm flipH="1">
          <a:off x="415291" y="5434014"/>
          <a:ext cx="638174" cy="1"/>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cxnSp>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361950</xdr:colOff>
          <xdr:row>23</xdr:row>
          <xdr:rowOff>260350</xdr:rowOff>
        </xdr:from>
        <xdr:to>
          <xdr:col>1</xdr:col>
          <xdr:colOff>666750</xdr:colOff>
          <xdr:row>23</xdr:row>
          <xdr:rowOff>565150</xdr:rowOff>
        </xdr:to>
        <xdr:sp macro="" textlink="">
          <xdr:nvSpPr>
            <xdr:cNvPr id="84993" name="Check Box 1" hidden="1">
              <a:extLst>
                <a:ext uri="{63B3BB69-23CF-44E3-9099-C40C66FF867C}">
                  <a14:compatExt spid="_x0000_s84993"/>
                </a:ext>
                <a:ext uri="{FF2B5EF4-FFF2-40B4-BE49-F238E27FC236}">
                  <a16:creationId xmlns:a16="http://schemas.microsoft.com/office/drawing/2014/main" id="{00000000-0008-0000-0D00-0000014C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361950</xdr:colOff>
          <xdr:row>24</xdr:row>
          <xdr:rowOff>279400</xdr:rowOff>
        </xdr:from>
        <xdr:to>
          <xdr:col>1</xdr:col>
          <xdr:colOff>666750</xdr:colOff>
          <xdr:row>24</xdr:row>
          <xdr:rowOff>584200</xdr:rowOff>
        </xdr:to>
        <xdr:sp macro="" textlink="">
          <xdr:nvSpPr>
            <xdr:cNvPr id="84995" name="Check Box 3" hidden="1">
              <a:extLst>
                <a:ext uri="{63B3BB69-23CF-44E3-9099-C40C66FF867C}">
                  <a14:compatExt spid="_x0000_s84995"/>
                </a:ext>
                <a:ext uri="{FF2B5EF4-FFF2-40B4-BE49-F238E27FC236}">
                  <a16:creationId xmlns:a16="http://schemas.microsoft.com/office/drawing/2014/main" id="{00000000-0008-0000-0D00-0000034C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361950</xdr:colOff>
          <xdr:row>25</xdr:row>
          <xdr:rowOff>247650</xdr:rowOff>
        </xdr:from>
        <xdr:to>
          <xdr:col>1</xdr:col>
          <xdr:colOff>666750</xdr:colOff>
          <xdr:row>25</xdr:row>
          <xdr:rowOff>552450</xdr:rowOff>
        </xdr:to>
        <xdr:sp macro="" textlink="">
          <xdr:nvSpPr>
            <xdr:cNvPr id="84996" name="Check Box 4" hidden="1">
              <a:extLst>
                <a:ext uri="{63B3BB69-23CF-44E3-9099-C40C66FF867C}">
                  <a14:compatExt spid="_x0000_s84996"/>
                </a:ext>
                <a:ext uri="{FF2B5EF4-FFF2-40B4-BE49-F238E27FC236}">
                  <a16:creationId xmlns:a16="http://schemas.microsoft.com/office/drawing/2014/main" id="{00000000-0008-0000-0D00-0000044C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361950</xdr:colOff>
          <xdr:row>26</xdr:row>
          <xdr:rowOff>266700</xdr:rowOff>
        </xdr:from>
        <xdr:to>
          <xdr:col>1</xdr:col>
          <xdr:colOff>666750</xdr:colOff>
          <xdr:row>26</xdr:row>
          <xdr:rowOff>571500</xdr:rowOff>
        </xdr:to>
        <xdr:sp macro="" textlink="">
          <xdr:nvSpPr>
            <xdr:cNvPr id="84998" name="Check Box 6" hidden="1">
              <a:extLst>
                <a:ext uri="{63B3BB69-23CF-44E3-9099-C40C66FF867C}">
                  <a14:compatExt spid="_x0000_s84998"/>
                </a:ext>
                <a:ext uri="{FF2B5EF4-FFF2-40B4-BE49-F238E27FC236}">
                  <a16:creationId xmlns:a16="http://schemas.microsoft.com/office/drawing/2014/main" id="{00000000-0008-0000-0D00-0000064C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361950</xdr:colOff>
          <xdr:row>27</xdr:row>
          <xdr:rowOff>304800</xdr:rowOff>
        </xdr:from>
        <xdr:to>
          <xdr:col>1</xdr:col>
          <xdr:colOff>666750</xdr:colOff>
          <xdr:row>27</xdr:row>
          <xdr:rowOff>609600</xdr:rowOff>
        </xdr:to>
        <xdr:sp macro="" textlink="">
          <xdr:nvSpPr>
            <xdr:cNvPr id="85000" name="Check Box 8" hidden="1">
              <a:extLst>
                <a:ext uri="{63B3BB69-23CF-44E3-9099-C40C66FF867C}">
                  <a14:compatExt spid="_x0000_s85000"/>
                </a:ext>
                <a:ext uri="{FF2B5EF4-FFF2-40B4-BE49-F238E27FC236}">
                  <a16:creationId xmlns:a16="http://schemas.microsoft.com/office/drawing/2014/main" id="{00000000-0008-0000-0D00-0000084C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361950</xdr:colOff>
          <xdr:row>33</xdr:row>
          <xdr:rowOff>603250</xdr:rowOff>
        </xdr:from>
        <xdr:to>
          <xdr:col>1</xdr:col>
          <xdr:colOff>666750</xdr:colOff>
          <xdr:row>33</xdr:row>
          <xdr:rowOff>908050</xdr:rowOff>
        </xdr:to>
        <xdr:sp macro="" textlink="">
          <xdr:nvSpPr>
            <xdr:cNvPr id="85001" name="Check Box 9" hidden="1">
              <a:extLst>
                <a:ext uri="{63B3BB69-23CF-44E3-9099-C40C66FF867C}">
                  <a14:compatExt spid="_x0000_s85001"/>
                </a:ext>
                <a:ext uri="{FF2B5EF4-FFF2-40B4-BE49-F238E27FC236}">
                  <a16:creationId xmlns:a16="http://schemas.microsoft.com/office/drawing/2014/main" id="{00000000-0008-0000-0D00-0000094C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361950</xdr:colOff>
          <xdr:row>34</xdr:row>
          <xdr:rowOff>266700</xdr:rowOff>
        </xdr:from>
        <xdr:to>
          <xdr:col>1</xdr:col>
          <xdr:colOff>666750</xdr:colOff>
          <xdr:row>34</xdr:row>
          <xdr:rowOff>571500</xdr:rowOff>
        </xdr:to>
        <xdr:sp macro="" textlink="">
          <xdr:nvSpPr>
            <xdr:cNvPr id="85002" name="Check Box 10" hidden="1">
              <a:extLst>
                <a:ext uri="{63B3BB69-23CF-44E3-9099-C40C66FF867C}">
                  <a14:compatExt spid="_x0000_s85002"/>
                </a:ext>
                <a:ext uri="{FF2B5EF4-FFF2-40B4-BE49-F238E27FC236}">
                  <a16:creationId xmlns:a16="http://schemas.microsoft.com/office/drawing/2014/main" id="{00000000-0008-0000-0D00-00000A4C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361950</xdr:colOff>
          <xdr:row>36</xdr:row>
          <xdr:rowOff>222250</xdr:rowOff>
        </xdr:from>
        <xdr:to>
          <xdr:col>1</xdr:col>
          <xdr:colOff>666750</xdr:colOff>
          <xdr:row>36</xdr:row>
          <xdr:rowOff>527050</xdr:rowOff>
        </xdr:to>
        <xdr:sp macro="" textlink="">
          <xdr:nvSpPr>
            <xdr:cNvPr id="85003" name="Check Box 11" hidden="1">
              <a:extLst>
                <a:ext uri="{63B3BB69-23CF-44E3-9099-C40C66FF867C}">
                  <a14:compatExt spid="_x0000_s85003"/>
                </a:ext>
                <a:ext uri="{FF2B5EF4-FFF2-40B4-BE49-F238E27FC236}">
                  <a16:creationId xmlns:a16="http://schemas.microsoft.com/office/drawing/2014/main" id="{00000000-0008-0000-0D00-00000B4C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361950</xdr:colOff>
          <xdr:row>35</xdr:row>
          <xdr:rowOff>279400</xdr:rowOff>
        </xdr:from>
        <xdr:to>
          <xdr:col>1</xdr:col>
          <xdr:colOff>666750</xdr:colOff>
          <xdr:row>35</xdr:row>
          <xdr:rowOff>584200</xdr:rowOff>
        </xdr:to>
        <xdr:sp macro="" textlink="">
          <xdr:nvSpPr>
            <xdr:cNvPr id="85004" name="Check Box 12" hidden="1">
              <a:extLst>
                <a:ext uri="{63B3BB69-23CF-44E3-9099-C40C66FF867C}">
                  <a14:compatExt spid="_x0000_s85004"/>
                </a:ext>
                <a:ext uri="{FF2B5EF4-FFF2-40B4-BE49-F238E27FC236}">
                  <a16:creationId xmlns:a16="http://schemas.microsoft.com/office/drawing/2014/main" id="{00000000-0008-0000-0D00-00000C4C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361950</xdr:colOff>
          <xdr:row>37</xdr:row>
          <xdr:rowOff>95250</xdr:rowOff>
        </xdr:from>
        <xdr:to>
          <xdr:col>1</xdr:col>
          <xdr:colOff>666750</xdr:colOff>
          <xdr:row>37</xdr:row>
          <xdr:rowOff>400050</xdr:rowOff>
        </xdr:to>
        <xdr:sp macro="" textlink="">
          <xdr:nvSpPr>
            <xdr:cNvPr id="85005" name="Check Box 13" hidden="1">
              <a:extLst>
                <a:ext uri="{63B3BB69-23CF-44E3-9099-C40C66FF867C}">
                  <a14:compatExt spid="_x0000_s85005"/>
                </a:ext>
                <a:ext uri="{FF2B5EF4-FFF2-40B4-BE49-F238E27FC236}">
                  <a16:creationId xmlns:a16="http://schemas.microsoft.com/office/drawing/2014/main" id="{00000000-0008-0000-0D00-00000D4C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361950</xdr:colOff>
          <xdr:row>32</xdr:row>
          <xdr:rowOff>88900</xdr:rowOff>
        </xdr:from>
        <xdr:to>
          <xdr:col>1</xdr:col>
          <xdr:colOff>666750</xdr:colOff>
          <xdr:row>32</xdr:row>
          <xdr:rowOff>393700</xdr:rowOff>
        </xdr:to>
        <xdr:sp macro="" textlink="">
          <xdr:nvSpPr>
            <xdr:cNvPr id="85006" name="Check Box 14" hidden="1">
              <a:extLst>
                <a:ext uri="{63B3BB69-23CF-44E3-9099-C40C66FF867C}">
                  <a14:compatExt spid="_x0000_s85006"/>
                </a:ext>
                <a:ext uri="{FF2B5EF4-FFF2-40B4-BE49-F238E27FC236}">
                  <a16:creationId xmlns:a16="http://schemas.microsoft.com/office/drawing/2014/main" id="{00000000-0008-0000-0D00-00000E4C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8" Type="http://schemas.openxmlformats.org/officeDocument/2006/relationships/ctrlProp" Target="../ctrlProps/ctrlProp34.xml"/><Relationship Id="rId13" Type="http://schemas.openxmlformats.org/officeDocument/2006/relationships/ctrlProp" Target="../ctrlProps/ctrlProp39.xml"/><Relationship Id="rId3" Type="http://schemas.openxmlformats.org/officeDocument/2006/relationships/vmlDrawing" Target="../drawings/vmlDrawing2.vml"/><Relationship Id="rId7" Type="http://schemas.openxmlformats.org/officeDocument/2006/relationships/ctrlProp" Target="../ctrlProps/ctrlProp33.xml"/><Relationship Id="rId12" Type="http://schemas.openxmlformats.org/officeDocument/2006/relationships/ctrlProp" Target="../ctrlProps/ctrlProp38.xml"/><Relationship Id="rId2" Type="http://schemas.openxmlformats.org/officeDocument/2006/relationships/drawing" Target="../drawings/drawing3.xml"/><Relationship Id="rId1" Type="http://schemas.openxmlformats.org/officeDocument/2006/relationships/printerSettings" Target="../printerSettings/printerSettings12.bin"/><Relationship Id="rId6" Type="http://schemas.openxmlformats.org/officeDocument/2006/relationships/ctrlProp" Target="../ctrlProps/ctrlProp32.xml"/><Relationship Id="rId11" Type="http://schemas.openxmlformats.org/officeDocument/2006/relationships/ctrlProp" Target="../ctrlProps/ctrlProp37.xml"/><Relationship Id="rId5" Type="http://schemas.openxmlformats.org/officeDocument/2006/relationships/ctrlProp" Target="../ctrlProps/ctrlProp31.xml"/><Relationship Id="rId10" Type="http://schemas.openxmlformats.org/officeDocument/2006/relationships/ctrlProp" Target="../ctrlProps/ctrlProp36.xml"/><Relationship Id="rId4" Type="http://schemas.openxmlformats.org/officeDocument/2006/relationships/ctrlProp" Target="../ctrlProps/ctrlProp30.xml"/><Relationship Id="rId9" Type="http://schemas.openxmlformats.org/officeDocument/2006/relationships/ctrlProp" Target="../ctrlProps/ctrlProp35.xml"/><Relationship Id="rId14" Type="http://schemas.openxmlformats.org/officeDocument/2006/relationships/ctrlProp" Target="../ctrlProps/ctrlProp40.xml"/></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 Type="http://schemas.openxmlformats.org/officeDocument/2006/relationships/vmlDrawing" Target="../drawings/vmlDrawing1.vml"/><Relationship Id="rId21" Type="http://schemas.openxmlformats.org/officeDocument/2006/relationships/ctrlProp" Target="../ctrlProps/ctrlProp18.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1" Type="http://schemas.openxmlformats.org/officeDocument/2006/relationships/printerSettings" Target="../printerSettings/printerSettings3.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8FC4E6-848C-4D41-87E7-C5958F0AE6D0}">
  <sheetPr codeName="Sheet1"/>
  <dimension ref="A1:CU3"/>
  <sheetViews>
    <sheetView workbookViewId="0"/>
  </sheetViews>
  <sheetFormatPr defaultRowHeight="13" x14ac:dyDescent="0.2"/>
  <sheetData>
    <row r="1" spans="1:99" x14ac:dyDescent="0.2">
      <c r="B1" s="250" t="s">
        <v>355</v>
      </c>
      <c r="C1" s="250"/>
      <c r="D1" s="250"/>
      <c r="E1" s="250"/>
      <c r="F1" s="250" t="s">
        <v>36</v>
      </c>
      <c r="G1" s="250"/>
      <c r="H1" s="250"/>
      <c r="I1" s="250"/>
      <c r="J1" s="250"/>
      <c r="K1" s="250"/>
      <c r="L1" s="250"/>
      <c r="M1" s="250"/>
      <c r="N1" s="250"/>
      <c r="O1" s="250" t="s">
        <v>271</v>
      </c>
      <c r="P1" s="250"/>
      <c r="Q1" s="250"/>
      <c r="R1" s="250"/>
      <c r="S1" s="250" t="s">
        <v>272</v>
      </c>
      <c r="T1" s="250"/>
      <c r="U1" s="250"/>
      <c r="V1" s="250"/>
      <c r="W1" s="250" t="s">
        <v>379</v>
      </c>
      <c r="X1" s="250"/>
      <c r="Y1" s="250"/>
      <c r="Z1" s="250" t="s">
        <v>381</v>
      </c>
      <c r="AA1" s="250"/>
      <c r="AB1" s="250"/>
      <c r="AC1" s="250" t="s">
        <v>136</v>
      </c>
      <c r="AD1" s="250"/>
      <c r="AE1" s="250"/>
      <c r="AF1" s="250"/>
      <c r="AK1" s="250" t="s">
        <v>418</v>
      </c>
      <c r="AL1" s="250"/>
      <c r="AM1" s="250"/>
      <c r="AN1" s="250"/>
      <c r="AO1" s="250"/>
      <c r="AP1" s="250"/>
      <c r="AQ1" s="250"/>
      <c r="AR1" s="250"/>
      <c r="AS1" s="250"/>
      <c r="AT1" s="250"/>
      <c r="AU1" s="250"/>
      <c r="AV1" s="250"/>
      <c r="AW1" s="250"/>
      <c r="AX1" s="250"/>
      <c r="AY1" s="250" t="s">
        <v>364</v>
      </c>
      <c r="AZ1" s="250"/>
      <c r="BA1" s="250"/>
      <c r="BB1" s="250" t="s">
        <v>368</v>
      </c>
      <c r="BC1" s="250"/>
      <c r="BD1" s="250"/>
      <c r="BE1" s="250"/>
      <c r="BF1" s="250"/>
      <c r="BG1" s="250"/>
      <c r="BH1" s="250"/>
      <c r="BI1" s="250" t="s">
        <v>431</v>
      </c>
      <c r="BJ1" s="250"/>
      <c r="BK1" s="250"/>
      <c r="BL1" s="250"/>
      <c r="BM1" s="250"/>
      <c r="BN1" s="250"/>
      <c r="BO1" s="250"/>
      <c r="BP1" s="250"/>
      <c r="BQ1" s="250"/>
      <c r="BR1" s="250"/>
      <c r="BS1" s="250"/>
      <c r="BT1" s="250"/>
      <c r="BU1" s="250" t="s">
        <v>432</v>
      </c>
      <c r="BV1" s="250"/>
      <c r="BW1" s="250"/>
      <c r="BX1" s="250" t="s">
        <v>433</v>
      </c>
      <c r="BY1" s="250"/>
      <c r="BZ1" s="250"/>
      <c r="CA1" s="250" t="s">
        <v>442</v>
      </c>
      <c r="CB1" s="250"/>
      <c r="CC1" s="250"/>
      <c r="CD1" s="250"/>
      <c r="CE1" s="250"/>
      <c r="CF1" s="250"/>
      <c r="CG1" s="250"/>
      <c r="CH1" s="250"/>
      <c r="CI1" s="250"/>
      <c r="CJ1" s="250"/>
      <c r="CK1" s="250"/>
      <c r="CL1" s="250"/>
      <c r="CM1" s="250"/>
      <c r="CN1" s="250"/>
      <c r="CO1" s="250"/>
      <c r="CP1" s="250"/>
      <c r="CQ1" s="250"/>
      <c r="CR1" s="250"/>
      <c r="CS1" s="250"/>
      <c r="CT1" s="250"/>
      <c r="CU1" s="250"/>
    </row>
    <row r="2" spans="1:99" x14ac:dyDescent="0.2">
      <c r="A2" t="s">
        <v>354</v>
      </c>
      <c r="B2" t="s">
        <v>192</v>
      </c>
      <c r="C2" t="s">
        <v>197</v>
      </c>
      <c r="D2" t="s">
        <v>443</v>
      </c>
      <c r="E2" t="s">
        <v>356</v>
      </c>
      <c r="F2" t="s">
        <v>36</v>
      </c>
      <c r="G2" t="s">
        <v>357</v>
      </c>
      <c r="H2" t="s">
        <v>358</v>
      </c>
      <c r="I2" t="s">
        <v>37</v>
      </c>
      <c r="J2" t="s">
        <v>360</v>
      </c>
      <c r="K2" t="s">
        <v>359</v>
      </c>
      <c r="L2" t="s">
        <v>361</v>
      </c>
      <c r="M2" t="s">
        <v>362</v>
      </c>
      <c r="N2" t="s">
        <v>363</v>
      </c>
      <c r="O2" t="s">
        <v>376</v>
      </c>
      <c r="P2" t="s">
        <v>377</v>
      </c>
      <c r="Q2" t="s">
        <v>378</v>
      </c>
      <c r="R2" t="s">
        <v>39</v>
      </c>
      <c r="S2" t="s">
        <v>376</v>
      </c>
      <c r="T2" t="s">
        <v>377</v>
      </c>
      <c r="U2" t="s">
        <v>378</v>
      </c>
      <c r="V2" t="s">
        <v>39</v>
      </c>
      <c r="W2" t="s">
        <v>380</v>
      </c>
      <c r="X2" t="s">
        <v>378</v>
      </c>
      <c r="Y2" t="s">
        <v>39</v>
      </c>
      <c r="Z2" t="s">
        <v>380</v>
      </c>
      <c r="AA2" t="s">
        <v>378</v>
      </c>
      <c r="AB2" t="s">
        <v>39</v>
      </c>
      <c r="AC2" t="s">
        <v>376</v>
      </c>
      <c r="AD2" t="s">
        <v>377</v>
      </c>
      <c r="AE2" t="s">
        <v>378</v>
      </c>
      <c r="AF2" t="s">
        <v>39</v>
      </c>
      <c r="AG2" t="s">
        <v>382</v>
      </c>
      <c r="AH2" t="s">
        <v>383</v>
      </c>
      <c r="AI2" t="s">
        <v>384</v>
      </c>
      <c r="AJ2" t="s">
        <v>385</v>
      </c>
      <c r="AK2" t="s">
        <v>404</v>
      </c>
      <c r="AL2" t="s">
        <v>405</v>
      </c>
      <c r="AM2" t="s">
        <v>406</v>
      </c>
      <c r="AN2" t="s">
        <v>407</v>
      </c>
      <c r="AO2" t="s">
        <v>408</v>
      </c>
      <c r="AP2" t="s">
        <v>409</v>
      </c>
      <c r="AQ2" t="s">
        <v>410</v>
      </c>
      <c r="AR2" t="s">
        <v>411</v>
      </c>
      <c r="AS2" t="s">
        <v>412</v>
      </c>
      <c r="AT2" t="s">
        <v>413</v>
      </c>
      <c r="AU2" t="s">
        <v>414</v>
      </c>
      <c r="AV2" t="s">
        <v>415</v>
      </c>
      <c r="AW2" t="s">
        <v>416</v>
      </c>
      <c r="AX2" t="s">
        <v>417</v>
      </c>
      <c r="AY2" t="s">
        <v>365</v>
      </c>
      <c r="AZ2" t="s">
        <v>366</v>
      </c>
      <c r="BA2" t="s">
        <v>367</v>
      </c>
      <c r="BB2" t="s">
        <v>365</v>
      </c>
      <c r="BC2" t="s">
        <v>369</v>
      </c>
      <c r="BD2" t="s">
        <v>370</v>
      </c>
      <c r="BE2" t="s">
        <v>371</v>
      </c>
      <c r="BF2" t="s">
        <v>372</v>
      </c>
      <c r="BG2" t="s">
        <v>373</v>
      </c>
      <c r="BH2" t="s">
        <v>374</v>
      </c>
      <c r="BI2" t="s">
        <v>419</v>
      </c>
      <c r="BJ2" t="s">
        <v>420</v>
      </c>
      <c r="BK2" t="s">
        <v>421</v>
      </c>
      <c r="BL2" t="s">
        <v>422</v>
      </c>
      <c r="BM2" t="s">
        <v>423</v>
      </c>
      <c r="BN2" t="s">
        <v>424</v>
      </c>
      <c r="BO2" t="s">
        <v>425</v>
      </c>
      <c r="BP2" t="s">
        <v>426</v>
      </c>
      <c r="BQ2" t="s">
        <v>427</v>
      </c>
      <c r="BR2" t="s">
        <v>428</v>
      </c>
      <c r="BS2" t="s">
        <v>429</v>
      </c>
      <c r="BT2" t="s">
        <v>430</v>
      </c>
      <c r="BU2" t="s">
        <v>436</v>
      </c>
      <c r="BV2" t="s">
        <v>437</v>
      </c>
      <c r="BW2" t="s">
        <v>438</v>
      </c>
      <c r="BX2" t="s">
        <v>439</v>
      </c>
      <c r="BY2" t="s">
        <v>440</v>
      </c>
      <c r="BZ2" t="s">
        <v>441</v>
      </c>
      <c r="CA2" t="s">
        <v>375</v>
      </c>
      <c r="CB2" t="s">
        <v>434</v>
      </c>
      <c r="CC2" t="s">
        <v>435</v>
      </c>
      <c r="CD2" t="s">
        <v>375</v>
      </c>
      <c r="CE2" t="s">
        <v>434</v>
      </c>
      <c r="CF2" t="s">
        <v>435</v>
      </c>
      <c r="CG2" t="s">
        <v>375</v>
      </c>
      <c r="CH2" t="s">
        <v>434</v>
      </c>
      <c r="CI2" t="s">
        <v>435</v>
      </c>
      <c r="CJ2" t="s">
        <v>375</v>
      </c>
      <c r="CK2" t="s">
        <v>434</v>
      </c>
      <c r="CL2" t="s">
        <v>435</v>
      </c>
      <c r="CM2" t="s">
        <v>375</v>
      </c>
      <c r="CN2" t="s">
        <v>434</v>
      </c>
      <c r="CO2" t="s">
        <v>435</v>
      </c>
      <c r="CP2" t="s">
        <v>375</v>
      </c>
      <c r="CQ2" t="s">
        <v>434</v>
      </c>
      <c r="CR2" t="s">
        <v>435</v>
      </c>
      <c r="CS2" t="s">
        <v>375</v>
      </c>
      <c r="CT2" t="s">
        <v>434</v>
      </c>
      <c r="CU2" t="s">
        <v>435</v>
      </c>
    </row>
    <row r="3" spans="1:99" x14ac:dyDescent="0.2">
      <c r="A3" s="248" t="e">
        <f>#REF!</f>
        <v>#REF!</v>
      </c>
      <c r="B3" t="e">
        <f>#REF!</f>
        <v>#REF!</v>
      </c>
      <c r="C3" t="e">
        <f>#REF!&amp;#REF!</f>
        <v>#REF!</v>
      </c>
      <c r="D3" s="249" t="e">
        <f>#REF!</f>
        <v>#REF!</v>
      </c>
      <c r="E3" s="249" t="e">
        <f>#REF!</f>
        <v>#REF!</v>
      </c>
      <c r="F3" t="e">
        <f>#REF!</f>
        <v>#REF!</v>
      </c>
      <c r="G3" t="e">
        <f>#REF!</f>
        <v>#REF!</v>
      </c>
      <c r="H3" t="e">
        <f>#REF!</f>
        <v>#REF!</v>
      </c>
      <c r="I3" t="e">
        <f>#REF!</f>
        <v>#REF!</v>
      </c>
      <c r="J3" t="e">
        <f>#REF!</f>
        <v>#REF!</v>
      </c>
      <c r="K3" t="e">
        <f>#REF!</f>
        <v>#REF!</v>
      </c>
      <c r="L3" t="e">
        <f>#REF!</f>
        <v>#REF!</v>
      </c>
      <c r="M3" t="e">
        <f>#REF!</f>
        <v>#REF!</v>
      </c>
      <c r="N3" t="e">
        <f>#REF!</f>
        <v>#REF!</v>
      </c>
      <c r="O3" t="e">
        <f>#REF!</f>
        <v>#REF!</v>
      </c>
      <c r="P3" s="249" t="e">
        <f>#REF!</f>
        <v>#REF!</v>
      </c>
      <c r="Q3" s="249" t="e">
        <f>#REF!</f>
        <v>#REF!</v>
      </c>
      <c r="R3" t="e">
        <f>#REF!</f>
        <v>#REF!</v>
      </c>
      <c r="S3" t="e">
        <f>#REF!</f>
        <v>#REF!</v>
      </c>
      <c r="T3" s="249" t="e">
        <f>#REF!</f>
        <v>#REF!</v>
      </c>
      <c r="U3" s="249" t="e">
        <f>#REF!</f>
        <v>#REF!</v>
      </c>
      <c r="V3" t="e">
        <f>#REF!</f>
        <v>#REF!</v>
      </c>
      <c r="W3" s="249" t="e">
        <f>#REF!</f>
        <v>#REF!</v>
      </c>
      <c r="X3" s="249" t="e">
        <f>#REF!</f>
        <v>#REF!</v>
      </c>
      <c r="Y3" t="e">
        <f>#REF!</f>
        <v>#REF!</v>
      </c>
      <c r="Z3" s="249" t="e">
        <f>#REF!</f>
        <v>#REF!</v>
      </c>
      <c r="AA3" s="249" t="e">
        <f>#REF!</f>
        <v>#REF!</v>
      </c>
      <c r="AB3" s="249" t="e">
        <f>#REF!</f>
        <v>#REF!</v>
      </c>
      <c r="AC3" t="e">
        <f>#REF!</f>
        <v>#REF!</v>
      </c>
      <c r="AD3" t="e">
        <f>#REF!</f>
        <v>#REF!</v>
      </c>
      <c r="AE3" t="e">
        <f>#REF!</f>
        <v>#REF!</v>
      </c>
      <c r="AF3" t="e">
        <f>#REF!</f>
        <v>#REF!</v>
      </c>
      <c r="AG3" s="249" t="e">
        <f>#REF!</f>
        <v>#REF!</v>
      </c>
      <c r="AH3" s="249" t="e">
        <f>#REF!</f>
        <v>#REF!</v>
      </c>
      <c r="AI3" s="249" t="e">
        <f>#REF!</f>
        <v>#REF!</v>
      </c>
      <c r="AJ3" s="249" t="e">
        <f>#REF!</f>
        <v>#REF!</v>
      </c>
      <c r="AK3" s="249" t="e">
        <f>#REF!</f>
        <v>#REF!</v>
      </c>
      <c r="AL3" s="249" t="e">
        <f>#REF!</f>
        <v>#REF!</v>
      </c>
      <c r="AM3" s="249" t="e">
        <f>#REF!</f>
        <v>#REF!</v>
      </c>
      <c r="AN3" s="249" t="e">
        <f>#REF!</f>
        <v>#REF!</v>
      </c>
      <c r="AO3" s="249" t="e">
        <f>#REF!</f>
        <v>#REF!</v>
      </c>
      <c r="AP3" s="249" t="e">
        <f>#REF!</f>
        <v>#REF!</v>
      </c>
      <c r="AQ3" s="249" t="e">
        <f>#REF!</f>
        <v>#REF!</v>
      </c>
      <c r="AR3" s="249" t="e">
        <f>#REF!</f>
        <v>#REF!</v>
      </c>
      <c r="AS3" s="249" t="e">
        <f>#REF!</f>
        <v>#REF!</v>
      </c>
      <c r="AT3" t="e">
        <f>#REF!</f>
        <v>#REF!</v>
      </c>
      <c r="AU3" s="249" t="e">
        <f>#REF!</f>
        <v>#REF!</v>
      </c>
      <c r="AV3" s="249" t="e">
        <f>#REF!</f>
        <v>#REF!</v>
      </c>
      <c r="AW3" s="249" t="e">
        <f>#REF!</f>
        <v>#REF!</v>
      </c>
      <c r="AX3" s="249" t="e">
        <f>#REF!</f>
        <v>#REF!</v>
      </c>
      <c r="AY3" t="e">
        <f>#REF!</f>
        <v>#REF!</v>
      </c>
      <c r="AZ3" t="e">
        <f>#REF!</f>
        <v>#REF!</v>
      </c>
      <c r="BA3" t="e">
        <f>#REF!</f>
        <v>#REF!</v>
      </c>
      <c r="BB3" t="e">
        <f>#REF!</f>
        <v>#REF!</v>
      </c>
      <c r="BC3" t="e">
        <f>#REF!</f>
        <v>#REF!</v>
      </c>
      <c r="BD3" t="e">
        <f>#REF!</f>
        <v>#REF!</v>
      </c>
      <c r="BE3" t="e">
        <f>#REF!</f>
        <v>#REF!</v>
      </c>
      <c r="BF3" t="e">
        <f>#REF!</f>
        <v>#REF!</v>
      </c>
      <c r="BG3" t="e">
        <f>#REF!</f>
        <v>#REF!</v>
      </c>
      <c r="BH3" t="e">
        <f>#REF!</f>
        <v>#REF!</v>
      </c>
      <c r="BI3" t="e">
        <f>#REF!</f>
        <v>#REF!</v>
      </c>
      <c r="BJ3" s="248" t="e">
        <f>#REF!</f>
        <v>#REF!</v>
      </c>
      <c r="BK3" s="248" t="e">
        <f>#REF!</f>
        <v>#REF!</v>
      </c>
      <c r="BL3" s="248" t="e">
        <f>#REF!</f>
        <v>#REF!</v>
      </c>
      <c r="BM3" s="248" t="e">
        <f>#REF!</f>
        <v>#REF!</v>
      </c>
      <c r="BN3" s="248" t="e">
        <f>#REF!</f>
        <v>#REF!</v>
      </c>
      <c r="BO3" t="e">
        <f>#REF!</f>
        <v>#REF!</v>
      </c>
      <c r="BP3" s="248" t="e">
        <f>#REF!</f>
        <v>#REF!</v>
      </c>
      <c r="BQ3" s="248" t="e">
        <f>#REF!</f>
        <v>#REF!</v>
      </c>
      <c r="BR3" s="248" t="e">
        <f>#REF!</f>
        <v>#REF!</v>
      </c>
      <c r="BS3" s="248" t="e">
        <f>#REF!</f>
        <v>#REF!</v>
      </c>
      <c r="BT3" s="248" t="e">
        <f>#REF!</f>
        <v>#REF!</v>
      </c>
      <c r="BU3" s="248" t="e">
        <f>#REF!</f>
        <v>#REF!</v>
      </c>
      <c r="BV3" t="e">
        <f>#REF!</f>
        <v>#REF!</v>
      </c>
      <c r="BW3" t="e">
        <f>#REF!</f>
        <v>#REF!</v>
      </c>
      <c r="BX3" t="e">
        <f>#REF!</f>
        <v>#REF!</v>
      </c>
      <c r="BY3" t="e">
        <f>#REF!</f>
        <v>#REF!</v>
      </c>
      <c r="BZ3" t="e">
        <f>#REF!</f>
        <v>#REF!</v>
      </c>
      <c r="CA3" t="e">
        <f>#REF!</f>
        <v>#REF!</v>
      </c>
      <c r="CB3" t="e">
        <f>#REF!</f>
        <v>#REF!</v>
      </c>
      <c r="CC3" t="e">
        <f>#REF!</f>
        <v>#REF!</v>
      </c>
      <c r="CD3" t="e">
        <f>#REF!</f>
        <v>#REF!</v>
      </c>
      <c r="CE3" t="e">
        <f>#REF!</f>
        <v>#REF!</v>
      </c>
      <c r="CF3" t="e">
        <f>#REF!</f>
        <v>#REF!</v>
      </c>
      <c r="CG3" t="e">
        <f>#REF!</f>
        <v>#REF!</v>
      </c>
      <c r="CH3" t="e">
        <f>#REF!</f>
        <v>#REF!</v>
      </c>
      <c r="CI3" t="e">
        <f>#REF!</f>
        <v>#REF!</v>
      </c>
      <c r="CJ3" t="e">
        <f>#REF!</f>
        <v>#REF!</v>
      </c>
      <c r="CK3" t="e">
        <f>#REF!</f>
        <v>#REF!</v>
      </c>
      <c r="CL3" t="e">
        <f>#REF!</f>
        <v>#REF!</v>
      </c>
      <c r="CM3" t="e">
        <f>#REF!</f>
        <v>#REF!</v>
      </c>
      <c r="CN3" t="e">
        <f>#REF!</f>
        <v>#REF!</v>
      </c>
      <c r="CO3" t="e">
        <f>#REF!</f>
        <v>#REF!</v>
      </c>
      <c r="CP3" t="e">
        <f>#REF!</f>
        <v>#REF!</v>
      </c>
      <c r="CQ3" t="e">
        <f>#REF!</f>
        <v>#REF!</v>
      </c>
      <c r="CR3" t="e">
        <f>#REF!</f>
        <v>#REF!</v>
      </c>
      <c r="CS3" t="e">
        <f>#REF!</f>
        <v>#REF!</v>
      </c>
      <c r="CT3" t="e">
        <f>#REF!</f>
        <v>#REF!</v>
      </c>
      <c r="CU3" t="e">
        <f>#REF!</f>
        <v>#REF!</v>
      </c>
    </row>
  </sheetData>
  <phoneticPr fontId="3"/>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377988-B744-4193-A886-73FC2FD4A915}">
  <sheetPr codeName="Sheet11">
    <tabColor rgb="FFFFFF00"/>
    <pageSetUpPr fitToPage="1"/>
  </sheetPr>
  <dimension ref="A1:M37"/>
  <sheetViews>
    <sheetView showGridLines="0" view="pageBreakPreview" zoomScaleNormal="100" zoomScaleSheetLayoutView="100" workbookViewId="0"/>
  </sheetViews>
  <sheetFormatPr defaultColWidth="9" defaultRowHeight="14" x14ac:dyDescent="0.2"/>
  <cols>
    <col min="1" max="1" width="2.6328125" style="92" customWidth="1"/>
    <col min="2" max="4" width="15.453125" style="92" customWidth="1"/>
    <col min="5" max="5" width="21.36328125" style="92" customWidth="1"/>
    <col min="6" max="6" width="16.6328125" style="92" customWidth="1"/>
    <col min="7" max="7" width="9.453125" style="92" customWidth="1"/>
    <col min="8" max="8" width="2.7265625" style="92" customWidth="1"/>
    <col min="9" max="16384" width="9" style="92"/>
  </cols>
  <sheetData>
    <row r="1" spans="1:13" x14ac:dyDescent="0.2">
      <c r="A1" s="58" t="s">
        <v>177</v>
      </c>
      <c r="B1" s="58"/>
      <c r="C1" s="58"/>
      <c r="D1" s="58"/>
      <c r="E1" s="58"/>
      <c r="F1" s="645"/>
      <c r="G1" s="645"/>
      <c r="H1" s="645"/>
    </row>
    <row r="2" spans="1:13" x14ac:dyDescent="0.2">
      <c r="A2" s="58"/>
      <c r="B2" s="58"/>
      <c r="C2" s="58"/>
      <c r="D2" s="58"/>
      <c r="E2" s="58"/>
      <c r="F2" s="93"/>
      <c r="G2" s="93"/>
      <c r="H2" s="94"/>
    </row>
    <row r="3" spans="1:13" x14ac:dyDescent="0.2">
      <c r="A3" s="58"/>
      <c r="B3" s="58"/>
      <c r="C3" s="58"/>
      <c r="D3" s="58"/>
      <c r="E3" s="58"/>
      <c r="F3" s="93"/>
      <c r="G3" s="93"/>
      <c r="H3" s="93"/>
    </row>
    <row r="4" spans="1:13" x14ac:dyDescent="0.2">
      <c r="A4" s="58"/>
      <c r="B4" s="646" t="s">
        <v>167</v>
      </c>
      <c r="C4" s="646"/>
      <c r="D4" s="646"/>
      <c r="E4" s="646"/>
      <c r="F4" s="646"/>
      <c r="G4" s="129"/>
      <c r="H4" s="93"/>
    </row>
    <row r="5" spans="1:13" x14ac:dyDescent="0.2">
      <c r="A5" s="58"/>
      <c r="B5" s="58"/>
      <c r="C5" s="58"/>
      <c r="D5" s="58"/>
      <c r="E5" s="58"/>
      <c r="F5" s="58"/>
      <c r="G5" s="58"/>
      <c r="H5" s="93"/>
    </row>
    <row r="6" spans="1:13" x14ac:dyDescent="0.2">
      <c r="A6" s="58"/>
      <c r="B6" s="58" t="s">
        <v>609</v>
      </c>
      <c r="C6" s="58"/>
      <c r="D6" s="58"/>
      <c r="E6" s="58"/>
      <c r="F6" s="58"/>
      <c r="G6" s="58"/>
      <c r="H6" s="93"/>
    </row>
    <row r="7" spans="1:13" ht="17.25" customHeight="1" x14ac:dyDescent="0.2">
      <c r="A7" s="58"/>
      <c r="B7" s="144" t="s">
        <v>168</v>
      </c>
      <c r="C7" s="144" t="s">
        <v>169</v>
      </c>
      <c r="D7" s="144" t="s">
        <v>170</v>
      </c>
      <c r="E7" s="144" t="s">
        <v>171</v>
      </c>
      <c r="F7" s="144" t="s">
        <v>172</v>
      </c>
      <c r="G7" s="329" t="s">
        <v>601</v>
      </c>
      <c r="H7" s="95"/>
    </row>
    <row r="8" spans="1:13" ht="44.25" customHeight="1" x14ac:dyDescent="0.2">
      <c r="A8" s="58"/>
      <c r="B8" s="332" t="str">
        <f>IF('申請概要書（水電解装置）'!H4&lt;&gt;0,'申請概要書（水電解装置）'!H4,"")</f>
        <v/>
      </c>
      <c r="C8" s="333" t="str">
        <f>IF(B8&lt;&gt;"","補助事業者","")</f>
        <v/>
      </c>
      <c r="D8" s="334" t="str">
        <f>IF('1.補助金交付申請書（様式１）'!R9&lt;&gt;"",'1.補助金交付申請書（様式１）'!R9,"")</f>
        <v/>
      </c>
      <c r="E8" s="336">
        <f>'2-2設備導入事業経費の配分（水電解装置）'!H94</f>
        <v>0</v>
      </c>
      <c r="F8" s="333" t="str">
        <f>IF(B8&lt;&gt;"","申請書類を参照","")</f>
        <v/>
      </c>
      <c r="G8" s="333" t="str">
        <f>IF(B8&lt;&gt;"","有","")</f>
        <v/>
      </c>
      <c r="H8" s="82"/>
    </row>
    <row r="9" spans="1:13" ht="44.25" customHeight="1" x14ac:dyDescent="0.2">
      <c r="A9" s="58"/>
      <c r="B9" s="335"/>
      <c r="C9" s="335"/>
      <c r="D9" s="335"/>
      <c r="E9" s="337"/>
      <c r="F9" s="335"/>
      <c r="G9" s="330"/>
      <c r="H9" s="82"/>
    </row>
    <row r="10" spans="1:13" ht="44.25" customHeight="1" x14ac:dyDescent="0.2">
      <c r="A10" s="58"/>
      <c r="B10" s="335"/>
      <c r="C10" s="335"/>
      <c r="D10" s="335"/>
      <c r="E10" s="337"/>
      <c r="F10" s="335"/>
      <c r="G10" s="330"/>
      <c r="H10" s="82"/>
    </row>
    <row r="11" spans="1:13" ht="44.25" customHeight="1" x14ac:dyDescent="0.2">
      <c r="A11" s="58"/>
      <c r="B11" s="335"/>
      <c r="C11" s="335"/>
      <c r="D11" s="335"/>
      <c r="E11" s="337"/>
      <c r="F11" s="335"/>
      <c r="G11" s="330"/>
      <c r="H11" s="55"/>
    </row>
    <row r="12" spans="1:13" ht="44.25" customHeight="1" x14ac:dyDescent="0.2">
      <c r="A12" s="58"/>
      <c r="B12" s="335"/>
      <c r="C12" s="335"/>
      <c r="D12" s="335"/>
      <c r="E12" s="337"/>
      <c r="F12" s="335"/>
      <c r="G12" s="330"/>
      <c r="H12" s="55"/>
    </row>
    <row r="13" spans="1:13" ht="44.25" customHeight="1" x14ac:dyDescent="0.2">
      <c r="A13" s="58"/>
      <c r="B13" s="335"/>
      <c r="C13" s="335"/>
      <c r="D13" s="335"/>
      <c r="E13" s="337"/>
      <c r="F13" s="335"/>
      <c r="G13" s="330"/>
      <c r="H13" s="55"/>
    </row>
    <row r="14" spans="1:13" ht="42" customHeight="1" x14ac:dyDescent="0.2">
      <c r="A14" s="58"/>
      <c r="B14" s="96"/>
      <c r="C14" s="97"/>
      <c r="D14" s="97"/>
      <c r="E14" s="97"/>
      <c r="F14" s="97"/>
      <c r="G14" s="97"/>
      <c r="H14" s="55"/>
      <c r="I14" s="98"/>
      <c r="J14" s="98"/>
      <c r="K14" s="98"/>
      <c r="L14" s="98"/>
      <c r="M14" s="98"/>
    </row>
    <row r="15" spans="1:13" x14ac:dyDescent="0.2">
      <c r="A15" s="58"/>
      <c r="B15" s="58"/>
      <c r="C15" s="58"/>
      <c r="D15" s="58"/>
      <c r="E15" s="58"/>
      <c r="F15" s="58"/>
      <c r="G15" s="58"/>
      <c r="H15" s="93"/>
    </row>
    <row r="16" spans="1:13" x14ac:dyDescent="0.2">
      <c r="A16" s="99"/>
      <c r="B16" s="99"/>
      <c r="C16" s="99"/>
      <c r="D16" s="99"/>
      <c r="E16" s="99"/>
      <c r="F16" s="99"/>
      <c r="G16" s="99"/>
      <c r="H16" s="99"/>
    </row>
    <row r="17" spans="1:9" x14ac:dyDescent="0.2">
      <c r="A17" s="99"/>
      <c r="B17" s="100"/>
      <c r="C17" s="101"/>
      <c r="D17" s="99"/>
      <c r="E17" s="99"/>
      <c r="F17" s="99"/>
      <c r="G17" s="99"/>
    </row>
    <row r="18" spans="1:9" x14ac:dyDescent="0.2">
      <c r="A18" s="58"/>
      <c r="B18" s="58"/>
      <c r="C18" s="58"/>
      <c r="D18" s="58"/>
      <c r="E18" s="58"/>
      <c r="F18" s="58"/>
      <c r="G18" s="58"/>
      <c r="H18" s="58"/>
    </row>
    <row r="19" spans="1:9" x14ac:dyDescent="0.2">
      <c r="A19" s="58"/>
      <c r="B19" s="58"/>
      <c r="C19" s="100"/>
      <c r="D19" s="58"/>
      <c r="E19" s="58"/>
      <c r="F19" s="58"/>
      <c r="G19" s="58"/>
    </row>
    <row r="20" spans="1:9" x14ac:dyDescent="0.2">
      <c r="A20" s="58"/>
      <c r="B20" s="58"/>
      <c r="C20" s="58"/>
      <c r="D20" s="58"/>
      <c r="E20" s="58"/>
      <c r="F20" s="58"/>
      <c r="G20" s="58"/>
      <c r="H20" s="58"/>
    </row>
    <row r="21" spans="1:9" x14ac:dyDescent="0.2">
      <c r="A21" s="58"/>
      <c r="B21" s="58"/>
      <c r="C21" s="58"/>
      <c r="D21" s="58"/>
      <c r="E21" s="100"/>
      <c r="F21" s="58"/>
      <c r="G21" s="58"/>
      <c r="H21" s="58"/>
    </row>
    <row r="22" spans="1:9" x14ac:dyDescent="0.2">
      <c r="A22" s="58"/>
      <c r="B22" s="58"/>
      <c r="C22" s="58"/>
      <c r="D22" s="58"/>
      <c r="E22" s="58"/>
      <c r="F22" s="58"/>
      <c r="G22" s="58"/>
      <c r="H22" s="58"/>
    </row>
    <row r="23" spans="1:9" ht="40" customHeight="1" x14ac:dyDescent="0.2">
      <c r="A23" s="58"/>
      <c r="B23" s="58"/>
      <c r="C23" s="100"/>
      <c r="D23" s="99"/>
      <c r="E23" s="99"/>
      <c r="F23" s="99"/>
      <c r="G23" s="99"/>
      <c r="H23" s="58"/>
    </row>
    <row r="24" spans="1:9" x14ac:dyDescent="0.2">
      <c r="A24" s="58"/>
      <c r="B24" s="58"/>
      <c r="C24" s="58"/>
      <c r="D24" s="58"/>
      <c r="E24" s="58"/>
      <c r="F24" s="58"/>
      <c r="G24" s="58"/>
      <c r="H24" s="58"/>
    </row>
    <row r="25" spans="1:9" x14ac:dyDescent="0.2">
      <c r="A25" s="58"/>
      <c r="B25" s="102"/>
      <c r="C25" s="58"/>
      <c r="D25" s="58"/>
      <c r="E25" s="58"/>
      <c r="F25" s="58"/>
      <c r="G25" s="58"/>
      <c r="H25" s="58"/>
    </row>
    <row r="26" spans="1:9" x14ac:dyDescent="0.2">
      <c r="A26" s="58"/>
      <c r="B26" s="102"/>
      <c r="C26" s="58"/>
      <c r="D26" s="58"/>
      <c r="E26" s="58"/>
      <c r="F26" s="58"/>
      <c r="G26" s="58"/>
      <c r="H26" s="58"/>
    </row>
    <row r="27" spans="1:9" x14ac:dyDescent="0.2">
      <c r="A27" s="58"/>
      <c r="B27" s="647"/>
      <c r="C27" s="647"/>
      <c r="D27" s="647"/>
      <c r="E27" s="647"/>
      <c r="F27" s="647"/>
      <c r="G27" s="96"/>
      <c r="H27" s="58"/>
    </row>
    <row r="28" spans="1:9" x14ac:dyDescent="0.2">
      <c r="A28" s="58"/>
      <c r="B28" s="647" t="s">
        <v>173</v>
      </c>
      <c r="C28" s="647"/>
      <c r="D28" s="647"/>
      <c r="E28" s="647"/>
      <c r="F28" s="647"/>
      <c r="G28" s="96"/>
      <c r="H28" s="58"/>
    </row>
    <row r="29" spans="1:9" ht="40.5" customHeight="1" x14ac:dyDescent="0.2">
      <c r="A29" s="58"/>
      <c r="B29" s="647" t="s">
        <v>488</v>
      </c>
      <c r="C29" s="647"/>
      <c r="D29" s="647"/>
      <c r="E29" s="647"/>
      <c r="F29" s="647"/>
      <c r="G29" s="96"/>
      <c r="H29" s="58"/>
    </row>
    <row r="30" spans="1:9" ht="40.5" customHeight="1" x14ac:dyDescent="0.2">
      <c r="A30" s="58"/>
      <c r="B30" s="644" t="s">
        <v>174</v>
      </c>
      <c r="C30" s="644"/>
      <c r="D30" s="644"/>
      <c r="E30" s="644"/>
      <c r="F30" s="644"/>
      <c r="G30" s="95"/>
      <c r="H30" s="93"/>
    </row>
    <row r="31" spans="1:9" x14ac:dyDescent="0.2">
      <c r="A31" s="103"/>
      <c r="B31" s="104"/>
      <c r="C31" s="99"/>
      <c r="D31" s="99"/>
      <c r="E31" s="99"/>
      <c r="F31" s="99"/>
      <c r="G31" s="99"/>
      <c r="H31" s="103"/>
      <c r="I31" s="105"/>
    </row>
    <row r="32" spans="1:9" x14ac:dyDescent="0.2">
      <c r="A32" s="103"/>
      <c r="B32" s="104"/>
      <c r="C32" s="24"/>
      <c r="D32" s="24"/>
      <c r="E32" s="106"/>
      <c r="F32" s="24"/>
      <c r="G32" s="24"/>
      <c r="H32" s="103"/>
    </row>
    <row r="33" spans="1:8" x14ac:dyDescent="0.2">
      <c r="A33" s="103"/>
      <c r="B33" s="104"/>
      <c r="C33" s="24"/>
      <c r="D33" s="24"/>
      <c r="E33" s="106"/>
      <c r="F33" s="24"/>
      <c r="G33" s="24"/>
      <c r="H33" s="103"/>
    </row>
    <row r="34" spans="1:8" x14ac:dyDescent="0.2">
      <c r="A34" s="58"/>
      <c r="B34" s="58"/>
      <c r="C34" s="58"/>
      <c r="D34" s="58"/>
      <c r="E34" s="58"/>
      <c r="F34" s="58"/>
      <c r="G34" s="58"/>
      <c r="H34" s="58"/>
    </row>
    <row r="35" spans="1:8" x14ac:dyDescent="0.2">
      <c r="A35" s="107"/>
      <c r="B35" s="107"/>
      <c r="C35" s="107"/>
      <c r="D35" s="107"/>
      <c r="E35" s="107"/>
      <c r="F35" s="107"/>
      <c r="G35" s="107"/>
      <c r="H35" s="107"/>
    </row>
    <row r="36" spans="1:8" x14ac:dyDescent="0.2">
      <c r="A36" s="108"/>
      <c r="B36" s="107"/>
      <c r="C36" s="107"/>
      <c r="D36" s="107"/>
      <c r="E36" s="107"/>
      <c r="F36" s="107"/>
      <c r="G36" s="107"/>
      <c r="H36" s="107"/>
    </row>
    <row r="37" spans="1:8" x14ac:dyDescent="0.2">
      <c r="A37" s="108"/>
      <c r="B37" s="107"/>
      <c r="C37" s="107"/>
      <c r="D37" s="107"/>
      <c r="E37" s="107"/>
      <c r="F37" s="107"/>
      <c r="G37" s="107"/>
      <c r="H37" s="107"/>
    </row>
  </sheetData>
  <sheetProtection sheet="1" formatColumns="0" formatRows="0"/>
  <mergeCells count="6">
    <mergeCell ref="B30:F30"/>
    <mergeCell ref="F1:H1"/>
    <mergeCell ref="B4:F4"/>
    <mergeCell ref="B27:F27"/>
    <mergeCell ref="B28:F28"/>
    <mergeCell ref="B29:F29"/>
  </mergeCells>
  <phoneticPr fontId="3"/>
  <dataValidations disablePrompts="1" count="1">
    <dataValidation type="list" allowBlank="1" showInputMessage="1" showErrorMessage="1" sqref="G9:G13" xr:uid="{4D9ACEE3-63D7-4F70-86A8-594BFA86A3E5}">
      <formula1>有無チェック</formula1>
    </dataValidation>
  </dataValidations>
  <pageMargins left="0.54" right="0.39370078740157483" top="0.39370078740157483" bottom="0.74803149606299213" header="0.31496062992125984" footer="0.31496062992125984"/>
  <pageSetup paperSize="9" scale="96"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4AC809-F364-4D1B-B225-F8ACA2A2FEFC}">
  <sheetPr>
    <tabColor rgb="FFFFFF00"/>
    <pageSetUpPr fitToPage="1"/>
  </sheetPr>
  <dimension ref="A1:R95"/>
  <sheetViews>
    <sheetView view="pageBreakPreview" zoomScale="85" zoomScaleNormal="85" zoomScaleSheetLayoutView="85" workbookViewId="0"/>
  </sheetViews>
  <sheetFormatPr defaultColWidth="9" defaultRowHeight="13" x14ac:dyDescent="0.2"/>
  <cols>
    <col min="1" max="1" width="17.453125" style="136" customWidth="1"/>
    <col min="2" max="6" width="14.36328125" style="136" customWidth="1"/>
    <col min="7" max="7" width="8.7265625" style="163" customWidth="1"/>
    <col min="8" max="8" width="14.36328125" style="136" customWidth="1"/>
    <col min="9" max="9" width="15" style="136" customWidth="1"/>
    <col min="10" max="12" width="9" style="136"/>
    <col min="13" max="13" width="9" style="136" customWidth="1"/>
    <col min="14" max="14" width="9" style="136" hidden="1" customWidth="1"/>
    <col min="15" max="18" width="14.7265625" style="136" hidden="1" customWidth="1"/>
    <col min="19" max="16384" width="9" style="136"/>
  </cols>
  <sheetData>
    <row r="1" spans="1:18" ht="18.75" customHeight="1" x14ac:dyDescent="0.2">
      <c r="A1" s="109" t="s">
        <v>331</v>
      </c>
      <c r="B1" s="57"/>
      <c r="C1" s="57"/>
      <c r="D1" s="57"/>
      <c r="E1" s="57"/>
      <c r="F1" s="57"/>
      <c r="G1" s="113"/>
      <c r="H1" s="57"/>
      <c r="I1" s="26"/>
      <c r="J1" s="57"/>
    </row>
    <row r="2" spans="1:18" ht="22.5" customHeight="1" x14ac:dyDescent="0.2">
      <c r="A2" s="648" t="s">
        <v>278</v>
      </c>
      <c r="B2" s="649"/>
      <c r="C2" s="649"/>
      <c r="D2" s="649"/>
      <c r="E2" s="649"/>
      <c r="F2" s="649"/>
      <c r="G2" s="649"/>
      <c r="H2" s="649"/>
      <c r="I2" s="649"/>
      <c r="J2" s="57"/>
    </row>
    <row r="3" spans="1:18" ht="9.75" customHeight="1" x14ac:dyDescent="0.2">
      <c r="A3" s="137"/>
      <c r="B3" s="138"/>
      <c r="C3" s="138"/>
      <c r="D3" s="138"/>
      <c r="E3" s="138"/>
      <c r="F3" s="138"/>
      <c r="G3" s="138"/>
      <c r="H3" s="138"/>
      <c r="I3" s="138"/>
      <c r="J3" s="57"/>
    </row>
    <row r="4" spans="1:18" ht="18" customHeight="1" thickBot="1" x14ac:dyDescent="0.25">
      <c r="A4" s="281">
        <v>2024</v>
      </c>
      <c r="B4" s="57"/>
      <c r="C4" s="57"/>
      <c r="D4" s="57"/>
      <c r="E4" s="57"/>
      <c r="F4" s="57"/>
      <c r="G4" s="113"/>
      <c r="H4" s="57"/>
      <c r="I4" s="112" t="s">
        <v>66</v>
      </c>
      <c r="J4" s="57"/>
    </row>
    <row r="5" spans="1:18" ht="18" customHeight="1" x14ac:dyDescent="0.2">
      <c r="A5" s="139" t="s">
        <v>67</v>
      </c>
      <c r="B5" s="650" t="s">
        <v>68</v>
      </c>
      <c r="C5" s="651"/>
      <c r="D5" s="652" t="s">
        <v>69</v>
      </c>
      <c r="E5" s="653"/>
      <c r="F5" s="651"/>
      <c r="G5" s="654" t="s">
        <v>70</v>
      </c>
      <c r="H5" s="654" t="s">
        <v>71</v>
      </c>
      <c r="I5" s="656" t="s">
        <v>502</v>
      </c>
      <c r="J5" s="57"/>
    </row>
    <row r="6" spans="1:18" ht="18" customHeight="1" x14ac:dyDescent="0.2">
      <c r="A6" s="140" t="s">
        <v>72</v>
      </c>
      <c r="B6" s="141" t="s">
        <v>503</v>
      </c>
      <c r="C6" s="142" t="s">
        <v>73</v>
      </c>
      <c r="D6" s="143" t="s">
        <v>503</v>
      </c>
      <c r="E6" s="144" t="s">
        <v>73</v>
      </c>
      <c r="F6" s="142" t="s">
        <v>74</v>
      </c>
      <c r="G6" s="655"/>
      <c r="H6" s="655"/>
      <c r="I6" s="657"/>
      <c r="J6" s="57"/>
      <c r="O6" s="136" t="s">
        <v>276</v>
      </c>
      <c r="P6" s="207">
        <v>2000000000</v>
      </c>
    </row>
    <row r="7" spans="1:18" ht="26.25" customHeight="1" x14ac:dyDescent="0.2">
      <c r="A7" s="145" t="s">
        <v>504</v>
      </c>
      <c r="B7" s="27"/>
      <c r="C7" s="146" t="s">
        <v>179</v>
      </c>
      <c r="D7" s="28"/>
      <c r="E7" s="166" t="str">
        <f>C7</f>
        <v>実施設計費</v>
      </c>
      <c r="F7" s="29"/>
      <c r="G7" s="658" t="s">
        <v>206</v>
      </c>
      <c r="H7" s="661"/>
      <c r="I7" s="4"/>
      <c r="J7" s="57"/>
    </row>
    <row r="8" spans="1:18" ht="26.25" customHeight="1" x14ac:dyDescent="0.2">
      <c r="A8" s="147"/>
      <c r="B8" s="30"/>
      <c r="C8" s="149" t="s">
        <v>77</v>
      </c>
      <c r="D8" s="31"/>
      <c r="E8" s="164" t="str">
        <f>C8</f>
        <v>その他</v>
      </c>
      <c r="F8" s="32"/>
      <c r="G8" s="659"/>
      <c r="H8" s="662"/>
      <c r="I8" s="5"/>
      <c r="J8" s="57"/>
      <c r="O8" s="136" t="s">
        <v>506</v>
      </c>
      <c r="P8" s="136" t="s">
        <v>510</v>
      </c>
      <c r="Q8" s="136" t="s">
        <v>511</v>
      </c>
      <c r="R8" s="136" t="s">
        <v>514</v>
      </c>
    </row>
    <row r="9" spans="1:18" ht="26.25" customHeight="1" x14ac:dyDescent="0.2">
      <c r="A9" s="150" t="s">
        <v>78</v>
      </c>
      <c r="B9" s="33">
        <f>SUM(B7:B8)</f>
        <v>0</v>
      </c>
      <c r="C9" s="195"/>
      <c r="D9" s="34">
        <f>SUM(D7:D8)</f>
        <v>0</v>
      </c>
      <c r="E9" s="151"/>
      <c r="F9" s="152"/>
      <c r="G9" s="659"/>
      <c r="H9" s="206">
        <f>R13</f>
        <v>0</v>
      </c>
      <c r="I9" s="6"/>
      <c r="J9" s="57"/>
      <c r="N9" s="136" t="s">
        <v>512</v>
      </c>
      <c r="O9" s="207" t="s">
        <v>507</v>
      </c>
      <c r="P9" s="207">
        <f>D78</f>
        <v>0</v>
      </c>
      <c r="Q9" s="207">
        <f>INT(IF($G$7="1/2以内",P9/2,IF($G$7="1/3以内",P9/3,P9*2/3)))</f>
        <v>0</v>
      </c>
      <c r="R9" s="207">
        <f>Q9-Q22</f>
        <v>0</v>
      </c>
    </row>
    <row r="10" spans="1:18" ht="26.25" customHeight="1" x14ac:dyDescent="0.2">
      <c r="A10" s="145" t="s">
        <v>75</v>
      </c>
      <c r="B10" s="27"/>
      <c r="C10" s="146" t="s">
        <v>137</v>
      </c>
      <c r="D10" s="28"/>
      <c r="E10" s="166" t="str">
        <f>C10</f>
        <v>水電解装置部</v>
      </c>
      <c r="F10" s="29"/>
      <c r="G10" s="659"/>
      <c r="H10" s="661"/>
      <c r="I10" s="4"/>
      <c r="J10" s="57"/>
      <c r="O10" s="207" t="s">
        <v>508</v>
      </c>
      <c r="P10" s="207">
        <f>D84</f>
        <v>0</v>
      </c>
      <c r="Q10" s="207">
        <f>INT(IF($G$7="1/2以内",P10/2,IF($G$7="1/3以内",P10/3,P10*2/3)))</f>
        <v>0</v>
      </c>
      <c r="R10" s="207">
        <f>Q10-Q23</f>
        <v>0</v>
      </c>
    </row>
    <row r="11" spans="1:18" ht="26.25" customHeight="1" x14ac:dyDescent="0.2">
      <c r="A11" s="147"/>
      <c r="B11" s="30"/>
      <c r="C11" s="148" t="s">
        <v>76</v>
      </c>
      <c r="D11" s="31"/>
      <c r="E11" s="164" t="str">
        <f>C11</f>
        <v>電力変換装置</v>
      </c>
      <c r="F11" s="32"/>
      <c r="G11" s="659"/>
      <c r="H11" s="663"/>
      <c r="I11" s="5"/>
      <c r="J11" s="57"/>
      <c r="O11" s="207" t="s">
        <v>509</v>
      </c>
      <c r="P11" s="207">
        <f>D91</f>
        <v>0</v>
      </c>
      <c r="Q11" s="207">
        <f>INT(IF($G$7="1/2以内",P11/2,IF($G$7="1/3以内",P11/3,P11*2/3)))</f>
        <v>0</v>
      </c>
      <c r="R11" s="207">
        <f>Q11-Q24</f>
        <v>0</v>
      </c>
    </row>
    <row r="12" spans="1:18" ht="26.25" customHeight="1" x14ac:dyDescent="0.2">
      <c r="A12" s="147"/>
      <c r="B12" s="30"/>
      <c r="C12" s="164" t="s">
        <v>138</v>
      </c>
      <c r="D12" s="31"/>
      <c r="E12" s="164" t="str">
        <f>C12</f>
        <v>水素発生システム制御装置</v>
      </c>
      <c r="F12" s="32"/>
      <c r="G12" s="659"/>
      <c r="H12" s="663"/>
      <c r="I12" s="5"/>
      <c r="J12" s="57"/>
      <c r="N12" s="136" t="s">
        <v>513</v>
      </c>
      <c r="O12" s="136" t="s">
        <v>506</v>
      </c>
      <c r="P12" s="136" t="s">
        <v>510</v>
      </c>
      <c r="Q12" s="136" t="s">
        <v>511</v>
      </c>
      <c r="R12" s="207" t="s">
        <v>515</v>
      </c>
    </row>
    <row r="13" spans="1:18" ht="26.25" customHeight="1" x14ac:dyDescent="0.2">
      <c r="A13" s="147"/>
      <c r="B13" s="30"/>
      <c r="C13" s="165" t="s">
        <v>139</v>
      </c>
      <c r="D13" s="31"/>
      <c r="E13" s="164" t="str">
        <f>C13</f>
        <v>付帯設備</v>
      </c>
      <c r="F13" s="32"/>
      <c r="G13" s="659"/>
      <c r="H13" s="663"/>
      <c r="I13" s="5"/>
      <c r="J13" s="57"/>
      <c r="N13" s="282">
        <f>A4</f>
        <v>2024</v>
      </c>
      <c r="O13" s="207" t="s">
        <v>507</v>
      </c>
      <c r="P13" s="207">
        <f>D78</f>
        <v>0</v>
      </c>
      <c r="Q13" s="207">
        <f>INT(IF($G$7="1/2以内",D9/2,IF($G$7="1/3以内",D9/3,D9*2/3)))</f>
        <v>0</v>
      </c>
      <c r="R13" s="207">
        <f>Q13</f>
        <v>0</v>
      </c>
    </row>
    <row r="14" spans="1:18" ht="26.25" customHeight="1" x14ac:dyDescent="0.2">
      <c r="A14" s="147"/>
      <c r="B14" s="30"/>
      <c r="C14" s="165" t="s">
        <v>77</v>
      </c>
      <c r="D14" s="31"/>
      <c r="E14" s="164" t="str">
        <f>C14</f>
        <v>その他</v>
      </c>
      <c r="F14" s="32"/>
      <c r="G14" s="659"/>
      <c r="H14" s="662"/>
      <c r="I14" s="5"/>
      <c r="J14" s="57"/>
      <c r="O14" s="207" t="s">
        <v>508</v>
      </c>
      <c r="P14" s="207">
        <f>D84</f>
        <v>0</v>
      </c>
      <c r="Q14" s="207">
        <f>INT(IF($G$7="1/2以内",D15/2,IF($G$7="1/3以内",D15/3,D15*2/3)))</f>
        <v>0</v>
      </c>
      <c r="R14" s="207">
        <f>Q14</f>
        <v>0</v>
      </c>
    </row>
    <row r="15" spans="1:18" ht="26.25" customHeight="1" x14ac:dyDescent="0.2">
      <c r="A15" s="150" t="s">
        <v>78</v>
      </c>
      <c r="B15" s="33">
        <f>SUM(B10:B14)</f>
        <v>0</v>
      </c>
      <c r="C15" s="195"/>
      <c r="D15" s="34">
        <f>SUM(D10:D14)</f>
        <v>0</v>
      </c>
      <c r="E15" s="151"/>
      <c r="F15" s="152"/>
      <c r="G15" s="659"/>
      <c r="H15" s="206">
        <f>R14</f>
        <v>0</v>
      </c>
      <c r="I15" s="6"/>
      <c r="J15" s="57"/>
      <c r="O15" s="207" t="s">
        <v>509</v>
      </c>
      <c r="P15" s="207">
        <f>D91</f>
        <v>0</v>
      </c>
      <c r="Q15" s="207">
        <f>INT(IF($G$7="1/2以内",D22/2,IF($G$7="1/3以内",D22/3,D22*2/3)))</f>
        <v>0</v>
      </c>
      <c r="R15" s="207">
        <f>Q15</f>
        <v>0</v>
      </c>
    </row>
    <row r="16" spans="1:18" ht="26.25" customHeight="1" x14ac:dyDescent="0.2">
      <c r="A16" s="145" t="s">
        <v>26</v>
      </c>
      <c r="B16" s="27"/>
      <c r="C16" s="166" t="s">
        <v>79</v>
      </c>
      <c r="D16" s="28"/>
      <c r="E16" s="166" t="str">
        <f t="shared" ref="E16:E21" si="0">C16</f>
        <v>基礎工事</v>
      </c>
      <c r="F16" s="29"/>
      <c r="G16" s="659"/>
      <c r="H16" s="664"/>
      <c r="I16" s="4"/>
      <c r="J16" s="57"/>
      <c r="N16" s="282">
        <f>A27</f>
        <v>2025</v>
      </c>
      <c r="O16" s="207" t="s">
        <v>507</v>
      </c>
      <c r="P16" s="207"/>
      <c r="Q16" s="207">
        <f>INT(IF($G$7="1/2以内",D32/2,IF($G$7="1/3以内",D32/3,D32*2/3)))</f>
        <v>0</v>
      </c>
      <c r="R16" s="207">
        <f>IF(AND(Q16&lt;&gt;0,Q19=0),Q16+R9,Q16)</f>
        <v>0</v>
      </c>
    </row>
    <row r="17" spans="1:18" ht="26.25" customHeight="1" x14ac:dyDescent="0.2">
      <c r="A17" s="153"/>
      <c r="B17" s="30"/>
      <c r="C17" s="164" t="s">
        <v>80</v>
      </c>
      <c r="D17" s="31"/>
      <c r="E17" s="164" t="str">
        <f t="shared" si="0"/>
        <v>据付工事</v>
      </c>
      <c r="F17" s="32"/>
      <c r="G17" s="659"/>
      <c r="H17" s="665"/>
      <c r="I17" s="5"/>
      <c r="J17" s="57"/>
      <c r="O17" s="207" t="s">
        <v>508</v>
      </c>
      <c r="P17" s="207"/>
      <c r="Q17" s="207">
        <f>INT(IF($G$7="1/2以内",D38/2,IF($G$7="1/3以内",D38/3,D38*2/3)))</f>
        <v>0</v>
      </c>
      <c r="R17" s="207">
        <f>IF(AND(Q17&lt;&gt;0,Q20=0),Q17+R10,Q17)</f>
        <v>0</v>
      </c>
    </row>
    <row r="18" spans="1:18" ht="26.25" customHeight="1" x14ac:dyDescent="0.2">
      <c r="A18" s="153"/>
      <c r="B18" s="30"/>
      <c r="C18" s="164" t="s">
        <v>81</v>
      </c>
      <c r="D18" s="31"/>
      <c r="E18" s="164" t="str">
        <f t="shared" si="0"/>
        <v>電気工事</v>
      </c>
      <c r="F18" s="32"/>
      <c r="G18" s="659"/>
      <c r="H18" s="665"/>
      <c r="I18" s="5"/>
      <c r="J18" s="57"/>
      <c r="O18" s="207" t="s">
        <v>509</v>
      </c>
      <c r="P18" s="207"/>
      <c r="Q18" s="207">
        <f>INT(IF($G$7="1/2以内",D45/2,IF($G$7="1/3以内",D45/3,D45*2/3)))</f>
        <v>0</v>
      </c>
      <c r="R18" s="207">
        <f>IF(AND(Q18&lt;&gt;0,Q21=0),Q18+R11,Q18)</f>
        <v>0</v>
      </c>
    </row>
    <row r="19" spans="1:18" ht="26.25" customHeight="1" x14ac:dyDescent="0.2">
      <c r="A19" s="153"/>
      <c r="B19" s="30"/>
      <c r="C19" s="164" t="s">
        <v>82</v>
      </c>
      <c r="D19" s="31"/>
      <c r="E19" s="164" t="str">
        <f t="shared" si="0"/>
        <v>附帯工事</v>
      </c>
      <c r="F19" s="32"/>
      <c r="G19" s="659"/>
      <c r="H19" s="665"/>
      <c r="I19" s="5"/>
      <c r="J19" s="57"/>
      <c r="N19" s="282">
        <f>A50</f>
        <v>2026</v>
      </c>
      <c r="O19" s="207" t="s">
        <v>507</v>
      </c>
      <c r="P19" s="207"/>
      <c r="Q19" s="207">
        <f>INT(IF($G$7="1/2以内",D55/2,IF($G$7="1/3以内",D55/3,D55*2/3)))</f>
        <v>0</v>
      </c>
      <c r="R19" s="207">
        <f>IF(Q19&lt;&gt;0,Q19+R9,Q19)</f>
        <v>0</v>
      </c>
    </row>
    <row r="20" spans="1:18" ht="26.25" customHeight="1" x14ac:dyDescent="0.2">
      <c r="A20" s="153"/>
      <c r="B20" s="30"/>
      <c r="C20" s="164" t="s">
        <v>83</v>
      </c>
      <c r="D20" s="31"/>
      <c r="E20" s="164" t="str">
        <f t="shared" si="0"/>
        <v>試運転調整</v>
      </c>
      <c r="F20" s="32"/>
      <c r="G20" s="659"/>
      <c r="H20" s="665"/>
      <c r="I20" s="5"/>
      <c r="J20" s="57"/>
      <c r="O20" s="207" t="s">
        <v>508</v>
      </c>
      <c r="P20" s="207"/>
      <c r="Q20" s="207">
        <f>INT(IF($G$7="1/2以内",D61/2,IF($G$7="1/3以内",D61/3,D61*2/3)))</f>
        <v>0</v>
      </c>
      <c r="R20" s="207">
        <f>IF(Q20&lt;&gt;0,Q20+R10,Q20)</f>
        <v>0</v>
      </c>
    </row>
    <row r="21" spans="1:18" ht="26.25" customHeight="1" x14ac:dyDescent="0.2">
      <c r="A21" s="147"/>
      <c r="B21" s="36"/>
      <c r="C21" s="167" t="s">
        <v>77</v>
      </c>
      <c r="D21" s="200"/>
      <c r="E21" s="167" t="str">
        <f t="shared" si="0"/>
        <v>その他</v>
      </c>
      <c r="F21" s="208"/>
      <c r="G21" s="659"/>
      <c r="H21" s="666"/>
      <c r="I21" s="5"/>
      <c r="J21" s="57"/>
      <c r="O21" s="207" t="s">
        <v>509</v>
      </c>
      <c r="P21" s="207"/>
      <c r="Q21" s="207">
        <f>INT(IF($G$7="1/2以内",D68/2,IF($G$7="1/3以内",D68/3,D68*2/3)))</f>
        <v>0</v>
      </c>
      <c r="R21" s="207">
        <f>IF(Q21&lt;&gt;0,Q21+R11,Q21)</f>
        <v>0</v>
      </c>
    </row>
    <row r="22" spans="1:18" ht="26.25" customHeight="1" thickBot="1" x14ac:dyDescent="0.25">
      <c r="A22" s="155" t="s">
        <v>78</v>
      </c>
      <c r="B22" s="37">
        <f>SUM(B16:B21)</f>
        <v>0</v>
      </c>
      <c r="C22" s="196"/>
      <c r="D22" s="38">
        <f>SUM(D16:D21)</f>
        <v>0</v>
      </c>
      <c r="E22" s="156"/>
      <c r="F22" s="157"/>
      <c r="G22" s="660"/>
      <c r="H22" s="206">
        <f>R15</f>
        <v>0</v>
      </c>
      <c r="I22" s="7"/>
      <c r="J22" s="57"/>
      <c r="N22" s="136" t="s">
        <v>505</v>
      </c>
      <c r="O22" s="207" t="s">
        <v>507</v>
      </c>
      <c r="P22" s="207"/>
      <c r="Q22" s="207">
        <f>SUM(Q13,Q16,Q19)</f>
        <v>0</v>
      </c>
      <c r="R22" s="207"/>
    </row>
    <row r="23" spans="1:18" ht="26.25" customHeight="1" thickTop="1" thickBot="1" x14ac:dyDescent="0.25">
      <c r="A23" s="158" t="s">
        <v>12</v>
      </c>
      <c r="B23" s="39">
        <f>SUM(B9,B15,B22)</f>
        <v>0</v>
      </c>
      <c r="C23" s="197"/>
      <c r="D23" s="40">
        <f>SUM(D9,D15,D22)</f>
        <v>0</v>
      </c>
      <c r="E23" s="159"/>
      <c r="F23" s="159"/>
      <c r="G23" s="159"/>
      <c r="H23" s="41">
        <f>SUM(H9,H15,H22)</f>
        <v>0</v>
      </c>
      <c r="I23" s="8"/>
      <c r="J23" s="57"/>
      <c r="O23" s="207" t="s">
        <v>508</v>
      </c>
      <c r="P23" s="207"/>
      <c r="Q23" s="207">
        <f>SUM(Q14,Q17,Q20)</f>
        <v>0</v>
      </c>
      <c r="R23" s="207"/>
    </row>
    <row r="24" spans="1:18" ht="26.25" customHeight="1" thickTop="1" thickBot="1" x14ac:dyDescent="0.25">
      <c r="A24" s="153" t="s">
        <v>84</v>
      </c>
      <c r="B24" s="42"/>
      <c r="C24" s="198"/>
      <c r="D24" s="9"/>
      <c r="E24" s="10"/>
      <c r="F24" s="10"/>
      <c r="G24" s="10"/>
      <c r="H24" s="11"/>
      <c r="I24" s="160"/>
      <c r="J24" s="57"/>
      <c r="O24" s="207" t="s">
        <v>509</v>
      </c>
      <c r="P24" s="207"/>
      <c r="Q24" s="207">
        <f>SUM(Q15,Q18,Q21)</f>
        <v>0</v>
      </c>
      <c r="R24" s="207"/>
    </row>
    <row r="25" spans="1:18" ht="26.25" customHeight="1" thickBot="1" x14ac:dyDescent="0.25">
      <c r="A25" s="161" t="s">
        <v>85</v>
      </c>
      <c r="B25" s="43">
        <f>SUM(B23,B24)</f>
        <v>0</v>
      </c>
      <c r="C25" s="199"/>
      <c r="D25" s="44">
        <f>D23</f>
        <v>0</v>
      </c>
      <c r="E25" s="162"/>
      <c r="F25" s="162"/>
      <c r="G25" s="162"/>
      <c r="H25" s="12">
        <f>H23</f>
        <v>0</v>
      </c>
      <c r="I25" s="13"/>
      <c r="J25" s="57"/>
    </row>
    <row r="26" spans="1:18" ht="19.5" customHeight="1" x14ac:dyDescent="0.2">
      <c r="A26" s="57"/>
      <c r="H26" s="312" t="str">
        <f>IF($H$94&gt;$P$6,"補助金の総額が補助上限額を超過しています。","")</f>
        <v/>
      </c>
      <c r="I26" s="313"/>
      <c r="J26" s="313"/>
    </row>
    <row r="27" spans="1:18" ht="18" customHeight="1" thickBot="1" x14ac:dyDescent="0.25">
      <c r="A27" s="281">
        <f>A4+1</f>
        <v>2025</v>
      </c>
      <c r="B27" s="57"/>
      <c r="C27" s="57"/>
      <c r="D27" s="57"/>
      <c r="E27" s="57"/>
      <c r="F27" s="57"/>
      <c r="G27" s="113"/>
      <c r="H27" s="57"/>
      <c r="I27" s="112" t="s">
        <v>66</v>
      </c>
    </row>
    <row r="28" spans="1:18" ht="18" customHeight="1" x14ac:dyDescent="0.2">
      <c r="A28" s="139" t="s">
        <v>67</v>
      </c>
      <c r="B28" s="650" t="s">
        <v>68</v>
      </c>
      <c r="C28" s="651"/>
      <c r="D28" s="652" t="s">
        <v>69</v>
      </c>
      <c r="E28" s="653"/>
      <c r="F28" s="651"/>
      <c r="G28" s="654" t="s">
        <v>70</v>
      </c>
      <c r="H28" s="654" t="s">
        <v>71</v>
      </c>
      <c r="I28" s="656" t="s">
        <v>502</v>
      </c>
    </row>
    <row r="29" spans="1:18" ht="18" customHeight="1" x14ac:dyDescent="0.2">
      <c r="A29" s="140" t="s">
        <v>72</v>
      </c>
      <c r="B29" s="141" t="s">
        <v>503</v>
      </c>
      <c r="C29" s="142" t="s">
        <v>73</v>
      </c>
      <c r="D29" s="143" t="s">
        <v>503</v>
      </c>
      <c r="E29" s="144" t="s">
        <v>73</v>
      </c>
      <c r="F29" s="142" t="s">
        <v>74</v>
      </c>
      <c r="G29" s="655"/>
      <c r="H29" s="655"/>
      <c r="I29" s="657"/>
    </row>
    <row r="30" spans="1:18" ht="27" customHeight="1" x14ac:dyDescent="0.2">
      <c r="A30" s="145" t="s">
        <v>504</v>
      </c>
      <c r="B30" s="27"/>
      <c r="C30" s="146" t="str">
        <f>C7</f>
        <v>実施設計費</v>
      </c>
      <c r="D30" s="28"/>
      <c r="E30" s="166" t="str">
        <f>C30</f>
        <v>実施設計費</v>
      </c>
      <c r="F30" s="29"/>
      <c r="G30" s="667" t="str">
        <f>$G$7</f>
        <v>2/3以内</v>
      </c>
      <c r="H30" s="661"/>
      <c r="I30" s="4"/>
    </row>
    <row r="31" spans="1:18" ht="27" customHeight="1" x14ac:dyDescent="0.2">
      <c r="A31" s="147"/>
      <c r="B31" s="30"/>
      <c r="C31" s="149" t="str">
        <f>C8</f>
        <v>その他</v>
      </c>
      <c r="D31" s="31"/>
      <c r="E31" s="164" t="str">
        <f>C31</f>
        <v>その他</v>
      </c>
      <c r="F31" s="32"/>
      <c r="G31" s="668"/>
      <c r="H31" s="662"/>
      <c r="I31" s="5"/>
    </row>
    <row r="32" spans="1:18" ht="27" customHeight="1" x14ac:dyDescent="0.2">
      <c r="A32" s="150" t="s">
        <v>78</v>
      </c>
      <c r="B32" s="33">
        <f>SUM(B30:B31)</f>
        <v>0</v>
      </c>
      <c r="C32" s="195"/>
      <c r="D32" s="34">
        <f>SUM(D30:D31)</f>
        <v>0</v>
      </c>
      <c r="E32" s="151"/>
      <c r="F32" s="152"/>
      <c r="G32" s="668"/>
      <c r="H32" s="206">
        <f>R16</f>
        <v>0</v>
      </c>
      <c r="I32" s="6"/>
    </row>
    <row r="33" spans="1:9" ht="27" customHeight="1" x14ac:dyDescent="0.2">
      <c r="A33" s="145" t="s">
        <v>75</v>
      </c>
      <c r="B33" s="27"/>
      <c r="C33" s="146" t="str">
        <f>C10</f>
        <v>水電解装置部</v>
      </c>
      <c r="D33" s="28"/>
      <c r="E33" s="166" t="str">
        <f>C33</f>
        <v>水電解装置部</v>
      </c>
      <c r="F33" s="29"/>
      <c r="G33" s="668"/>
      <c r="H33" s="661"/>
      <c r="I33" s="4"/>
    </row>
    <row r="34" spans="1:9" ht="27" customHeight="1" x14ac:dyDescent="0.2">
      <c r="A34" s="147"/>
      <c r="B34" s="30"/>
      <c r="C34" s="148" t="str">
        <f>C11</f>
        <v>電力変換装置</v>
      </c>
      <c r="D34" s="31"/>
      <c r="E34" s="164" t="str">
        <f>C34</f>
        <v>電力変換装置</v>
      </c>
      <c r="F34" s="32"/>
      <c r="G34" s="668"/>
      <c r="H34" s="663"/>
      <c r="I34" s="5"/>
    </row>
    <row r="35" spans="1:9" ht="27" customHeight="1" x14ac:dyDescent="0.2">
      <c r="A35" s="147"/>
      <c r="B35" s="30"/>
      <c r="C35" s="148" t="str">
        <f>C12</f>
        <v>水素発生システム制御装置</v>
      </c>
      <c r="D35" s="31"/>
      <c r="E35" s="164" t="str">
        <f>C35</f>
        <v>水素発生システム制御装置</v>
      </c>
      <c r="F35" s="32"/>
      <c r="G35" s="668"/>
      <c r="H35" s="663"/>
      <c r="I35" s="5"/>
    </row>
    <row r="36" spans="1:9" ht="27" customHeight="1" x14ac:dyDescent="0.2">
      <c r="A36" s="147"/>
      <c r="B36" s="30"/>
      <c r="C36" s="149" t="str">
        <f>C13</f>
        <v>付帯設備</v>
      </c>
      <c r="D36" s="31"/>
      <c r="E36" s="164" t="str">
        <f>C36</f>
        <v>付帯設備</v>
      </c>
      <c r="F36" s="32"/>
      <c r="G36" s="668"/>
      <c r="H36" s="663"/>
      <c r="I36" s="5"/>
    </row>
    <row r="37" spans="1:9" ht="27" customHeight="1" x14ac:dyDescent="0.2">
      <c r="A37" s="147"/>
      <c r="B37" s="30"/>
      <c r="C37" s="149" t="str">
        <f>C14</f>
        <v>その他</v>
      </c>
      <c r="D37" s="31"/>
      <c r="E37" s="164" t="str">
        <f>C37</f>
        <v>その他</v>
      </c>
      <c r="F37" s="32"/>
      <c r="G37" s="668"/>
      <c r="H37" s="662"/>
      <c r="I37" s="5"/>
    </row>
    <row r="38" spans="1:9" ht="27" customHeight="1" x14ac:dyDescent="0.2">
      <c r="A38" s="150" t="s">
        <v>78</v>
      </c>
      <c r="B38" s="33">
        <f>SUM(B33:B37)</f>
        <v>0</v>
      </c>
      <c r="C38" s="195"/>
      <c r="D38" s="34">
        <f>SUM(D33:D37)</f>
        <v>0</v>
      </c>
      <c r="E38" s="151"/>
      <c r="F38" s="152"/>
      <c r="G38" s="668"/>
      <c r="H38" s="206">
        <f>R17</f>
        <v>0</v>
      </c>
      <c r="I38" s="6"/>
    </row>
    <row r="39" spans="1:9" ht="27" customHeight="1" x14ac:dyDescent="0.2">
      <c r="A39" s="145" t="s">
        <v>26</v>
      </c>
      <c r="B39" s="27"/>
      <c r="C39" s="146" t="str">
        <f t="shared" ref="C39:C44" si="1">C16</f>
        <v>基礎工事</v>
      </c>
      <c r="D39" s="28"/>
      <c r="E39" s="166" t="str">
        <f t="shared" ref="E39:E44" si="2">C39</f>
        <v>基礎工事</v>
      </c>
      <c r="F39" s="29"/>
      <c r="G39" s="668"/>
      <c r="H39" s="664"/>
      <c r="I39" s="4"/>
    </row>
    <row r="40" spans="1:9" ht="27" customHeight="1" x14ac:dyDescent="0.2">
      <c r="A40" s="153"/>
      <c r="B40" s="30"/>
      <c r="C40" s="148" t="str">
        <f t="shared" si="1"/>
        <v>据付工事</v>
      </c>
      <c r="D40" s="31"/>
      <c r="E40" s="164" t="str">
        <f t="shared" si="2"/>
        <v>据付工事</v>
      </c>
      <c r="F40" s="32"/>
      <c r="G40" s="668"/>
      <c r="H40" s="665"/>
      <c r="I40" s="5"/>
    </row>
    <row r="41" spans="1:9" ht="27" customHeight="1" x14ac:dyDescent="0.2">
      <c r="A41" s="153"/>
      <c r="B41" s="30"/>
      <c r="C41" s="148" t="str">
        <f t="shared" si="1"/>
        <v>電気工事</v>
      </c>
      <c r="D41" s="31"/>
      <c r="E41" s="164" t="str">
        <f t="shared" si="2"/>
        <v>電気工事</v>
      </c>
      <c r="F41" s="32"/>
      <c r="G41" s="668"/>
      <c r="H41" s="665"/>
      <c r="I41" s="5"/>
    </row>
    <row r="42" spans="1:9" ht="27" customHeight="1" x14ac:dyDescent="0.2">
      <c r="A42" s="153"/>
      <c r="B42" s="30"/>
      <c r="C42" s="148" t="str">
        <f t="shared" si="1"/>
        <v>附帯工事</v>
      </c>
      <c r="D42" s="31"/>
      <c r="E42" s="164" t="str">
        <f t="shared" si="2"/>
        <v>附帯工事</v>
      </c>
      <c r="F42" s="32"/>
      <c r="G42" s="668"/>
      <c r="H42" s="665"/>
      <c r="I42" s="5"/>
    </row>
    <row r="43" spans="1:9" ht="27" customHeight="1" x14ac:dyDescent="0.2">
      <c r="A43" s="153"/>
      <c r="B43" s="30"/>
      <c r="C43" s="148" t="str">
        <f t="shared" si="1"/>
        <v>試運転調整</v>
      </c>
      <c r="D43" s="31"/>
      <c r="E43" s="164" t="str">
        <f t="shared" si="2"/>
        <v>試運転調整</v>
      </c>
      <c r="F43" s="32"/>
      <c r="G43" s="668"/>
      <c r="H43" s="665"/>
      <c r="I43" s="5"/>
    </row>
    <row r="44" spans="1:9" ht="27" customHeight="1" x14ac:dyDescent="0.2">
      <c r="A44" s="147"/>
      <c r="B44" s="36"/>
      <c r="C44" s="154" t="str">
        <f t="shared" si="1"/>
        <v>その他</v>
      </c>
      <c r="D44" s="200"/>
      <c r="E44" s="167" t="str">
        <f t="shared" si="2"/>
        <v>その他</v>
      </c>
      <c r="F44" s="208"/>
      <c r="G44" s="668"/>
      <c r="H44" s="666"/>
      <c r="I44" s="5"/>
    </row>
    <row r="45" spans="1:9" ht="27" customHeight="1" thickBot="1" x14ac:dyDescent="0.25">
      <c r="A45" s="155" t="s">
        <v>78</v>
      </c>
      <c r="B45" s="37">
        <f>SUM(B39:B44)</f>
        <v>0</v>
      </c>
      <c r="C45" s="196"/>
      <c r="D45" s="38">
        <f>SUM(D39:D44)</f>
        <v>0</v>
      </c>
      <c r="E45" s="156"/>
      <c r="F45" s="157"/>
      <c r="G45" s="669"/>
      <c r="H45" s="206">
        <f>R18</f>
        <v>0</v>
      </c>
      <c r="I45" s="7"/>
    </row>
    <row r="46" spans="1:9" ht="27" customHeight="1" thickTop="1" thickBot="1" x14ac:dyDescent="0.25">
      <c r="A46" s="158" t="s">
        <v>12</v>
      </c>
      <c r="B46" s="39">
        <f>SUM(B32,B38,B45)</f>
        <v>0</v>
      </c>
      <c r="C46" s="197"/>
      <c r="D46" s="40">
        <f>SUM(D32,D38,D45)</f>
        <v>0</v>
      </c>
      <c r="E46" s="159"/>
      <c r="F46" s="159"/>
      <c r="G46" s="159"/>
      <c r="H46" s="41">
        <f>SUM(H32,H38,H45)</f>
        <v>0</v>
      </c>
      <c r="I46" s="8"/>
    </row>
    <row r="47" spans="1:9" ht="27" customHeight="1" thickTop="1" thickBot="1" x14ac:dyDescent="0.25">
      <c r="A47" s="153" t="s">
        <v>84</v>
      </c>
      <c r="B47" s="42"/>
      <c r="C47" s="198"/>
      <c r="D47" s="9"/>
      <c r="E47" s="10"/>
      <c r="F47" s="10"/>
      <c r="G47" s="10"/>
      <c r="H47" s="11"/>
      <c r="I47" s="160"/>
    </row>
    <row r="48" spans="1:9" ht="27" customHeight="1" thickBot="1" x14ac:dyDescent="0.25">
      <c r="A48" s="161" t="s">
        <v>85</v>
      </c>
      <c r="B48" s="43">
        <f>SUM(B46,B47)</f>
        <v>0</v>
      </c>
      <c r="C48" s="199"/>
      <c r="D48" s="44">
        <f>D46</f>
        <v>0</v>
      </c>
      <c r="E48" s="162"/>
      <c r="F48" s="162"/>
      <c r="G48" s="162"/>
      <c r="H48" s="12">
        <f>H46</f>
        <v>0</v>
      </c>
      <c r="I48" s="13"/>
    </row>
    <row r="49" spans="1:10" ht="19.5" customHeight="1" x14ac:dyDescent="0.2">
      <c r="H49" s="312" t="str">
        <f>IF($H$94&gt;$P$6,"補助金の総額が補助上限額を超過しています。","")</f>
        <v/>
      </c>
      <c r="I49" s="313"/>
      <c r="J49" s="313"/>
    </row>
    <row r="50" spans="1:10" ht="18" customHeight="1" thickBot="1" x14ac:dyDescent="0.25">
      <c r="A50" s="281">
        <f>A27+1</f>
        <v>2026</v>
      </c>
      <c r="B50" s="57"/>
      <c r="C50" s="57"/>
      <c r="D50" s="57"/>
      <c r="E50" s="57"/>
      <c r="F50" s="57"/>
      <c r="G50" s="113"/>
      <c r="H50" s="57"/>
      <c r="I50" s="112" t="s">
        <v>66</v>
      </c>
    </row>
    <row r="51" spans="1:10" ht="18" customHeight="1" x14ac:dyDescent="0.2">
      <c r="A51" s="139" t="s">
        <v>67</v>
      </c>
      <c r="B51" s="650" t="s">
        <v>68</v>
      </c>
      <c r="C51" s="651"/>
      <c r="D51" s="652" t="s">
        <v>69</v>
      </c>
      <c r="E51" s="653"/>
      <c r="F51" s="651"/>
      <c r="G51" s="654" t="s">
        <v>70</v>
      </c>
      <c r="H51" s="654" t="s">
        <v>71</v>
      </c>
      <c r="I51" s="656" t="s">
        <v>502</v>
      </c>
    </row>
    <row r="52" spans="1:10" ht="18" customHeight="1" x14ac:dyDescent="0.2">
      <c r="A52" s="140" t="s">
        <v>72</v>
      </c>
      <c r="B52" s="141" t="s">
        <v>503</v>
      </c>
      <c r="C52" s="142" t="s">
        <v>73</v>
      </c>
      <c r="D52" s="143" t="s">
        <v>503</v>
      </c>
      <c r="E52" s="144" t="s">
        <v>73</v>
      </c>
      <c r="F52" s="142" t="s">
        <v>74</v>
      </c>
      <c r="G52" s="655"/>
      <c r="H52" s="655"/>
      <c r="I52" s="657"/>
    </row>
    <row r="53" spans="1:10" ht="27" customHeight="1" x14ac:dyDescent="0.2">
      <c r="A53" s="145" t="s">
        <v>504</v>
      </c>
      <c r="B53" s="27"/>
      <c r="C53" s="146" t="str">
        <f>C30</f>
        <v>実施設計費</v>
      </c>
      <c r="D53" s="28"/>
      <c r="E53" s="166" t="str">
        <f>C53</f>
        <v>実施設計費</v>
      </c>
      <c r="F53" s="29"/>
      <c r="G53" s="667" t="str">
        <f>$G$7</f>
        <v>2/3以内</v>
      </c>
      <c r="H53" s="661"/>
      <c r="I53" s="4"/>
    </row>
    <row r="54" spans="1:10" ht="27" customHeight="1" x14ac:dyDescent="0.2">
      <c r="A54" s="147"/>
      <c r="B54" s="30"/>
      <c r="C54" s="149" t="str">
        <f>C31</f>
        <v>その他</v>
      </c>
      <c r="D54" s="31"/>
      <c r="E54" s="164" t="str">
        <f>C54</f>
        <v>その他</v>
      </c>
      <c r="F54" s="32"/>
      <c r="G54" s="668"/>
      <c r="H54" s="662"/>
      <c r="I54" s="5"/>
    </row>
    <row r="55" spans="1:10" ht="27" customHeight="1" x14ac:dyDescent="0.2">
      <c r="A55" s="150" t="s">
        <v>78</v>
      </c>
      <c r="B55" s="33">
        <f>SUM(B53:B54)</f>
        <v>0</v>
      </c>
      <c r="C55" s="195"/>
      <c r="D55" s="34">
        <f>SUM(D53:D54)</f>
        <v>0</v>
      </c>
      <c r="E55" s="151"/>
      <c r="F55" s="152"/>
      <c r="G55" s="668"/>
      <c r="H55" s="206">
        <f>R19</f>
        <v>0</v>
      </c>
      <c r="I55" s="6"/>
    </row>
    <row r="56" spans="1:10" ht="27" customHeight="1" x14ac:dyDescent="0.2">
      <c r="A56" s="145" t="s">
        <v>75</v>
      </c>
      <c r="B56" s="27"/>
      <c r="C56" s="146" t="str">
        <f>C33</f>
        <v>水電解装置部</v>
      </c>
      <c r="D56" s="28"/>
      <c r="E56" s="166" t="str">
        <f>C56</f>
        <v>水電解装置部</v>
      </c>
      <c r="F56" s="29"/>
      <c r="G56" s="668"/>
      <c r="H56" s="661"/>
      <c r="I56" s="4"/>
    </row>
    <row r="57" spans="1:10" ht="27" customHeight="1" x14ac:dyDescent="0.2">
      <c r="A57" s="147"/>
      <c r="B57" s="30"/>
      <c r="C57" s="148" t="str">
        <f>C34</f>
        <v>電力変換装置</v>
      </c>
      <c r="D57" s="31"/>
      <c r="E57" s="164" t="str">
        <f>C57</f>
        <v>電力変換装置</v>
      </c>
      <c r="F57" s="32"/>
      <c r="G57" s="668"/>
      <c r="H57" s="663"/>
      <c r="I57" s="5"/>
    </row>
    <row r="58" spans="1:10" ht="27" customHeight="1" x14ac:dyDescent="0.2">
      <c r="A58" s="147"/>
      <c r="B58" s="30"/>
      <c r="C58" s="148" t="str">
        <f>C35</f>
        <v>水素発生システム制御装置</v>
      </c>
      <c r="D58" s="31"/>
      <c r="E58" s="164" t="str">
        <f>C58</f>
        <v>水素発生システム制御装置</v>
      </c>
      <c r="F58" s="32"/>
      <c r="G58" s="668"/>
      <c r="H58" s="663"/>
      <c r="I58" s="5"/>
    </row>
    <row r="59" spans="1:10" ht="27" customHeight="1" x14ac:dyDescent="0.2">
      <c r="A59" s="147"/>
      <c r="B59" s="30"/>
      <c r="C59" s="149" t="str">
        <f>C36</f>
        <v>付帯設備</v>
      </c>
      <c r="D59" s="31"/>
      <c r="E59" s="164" t="str">
        <f>C59</f>
        <v>付帯設備</v>
      </c>
      <c r="F59" s="32"/>
      <c r="G59" s="668"/>
      <c r="H59" s="663"/>
      <c r="I59" s="5"/>
    </row>
    <row r="60" spans="1:10" ht="27" customHeight="1" x14ac:dyDescent="0.2">
      <c r="A60" s="147"/>
      <c r="B60" s="30"/>
      <c r="C60" s="149" t="str">
        <f>C37</f>
        <v>その他</v>
      </c>
      <c r="D60" s="31"/>
      <c r="E60" s="164" t="str">
        <f>C60</f>
        <v>その他</v>
      </c>
      <c r="F60" s="32"/>
      <c r="G60" s="668"/>
      <c r="H60" s="662"/>
      <c r="I60" s="5"/>
    </row>
    <row r="61" spans="1:10" ht="27" customHeight="1" x14ac:dyDescent="0.2">
      <c r="A61" s="150" t="s">
        <v>78</v>
      </c>
      <c r="B61" s="33">
        <f>SUM(B56:B60)</f>
        <v>0</v>
      </c>
      <c r="C61" s="195"/>
      <c r="D61" s="34">
        <f>SUM(D56:D60)</f>
        <v>0</v>
      </c>
      <c r="E61" s="151"/>
      <c r="F61" s="152"/>
      <c r="G61" s="668"/>
      <c r="H61" s="206">
        <f>R20</f>
        <v>0</v>
      </c>
      <c r="I61" s="6"/>
    </row>
    <row r="62" spans="1:10" ht="27" customHeight="1" x14ac:dyDescent="0.2">
      <c r="A62" s="145" t="s">
        <v>26</v>
      </c>
      <c r="B62" s="27"/>
      <c r="C62" s="146" t="str">
        <f t="shared" ref="C62:C67" si="3">C39</f>
        <v>基礎工事</v>
      </c>
      <c r="D62" s="28"/>
      <c r="E62" s="166" t="str">
        <f t="shared" ref="E62:E67" si="4">C62</f>
        <v>基礎工事</v>
      </c>
      <c r="F62" s="29"/>
      <c r="G62" s="668"/>
      <c r="H62" s="664"/>
      <c r="I62" s="4"/>
    </row>
    <row r="63" spans="1:10" ht="27" customHeight="1" x14ac:dyDescent="0.2">
      <c r="A63" s="153"/>
      <c r="B63" s="30"/>
      <c r="C63" s="148" t="str">
        <f t="shared" si="3"/>
        <v>据付工事</v>
      </c>
      <c r="D63" s="31"/>
      <c r="E63" s="164" t="str">
        <f t="shared" si="4"/>
        <v>据付工事</v>
      </c>
      <c r="F63" s="32"/>
      <c r="G63" s="668"/>
      <c r="H63" s="665"/>
      <c r="I63" s="5"/>
    </row>
    <row r="64" spans="1:10" ht="27" customHeight="1" x14ac:dyDescent="0.2">
      <c r="A64" s="153"/>
      <c r="B64" s="30"/>
      <c r="C64" s="148" t="str">
        <f t="shared" si="3"/>
        <v>電気工事</v>
      </c>
      <c r="D64" s="31"/>
      <c r="E64" s="164" t="str">
        <f t="shared" si="4"/>
        <v>電気工事</v>
      </c>
      <c r="F64" s="32"/>
      <c r="G64" s="668"/>
      <c r="H64" s="665"/>
      <c r="I64" s="5"/>
    </row>
    <row r="65" spans="1:10" ht="27" customHeight="1" x14ac:dyDescent="0.2">
      <c r="A65" s="153"/>
      <c r="B65" s="30"/>
      <c r="C65" s="148" t="str">
        <f t="shared" si="3"/>
        <v>附帯工事</v>
      </c>
      <c r="D65" s="31"/>
      <c r="E65" s="164" t="str">
        <f t="shared" si="4"/>
        <v>附帯工事</v>
      </c>
      <c r="F65" s="32"/>
      <c r="G65" s="668"/>
      <c r="H65" s="665"/>
      <c r="I65" s="5"/>
    </row>
    <row r="66" spans="1:10" ht="27" customHeight="1" x14ac:dyDescent="0.2">
      <c r="A66" s="153"/>
      <c r="B66" s="30"/>
      <c r="C66" s="148" t="str">
        <f t="shared" si="3"/>
        <v>試運転調整</v>
      </c>
      <c r="D66" s="31"/>
      <c r="E66" s="164" t="str">
        <f t="shared" si="4"/>
        <v>試運転調整</v>
      </c>
      <c r="F66" s="32"/>
      <c r="G66" s="668"/>
      <c r="H66" s="665"/>
      <c r="I66" s="5"/>
    </row>
    <row r="67" spans="1:10" ht="27" customHeight="1" x14ac:dyDescent="0.2">
      <c r="A67" s="147"/>
      <c r="B67" s="36"/>
      <c r="C67" s="154" t="str">
        <f t="shared" si="3"/>
        <v>その他</v>
      </c>
      <c r="D67" s="200"/>
      <c r="E67" s="167" t="str">
        <f t="shared" si="4"/>
        <v>その他</v>
      </c>
      <c r="F67" s="208"/>
      <c r="G67" s="668"/>
      <c r="H67" s="666"/>
      <c r="I67" s="5"/>
    </row>
    <row r="68" spans="1:10" ht="27" customHeight="1" thickBot="1" x14ac:dyDescent="0.25">
      <c r="A68" s="155" t="s">
        <v>78</v>
      </c>
      <c r="B68" s="37">
        <f>SUM(B62:B67)</f>
        <v>0</v>
      </c>
      <c r="C68" s="196"/>
      <c r="D68" s="38">
        <f>SUM(D62:D67)</f>
        <v>0</v>
      </c>
      <c r="E68" s="156"/>
      <c r="F68" s="157"/>
      <c r="G68" s="669"/>
      <c r="H68" s="206">
        <f>R21</f>
        <v>0</v>
      </c>
      <c r="I68" s="7"/>
    </row>
    <row r="69" spans="1:10" ht="27" customHeight="1" thickTop="1" thickBot="1" x14ac:dyDescent="0.25">
      <c r="A69" s="158" t="s">
        <v>12</v>
      </c>
      <c r="B69" s="39">
        <f>SUM(B55,B61,B68)</f>
        <v>0</v>
      </c>
      <c r="C69" s="197"/>
      <c r="D69" s="40">
        <f>SUM(D55,D61,D68)</f>
        <v>0</v>
      </c>
      <c r="E69" s="159"/>
      <c r="F69" s="159"/>
      <c r="G69" s="159"/>
      <c r="H69" s="41">
        <f>SUM(H55,H61,H68)</f>
        <v>0</v>
      </c>
      <c r="I69" s="8"/>
    </row>
    <row r="70" spans="1:10" ht="27" customHeight="1" thickTop="1" thickBot="1" x14ac:dyDescent="0.25">
      <c r="A70" s="153" t="s">
        <v>84</v>
      </c>
      <c r="B70" s="42"/>
      <c r="C70" s="198"/>
      <c r="D70" s="9"/>
      <c r="E70" s="10"/>
      <c r="F70" s="10"/>
      <c r="G70" s="10"/>
      <c r="H70" s="11"/>
      <c r="I70" s="160"/>
    </row>
    <row r="71" spans="1:10" ht="27" customHeight="1" thickBot="1" x14ac:dyDescent="0.25">
      <c r="A71" s="161" t="s">
        <v>85</v>
      </c>
      <c r="B71" s="43">
        <f>SUM(B69,B70)</f>
        <v>0</v>
      </c>
      <c r="C71" s="199"/>
      <c r="D71" s="44">
        <f>D69</f>
        <v>0</v>
      </c>
      <c r="E71" s="162"/>
      <c r="F71" s="162"/>
      <c r="G71" s="162"/>
      <c r="H71" s="12">
        <f>H69</f>
        <v>0</v>
      </c>
      <c r="I71" s="13"/>
    </row>
    <row r="72" spans="1:10" ht="19.5" customHeight="1" x14ac:dyDescent="0.2">
      <c r="H72" s="312" t="str">
        <f>IF($H$94&gt;$P$6,"補助金の総額が補助上限額を超過しています。","")</f>
        <v/>
      </c>
      <c r="I72" s="313"/>
      <c r="J72" s="313"/>
    </row>
    <row r="73" spans="1:10" ht="18" customHeight="1" thickBot="1" x14ac:dyDescent="0.25">
      <c r="A73" s="57" t="s">
        <v>505</v>
      </c>
      <c r="B73" s="57"/>
      <c r="C73" s="57"/>
      <c r="D73" s="57"/>
      <c r="E73" s="57"/>
      <c r="F73" s="57"/>
      <c r="G73" s="113"/>
      <c r="H73" s="57"/>
      <c r="I73" s="112" t="s">
        <v>66</v>
      </c>
    </row>
    <row r="74" spans="1:10" ht="18" customHeight="1" x14ac:dyDescent="0.2">
      <c r="A74" s="139" t="s">
        <v>67</v>
      </c>
      <c r="B74" s="650" t="s">
        <v>68</v>
      </c>
      <c r="C74" s="651"/>
      <c r="D74" s="652" t="s">
        <v>69</v>
      </c>
      <c r="E74" s="653"/>
      <c r="F74" s="651"/>
      <c r="G74" s="654" t="s">
        <v>70</v>
      </c>
      <c r="H74" s="654" t="s">
        <v>71</v>
      </c>
      <c r="I74" s="656" t="s">
        <v>502</v>
      </c>
    </row>
    <row r="75" spans="1:10" ht="18" customHeight="1" x14ac:dyDescent="0.2">
      <c r="A75" s="140" t="s">
        <v>72</v>
      </c>
      <c r="B75" s="141" t="s">
        <v>503</v>
      </c>
      <c r="C75" s="142" t="s">
        <v>73</v>
      </c>
      <c r="D75" s="143" t="s">
        <v>503</v>
      </c>
      <c r="E75" s="144" t="s">
        <v>73</v>
      </c>
      <c r="F75" s="142" t="s">
        <v>74</v>
      </c>
      <c r="G75" s="655"/>
      <c r="H75" s="655"/>
      <c r="I75" s="657"/>
    </row>
    <row r="76" spans="1:10" ht="27" customHeight="1" x14ac:dyDescent="0.2">
      <c r="A76" s="145" t="s">
        <v>504</v>
      </c>
      <c r="B76" s="283">
        <f>SUM(B7,B30,B53)</f>
        <v>0</v>
      </c>
      <c r="C76" s="146" t="str">
        <f>C53</f>
        <v>実施設計費</v>
      </c>
      <c r="D76" s="287">
        <f t="shared" ref="D76:D92" si="5">SUM(D7,D30,D53)</f>
        <v>0</v>
      </c>
      <c r="E76" s="166" t="str">
        <f>C76</f>
        <v>実施設計費</v>
      </c>
      <c r="F76" s="323"/>
      <c r="G76" s="667" t="str">
        <f>$G$7</f>
        <v>2/3以内</v>
      </c>
      <c r="H76" s="661"/>
      <c r="I76" s="4"/>
    </row>
    <row r="77" spans="1:10" ht="27" customHeight="1" x14ac:dyDescent="0.2">
      <c r="A77" s="147"/>
      <c r="B77" s="284">
        <f t="shared" ref="B77:B94" si="6">SUM(B8,B31,B54)</f>
        <v>0</v>
      </c>
      <c r="C77" s="149" t="str">
        <f>C54</f>
        <v>その他</v>
      </c>
      <c r="D77" s="288">
        <f t="shared" si="5"/>
        <v>0</v>
      </c>
      <c r="E77" s="164" t="str">
        <f>C77</f>
        <v>その他</v>
      </c>
      <c r="F77" s="324"/>
      <c r="G77" s="668"/>
      <c r="H77" s="662"/>
      <c r="I77" s="5"/>
    </row>
    <row r="78" spans="1:10" ht="27" customHeight="1" x14ac:dyDescent="0.2">
      <c r="A78" s="150" t="s">
        <v>78</v>
      </c>
      <c r="B78" s="33">
        <f t="shared" si="6"/>
        <v>0</v>
      </c>
      <c r="C78" s="195"/>
      <c r="D78" s="34">
        <f t="shared" si="5"/>
        <v>0</v>
      </c>
      <c r="E78" s="151"/>
      <c r="F78" s="152"/>
      <c r="G78" s="668"/>
      <c r="H78" s="35">
        <f>SUM(H9,H32,H55)</f>
        <v>0</v>
      </c>
      <c r="I78" s="6"/>
    </row>
    <row r="79" spans="1:10" ht="27" customHeight="1" x14ac:dyDescent="0.2">
      <c r="A79" s="145" t="s">
        <v>75</v>
      </c>
      <c r="B79" s="283">
        <f t="shared" si="6"/>
        <v>0</v>
      </c>
      <c r="C79" s="146" t="str">
        <f>C56</f>
        <v>水電解装置部</v>
      </c>
      <c r="D79" s="287">
        <f t="shared" si="5"/>
        <v>0</v>
      </c>
      <c r="E79" s="166" t="str">
        <f>C79</f>
        <v>水電解装置部</v>
      </c>
      <c r="F79" s="323"/>
      <c r="G79" s="668"/>
      <c r="H79" s="661"/>
      <c r="I79" s="4"/>
    </row>
    <row r="80" spans="1:10" ht="27" customHeight="1" x14ac:dyDescent="0.2">
      <c r="A80" s="147"/>
      <c r="B80" s="284">
        <f t="shared" si="6"/>
        <v>0</v>
      </c>
      <c r="C80" s="148" t="str">
        <f>C57</f>
        <v>電力変換装置</v>
      </c>
      <c r="D80" s="288">
        <f t="shared" si="5"/>
        <v>0</v>
      </c>
      <c r="E80" s="164" t="str">
        <f>C80</f>
        <v>電力変換装置</v>
      </c>
      <c r="F80" s="324"/>
      <c r="G80" s="668"/>
      <c r="H80" s="663"/>
      <c r="I80" s="5"/>
    </row>
    <row r="81" spans="1:10" ht="27" customHeight="1" x14ac:dyDescent="0.2">
      <c r="A81" s="147"/>
      <c r="B81" s="284">
        <f t="shared" si="6"/>
        <v>0</v>
      </c>
      <c r="C81" s="148" t="str">
        <f>C58</f>
        <v>水素発生システム制御装置</v>
      </c>
      <c r="D81" s="288">
        <f t="shared" si="5"/>
        <v>0</v>
      </c>
      <c r="E81" s="164" t="str">
        <f>C81</f>
        <v>水素発生システム制御装置</v>
      </c>
      <c r="F81" s="324"/>
      <c r="G81" s="668"/>
      <c r="H81" s="663"/>
      <c r="I81" s="5"/>
    </row>
    <row r="82" spans="1:10" ht="27" customHeight="1" x14ac:dyDescent="0.2">
      <c r="A82" s="147"/>
      <c r="B82" s="284">
        <f t="shared" si="6"/>
        <v>0</v>
      </c>
      <c r="C82" s="149" t="str">
        <f>C59</f>
        <v>付帯設備</v>
      </c>
      <c r="D82" s="288">
        <f t="shared" si="5"/>
        <v>0</v>
      </c>
      <c r="E82" s="164" t="str">
        <f>C82</f>
        <v>付帯設備</v>
      </c>
      <c r="F82" s="324"/>
      <c r="G82" s="668"/>
      <c r="H82" s="663"/>
      <c r="I82" s="5"/>
    </row>
    <row r="83" spans="1:10" ht="27" customHeight="1" x14ac:dyDescent="0.2">
      <c r="A83" s="147"/>
      <c r="B83" s="284">
        <f t="shared" si="6"/>
        <v>0</v>
      </c>
      <c r="C83" s="149" t="str">
        <f>C60</f>
        <v>その他</v>
      </c>
      <c r="D83" s="288">
        <f t="shared" si="5"/>
        <v>0</v>
      </c>
      <c r="E83" s="164" t="str">
        <f>C83</f>
        <v>その他</v>
      </c>
      <c r="F83" s="324"/>
      <c r="G83" s="668"/>
      <c r="H83" s="662"/>
      <c r="I83" s="5"/>
    </row>
    <row r="84" spans="1:10" ht="27" customHeight="1" x14ac:dyDescent="0.2">
      <c r="A84" s="150" t="s">
        <v>78</v>
      </c>
      <c r="B84" s="33">
        <f t="shared" si="6"/>
        <v>0</v>
      </c>
      <c r="C84" s="195"/>
      <c r="D84" s="34">
        <f t="shared" si="5"/>
        <v>0</v>
      </c>
      <c r="E84" s="151"/>
      <c r="F84" s="152"/>
      <c r="G84" s="668"/>
      <c r="H84" s="35">
        <f>SUM(H15,H38,H61)</f>
        <v>0</v>
      </c>
      <c r="I84" s="6"/>
    </row>
    <row r="85" spans="1:10" ht="27" customHeight="1" x14ac:dyDescent="0.2">
      <c r="A85" s="145" t="s">
        <v>26</v>
      </c>
      <c r="B85" s="283">
        <f t="shared" si="6"/>
        <v>0</v>
      </c>
      <c r="C85" s="146" t="str">
        <f t="shared" ref="C85:C90" si="7">C62</f>
        <v>基礎工事</v>
      </c>
      <c r="D85" s="287">
        <f t="shared" si="5"/>
        <v>0</v>
      </c>
      <c r="E85" s="166" t="str">
        <f t="shared" ref="E85:E90" si="8">C85</f>
        <v>基礎工事</v>
      </c>
      <c r="F85" s="323"/>
      <c r="G85" s="668"/>
      <c r="H85" s="664"/>
      <c r="I85" s="4"/>
    </row>
    <row r="86" spans="1:10" ht="27" customHeight="1" x14ac:dyDescent="0.2">
      <c r="A86" s="153"/>
      <c r="B86" s="284">
        <f t="shared" si="6"/>
        <v>0</v>
      </c>
      <c r="C86" s="148" t="str">
        <f t="shared" si="7"/>
        <v>据付工事</v>
      </c>
      <c r="D86" s="288">
        <f t="shared" si="5"/>
        <v>0</v>
      </c>
      <c r="E86" s="164" t="str">
        <f t="shared" si="8"/>
        <v>据付工事</v>
      </c>
      <c r="F86" s="324"/>
      <c r="G86" s="668"/>
      <c r="H86" s="665"/>
      <c r="I86" s="5"/>
    </row>
    <row r="87" spans="1:10" ht="27" customHeight="1" x14ac:dyDescent="0.2">
      <c r="A87" s="153"/>
      <c r="B87" s="284">
        <f t="shared" si="6"/>
        <v>0</v>
      </c>
      <c r="C87" s="148" t="str">
        <f t="shared" si="7"/>
        <v>電気工事</v>
      </c>
      <c r="D87" s="288">
        <f t="shared" si="5"/>
        <v>0</v>
      </c>
      <c r="E87" s="164" t="str">
        <f t="shared" si="8"/>
        <v>電気工事</v>
      </c>
      <c r="F87" s="324"/>
      <c r="G87" s="668"/>
      <c r="H87" s="665"/>
      <c r="I87" s="5"/>
    </row>
    <row r="88" spans="1:10" ht="27" customHeight="1" x14ac:dyDescent="0.2">
      <c r="A88" s="153"/>
      <c r="B88" s="284">
        <f t="shared" si="6"/>
        <v>0</v>
      </c>
      <c r="C88" s="148" t="str">
        <f t="shared" si="7"/>
        <v>附帯工事</v>
      </c>
      <c r="D88" s="288">
        <f t="shared" si="5"/>
        <v>0</v>
      </c>
      <c r="E88" s="164" t="str">
        <f t="shared" si="8"/>
        <v>附帯工事</v>
      </c>
      <c r="F88" s="324"/>
      <c r="G88" s="668"/>
      <c r="H88" s="665"/>
      <c r="I88" s="5"/>
    </row>
    <row r="89" spans="1:10" ht="27" customHeight="1" x14ac:dyDescent="0.2">
      <c r="A89" s="153"/>
      <c r="B89" s="284">
        <f t="shared" si="6"/>
        <v>0</v>
      </c>
      <c r="C89" s="148" t="str">
        <f t="shared" si="7"/>
        <v>試運転調整</v>
      </c>
      <c r="D89" s="288">
        <f t="shared" si="5"/>
        <v>0</v>
      </c>
      <c r="E89" s="164" t="str">
        <f t="shared" si="8"/>
        <v>試運転調整</v>
      </c>
      <c r="F89" s="324"/>
      <c r="G89" s="668"/>
      <c r="H89" s="665"/>
      <c r="I89" s="5"/>
    </row>
    <row r="90" spans="1:10" ht="27" customHeight="1" x14ac:dyDescent="0.2">
      <c r="A90" s="147"/>
      <c r="B90" s="285">
        <f t="shared" si="6"/>
        <v>0</v>
      </c>
      <c r="C90" s="154" t="str">
        <f t="shared" si="7"/>
        <v>その他</v>
      </c>
      <c r="D90" s="289">
        <f t="shared" si="5"/>
        <v>0</v>
      </c>
      <c r="E90" s="167" t="str">
        <f t="shared" si="8"/>
        <v>その他</v>
      </c>
      <c r="F90" s="325"/>
      <c r="G90" s="668"/>
      <c r="H90" s="666"/>
      <c r="I90" s="5"/>
    </row>
    <row r="91" spans="1:10" ht="27" customHeight="1" thickBot="1" x14ac:dyDescent="0.25">
      <c r="A91" s="155" t="s">
        <v>78</v>
      </c>
      <c r="B91" s="37">
        <f t="shared" si="6"/>
        <v>0</v>
      </c>
      <c r="C91" s="196"/>
      <c r="D91" s="38">
        <f t="shared" si="5"/>
        <v>0</v>
      </c>
      <c r="E91" s="156"/>
      <c r="F91" s="157"/>
      <c r="G91" s="669"/>
      <c r="H91" s="35">
        <f>SUM(H22,H45,H68)</f>
        <v>0</v>
      </c>
      <c r="I91" s="7"/>
    </row>
    <row r="92" spans="1:10" ht="27" customHeight="1" thickTop="1" thickBot="1" x14ac:dyDescent="0.25">
      <c r="A92" s="158" t="s">
        <v>12</v>
      </c>
      <c r="B92" s="39">
        <f t="shared" si="6"/>
        <v>0</v>
      </c>
      <c r="C92" s="197"/>
      <c r="D92" s="40">
        <f t="shared" si="5"/>
        <v>0</v>
      </c>
      <c r="E92" s="159"/>
      <c r="F92" s="159"/>
      <c r="G92" s="159"/>
      <c r="H92" s="41">
        <f>SUM(H23,H46,H69)</f>
        <v>0</v>
      </c>
      <c r="I92" s="8"/>
    </row>
    <row r="93" spans="1:10" ht="27" customHeight="1" thickTop="1" thickBot="1" x14ac:dyDescent="0.25">
      <c r="A93" s="153" t="s">
        <v>84</v>
      </c>
      <c r="B93" s="286">
        <f t="shared" si="6"/>
        <v>0</v>
      </c>
      <c r="C93" s="198"/>
      <c r="D93" s="9"/>
      <c r="E93" s="10"/>
      <c r="F93" s="10"/>
      <c r="G93" s="10"/>
      <c r="H93" s="11"/>
      <c r="I93" s="160"/>
    </row>
    <row r="94" spans="1:10" ht="27" customHeight="1" thickBot="1" x14ac:dyDescent="0.25">
      <c r="A94" s="161" t="s">
        <v>85</v>
      </c>
      <c r="B94" s="43">
        <f t="shared" si="6"/>
        <v>0</v>
      </c>
      <c r="C94" s="199"/>
      <c r="D94" s="44">
        <f>SUM(D25,D48,D71)</f>
        <v>0</v>
      </c>
      <c r="E94" s="162"/>
      <c r="F94" s="162"/>
      <c r="G94" s="162"/>
      <c r="H94" s="12">
        <f>SUM(H25,H48,H71)</f>
        <v>0</v>
      </c>
      <c r="I94" s="13"/>
    </row>
    <row r="95" spans="1:10" ht="28.5" customHeight="1" x14ac:dyDescent="0.2">
      <c r="H95" s="312" t="str">
        <f>IF($H$94&gt;$P$6,"補助金の総額が補助上限額を超過しています。","")</f>
        <v/>
      </c>
      <c r="I95" s="313"/>
      <c r="J95" s="313"/>
    </row>
  </sheetData>
  <sheetProtection sheet="1" objects="1" scenarios="1"/>
  <mergeCells count="37">
    <mergeCell ref="I74:I75"/>
    <mergeCell ref="G76:G91"/>
    <mergeCell ref="H76:H77"/>
    <mergeCell ref="H79:H83"/>
    <mergeCell ref="H85:H90"/>
    <mergeCell ref="G53:G68"/>
    <mergeCell ref="H53:H54"/>
    <mergeCell ref="H56:H60"/>
    <mergeCell ref="H62:H67"/>
    <mergeCell ref="B74:C74"/>
    <mergeCell ref="D74:F74"/>
    <mergeCell ref="G74:G75"/>
    <mergeCell ref="H74:H75"/>
    <mergeCell ref="I28:I29"/>
    <mergeCell ref="G30:G45"/>
    <mergeCell ref="H30:H31"/>
    <mergeCell ref="H33:H37"/>
    <mergeCell ref="H39:H44"/>
    <mergeCell ref="B51:C51"/>
    <mergeCell ref="D51:F51"/>
    <mergeCell ref="G51:G52"/>
    <mergeCell ref="H51:H52"/>
    <mergeCell ref="I51:I52"/>
    <mergeCell ref="G7:G22"/>
    <mergeCell ref="H7:H8"/>
    <mergeCell ref="H10:H14"/>
    <mergeCell ref="H16:H21"/>
    <mergeCell ref="B28:C28"/>
    <mergeCell ref="D28:F28"/>
    <mergeCell ref="G28:G29"/>
    <mergeCell ref="H28:H29"/>
    <mergeCell ref="A2:I2"/>
    <mergeCell ref="B5:C5"/>
    <mergeCell ref="D5:F5"/>
    <mergeCell ref="G5:G6"/>
    <mergeCell ref="H5:H6"/>
    <mergeCell ref="I5:I6"/>
  </mergeCells>
  <phoneticPr fontId="3"/>
  <conditionalFormatting sqref="H9">
    <cfRule type="cellIs" dxfId="11" priority="12" stopIfTrue="1" operator="greaterThan">
      <formula>#REF!</formula>
    </cfRule>
  </conditionalFormatting>
  <conditionalFormatting sqref="H15">
    <cfRule type="cellIs" dxfId="10" priority="8" stopIfTrue="1" operator="greaterThan">
      <formula>#REF!</formula>
    </cfRule>
  </conditionalFormatting>
  <conditionalFormatting sqref="H22">
    <cfRule type="cellIs" dxfId="9" priority="7" stopIfTrue="1" operator="greaterThan">
      <formula>#REF!</formula>
    </cfRule>
  </conditionalFormatting>
  <conditionalFormatting sqref="H32">
    <cfRule type="cellIs" dxfId="8" priority="6" stopIfTrue="1" operator="greaterThan">
      <formula>#REF!</formula>
    </cfRule>
  </conditionalFormatting>
  <conditionalFormatting sqref="H38">
    <cfRule type="cellIs" dxfId="7" priority="5" stopIfTrue="1" operator="greaterThan">
      <formula>#REF!</formula>
    </cfRule>
  </conditionalFormatting>
  <conditionalFormatting sqref="H45">
    <cfRule type="cellIs" dxfId="6" priority="4" stopIfTrue="1" operator="greaterThan">
      <formula>#REF!</formula>
    </cfRule>
  </conditionalFormatting>
  <conditionalFormatting sqref="H55">
    <cfRule type="cellIs" dxfId="5" priority="3" stopIfTrue="1" operator="greaterThan">
      <formula>#REF!</formula>
    </cfRule>
  </conditionalFormatting>
  <conditionalFormatting sqref="H61">
    <cfRule type="cellIs" dxfId="4" priority="2" stopIfTrue="1" operator="greaterThan">
      <formula>#REF!</formula>
    </cfRule>
  </conditionalFormatting>
  <conditionalFormatting sqref="H68">
    <cfRule type="cellIs" dxfId="3" priority="1" stopIfTrue="1" operator="greaterThan">
      <formula>#REF!</formula>
    </cfRule>
  </conditionalFormatting>
  <conditionalFormatting sqref="H78">
    <cfRule type="cellIs" dxfId="2" priority="11" stopIfTrue="1" operator="greaterThan">
      <formula>#REF!</formula>
    </cfRule>
  </conditionalFormatting>
  <conditionalFormatting sqref="H84">
    <cfRule type="cellIs" dxfId="1" priority="10" stopIfTrue="1" operator="greaterThan">
      <formula>#REF!</formula>
    </cfRule>
  </conditionalFormatting>
  <conditionalFormatting sqref="H91">
    <cfRule type="cellIs" dxfId="0" priority="9" stopIfTrue="1" operator="greaterThan">
      <formula>#REF!</formula>
    </cfRule>
  </conditionalFormatting>
  <dataValidations count="6">
    <dataValidation type="whole" operator="greaterThanOrEqual" allowBlank="1" showInputMessage="1" showErrorMessage="1" error="小数点を含んだ数値の入力はできません" sqref="D7:D25 D30:D48 D53:D71 D76:D94" xr:uid="{8B547616-DB54-43AC-81AE-3A13371CB77B}">
      <formula1>0</formula1>
    </dataValidation>
    <dataValidation type="whole" imeMode="off" operator="greaterThanOrEqual" allowBlank="1" showInputMessage="1" showErrorMessage="1" error="小数点を含んだ数値の入力はできません" sqref="B7:B25 B30:B48 B53:B71 B76:B94" xr:uid="{0A6D4E37-51A6-4802-9ECF-F0F1306748F1}">
      <formula1>0</formula1>
    </dataValidation>
    <dataValidation type="whole" operator="greaterThanOrEqual" allowBlank="1" showInputMessage="1" showErrorMessage="1" error="小数点を含んだ数値の入力はできません" prompt="自動計算としていますが、不都合がある場合は適宜修正をしてください。" sqref="H9 H94 H15 H25 H22:H23 H32 H38 H48 H45:H46 H55 H61 H71 H78 H84 H91:H92 H68:H69" xr:uid="{47EAF041-C0B9-4FCE-823C-2384D2CBE81F}">
      <formula1>0</formula1>
    </dataValidation>
    <dataValidation type="textLength" operator="equal" allowBlank="1" showInputMessage="1" showErrorMessage="1" errorTitle="消費税計上不可" error="補助金の消費税計上は出来ません。" sqref="H24 H47 H70 H93" xr:uid="{85C95E49-C550-42C9-9D26-C2DCB6E4183F}">
      <formula1>0</formula1>
    </dataValidation>
    <dataValidation type="textLength" operator="equal" allowBlank="1" showInputMessage="1" showErrorMessage="1" errorTitle="消費税計上不可" error="補助対象経費の消費税計上は出来ません。" sqref="C24 E24:G24 C47 E47:G47 C70 E70:G70 C93 E93:G93" xr:uid="{E0CC9173-5A17-41FC-9240-35B76E27CA14}">
      <formula1>0</formula1>
    </dataValidation>
    <dataValidation imeMode="halfAlpha" allowBlank="1" showInputMessage="1" showErrorMessage="1" sqref="F16:F21 F7:F8 F10:F14 F39:F44 F30:F31 F33:F37 F62:F67 F53:F54 F56:F60 F85:F90 F76:F77 F79:F83" xr:uid="{6674E54E-42E2-42E0-BAAF-EA4DB9F1F7AD}"/>
  </dataValidations>
  <pageMargins left="0.7" right="0.7" top="0.75" bottom="0.75" header="0.3" footer="0.3"/>
  <pageSetup paperSize="9" scale="64" fitToHeight="0" orientation="portrait" r:id="rId1"/>
  <rowBreaks count="1" manualBreakCount="1">
    <brk id="49" max="9"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094C80-B47E-4357-AFBE-55298E6E77DC}">
  <sheetPr codeName="Sheet14">
    <tabColor theme="9" tint="-0.249977111117893"/>
  </sheetPr>
  <dimension ref="A1:M25"/>
  <sheetViews>
    <sheetView view="pageBreakPreview" zoomScale="85" zoomScaleNormal="100" zoomScaleSheetLayoutView="85" workbookViewId="0"/>
  </sheetViews>
  <sheetFormatPr defaultColWidth="9" defaultRowHeight="13" x14ac:dyDescent="0.2"/>
  <cols>
    <col min="1" max="1" width="3.08984375" style="168" customWidth="1"/>
    <col min="2" max="2" width="11.36328125" style="168" customWidth="1"/>
    <col min="3" max="4" width="16" style="168" customWidth="1"/>
    <col min="5" max="7" width="13.7265625" style="168" customWidth="1"/>
    <col min="8" max="8" width="13.7265625" style="182" customWidth="1"/>
    <col min="9" max="11" width="13.7265625" style="168" customWidth="1"/>
    <col min="12" max="12" width="16" style="168" customWidth="1"/>
    <col min="13" max="13" width="14" style="168" customWidth="1"/>
    <col min="14" max="16384" width="9" style="168"/>
  </cols>
  <sheetData>
    <row r="1" spans="1:13" ht="18.75" customHeight="1" x14ac:dyDescent="0.2">
      <c r="A1" s="109" t="s">
        <v>332</v>
      </c>
      <c r="C1" s="50"/>
      <c r="D1" s="50"/>
      <c r="E1" s="57"/>
      <c r="F1" s="57"/>
      <c r="G1" s="57"/>
      <c r="H1" s="169"/>
      <c r="I1" s="57"/>
      <c r="J1" s="57"/>
      <c r="K1" s="57"/>
      <c r="L1" s="57"/>
      <c r="M1" s="26"/>
    </row>
    <row r="2" spans="1:13" ht="22.5" customHeight="1" x14ac:dyDescent="0.2">
      <c r="A2" s="648" t="s">
        <v>40</v>
      </c>
      <c r="B2" s="672"/>
      <c r="C2" s="672"/>
      <c r="D2" s="672"/>
      <c r="E2" s="672"/>
      <c r="F2" s="672"/>
      <c r="G2" s="672"/>
      <c r="H2" s="672"/>
      <c r="I2" s="672"/>
      <c r="J2" s="672"/>
      <c r="K2" s="672"/>
      <c r="L2" s="672"/>
      <c r="M2" s="672"/>
    </row>
    <row r="3" spans="1:13" ht="17.25" customHeight="1" x14ac:dyDescent="0.2">
      <c r="B3" s="137"/>
      <c r="C3" s="137"/>
      <c r="D3" s="137"/>
      <c r="E3" s="137"/>
      <c r="F3" s="137"/>
      <c r="G3" s="137"/>
      <c r="H3" s="137"/>
      <c r="I3" s="137"/>
      <c r="J3" s="137"/>
      <c r="K3" s="137"/>
      <c r="L3" s="137"/>
      <c r="M3" s="137"/>
    </row>
    <row r="4" spans="1:13" s="170" customFormat="1" ht="18" customHeight="1" x14ac:dyDescent="0.2">
      <c r="B4" s="171" t="s">
        <v>41</v>
      </c>
      <c r="C4" s="171"/>
      <c r="D4" s="171"/>
      <c r="E4" s="57"/>
      <c r="F4" s="57"/>
      <c r="G4" s="57"/>
      <c r="H4" s="169"/>
      <c r="I4" s="57"/>
      <c r="J4" s="57"/>
      <c r="K4" s="57"/>
      <c r="L4" s="57"/>
      <c r="M4" s="112" t="s">
        <v>42</v>
      </c>
    </row>
    <row r="5" spans="1:13" s="170" customFormat="1" ht="27" customHeight="1" x14ac:dyDescent="0.2">
      <c r="B5" s="172"/>
      <c r="C5" s="673" t="s">
        <v>43</v>
      </c>
      <c r="D5" s="675" t="s">
        <v>44</v>
      </c>
      <c r="E5" s="676" t="s">
        <v>45</v>
      </c>
      <c r="F5" s="677"/>
      <c r="G5" s="678"/>
      <c r="H5" s="676" t="s">
        <v>46</v>
      </c>
      <c r="I5" s="677"/>
      <c r="J5" s="677"/>
      <c r="K5" s="679"/>
      <c r="L5" s="676" t="s">
        <v>48</v>
      </c>
      <c r="M5" s="678"/>
    </row>
    <row r="6" spans="1:13" s="170" customFormat="1" ht="42" customHeight="1" thickBot="1" x14ac:dyDescent="0.25">
      <c r="B6" s="173"/>
      <c r="C6" s="674"/>
      <c r="D6" s="674"/>
      <c r="E6" s="174" t="s">
        <v>49</v>
      </c>
      <c r="F6" s="174" t="s">
        <v>50</v>
      </c>
      <c r="G6" s="175" t="s">
        <v>51</v>
      </c>
      <c r="H6" s="175" t="s">
        <v>52</v>
      </c>
      <c r="I6" s="176" t="s">
        <v>53</v>
      </c>
      <c r="J6" s="177" t="s">
        <v>54</v>
      </c>
      <c r="K6" s="177" t="s">
        <v>47</v>
      </c>
      <c r="L6" s="680"/>
      <c r="M6" s="681"/>
    </row>
    <row r="7" spans="1:13" s="170" customFormat="1" ht="63" customHeight="1" thickTop="1" x14ac:dyDescent="0.2">
      <c r="B7" s="178" t="s">
        <v>55</v>
      </c>
      <c r="C7" s="251">
        <f>'2-2設備導入事業経費の配分（水電解装置）'!B94</f>
        <v>0</v>
      </c>
      <c r="D7" s="251">
        <f>'2-2設備導入事業経費の配分（水電解装置）'!D94</f>
        <v>0</v>
      </c>
      <c r="E7" s="251">
        <f>'2-2設備導入事業経費の配分（水電解装置）'!H94</f>
        <v>0</v>
      </c>
      <c r="F7" s="251">
        <f>D14</f>
        <v>0</v>
      </c>
      <c r="G7" s="251">
        <f>SUM(E7:F7)</f>
        <v>0</v>
      </c>
      <c r="H7" s="251">
        <f>C7-I7-J7</f>
        <v>0</v>
      </c>
      <c r="I7" s="251">
        <f>D22</f>
        <v>0</v>
      </c>
      <c r="J7" s="252"/>
      <c r="K7" s="262">
        <f>SUM(H7:J7)</f>
        <v>0</v>
      </c>
      <c r="L7" s="670"/>
      <c r="M7" s="671"/>
    </row>
    <row r="8" spans="1:13" s="170" customFormat="1" ht="18.75" customHeight="1" x14ac:dyDescent="0.2">
      <c r="B8" s="179"/>
      <c r="C8" s="129"/>
      <c r="D8" s="129"/>
      <c r="E8" s="103"/>
      <c r="F8" s="103"/>
      <c r="G8" s="103"/>
      <c r="H8" s="104"/>
      <c r="I8" s="103"/>
      <c r="J8" s="103"/>
      <c r="K8" s="103"/>
      <c r="L8" s="103"/>
      <c r="M8" s="103"/>
    </row>
    <row r="9" spans="1:13" s="170" customFormat="1" ht="40.5" customHeight="1" x14ac:dyDescent="0.2">
      <c r="B9" s="684" t="s">
        <v>557</v>
      </c>
      <c r="C9" s="685"/>
      <c r="D9" s="685"/>
      <c r="E9" s="685"/>
      <c r="F9" s="685"/>
      <c r="G9" s="685"/>
      <c r="H9" s="685"/>
      <c r="I9" s="685"/>
      <c r="J9" s="685"/>
      <c r="K9" s="685"/>
      <c r="L9" s="685"/>
      <c r="M9" s="685"/>
    </row>
    <row r="10" spans="1:13" s="170" customFormat="1" ht="23.25" customHeight="1" x14ac:dyDescent="0.2">
      <c r="B10" s="676" t="s">
        <v>56</v>
      </c>
      <c r="C10" s="686"/>
      <c r="D10" s="180" t="s">
        <v>57</v>
      </c>
      <c r="E10" s="676" t="s">
        <v>58</v>
      </c>
      <c r="F10" s="687"/>
      <c r="G10" s="687"/>
      <c r="H10" s="687"/>
      <c r="I10" s="687"/>
      <c r="J10" s="687"/>
      <c r="K10" s="687"/>
      <c r="L10" s="686"/>
      <c r="M10" s="103"/>
    </row>
    <row r="11" spans="1:13" s="170" customFormat="1" ht="23.25" customHeight="1" x14ac:dyDescent="0.2">
      <c r="B11" s="688"/>
      <c r="C11" s="689"/>
      <c r="D11" s="268"/>
      <c r="E11" s="688"/>
      <c r="F11" s="690"/>
      <c r="G11" s="690"/>
      <c r="H11" s="690"/>
      <c r="I11" s="690"/>
      <c r="J11" s="690"/>
      <c r="K11" s="690"/>
      <c r="L11" s="690"/>
      <c r="M11" s="103"/>
    </row>
    <row r="12" spans="1:13" s="170" customFormat="1" ht="23.25" customHeight="1" x14ac:dyDescent="0.2">
      <c r="B12" s="688"/>
      <c r="C12" s="689"/>
      <c r="D12" s="268"/>
      <c r="E12" s="688"/>
      <c r="F12" s="690"/>
      <c r="G12" s="690"/>
      <c r="H12" s="690"/>
      <c r="I12" s="690"/>
      <c r="J12" s="690"/>
      <c r="K12" s="690"/>
      <c r="L12" s="690"/>
      <c r="M12" s="103"/>
    </row>
    <row r="13" spans="1:13" s="170" customFormat="1" ht="23.25" customHeight="1" thickBot="1" x14ac:dyDescent="0.25">
      <c r="B13" s="691"/>
      <c r="C13" s="692"/>
      <c r="D13" s="269"/>
      <c r="E13" s="691"/>
      <c r="F13" s="693"/>
      <c r="G13" s="693"/>
      <c r="H13" s="693"/>
      <c r="I13" s="693"/>
      <c r="J13" s="693"/>
      <c r="K13" s="693"/>
      <c r="L13" s="693"/>
      <c r="M13" s="103"/>
    </row>
    <row r="14" spans="1:13" s="170" customFormat="1" ht="23.25" customHeight="1" thickTop="1" x14ac:dyDescent="0.2">
      <c r="B14" s="694" t="s">
        <v>59</v>
      </c>
      <c r="C14" s="695"/>
      <c r="D14" s="267">
        <f>SUM(D11:D13)</f>
        <v>0</v>
      </c>
      <c r="E14" s="696"/>
      <c r="F14" s="697"/>
      <c r="G14" s="697"/>
      <c r="H14" s="697"/>
      <c r="I14" s="697"/>
      <c r="J14" s="697"/>
      <c r="K14" s="697"/>
      <c r="L14" s="697"/>
      <c r="M14" s="103"/>
    </row>
    <row r="15" spans="1:13" s="170" customFormat="1" ht="18.75" customHeight="1" x14ac:dyDescent="0.2">
      <c r="B15" s="179"/>
      <c r="C15" s="129"/>
      <c r="D15" s="129"/>
      <c r="E15" s="103"/>
      <c r="F15" s="103"/>
      <c r="G15" s="103"/>
      <c r="H15" s="104"/>
      <c r="I15" s="103"/>
      <c r="J15" s="103"/>
      <c r="K15" s="103"/>
      <c r="L15" s="103"/>
      <c r="M15" s="103"/>
    </row>
    <row r="16" spans="1:13" s="170" customFormat="1" ht="18.75" customHeight="1" x14ac:dyDescent="0.2">
      <c r="B16" s="698" t="s">
        <v>60</v>
      </c>
      <c r="C16" s="699"/>
      <c r="D16" s="699"/>
      <c r="E16" s="699"/>
      <c r="F16" s="699"/>
      <c r="G16" s="699"/>
      <c r="H16" s="699"/>
      <c r="I16" s="699"/>
      <c r="J16" s="699"/>
      <c r="K16" s="699"/>
      <c r="L16" s="699"/>
      <c r="M16" s="699"/>
    </row>
    <row r="17" spans="2:13" s="170" customFormat="1" ht="33.75" customHeight="1" x14ac:dyDescent="0.2">
      <c r="B17" s="676" t="s">
        <v>61</v>
      </c>
      <c r="C17" s="682"/>
      <c r="D17" s="180" t="s">
        <v>62</v>
      </c>
      <c r="E17" s="143" t="s">
        <v>63</v>
      </c>
      <c r="F17" s="676" t="s">
        <v>64</v>
      </c>
      <c r="G17" s="679"/>
      <c r="H17" s="679"/>
      <c r="I17" s="679"/>
      <c r="J17" s="679"/>
      <c r="K17" s="679"/>
      <c r="L17" s="683"/>
    </row>
    <row r="18" spans="2:13" s="170" customFormat="1" ht="23.25" customHeight="1" x14ac:dyDescent="0.2">
      <c r="B18" s="703"/>
      <c r="C18" s="704"/>
      <c r="D18" s="268"/>
      <c r="E18" s="2"/>
      <c r="F18" s="703"/>
      <c r="G18" s="705"/>
      <c r="H18" s="705"/>
      <c r="I18" s="705"/>
      <c r="J18" s="705"/>
      <c r="K18" s="705"/>
      <c r="L18" s="706"/>
    </row>
    <row r="19" spans="2:13" s="170" customFormat="1" ht="23.25" customHeight="1" x14ac:dyDescent="0.2">
      <c r="B19" s="703"/>
      <c r="C19" s="704"/>
      <c r="D19" s="268"/>
      <c r="E19" s="2"/>
      <c r="F19" s="703"/>
      <c r="G19" s="705"/>
      <c r="H19" s="705"/>
      <c r="I19" s="705"/>
      <c r="J19" s="705"/>
      <c r="K19" s="705"/>
      <c r="L19" s="706"/>
    </row>
    <row r="20" spans="2:13" s="170" customFormat="1" ht="23.25" customHeight="1" x14ac:dyDescent="0.2">
      <c r="B20" s="703"/>
      <c r="C20" s="704"/>
      <c r="D20" s="268"/>
      <c r="E20" s="2"/>
      <c r="F20" s="703"/>
      <c r="G20" s="705"/>
      <c r="H20" s="705"/>
      <c r="I20" s="705"/>
      <c r="J20" s="705"/>
      <c r="K20" s="705"/>
      <c r="L20" s="706"/>
    </row>
    <row r="21" spans="2:13" s="170" customFormat="1" ht="23.25" customHeight="1" thickBot="1" x14ac:dyDescent="0.25">
      <c r="B21" s="707"/>
      <c r="C21" s="708"/>
      <c r="D21" s="269"/>
      <c r="E21" s="3"/>
      <c r="F21" s="703"/>
      <c r="G21" s="705"/>
      <c r="H21" s="705"/>
      <c r="I21" s="705"/>
      <c r="J21" s="705"/>
      <c r="K21" s="705"/>
      <c r="L21" s="706"/>
    </row>
    <row r="22" spans="2:13" s="170" customFormat="1" ht="23.25" customHeight="1" thickTop="1" x14ac:dyDescent="0.2">
      <c r="B22" s="694" t="s">
        <v>59</v>
      </c>
      <c r="C22" s="695"/>
      <c r="D22" s="267">
        <f>SUM(D18:D21)</f>
        <v>0</v>
      </c>
      <c r="E22" s="181"/>
      <c r="F22" s="709"/>
      <c r="G22" s="710"/>
      <c r="H22" s="710"/>
      <c r="I22" s="710"/>
      <c r="J22" s="710"/>
      <c r="K22" s="710"/>
      <c r="L22" s="711"/>
    </row>
    <row r="23" spans="2:13" s="170" customFormat="1" ht="18.75" customHeight="1" x14ac:dyDescent="0.2">
      <c r="B23" s="179"/>
      <c r="C23" s="129"/>
      <c r="D23" s="129"/>
      <c r="E23" s="103"/>
      <c r="F23" s="103"/>
      <c r="G23" s="103"/>
      <c r="H23" s="104"/>
      <c r="I23" s="103"/>
      <c r="J23" s="103"/>
      <c r="K23" s="103"/>
      <c r="L23" s="103"/>
      <c r="M23" s="103"/>
    </row>
    <row r="24" spans="2:13" ht="18.75" customHeight="1" x14ac:dyDescent="0.2">
      <c r="B24" s="712" t="s">
        <v>65</v>
      </c>
      <c r="C24" s="672"/>
      <c r="D24" s="672"/>
      <c r="E24" s="672"/>
      <c r="F24" s="672"/>
      <c r="G24" s="672"/>
      <c r="H24" s="672"/>
      <c r="I24" s="672"/>
      <c r="J24" s="672"/>
      <c r="K24" s="672"/>
      <c r="L24" s="672"/>
      <c r="M24" s="672"/>
    </row>
    <row r="25" spans="2:13" ht="46.5" customHeight="1" x14ac:dyDescent="0.2">
      <c r="B25" s="700"/>
      <c r="C25" s="701"/>
      <c r="D25" s="701"/>
      <c r="E25" s="701"/>
      <c r="F25" s="701"/>
      <c r="G25" s="701"/>
      <c r="H25" s="701"/>
      <c r="I25" s="701"/>
      <c r="J25" s="701"/>
      <c r="K25" s="701"/>
      <c r="L25" s="702"/>
    </row>
  </sheetData>
  <sheetProtection sheet="1" objects="1" scenarios="1"/>
  <mergeCells count="33">
    <mergeCell ref="B25:L25"/>
    <mergeCell ref="B18:C18"/>
    <mergeCell ref="F18:L18"/>
    <mergeCell ref="B19:C19"/>
    <mergeCell ref="F19:L19"/>
    <mergeCell ref="B20:C20"/>
    <mergeCell ref="F20:L20"/>
    <mergeCell ref="B21:C21"/>
    <mergeCell ref="F21:L21"/>
    <mergeCell ref="B22:C22"/>
    <mergeCell ref="F22:L22"/>
    <mergeCell ref="B24:M24"/>
    <mergeCell ref="B17:C17"/>
    <mergeCell ref="F17:L17"/>
    <mergeCell ref="B9:M9"/>
    <mergeCell ref="B10:C10"/>
    <mergeCell ref="E10:L10"/>
    <mergeCell ref="B11:C11"/>
    <mergeCell ref="E11:L11"/>
    <mergeCell ref="B12:C12"/>
    <mergeCell ref="E12:L12"/>
    <mergeCell ref="B13:C13"/>
    <mergeCell ref="E13:L13"/>
    <mergeCell ref="B14:C14"/>
    <mergeCell ref="E14:L14"/>
    <mergeCell ref="B16:M16"/>
    <mergeCell ref="L7:M7"/>
    <mergeCell ref="A2:M2"/>
    <mergeCell ref="C5:C6"/>
    <mergeCell ref="D5:D6"/>
    <mergeCell ref="E5:G5"/>
    <mergeCell ref="H5:K5"/>
    <mergeCell ref="L5:M6"/>
  </mergeCells>
  <phoneticPr fontId="3"/>
  <dataValidations count="4">
    <dataValidation imeMode="hiragana" allowBlank="1" showInputMessage="1" showErrorMessage="1" sqref="B11:C13 E11:L13 B18:C21 F18:L21 B25:L25" xr:uid="{ED5003AE-7F4E-4BE8-AB72-42A86201E825}"/>
    <dataValidation imeMode="hiragana" allowBlank="1" showErrorMessage="1" sqref="L7" xr:uid="{192E3DA0-5C18-46BE-9AA3-3D5035A36A78}"/>
    <dataValidation type="list" allowBlank="1" showInputMessage="1" showErrorMessage="1" sqref="E18:E21" xr:uid="{17129256-65A0-4316-8752-910D4A4FCA17}">
      <formula1>有無チェック</formula1>
    </dataValidation>
    <dataValidation type="whole" imeMode="off" operator="greaterThanOrEqual" allowBlank="1" showInputMessage="1" showErrorMessage="1" error="小数点を含んだ数値の入力はできません" sqref="C7:K7 D11:D14 D18:D22" xr:uid="{59DE8F96-A143-4B8B-9B88-88FA71538D0C}">
      <formula1>0</formula1>
    </dataValidation>
  </dataValidations>
  <pageMargins left="0.7" right="0.7" top="0.75" bottom="0.75" header="0.3" footer="0.3"/>
  <pageSetup paperSize="9" scale="76"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D03CE8-974D-4C46-9CD7-751EC50D49CA}">
  <sheetPr codeName="Sheet16">
    <tabColor rgb="FFFFFF00"/>
  </sheetPr>
  <dimension ref="A1:I26"/>
  <sheetViews>
    <sheetView view="pageBreakPreview" zoomScale="85" zoomScaleNormal="100" zoomScaleSheetLayoutView="85" workbookViewId="0"/>
  </sheetViews>
  <sheetFormatPr defaultColWidth="9" defaultRowHeight="13" x14ac:dyDescent="0.2"/>
  <cols>
    <col min="1" max="1" width="1.453125" style="1" customWidth="1"/>
    <col min="2" max="2" width="6.90625" style="1" customWidth="1"/>
    <col min="3" max="3" width="17.6328125" style="1" customWidth="1"/>
    <col min="4" max="5" width="12.453125" style="1" customWidth="1"/>
    <col min="6" max="6" width="15.36328125" style="1" customWidth="1"/>
    <col min="7" max="7" width="6.26953125" style="1" customWidth="1"/>
    <col min="8" max="8" width="12.7265625" style="1" customWidth="1"/>
    <col min="9" max="9" width="11.36328125" style="1" customWidth="1"/>
    <col min="10" max="16384" width="9" style="1"/>
  </cols>
  <sheetData>
    <row r="1" spans="1:9" ht="19" x14ac:dyDescent="0.2">
      <c r="A1" s="109" t="s">
        <v>570</v>
      </c>
      <c r="B1" s="183"/>
      <c r="C1" s="184"/>
      <c r="D1" s="184"/>
      <c r="E1" s="184"/>
      <c r="F1" s="185"/>
      <c r="G1" s="183"/>
      <c r="H1" s="183"/>
      <c r="I1" s="26"/>
    </row>
    <row r="2" spans="1:9" ht="16.5" x14ac:dyDescent="0.2">
      <c r="A2" s="715" t="s">
        <v>214</v>
      </c>
      <c r="B2" s="715"/>
      <c r="C2" s="715"/>
      <c r="D2" s="715"/>
      <c r="E2" s="715"/>
      <c r="F2" s="715"/>
      <c r="G2" s="715"/>
      <c r="H2" s="715"/>
      <c r="I2" s="715"/>
    </row>
    <row r="3" spans="1:9" x14ac:dyDescent="0.2">
      <c r="A3" s="14"/>
      <c r="B3" s="716" t="s">
        <v>571</v>
      </c>
      <c r="C3" s="716"/>
      <c r="D3" s="716"/>
      <c r="E3" s="716"/>
      <c r="F3" s="716"/>
      <c r="G3" s="716"/>
      <c r="H3" s="716"/>
      <c r="I3" s="716"/>
    </row>
    <row r="4" spans="1:9" x14ac:dyDescent="0.2">
      <c r="A4" s="14"/>
      <c r="B4" s="716" t="s">
        <v>86</v>
      </c>
      <c r="C4" s="716"/>
      <c r="D4" s="716"/>
      <c r="E4" s="716"/>
      <c r="F4" s="716"/>
      <c r="G4" s="716"/>
      <c r="H4" s="716"/>
      <c r="I4" s="716"/>
    </row>
    <row r="5" spans="1:9" x14ac:dyDescent="0.2">
      <c r="A5" s="14"/>
      <c r="B5" s="716" t="s">
        <v>87</v>
      </c>
      <c r="C5" s="716"/>
      <c r="D5" s="716"/>
      <c r="E5" s="716"/>
      <c r="F5" s="716"/>
      <c r="G5" s="716"/>
      <c r="H5" s="716"/>
      <c r="I5" s="716"/>
    </row>
    <row r="6" spans="1:9" ht="26.15" customHeight="1" x14ac:dyDescent="0.2">
      <c r="A6" s="14"/>
      <c r="B6" s="723" t="s">
        <v>180</v>
      </c>
      <c r="C6" s="723"/>
      <c r="D6" s="723"/>
      <c r="E6" s="723"/>
      <c r="F6" s="723"/>
      <c r="G6" s="723"/>
      <c r="H6" s="723"/>
      <c r="I6" s="723"/>
    </row>
    <row r="7" spans="1:9" ht="30.75" customHeight="1" x14ac:dyDescent="0.2">
      <c r="A7" s="14"/>
      <c r="B7" s="717" t="s">
        <v>88</v>
      </c>
      <c r="C7" s="719" t="s">
        <v>89</v>
      </c>
      <c r="D7" s="720"/>
      <c r="E7" s="713" t="s">
        <v>90</v>
      </c>
      <c r="F7" s="713" t="s">
        <v>91</v>
      </c>
      <c r="G7" s="713" t="s">
        <v>92</v>
      </c>
      <c r="H7" s="721" t="s">
        <v>93</v>
      </c>
      <c r="I7" s="713" t="s">
        <v>48</v>
      </c>
    </row>
    <row r="8" spans="1:9" ht="30" customHeight="1" x14ac:dyDescent="0.2">
      <c r="A8" s="183"/>
      <c r="B8" s="718"/>
      <c r="C8" s="186" t="s">
        <v>94</v>
      </c>
      <c r="D8" s="186" t="s">
        <v>95</v>
      </c>
      <c r="E8" s="714"/>
      <c r="F8" s="714"/>
      <c r="G8" s="714"/>
      <c r="H8" s="722"/>
      <c r="I8" s="714"/>
    </row>
    <row r="9" spans="1:9" ht="29.25" customHeight="1" x14ac:dyDescent="0.2">
      <c r="A9" s="14"/>
      <c r="B9" s="187">
        <v>1</v>
      </c>
      <c r="C9" s="15"/>
      <c r="D9" s="16"/>
      <c r="E9" s="16"/>
      <c r="F9" s="16"/>
      <c r="G9" s="17"/>
      <c r="H9" s="16"/>
      <c r="I9" s="16"/>
    </row>
    <row r="10" spans="1:9" ht="29.25" customHeight="1" x14ac:dyDescent="0.2">
      <c r="A10" s="14"/>
      <c r="B10" s="187">
        <v>2</v>
      </c>
      <c r="C10" s="15"/>
      <c r="D10" s="16"/>
      <c r="E10" s="16"/>
      <c r="F10" s="16"/>
      <c r="G10" s="17"/>
      <c r="H10" s="16"/>
      <c r="I10" s="16"/>
    </row>
    <row r="11" spans="1:9" ht="29.25" customHeight="1" x14ac:dyDescent="0.2">
      <c r="A11" s="14"/>
      <c r="B11" s="187">
        <v>3</v>
      </c>
      <c r="C11" s="15"/>
      <c r="D11" s="16"/>
      <c r="E11" s="16"/>
      <c r="F11" s="16"/>
      <c r="G11" s="17"/>
      <c r="H11" s="16"/>
      <c r="I11" s="16"/>
    </row>
    <row r="12" spans="1:9" ht="29.25" customHeight="1" x14ac:dyDescent="0.2">
      <c r="A12" s="14"/>
      <c r="B12" s="187">
        <v>4</v>
      </c>
      <c r="C12" s="15"/>
      <c r="D12" s="16"/>
      <c r="E12" s="16"/>
      <c r="F12" s="16"/>
      <c r="G12" s="17"/>
      <c r="H12" s="16"/>
      <c r="I12" s="16"/>
    </row>
    <row r="13" spans="1:9" ht="29.25" customHeight="1" x14ac:dyDescent="0.2">
      <c r="A13" s="14"/>
      <c r="B13" s="187">
        <v>5</v>
      </c>
      <c r="C13" s="15"/>
      <c r="D13" s="16"/>
      <c r="E13" s="16"/>
      <c r="F13" s="16"/>
      <c r="G13" s="17"/>
      <c r="H13" s="16"/>
      <c r="I13" s="16"/>
    </row>
    <row r="14" spans="1:9" ht="29.25" customHeight="1" x14ac:dyDescent="0.2">
      <c r="A14" s="14"/>
      <c r="B14" s="187">
        <v>6</v>
      </c>
      <c r="C14" s="15"/>
      <c r="D14" s="16"/>
      <c r="E14" s="16"/>
      <c r="F14" s="16"/>
      <c r="G14" s="17"/>
      <c r="H14" s="16"/>
      <c r="I14" s="16"/>
    </row>
    <row r="15" spans="1:9" ht="29.25" customHeight="1" x14ac:dyDescent="0.2">
      <c r="A15" s="14"/>
      <c r="B15" s="187">
        <v>7</v>
      </c>
      <c r="C15" s="15"/>
      <c r="D15" s="16"/>
      <c r="E15" s="16"/>
      <c r="F15" s="16"/>
      <c r="G15" s="17"/>
      <c r="H15" s="16"/>
      <c r="I15" s="16"/>
    </row>
    <row r="16" spans="1:9" ht="29.25" customHeight="1" x14ac:dyDescent="0.2">
      <c r="A16" s="14"/>
      <c r="B16" s="187">
        <v>8</v>
      </c>
      <c r="C16" s="15"/>
      <c r="D16" s="16"/>
      <c r="E16" s="16"/>
      <c r="F16" s="16"/>
      <c r="G16" s="17"/>
      <c r="H16" s="16"/>
      <c r="I16" s="16"/>
    </row>
    <row r="17" spans="1:9" ht="29.25" customHeight="1" x14ac:dyDescent="0.2">
      <c r="A17" s="14"/>
      <c r="B17" s="187">
        <v>9</v>
      </c>
      <c r="C17" s="15"/>
      <c r="D17" s="16"/>
      <c r="E17" s="16"/>
      <c r="F17" s="16"/>
      <c r="G17" s="17"/>
      <c r="H17" s="16"/>
      <c r="I17" s="16"/>
    </row>
    <row r="18" spans="1:9" ht="29.25" customHeight="1" x14ac:dyDescent="0.2">
      <c r="A18" s="14"/>
      <c r="B18" s="187">
        <v>10</v>
      </c>
      <c r="C18" s="15"/>
      <c r="D18" s="16"/>
      <c r="E18" s="16"/>
      <c r="F18" s="16"/>
      <c r="G18" s="17"/>
      <c r="H18" s="16"/>
      <c r="I18" s="16"/>
    </row>
    <row r="19" spans="1:9" ht="29.25" customHeight="1" x14ac:dyDescent="0.2">
      <c r="A19" s="14"/>
      <c r="B19" s="187">
        <v>11</v>
      </c>
      <c r="C19" s="15"/>
      <c r="D19" s="16"/>
      <c r="E19" s="16"/>
      <c r="F19" s="16"/>
      <c r="G19" s="17"/>
      <c r="H19" s="16"/>
      <c r="I19" s="16"/>
    </row>
    <row r="20" spans="1:9" ht="29.25" customHeight="1" x14ac:dyDescent="0.2">
      <c r="A20" s="14"/>
      <c r="B20" s="187">
        <v>12</v>
      </c>
      <c r="C20" s="15"/>
      <c r="D20" s="16"/>
      <c r="E20" s="16"/>
      <c r="F20" s="16"/>
      <c r="G20" s="17"/>
      <c r="H20" s="16"/>
      <c r="I20" s="16"/>
    </row>
    <row r="21" spans="1:9" ht="29.25" customHeight="1" x14ac:dyDescent="0.2">
      <c r="A21" s="14"/>
      <c r="B21" s="187">
        <v>13</v>
      </c>
      <c r="C21" s="15"/>
      <c r="D21" s="16"/>
      <c r="E21" s="16"/>
      <c r="F21" s="16"/>
      <c r="G21" s="17"/>
      <c r="H21" s="16"/>
      <c r="I21" s="16"/>
    </row>
    <row r="22" spans="1:9" ht="29.25" customHeight="1" x14ac:dyDescent="0.2">
      <c r="A22" s="14"/>
      <c r="B22" s="187">
        <v>14</v>
      </c>
      <c r="C22" s="15"/>
      <c r="D22" s="16"/>
      <c r="E22" s="16"/>
      <c r="F22" s="16"/>
      <c r="G22" s="17"/>
      <c r="H22" s="16"/>
      <c r="I22" s="16"/>
    </row>
    <row r="23" spans="1:9" ht="29.25" customHeight="1" x14ac:dyDescent="0.2">
      <c r="A23" s="14"/>
      <c r="B23" s="187">
        <v>15</v>
      </c>
      <c r="C23" s="15"/>
      <c r="D23" s="16"/>
      <c r="E23" s="16"/>
      <c r="F23" s="16"/>
      <c r="G23" s="17"/>
      <c r="H23" s="16"/>
      <c r="I23" s="16"/>
    </row>
    <row r="24" spans="1:9" ht="29.25" customHeight="1" x14ac:dyDescent="0.2">
      <c r="A24" s="14"/>
      <c r="B24" s="187">
        <v>16</v>
      </c>
      <c r="C24" s="15"/>
      <c r="D24" s="16"/>
      <c r="E24" s="16"/>
      <c r="F24" s="16"/>
      <c r="G24" s="17"/>
      <c r="H24" s="16"/>
      <c r="I24" s="16"/>
    </row>
    <row r="25" spans="1:9" ht="29.25" customHeight="1" x14ac:dyDescent="0.2">
      <c r="A25" s="14"/>
      <c r="B25" s="187">
        <v>17</v>
      </c>
      <c r="C25" s="15"/>
      <c r="D25" s="16"/>
      <c r="E25" s="16"/>
      <c r="F25" s="16"/>
      <c r="G25" s="17"/>
      <c r="H25" s="16"/>
      <c r="I25" s="16"/>
    </row>
    <row r="26" spans="1:9" ht="29.25" customHeight="1" x14ac:dyDescent="0.2">
      <c r="A26" s="14"/>
      <c r="B26" s="187">
        <v>18</v>
      </c>
      <c r="C26" s="15"/>
      <c r="D26" s="16"/>
      <c r="E26" s="16"/>
      <c r="F26" s="16"/>
      <c r="G26" s="17"/>
      <c r="H26" s="16"/>
      <c r="I26" s="16"/>
    </row>
  </sheetData>
  <sheetProtection sheet="1" objects="1" scenarios="1"/>
  <mergeCells count="12">
    <mergeCell ref="I7:I8"/>
    <mergeCell ref="A2:I2"/>
    <mergeCell ref="B3:I3"/>
    <mergeCell ref="B4:I4"/>
    <mergeCell ref="B5:I5"/>
    <mergeCell ref="B7:B8"/>
    <mergeCell ref="C7:D7"/>
    <mergeCell ref="E7:E8"/>
    <mergeCell ref="F7:F8"/>
    <mergeCell ref="G7:G8"/>
    <mergeCell ref="H7:H8"/>
    <mergeCell ref="B6:I6"/>
  </mergeCells>
  <phoneticPr fontId="3"/>
  <dataValidations count="2">
    <dataValidation type="list" allowBlank="1" showInputMessage="1" showErrorMessage="1" sqref="C9:C26" xr:uid="{ED794F71-B030-46A6-9773-1A57D743E517}">
      <formula1>機器リスト_水電解装置</formula1>
    </dataValidation>
    <dataValidation allowBlank="1" showInputMessage="1" showErrorMessage="1" prompt="公募要領1-7補助対象設備の備考を参照し設備名称を記載すること。_x000a_尚、その他の設備の場合は見積と合わせて記載すること。" sqref="D9:D26" xr:uid="{FEA0936D-CFFB-4FF1-A094-F5A5802AE0DC}"/>
  </dataValidations>
  <pageMargins left="0.7" right="0.7" top="0.75" bottom="0.75" header="0.3" footer="0.3"/>
  <pageSetup paperSize="9" scale="89" orientation="portrait" r:id="rId1"/>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39AB43-DA77-4B97-B4DA-BB60041C8B04}">
  <sheetPr>
    <tabColor rgb="FFFFFF99"/>
    <pageSetUpPr fitToPage="1"/>
  </sheetPr>
  <dimension ref="A1:F50"/>
  <sheetViews>
    <sheetView view="pageBreakPreview" zoomScaleNormal="100" zoomScaleSheetLayoutView="100" workbookViewId="0"/>
  </sheetViews>
  <sheetFormatPr defaultColWidth="8.7265625" defaultRowHeight="13" x14ac:dyDescent="0.2"/>
  <cols>
    <col min="1" max="1" width="3.6328125" style="1" customWidth="1"/>
    <col min="2" max="2" width="11.90625" style="1" customWidth="1"/>
    <col min="3" max="3" width="14.36328125" style="1" customWidth="1"/>
    <col min="4" max="5" width="36.26953125" style="1" customWidth="1"/>
    <col min="6" max="6" width="4.90625" style="1" customWidth="1"/>
    <col min="7" max="7" width="3.453125" style="1" customWidth="1"/>
    <col min="8" max="16384" width="8.7265625" style="1"/>
  </cols>
  <sheetData>
    <row r="1" spans="1:6" x14ac:dyDescent="0.2">
      <c r="A1" s="103" t="s">
        <v>572</v>
      </c>
      <c r="B1" s="57"/>
      <c r="C1" s="57"/>
      <c r="D1" s="57"/>
      <c r="E1" s="57"/>
      <c r="F1" s="26"/>
    </row>
    <row r="2" spans="1:6" ht="22.5" customHeight="1" x14ac:dyDescent="0.2">
      <c r="A2" s="648" t="s">
        <v>548</v>
      </c>
      <c r="B2" s="648"/>
      <c r="C2" s="648"/>
      <c r="D2" s="648"/>
      <c r="E2" s="748"/>
      <c r="F2" s="748"/>
    </row>
    <row r="3" spans="1:6" ht="13.5" customHeight="1" x14ac:dyDescent="0.2">
      <c r="A3" s="188"/>
      <c r="B3" s="188"/>
      <c r="C3" s="188"/>
      <c r="D3" s="188"/>
      <c r="E3" s="188"/>
      <c r="F3" s="188"/>
    </row>
    <row r="4" spans="1:6" x14ac:dyDescent="0.2">
      <c r="A4" s="189"/>
      <c r="B4" s="171" t="s">
        <v>282</v>
      </c>
      <c r="C4" s="171"/>
      <c r="D4" s="171"/>
      <c r="E4" s="57"/>
      <c r="F4" s="57"/>
    </row>
    <row r="5" spans="1:6" ht="21" customHeight="1" x14ac:dyDescent="0.2">
      <c r="A5" s="189"/>
      <c r="B5" s="676" t="s">
        <v>96</v>
      </c>
      <c r="C5" s="682"/>
      <c r="D5" s="180" t="s">
        <v>283</v>
      </c>
      <c r="E5" s="180" t="s">
        <v>284</v>
      </c>
      <c r="F5" s="57"/>
    </row>
    <row r="6" spans="1:6" ht="21" customHeight="1" x14ac:dyDescent="0.2">
      <c r="A6" s="189"/>
      <c r="B6" s="749" t="s">
        <v>97</v>
      </c>
      <c r="C6" s="190" t="s">
        <v>98</v>
      </c>
      <c r="D6" s="253"/>
      <c r="E6" s="253"/>
      <c r="F6" s="57"/>
    </row>
    <row r="7" spans="1:6" ht="21" customHeight="1" x14ac:dyDescent="0.2">
      <c r="A7" s="189"/>
      <c r="B7" s="750"/>
      <c r="C7" s="191" t="s">
        <v>99</v>
      </c>
      <c r="D7" s="254"/>
      <c r="E7" s="254"/>
      <c r="F7" s="57"/>
    </row>
    <row r="8" spans="1:6" ht="21" customHeight="1" x14ac:dyDescent="0.2">
      <c r="A8" s="189"/>
      <c r="B8" s="750"/>
      <c r="C8" s="191" t="s">
        <v>100</v>
      </c>
      <c r="D8" s="255"/>
      <c r="E8" s="255"/>
      <c r="F8" s="57"/>
    </row>
    <row r="9" spans="1:6" ht="21" customHeight="1" x14ac:dyDescent="0.2">
      <c r="A9" s="189"/>
      <c r="B9" s="750"/>
      <c r="C9" s="191" t="s">
        <v>101</v>
      </c>
      <c r="D9" s="255"/>
      <c r="E9" s="255"/>
      <c r="F9" s="57"/>
    </row>
    <row r="10" spans="1:6" ht="18.75" customHeight="1" x14ac:dyDescent="0.2">
      <c r="A10" s="189"/>
      <c r="B10" s="750"/>
      <c r="C10" s="210" t="s">
        <v>102</v>
      </c>
      <c r="D10" s="256"/>
      <c r="E10" s="256"/>
      <c r="F10" s="57"/>
    </row>
    <row r="11" spans="1:6" ht="27" customHeight="1" x14ac:dyDescent="0.2">
      <c r="A11" s="189"/>
      <c r="B11" s="479" t="s">
        <v>104</v>
      </c>
      <c r="C11" s="682"/>
      <c r="D11" s="256"/>
      <c r="E11" s="256"/>
      <c r="F11" s="57"/>
    </row>
    <row r="12" spans="1:6" ht="24" customHeight="1" x14ac:dyDescent="0.2">
      <c r="A12" s="189"/>
      <c r="B12" s="738" t="s">
        <v>105</v>
      </c>
      <c r="C12" s="739"/>
      <c r="D12" s="256"/>
      <c r="E12" s="256"/>
      <c r="F12" s="193"/>
    </row>
    <row r="13" spans="1:6" ht="19.5" customHeight="1" x14ac:dyDescent="0.2">
      <c r="A13" s="189"/>
      <c r="B13" s="746" t="s">
        <v>103</v>
      </c>
      <c r="C13" s="747"/>
      <c r="D13" s="257"/>
      <c r="E13" s="257"/>
      <c r="F13" s="193"/>
    </row>
    <row r="14" spans="1:6" ht="27" customHeight="1" x14ac:dyDescent="0.2">
      <c r="A14" s="189"/>
      <c r="B14" s="738" t="s">
        <v>106</v>
      </c>
      <c r="C14" s="739"/>
      <c r="D14" s="258"/>
      <c r="E14" s="258"/>
      <c r="F14" s="193"/>
    </row>
    <row r="15" spans="1:6" ht="25.5" customHeight="1" x14ac:dyDescent="0.2">
      <c r="A15" s="189"/>
      <c r="B15" s="479" t="s">
        <v>107</v>
      </c>
      <c r="C15" s="682"/>
      <c r="D15" s="259"/>
      <c r="E15" s="259"/>
      <c r="F15" s="193"/>
    </row>
    <row r="16" spans="1:6" ht="25.5" customHeight="1" x14ac:dyDescent="0.2">
      <c r="A16" s="189"/>
      <c r="B16" s="479" t="s">
        <v>108</v>
      </c>
      <c r="C16" s="682"/>
      <c r="D16" s="260"/>
      <c r="E16" s="260"/>
      <c r="F16" s="193"/>
    </row>
    <row r="17" spans="1:6" ht="12" customHeight="1" x14ac:dyDescent="0.2">
      <c r="A17" s="189"/>
      <c r="B17" s="57"/>
      <c r="C17" s="57"/>
      <c r="D17" s="57"/>
      <c r="E17" s="192"/>
      <c r="F17" s="193"/>
    </row>
    <row r="18" spans="1:6" x14ac:dyDescent="0.2">
      <c r="A18" s="189"/>
      <c r="B18" s="57" t="s">
        <v>109</v>
      </c>
      <c r="C18" s="57"/>
      <c r="D18" s="57"/>
      <c r="E18" s="57"/>
      <c r="F18" s="57"/>
    </row>
    <row r="19" spans="1:6" ht="112.5" customHeight="1" x14ac:dyDescent="0.2">
      <c r="A19" s="194"/>
      <c r="B19" s="740" t="s">
        <v>584</v>
      </c>
      <c r="C19" s="741"/>
      <c r="D19" s="741"/>
      <c r="E19" s="741"/>
    </row>
    <row r="20" spans="1:6" ht="303.75" customHeight="1" x14ac:dyDescent="0.2">
      <c r="A20" s="194"/>
      <c r="B20" s="742"/>
      <c r="C20" s="743"/>
      <c r="D20" s="743"/>
      <c r="E20" s="744"/>
    </row>
    <row r="21" spans="1:6" x14ac:dyDescent="0.2">
      <c r="A21" s="57"/>
      <c r="B21" s="57"/>
      <c r="C21" s="57"/>
      <c r="D21" s="57"/>
      <c r="E21" s="57"/>
      <c r="F21" s="57"/>
    </row>
    <row r="22" spans="1:6" ht="18.75" customHeight="1" x14ac:dyDescent="0.2">
      <c r="A22" s="57"/>
      <c r="B22" s="57" t="s">
        <v>328</v>
      </c>
      <c r="C22" s="57"/>
      <c r="D22" s="57"/>
      <c r="E22" s="57"/>
      <c r="F22" s="57"/>
    </row>
    <row r="23" spans="1:6" ht="23.25" customHeight="1" x14ac:dyDescent="0.2">
      <c r="A23" s="57"/>
      <c r="B23" s="745" t="s">
        <v>546</v>
      </c>
      <c r="C23" s="745"/>
      <c r="D23" s="745"/>
      <c r="E23" s="745"/>
      <c r="F23" s="57"/>
    </row>
    <row r="24" spans="1:6" ht="66" customHeight="1" x14ac:dyDescent="0.2">
      <c r="A24" s="57"/>
      <c r="B24" s="292"/>
      <c r="C24" s="733" t="s">
        <v>587</v>
      </c>
      <c r="D24" s="733"/>
      <c r="E24" s="733"/>
      <c r="F24" s="57"/>
    </row>
    <row r="25" spans="1:6" ht="66" customHeight="1" x14ac:dyDescent="0.2">
      <c r="A25" s="57"/>
      <c r="B25" s="291"/>
      <c r="C25" s="733" t="s">
        <v>588</v>
      </c>
      <c r="D25" s="733"/>
      <c r="E25" s="733"/>
      <c r="F25" s="57"/>
    </row>
    <row r="26" spans="1:6" ht="66" customHeight="1" x14ac:dyDescent="0.2">
      <c r="A26" s="57"/>
      <c r="B26" s="291"/>
      <c r="C26" s="733" t="s">
        <v>589</v>
      </c>
      <c r="D26" s="733"/>
      <c r="E26" s="733"/>
      <c r="F26" s="57"/>
    </row>
    <row r="27" spans="1:6" ht="66" customHeight="1" x14ac:dyDescent="0.2">
      <c r="A27" s="57"/>
      <c r="B27" s="211"/>
      <c r="C27" s="733" t="s">
        <v>590</v>
      </c>
      <c r="D27" s="733"/>
      <c r="E27" s="733"/>
      <c r="F27" s="57"/>
    </row>
    <row r="28" spans="1:6" ht="66" customHeight="1" x14ac:dyDescent="0.2">
      <c r="A28" s="57"/>
      <c r="B28" s="291"/>
      <c r="C28" s="733" t="s">
        <v>591</v>
      </c>
      <c r="D28" s="733"/>
      <c r="E28" s="733"/>
      <c r="F28" s="57"/>
    </row>
    <row r="29" spans="1:6" x14ac:dyDescent="0.2">
      <c r="A29" s="57"/>
      <c r="B29" s="57"/>
      <c r="C29" s="57"/>
      <c r="D29" s="57"/>
      <c r="E29" s="57"/>
      <c r="F29" s="57"/>
    </row>
    <row r="30" spans="1:6" ht="18.75" customHeight="1" x14ac:dyDescent="0.2">
      <c r="B30" s="57" t="s">
        <v>534</v>
      </c>
      <c r="C30" s="57"/>
      <c r="D30" s="57"/>
      <c r="E30" s="57"/>
    </row>
    <row r="31" spans="1:6" ht="48" customHeight="1" x14ac:dyDescent="0.2">
      <c r="B31" s="734" t="s">
        <v>555</v>
      </c>
      <c r="C31" s="734"/>
      <c r="D31" s="734"/>
      <c r="E31" s="734"/>
    </row>
    <row r="32" spans="1:6" ht="23.25" customHeight="1" x14ac:dyDescent="0.2">
      <c r="B32" s="295" t="s">
        <v>530</v>
      </c>
      <c r="C32" s="735"/>
      <c r="D32" s="736"/>
      <c r="E32" s="293"/>
    </row>
    <row r="33" spans="2:5" ht="37.5" customHeight="1" x14ac:dyDescent="0.2">
      <c r="B33" s="331"/>
      <c r="C33" s="733" t="s">
        <v>606</v>
      </c>
      <c r="D33" s="733"/>
      <c r="E33" s="733"/>
    </row>
    <row r="34" spans="2:5" ht="114" customHeight="1" x14ac:dyDescent="0.2">
      <c r="B34" s="292"/>
      <c r="C34" s="733" t="s">
        <v>607</v>
      </c>
      <c r="D34" s="733"/>
      <c r="E34" s="733"/>
    </row>
    <row r="35" spans="2:5" ht="61.5" customHeight="1" x14ac:dyDescent="0.2">
      <c r="B35" s="292"/>
      <c r="C35" s="733" t="s">
        <v>608</v>
      </c>
      <c r="D35" s="733"/>
      <c r="E35" s="733"/>
    </row>
    <row r="36" spans="2:5" ht="68.25" customHeight="1" x14ac:dyDescent="0.2">
      <c r="B36" s="292"/>
      <c r="C36" s="733" t="s">
        <v>583</v>
      </c>
      <c r="D36" s="733"/>
      <c r="E36" s="733"/>
    </row>
    <row r="37" spans="2:5" ht="57" customHeight="1" x14ac:dyDescent="0.2">
      <c r="B37" s="292"/>
      <c r="C37" s="733" t="s">
        <v>532</v>
      </c>
      <c r="D37" s="733"/>
      <c r="E37" s="733"/>
    </row>
    <row r="38" spans="2:5" ht="37.5" customHeight="1" x14ac:dyDescent="0.2">
      <c r="B38" s="291"/>
      <c r="C38" s="733" t="s">
        <v>533</v>
      </c>
      <c r="D38" s="733"/>
      <c r="E38" s="733"/>
    </row>
    <row r="39" spans="2:5" x14ac:dyDescent="0.2">
      <c r="B39" s="115"/>
      <c r="C39" s="115"/>
      <c r="D39" s="115" t="s">
        <v>547</v>
      </c>
    </row>
    <row r="40" spans="2:5" x14ac:dyDescent="0.2">
      <c r="D40" s="294"/>
    </row>
    <row r="41" spans="2:5" x14ac:dyDescent="0.2">
      <c r="B41" s="57" t="s">
        <v>531</v>
      </c>
      <c r="C41" s="57"/>
      <c r="D41" s="57"/>
      <c r="E41" s="57"/>
    </row>
    <row r="42" spans="2:5" ht="33.75" customHeight="1" x14ac:dyDescent="0.2">
      <c r="B42" s="737" t="s">
        <v>280</v>
      </c>
      <c r="C42" s="737"/>
      <c r="D42" s="737"/>
      <c r="E42" s="737"/>
    </row>
    <row r="43" spans="2:5" x14ac:dyDescent="0.2">
      <c r="B43" s="724"/>
      <c r="C43" s="725"/>
      <c r="D43" s="725"/>
      <c r="E43" s="726"/>
    </row>
    <row r="44" spans="2:5" x14ac:dyDescent="0.2">
      <c r="B44" s="727"/>
      <c r="C44" s="728"/>
      <c r="D44" s="728"/>
      <c r="E44" s="729"/>
    </row>
    <row r="45" spans="2:5" x14ac:dyDescent="0.2">
      <c r="B45" s="727"/>
      <c r="C45" s="728"/>
      <c r="D45" s="728"/>
      <c r="E45" s="729"/>
    </row>
    <row r="46" spans="2:5" x14ac:dyDescent="0.2">
      <c r="B46" s="727"/>
      <c r="C46" s="728"/>
      <c r="D46" s="728"/>
      <c r="E46" s="729"/>
    </row>
    <row r="47" spans="2:5" x14ac:dyDescent="0.2">
      <c r="B47" s="727"/>
      <c r="C47" s="728"/>
      <c r="D47" s="728"/>
      <c r="E47" s="729"/>
    </row>
    <row r="48" spans="2:5" x14ac:dyDescent="0.2">
      <c r="B48" s="727"/>
      <c r="C48" s="728"/>
      <c r="D48" s="728"/>
      <c r="E48" s="729"/>
    </row>
    <row r="49" spans="2:5" x14ac:dyDescent="0.2">
      <c r="B49" s="727"/>
      <c r="C49" s="728"/>
      <c r="D49" s="728"/>
      <c r="E49" s="729"/>
    </row>
    <row r="50" spans="2:5" x14ac:dyDescent="0.2">
      <c r="B50" s="730"/>
      <c r="C50" s="731"/>
      <c r="D50" s="731"/>
      <c r="E50" s="732"/>
    </row>
  </sheetData>
  <sheetProtection sheet="1" formatRows="0"/>
  <mergeCells count="27">
    <mergeCell ref="B13:C13"/>
    <mergeCell ref="A2:F2"/>
    <mergeCell ref="B5:C5"/>
    <mergeCell ref="B6:B10"/>
    <mergeCell ref="B11:C11"/>
    <mergeCell ref="B12:C12"/>
    <mergeCell ref="C24:E24"/>
    <mergeCell ref="C25:E25"/>
    <mergeCell ref="C26:E26"/>
    <mergeCell ref="B14:C14"/>
    <mergeCell ref="B15:C15"/>
    <mergeCell ref="B16:C16"/>
    <mergeCell ref="B19:E19"/>
    <mergeCell ref="B20:E20"/>
    <mergeCell ref="B23:E23"/>
    <mergeCell ref="B43:E50"/>
    <mergeCell ref="C27:E27"/>
    <mergeCell ref="C28:E28"/>
    <mergeCell ref="B31:E31"/>
    <mergeCell ref="C32:D32"/>
    <mergeCell ref="C34:E34"/>
    <mergeCell ref="C35:E35"/>
    <mergeCell ref="C36:E36"/>
    <mergeCell ref="C37:E37"/>
    <mergeCell ref="C38:E38"/>
    <mergeCell ref="B42:E42"/>
    <mergeCell ref="C33:E33"/>
  </mergeCells>
  <phoneticPr fontId="3"/>
  <dataValidations count="2">
    <dataValidation imeMode="off" allowBlank="1" showInputMessage="1" showErrorMessage="1" prompt="「XXX-XXXX」_x000a_の要領で記入してください。" sqref="D6:E6" xr:uid="{C52A362A-4BA0-4C10-B5D9-715ED2BE389F}"/>
    <dataValidation type="list" allowBlank="1" showInputMessage="1" showErrorMessage="1" sqref="D7:E7" xr:uid="{AAA15F0D-D505-43FB-9827-DF60F80A04AD}">
      <formula1>都道府県コード</formula1>
    </dataValidation>
  </dataValidations>
  <pageMargins left="0.7" right="0.7" top="0.75" bottom="0.75" header="0.3" footer="0.3"/>
  <pageSetup paperSize="9" scale="83" fitToHeight="0" orientation="portrait" r:id="rId1"/>
  <rowBreaks count="3" manualBreakCount="3">
    <brk id="21" max="5" man="1"/>
    <brk id="29" max="5" man="1"/>
    <brk id="51" max="5" man="1"/>
  </rowBreaks>
  <drawing r:id="rId2"/>
  <legacyDrawing r:id="rId3"/>
  <mc:AlternateContent xmlns:mc="http://schemas.openxmlformats.org/markup-compatibility/2006">
    <mc:Choice Requires="x14">
      <controls>
        <mc:AlternateContent xmlns:mc="http://schemas.openxmlformats.org/markup-compatibility/2006">
          <mc:Choice Requires="x14">
            <control shapeId="84993" r:id="rId4" name="Check Box 1">
              <controlPr locked="0" defaultSize="0" autoFill="0" autoLine="0" autoPict="0">
                <anchor moveWithCells="1">
                  <from>
                    <xdr:col>1</xdr:col>
                    <xdr:colOff>361950</xdr:colOff>
                    <xdr:row>23</xdr:row>
                    <xdr:rowOff>260350</xdr:rowOff>
                  </from>
                  <to>
                    <xdr:col>1</xdr:col>
                    <xdr:colOff>666750</xdr:colOff>
                    <xdr:row>23</xdr:row>
                    <xdr:rowOff>565150</xdr:rowOff>
                  </to>
                </anchor>
              </controlPr>
            </control>
          </mc:Choice>
        </mc:AlternateContent>
        <mc:AlternateContent xmlns:mc="http://schemas.openxmlformats.org/markup-compatibility/2006">
          <mc:Choice Requires="x14">
            <control shapeId="84995" r:id="rId5" name="Check Box 3">
              <controlPr locked="0" defaultSize="0" autoFill="0" autoLine="0" autoPict="0">
                <anchor moveWithCells="1">
                  <from>
                    <xdr:col>1</xdr:col>
                    <xdr:colOff>361950</xdr:colOff>
                    <xdr:row>24</xdr:row>
                    <xdr:rowOff>279400</xdr:rowOff>
                  </from>
                  <to>
                    <xdr:col>1</xdr:col>
                    <xdr:colOff>666750</xdr:colOff>
                    <xdr:row>24</xdr:row>
                    <xdr:rowOff>584200</xdr:rowOff>
                  </to>
                </anchor>
              </controlPr>
            </control>
          </mc:Choice>
        </mc:AlternateContent>
        <mc:AlternateContent xmlns:mc="http://schemas.openxmlformats.org/markup-compatibility/2006">
          <mc:Choice Requires="x14">
            <control shapeId="84996" r:id="rId6" name="Check Box 4">
              <controlPr locked="0" defaultSize="0" autoFill="0" autoLine="0" autoPict="0">
                <anchor moveWithCells="1">
                  <from>
                    <xdr:col>1</xdr:col>
                    <xdr:colOff>361950</xdr:colOff>
                    <xdr:row>25</xdr:row>
                    <xdr:rowOff>247650</xdr:rowOff>
                  </from>
                  <to>
                    <xdr:col>1</xdr:col>
                    <xdr:colOff>666750</xdr:colOff>
                    <xdr:row>25</xdr:row>
                    <xdr:rowOff>552450</xdr:rowOff>
                  </to>
                </anchor>
              </controlPr>
            </control>
          </mc:Choice>
        </mc:AlternateContent>
        <mc:AlternateContent xmlns:mc="http://schemas.openxmlformats.org/markup-compatibility/2006">
          <mc:Choice Requires="x14">
            <control shapeId="84998" r:id="rId7" name="Check Box 6">
              <controlPr locked="0" defaultSize="0" autoFill="0" autoLine="0" autoPict="0">
                <anchor moveWithCells="1">
                  <from>
                    <xdr:col>1</xdr:col>
                    <xdr:colOff>361950</xdr:colOff>
                    <xdr:row>26</xdr:row>
                    <xdr:rowOff>266700</xdr:rowOff>
                  </from>
                  <to>
                    <xdr:col>1</xdr:col>
                    <xdr:colOff>666750</xdr:colOff>
                    <xdr:row>26</xdr:row>
                    <xdr:rowOff>571500</xdr:rowOff>
                  </to>
                </anchor>
              </controlPr>
            </control>
          </mc:Choice>
        </mc:AlternateContent>
        <mc:AlternateContent xmlns:mc="http://schemas.openxmlformats.org/markup-compatibility/2006">
          <mc:Choice Requires="x14">
            <control shapeId="85000" r:id="rId8" name="Check Box 8">
              <controlPr locked="0" defaultSize="0" autoFill="0" autoLine="0" autoPict="0">
                <anchor moveWithCells="1">
                  <from>
                    <xdr:col>1</xdr:col>
                    <xdr:colOff>361950</xdr:colOff>
                    <xdr:row>27</xdr:row>
                    <xdr:rowOff>304800</xdr:rowOff>
                  </from>
                  <to>
                    <xdr:col>1</xdr:col>
                    <xdr:colOff>666750</xdr:colOff>
                    <xdr:row>27</xdr:row>
                    <xdr:rowOff>609600</xdr:rowOff>
                  </to>
                </anchor>
              </controlPr>
            </control>
          </mc:Choice>
        </mc:AlternateContent>
        <mc:AlternateContent xmlns:mc="http://schemas.openxmlformats.org/markup-compatibility/2006">
          <mc:Choice Requires="x14">
            <control shapeId="85001" r:id="rId9" name="Check Box 9">
              <controlPr locked="0" defaultSize="0" autoFill="0" autoLine="0" autoPict="0">
                <anchor moveWithCells="1">
                  <from>
                    <xdr:col>1</xdr:col>
                    <xdr:colOff>361950</xdr:colOff>
                    <xdr:row>33</xdr:row>
                    <xdr:rowOff>603250</xdr:rowOff>
                  </from>
                  <to>
                    <xdr:col>1</xdr:col>
                    <xdr:colOff>666750</xdr:colOff>
                    <xdr:row>33</xdr:row>
                    <xdr:rowOff>908050</xdr:rowOff>
                  </to>
                </anchor>
              </controlPr>
            </control>
          </mc:Choice>
        </mc:AlternateContent>
        <mc:AlternateContent xmlns:mc="http://schemas.openxmlformats.org/markup-compatibility/2006">
          <mc:Choice Requires="x14">
            <control shapeId="85002" r:id="rId10" name="Check Box 10">
              <controlPr locked="0" defaultSize="0" autoFill="0" autoLine="0" autoPict="0">
                <anchor moveWithCells="1">
                  <from>
                    <xdr:col>1</xdr:col>
                    <xdr:colOff>361950</xdr:colOff>
                    <xdr:row>34</xdr:row>
                    <xdr:rowOff>266700</xdr:rowOff>
                  </from>
                  <to>
                    <xdr:col>1</xdr:col>
                    <xdr:colOff>666750</xdr:colOff>
                    <xdr:row>34</xdr:row>
                    <xdr:rowOff>571500</xdr:rowOff>
                  </to>
                </anchor>
              </controlPr>
            </control>
          </mc:Choice>
        </mc:AlternateContent>
        <mc:AlternateContent xmlns:mc="http://schemas.openxmlformats.org/markup-compatibility/2006">
          <mc:Choice Requires="x14">
            <control shapeId="85003" r:id="rId11" name="Check Box 11">
              <controlPr locked="0" defaultSize="0" autoFill="0" autoLine="0" autoPict="0">
                <anchor moveWithCells="1">
                  <from>
                    <xdr:col>1</xdr:col>
                    <xdr:colOff>361950</xdr:colOff>
                    <xdr:row>36</xdr:row>
                    <xdr:rowOff>222250</xdr:rowOff>
                  </from>
                  <to>
                    <xdr:col>1</xdr:col>
                    <xdr:colOff>666750</xdr:colOff>
                    <xdr:row>36</xdr:row>
                    <xdr:rowOff>527050</xdr:rowOff>
                  </to>
                </anchor>
              </controlPr>
            </control>
          </mc:Choice>
        </mc:AlternateContent>
        <mc:AlternateContent xmlns:mc="http://schemas.openxmlformats.org/markup-compatibility/2006">
          <mc:Choice Requires="x14">
            <control shapeId="85004" r:id="rId12" name="Check Box 12">
              <controlPr locked="0" defaultSize="0" autoFill="0" autoLine="0" autoPict="0">
                <anchor moveWithCells="1">
                  <from>
                    <xdr:col>1</xdr:col>
                    <xdr:colOff>361950</xdr:colOff>
                    <xdr:row>35</xdr:row>
                    <xdr:rowOff>279400</xdr:rowOff>
                  </from>
                  <to>
                    <xdr:col>1</xdr:col>
                    <xdr:colOff>666750</xdr:colOff>
                    <xdr:row>35</xdr:row>
                    <xdr:rowOff>584200</xdr:rowOff>
                  </to>
                </anchor>
              </controlPr>
            </control>
          </mc:Choice>
        </mc:AlternateContent>
        <mc:AlternateContent xmlns:mc="http://schemas.openxmlformats.org/markup-compatibility/2006">
          <mc:Choice Requires="x14">
            <control shapeId="85005" r:id="rId13" name="Check Box 13">
              <controlPr locked="0" defaultSize="0" autoFill="0" autoLine="0" autoPict="0">
                <anchor moveWithCells="1">
                  <from>
                    <xdr:col>1</xdr:col>
                    <xdr:colOff>361950</xdr:colOff>
                    <xdr:row>37</xdr:row>
                    <xdr:rowOff>95250</xdr:rowOff>
                  </from>
                  <to>
                    <xdr:col>1</xdr:col>
                    <xdr:colOff>666750</xdr:colOff>
                    <xdr:row>37</xdr:row>
                    <xdr:rowOff>400050</xdr:rowOff>
                  </to>
                </anchor>
              </controlPr>
            </control>
          </mc:Choice>
        </mc:AlternateContent>
        <mc:AlternateContent xmlns:mc="http://schemas.openxmlformats.org/markup-compatibility/2006">
          <mc:Choice Requires="x14">
            <control shapeId="85006" r:id="rId14" name="Check Box 14">
              <controlPr locked="0" defaultSize="0" autoFill="0" autoLine="0" autoPict="0">
                <anchor moveWithCells="1">
                  <from>
                    <xdr:col>1</xdr:col>
                    <xdr:colOff>361950</xdr:colOff>
                    <xdr:row>32</xdr:row>
                    <xdr:rowOff>88900</xdr:rowOff>
                  </from>
                  <to>
                    <xdr:col>1</xdr:col>
                    <xdr:colOff>666750</xdr:colOff>
                    <xdr:row>32</xdr:row>
                    <xdr:rowOff>393700</xdr:rowOff>
                  </to>
                </anchor>
              </controlPr>
            </control>
          </mc:Choice>
        </mc:AlternateContent>
      </controls>
    </mc:Choice>
  </mc:AlternateConten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6B7C43-13B3-43BF-B7E8-EBFF8D616855}">
  <sheetPr>
    <tabColor rgb="FFFFFF99"/>
  </sheetPr>
  <dimension ref="A1:CJ28"/>
  <sheetViews>
    <sheetView view="pageBreakPreview" zoomScaleNormal="100" zoomScaleSheetLayoutView="100" workbookViewId="0"/>
  </sheetViews>
  <sheetFormatPr defaultColWidth="8.7265625" defaultRowHeight="13" x14ac:dyDescent="0.2"/>
  <cols>
    <col min="1" max="1" width="1.36328125" style="1" customWidth="1"/>
    <col min="2" max="2" width="15.36328125" style="1" customWidth="1"/>
    <col min="3" max="3" width="12" style="1" bestFit="1" customWidth="1"/>
    <col min="4" max="4" width="14" style="1" customWidth="1"/>
    <col min="5" max="88" width="2.26953125" style="1" customWidth="1"/>
    <col min="89" max="16384" width="8.7265625" style="1"/>
  </cols>
  <sheetData>
    <row r="1" spans="1:88" s="45" customFormat="1" ht="18.75" customHeight="1" x14ac:dyDescent="0.2">
      <c r="A1" s="18" t="s">
        <v>573</v>
      </c>
      <c r="D1" s="14"/>
      <c r="E1" s="14"/>
      <c r="F1" s="14"/>
      <c r="G1" s="14"/>
      <c r="H1" s="14"/>
      <c r="I1" s="14"/>
      <c r="J1" s="14"/>
      <c r="K1" s="14"/>
      <c r="L1" s="14"/>
      <c r="M1" s="14"/>
      <c r="N1" s="14"/>
      <c r="O1" s="14"/>
      <c r="P1" s="14"/>
      <c r="Q1" s="14"/>
      <c r="R1" s="14"/>
      <c r="S1" s="26"/>
    </row>
    <row r="2" spans="1:88" s="45" customFormat="1" ht="21" customHeight="1" x14ac:dyDescent="0.2">
      <c r="A2" s="715" t="s">
        <v>110</v>
      </c>
      <c r="B2" s="715"/>
      <c r="C2" s="715"/>
      <c r="D2" s="715"/>
      <c r="E2" s="715"/>
      <c r="F2" s="715"/>
      <c r="G2" s="715"/>
      <c r="H2" s="715"/>
      <c r="I2" s="715"/>
      <c r="J2" s="715"/>
      <c r="K2" s="715"/>
      <c r="L2" s="715"/>
      <c r="M2" s="715"/>
      <c r="N2" s="715"/>
      <c r="O2" s="715"/>
      <c r="P2" s="715"/>
      <c r="Q2" s="715"/>
      <c r="R2" s="715"/>
      <c r="S2" s="715"/>
      <c r="T2" s="715"/>
      <c r="U2" s="715"/>
      <c r="V2" s="715"/>
      <c r="W2" s="715"/>
      <c r="X2" s="715"/>
      <c r="Y2" s="715"/>
      <c r="Z2" s="715"/>
      <c r="AA2" s="715"/>
      <c r="AB2" s="715"/>
      <c r="AC2" s="715"/>
      <c r="AD2" s="715"/>
      <c r="AE2" s="715"/>
      <c r="AF2" s="715"/>
      <c r="AG2" s="715"/>
      <c r="AH2" s="715"/>
      <c r="AI2" s="715"/>
      <c r="AJ2" s="715"/>
      <c r="AK2" s="715"/>
      <c r="AL2" s="715"/>
      <c r="AM2" s="715"/>
      <c r="AN2" s="715"/>
      <c r="AO2" s="715"/>
      <c r="AP2" s="715"/>
      <c r="AQ2" s="715"/>
      <c r="AR2" s="715"/>
      <c r="AS2" s="715"/>
      <c r="AT2" s="715"/>
      <c r="AU2" s="715"/>
      <c r="AV2" s="715"/>
      <c r="AW2" s="715"/>
      <c r="AX2" s="715"/>
      <c r="AY2" s="715"/>
      <c r="AZ2" s="715"/>
      <c r="BA2" s="715"/>
      <c r="BB2" s="715"/>
      <c r="BC2" s="715"/>
      <c r="BD2" s="715"/>
      <c r="BE2" s="715"/>
      <c r="BF2" s="715"/>
      <c r="BG2" s="715"/>
      <c r="BH2" s="715"/>
      <c r="BI2" s="715"/>
      <c r="BJ2" s="715"/>
      <c r="BK2" s="715"/>
      <c r="BL2" s="715"/>
      <c r="BM2" s="715"/>
      <c r="BN2" s="715"/>
      <c r="BO2" s="715"/>
      <c r="BP2" s="715"/>
      <c r="BQ2" s="715"/>
      <c r="BR2" s="715"/>
      <c r="BS2" s="715"/>
      <c r="BT2" s="715"/>
      <c r="BU2" s="715"/>
      <c r="BV2" s="715"/>
      <c r="BW2" s="715"/>
      <c r="BX2" s="715"/>
      <c r="BY2" s="715"/>
      <c r="BZ2" s="715"/>
      <c r="CA2" s="715"/>
      <c r="CB2" s="715"/>
      <c r="CC2" s="715"/>
      <c r="CD2" s="715"/>
      <c r="CE2" s="715"/>
      <c r="CF2" s="715"/>
      <c r="CG2" s="715"/>
      <c r="CH2" s="715"/>
      <c r="CI2" s="715"/>
      <c r="CJ2" s="715"/>
    </row>
    <row r="3" spans="1:88" s="45" customFormat="1" ht="15" customHeight="1" x14ac:dyDescent="0.2">
      <c r="B3" s="14"/>
      <c r="C3" s="14"/>
      <c r="D3" s="14"/>
      <c r="E3" s="14"/>
      <c r="F3" s="14"/>
      <c r="G3" s="14"/>
      <c r="H3" s="14"/>
      <c r="I3" s="14"/>
      <c r="J3" s="14"/>
      <c r="K3" s="14"/>
      <c r="L3" s="14"/>
      <c r="M3" s="14"/>
      <c r="N3" s="14"/>
      <c r="O3" s="14"/>
      <c r="P3" s="14"/>
      <c r="Q3" s="14"/>
      <c r="R3" s="14"/>
      <c r="S3" s="14"/>
    </row>
    <row r="4" spans="1:88" s="45" customFormat="1" ht="24.75" customHeight="1" x14ac:dyDescent="0.2">
      <c r="B4" s="781" t="s">
        <v>111</v>
      </c>
      <c r="C4" s="782"/>
      <c r="D4" s="783"/>
      <c r="E4" s="784">
        <v>2024</v>
      </c>
      <c r="F4" s="785"/>
      <c r="G4" s="785"/>
      <c r="H4" s="785"/>
      <c r="I4" s="785"/>
      <c r="J4" s="785"/>
      <c r="K4" s="786"/>
      <c r="L4" s="786"/>
      <c r="M4" s="786"/>
      <c r="N4" s="786"/>
      <c r="O4" s="786"/>
      <c r="P4" s="786"/>
      <c r="Q4" s="786"/>
      <c r="R4" s="786"/>
      <c r="S4" s="787"/>
      <c r="T4" s="784">
        <f>E4+1</f>
        <v>2025</v>
      </c>
      <c r="U4" s="785"/>
      <c r="V4" s="785"/>
      <c r="W4" s="785"/>
      <c r="X4" s="785"/>
      <c r="Y4" s="785"/>
      <c r="Z4" s="785"/>
      <c r="AA4" s="785"/>
      <c r="AB4" s="785"/>
      <c r="AC4" s="785"/>
      <c r="AD4" s="785"/>
      <c r="AE4" s="785"/>
      <c r="AF4" s="785"/>
      <c r="AG4" s="785"/>
      <c r="AH4" s="785"/>
      <c r="AI4" s="785"/>
      <c r="AJ4" s="785"/>
      <c r="AK4" s="785"/>
      <c r="AL4" s="785"/>
      <c r="AM4" s="785"/>
      <c r="AN4" s="785"/>
      <c r="AO4" s="785"/>
      <c r="AP4" s="785"/>
      <c r="AQ4" s="785"/>
      <c r="AR4" s="785"/>
      <c r="AS4" s="785"/>
      <c r="AT4" s="785"/>
      <c r="AU4" s="786"/>
      <c r="AV4" s="786"/>
      <c r="AW4" s="786"/>
      <c r="AX4" s="786"/>
      <c r="AY4" s="786"/>
      <c r="AZ4" s="786"/>
      <c r="BA4" s="786"/>
      <c r="BB4" s="786"/>
      <c r="BC4" s="787"/>
      <c r="BD4" s="784">
        <f>T4+1</f>
        <v>2026</v>
      </c>
      <c r="BE4" s="785"/>
      <c r="BF4" s="785"/>
      <c r="BG4" s="785"/>
      <c r="BH4" s="785"/>
      <c r="BI4" s="785"/>
      <c r="BJ4" s="785"/>
      <c r="BK4" s="785"/>
      <c r="BL4" s="785"/>
      <c r="BM4" s="785"/>
      <c r="BN4" s="785"/>
      <c r="BO4" s="785"/>
      <c r="BP4" s="785"/>
      <c r="BQ4" s="785"/>
      <c r="BR4" s="785"/>
      <c r="BS4" s="785"/>
      <c r="BT4" s="785"/>
      <c r="BU4" s="785"/>
      <c r="BV4" s="785"/>
      <c r="BW4" s="785"/>
      <c r="BX4" s="785"/>
      <c r="BY4" s="785"/>
      <c r="BZ4" s="785"/>
      <c r="CA4" s="785"/>
      <c r="CB4" s="785"/>
      <c r="CC4" s="785"/>
      <c r="CD4" s="785"/>
      <c r="CE4" s="786"/>
      <c r="CF4" s="786"/>
      <c r="CG4" s="786"/>
      <c r="CH4" s="786"/>
      <c r="CI4" s="786"/>
      <c r="CJ4" s="787"/>
    </row>
    <row r="5" spans="1:88" s="45" customFormat="1" ht="24.75" customHeight="1" x14ac:dyDescent="0.2">
      <c r="B5" s="775"/>
      <c r="C5" s="776"/>
      <c r="D5" s="777"/>
      <c r="E5" s="788" t="s">
        <v>120</v>
      </c>
      <c r="F5" s="789"/>
      <c r="G5" s="790"/>
      <c r="H5" s="775" t="s">
        <v>121</v>
      </c>
      <c r="I5" s="776"/>
      <c r="J5" s="777"/>
      <c r="K5" s="775" t="s">
        <v>122</v>
      </c>
      <c r="L5" s="776"/>
      <c r="M5" s="777"/>
      <c r="N5" s="775" t="s">
        <v>123</v>
      </c>
      <c r="O5" s="776"/>
      <c r="P5" s="777"/>
      <c r="Q5" s="775" t="s">
        <v>112</v>
      </c>
      <c r="R5" s="776"/>
      <c r="S5" s="777"/>
      <c r="T5" s="775" t="s">
        <v>113</v>
      </c>
      <c r="U5" s="776"/>
      <c r="V5" s="777"/>
      <c r="W5" s="775" t="s">
        <v>114</v>
      </c>
      <c r="X5" s="776"/>
      <c r="Y5" s="777"/>
      <c r="Z5" s="775" t="s">
        <v>115</v>
      </c>
      <c r="AA5" s="776"/>
      <c r="AB5" s="777"/>
      <c r="AC5" s="775" t="s">
        <v>116</v>
      </c>
      <c r="AD5" s="776"/>
      <c r="AE5" s="777"/>
      <c r="AF5" s="775" t="s">
        <v>117</v>
      </c>
      <c r="AG5" s="776"/>
      <c r="AH5" s="777"/>
      <c r="AI5" s="775" t="s">
        <v>118</v>
      </c>
      <c r="AJ5" s="776"/>
      <c r="AK5" s="777"/>
      <c r="AL5" s="775" t="s">
        <v>119</v>
      </c>
      <c r="AM5" s="776"/>
      <c r="AN5" s="777"/>
      <c r="AO5" s="775" t="s">
        <v>120</v>
      </c>
      <c r="AP5" s="776"/>
      <c r="AQ5" s="777"/>
      <c r="AR5" s="775" t="s">
        <v>121</v>
      </c>
      <c r="AS5" s="776"/>
      <c r="AT5" s="777"/>
      <c r="AU5" s="775" t="s">
        <v>122</v>
      </c>
      <c r="AV5" s="776"/>
      <c r="AW5" s="777"/>
      <c r="AX5" s="775" t="s">
        <v>123</v>
      </c>
      <c r="AY5" s="776"/>
      <c r="AZ5" s="777"/>
      <c r="BA5" s="775" t="s">
        <v>112</v>
      </c>
      <c r="BB5" s="776"/>
      <c r="BC5" s="777"/>
      <c r="BD5" s="775" t="s">
        <v>113</v>
      </c>
      <c r="BE5" s="776"/>
      <c r="BF5" s="777"/>
      <c r="BG5" s="775" t="s">
        <v>114</v>
      </c>
      <c r="BH5" s="776"/>
      <c r="BI5" s="777"/>
      <c r="BJ5" s="775" t="s">
        <v>115</v>
      </c>
      <c r="BK5" s="776"/>
      <c r="BL5" s="777"/>
      <c r="BM5" s="775" t="s">
        <v>116</v>
      </c>
      <c r="BN5" s="776"/>
      <c r="BO5" s="777"/>
      <c r="BP5" s="775" t="s">
        <v>117</v>
      </c>
      <c r="BQ5" s="776"/>
      <c r="BR5" s="777"/>
      <c r="BS5" s="775" t="s">
        <v>118</v>
      </c>
      <c r="BT5" s="776"/>
      <c r="BU5" s="777"/>
      <c r="BV5" s="775" t="s">
        <v>119</v>
      </c>
      <c r="BW5" s="776"/>
      <c r="BX5" s="777"/>
      <c r="BY5" s="775" t="s">
        <v>120</v>
      </c>
      <c r="BZ5" s="776"/>
      <c r="CA5" s="777"/>
      <c r="CB5" s="775" t="s">
        <v>121</v>
      </c>
      <c r="CC5" s="776"/>
      <c r="CD5" s="777"/>
      <c r="CE5" s="775" t="s">
        <v>122</v>
      </c>
      <c r="CF5" s="776"/>
      <c r="CG5" s="777"/>
      <c r="CH5" s="775" t="s">
        <v>123</v>
      </c>
      <c r="CI5" s="776"/>
      <c r="CJ5" s="777"/>
    </row>
    <row r="6" spans="1:88" s="45" customFormat="1" ht="26.25" customHeight="1" x14ac:dyDescent="0.2">
      <c r="B6" s="778" t="s">
        <v>124</v>
      </c>
      <c r="C6" s="779"/>
      <c r="D6" s="780"/>
      <c r="E6" s="219"/>
      <c r="F6" s="220"/>
      <c r="G6" s="221"/>
      <c r="H6" s="219"/>
      <c r="I6" s="220"/>
      <c r="J6" s="221"/>
      <c r="K6" s="219"/>
      <c r="L6" s="220"/>
      <c r="M6" s="221"/>
      <c r="N6" s="219"/>
      <c r="O6" s="220"/>
      <c r="P6" s="221"/>
      <c r="Q6" s="219"/>
      <c r="R6" s="220"/>
      <c r="S6" s="221"/>
      <c r="T6" s="219"/>
      <c r="U6" s="220"/>
      <c r="V6" s="221"/>
      <c r="W6" s="219"/>
      <c r="X6" s="220"/>
      <c r="Y6" s="221"/>
      <c r="Z6" s="219"/>
      <c r="AA6" s="220"/>
      <c r="AB6" s="221"/>
      <c r="AC6" s="219"/>
      <c r="AD6" s="220"/>
      <c r="AE6" s="221"/>
      <c r="AF6" s="219"/>
      <c r="AG6" s="220"/>
      <c r="AH6" s="221"/>
      <c r="AI6" s="219"/>
      <c r="AJ6" s="220"/>
      <c r="AK6" s="221"/>
      <c r="AL6" s="219"/>
      <c r="AM6" s="220"/>
      <c r="AN6" s="221"/>
      <c r="AO6" s="219"/>
      <c r="AP6" s="220"/>
      <c r="AQ6" s="221"/>
      <c r="AR6" s="219"/>
      <c r="AS6" s="220"/>
      <c r="AT6" s="221"/>
      <c r="AU6" s="219"/>
      <c r="AV6" s="220"/>
      <c r="AW6" s="221"/>
      <c r="AX6" s="219"/>
      <c r="AY6" s="220"/>
      <c r="AZ6" s="221"/>
      <c r="BA6" s="219"/>
      <c r="BB6" s="220"/>
      <c r="BC6" s="221"/>
      <c r="BD6" s="219"/>
      <c r="BE6" s="220"/>
      <c r="BF6" s="221"/>
      <c r="BG6" s="219"/>
      <c r="BH6" s="220"/>
      <c r="BI6" s="221"/>
      <c r="BJ6" s="219"/>
      <c r="BK6" s="220"/>
      <c r="BL6" s="221"/>
      <c r="BM6" s="219"/>
      <c r="BN6" s="220"/>
      <c r="BO6" s="221"/>
      <c r="BP6" s="219"/>
      <c r="BQ6" s="220"/>
      <c r="BR6" s="221"/>
      <c r="BS6" s="219"/>
      <c r="BT6" s="220"/>
      <c r="BU6" s="221"/>
      <c r="BV6" s="219"/>
      <c r="BW6" s="220"/>
      <c r="BX6" s="221"/>
      <c r="BY6" s="219"/>
      <c r="BZ6" s="220"/>
      <c r="CA6" s="221"/>
      <c r="CB6" s="219"/>
      <c r="CC6" s="220"/>
      <c r="CD6" s="221"/>
      <c r="CE6" s="219"/>
      <c r="CF6" s="220"/>
      <c r="CG6" s="221"/>
      <c r="CH6" s="219"/>
      <c r="CI6" s="220"/>
      <c r="CJ6" s="221"/>
    </row>
    <row r="7" spans="1:88" s="45" customFormat="1" ht="26.25" customHeight="1" x14ac:dyDescent="0.2">
      <c r="B7" s="771" t="s">
        <v>125</v>
      </c>
      <c r="C7" s="773" t="s">
        <v>581</v>
      </c>
      <c r="D7" s="774"/>
      <c r="E7" s="316"/>
      <c r="F7" s="317"/>
      <c r="G7" s="318"/>
      <c r="H7" s="316"/>
      <c r="I7" s="317"/>
      <c r="J7" s="318"/>
      <c r="K7" s="316"/>
      <c r="L7" s="317"/>
      <c r="M7" s="318"/>
      <c r="N7" s="316"/>
      <c r="O7" s="317"/>
      <c r="P7" s="318"/>
      <c r="Q7" s="316"/>
      <c r="R7" s="317"/>
      <c r="S7" s="318"/>
      <c r="T7" s="316"/>
      <c r="U7" s="317"/>
      <c r="V7" s="318"/>
      <c r="W7" s="316"/>
      <c r="X7" s="317"/>
      <c r="Y7" s="318"/>
      <c r="Z7" s="316"/>
      <c r="AA7" s="317"/>
      <c r="AB7" s="318"/>
      <c r="AC7" s="316"/>
      <c r="AD7" s="317"/>
      <c r="AE7" s="318"/>
      <c r="AF7" s="316"/>
      <c r="AG7" s="317"/>
      <c r="AH7" s="318"/>
      <c r="AI7" s="316"/>
      <c r="AJ7" s="317"/>
      <c r="AK7" s="318"/>
      <c r="AL7" s="316"/>
      <c r="AM7" s="317"/>
      <c r="AN7" s="318"/>
      <c r="AO7" s="316"/>
      <c r="AP7" s="317"/>
      <c r="AQ7" s="318"/>
      <c r="AR7" s="316"/>
      <c r="AS7" s="317"/>
      <c r="AT7" s="318"/>
      <c r="AU7" s="316"/>
      <c r="AV7" s="317"/>
      <c r="AW7" s="318"/>
      <c r="AX7" s="316"/>
      <c r="AY7" s="317"/>
      <c r="AZ7" s="318"/>
      <c r="BA7" s="316"/>
      <c r="BB7" s="317"/>
      <c r="BC7" s="318"/>
      <c r="BD7" s="316"/>
      <c r="BE7" s="317"/>
      <c r="BF7" s="318"/>
      <c r="BG7" s="316"/>
      <c r="BH7" s="317"/>
      <c r="BI7" s="318"/>
      <c r="BJ7" s="316"/>
      <c r="BK7" s="317"/>
      <c r="BL7" s="318"/>
      <c r="BM7" s="316"/>
      <c r="BN7" s="317"/>
      <c r="BO7" s="318"/>
      <c r="BP7" s="316"/>
      <c r="BQ7" s="317"/>
      <c r="BR7" s="318"/>
      <c r="BS7" s="316"/>
      <c r="BT7" s="317"/>
      <c r="BU7" s="318"/>
      <c r="BV7" s="316"/>
      <c r="BW7" s="317"/>
      <c r="BX7" s="318"/>
      <c r="BY7" s="316"/>
      <c r="BZ7" s="317"/>
      <c r="CA7" s="318"/>
      <c r="CB7" s="316"/>
      <c r="CC7" s="317"/>
      <c r="CD7" s="318"/>
      <c r="CE7" s="316"/>
      <c r="CF7" s="317"/>
      <c r="CG7" s="318"/>
      <c r="CH7" s="316"/>
      <c r="CI7" s="317"/>
      <c r="CJ7" s="318"/>
    </row>
    <row r="8" spans="1:88" s="45" customFormat="1" ht="26.25" customHeight="1" x14ac:dyDescent="0.2">
      <c r="B8" s="772"/>
      <c r="C8" s="298" t="s">
        <v>126</v>
      </c>
      <c r="D8" s="322"/>
      <c r="E8" s="319"/>
      <c r="F8" s="320"/>
      <c r="G8" s="321"/>
      <c r="H8" s="319"/>
      <c r="I8" s="320"/>
      <c r="J8" s="321"/>
      <c r="K8" s="319"/>
      <c r="L8" s="320"/>
      <c r="M8" s="321"/>
      <c r="N8" s="319"/>
      <c r="O8" s="320"/>
      <c r="P8" s="321"/>
      <c r="Q8" s="319"/>
      <c r="R8" s="320"/>
      <c r="S8" s="321"/>
      <c r="T8" s="319"/>
      <c r="U8" s="320"/>
      <c r="V8" s="321"/>
      <c r="W8" s="319"/>
      <c r="X8" s="320"/>
      <c r="Y8" s="321"/>
      <c r="Z8" s="319"/>
      <c r="AA8" s="320"/>
      <c r="AB8" s="321"/>
      <c r="AC8" s="319"/>
      <c r="AD8" s="320"/>
      <c r="AE8" s="321"/>
      <c r="AF8" s="319"/>
      <c r="AG8" s="320"/>
      <c r="AH8" s="321"/>
      <c r="AI8" s="319"/>
      <c r="AJ8" s="320"/>
      <c r="AK8" s="321"/>
      <c r="AL8" s="319"/>
      <c r="AM8" s="320"/>
      <c r="AN8" s="321"/>
      <c r="AO8" s="319"/>
      <c r="AP8" s="320"/>
      <c r="AQ8" s="321"/>
      <c r="AR8" s="319"/>
      <c r="AS8" s="320"/>
      <c r="AT8" s="321"/>
      <c r="AU8" s="319"/>
      <c r="AV8" s="320"/>
      <c r="AW8" s="321"/>
      <c r="AX8" s="319"/>
      <c r="AY8" s="320"/>
      <c r="AZ8" s="321"/>
      <c r="BA8" s="319"/>
      <c r="BB8" s="320"/>
      <c r="BC8" s="321"/>
      <c r="BD8" s="319"/>
      <c r="BE8" s="320"/>
      <c r="BF8" s="321"/>
      <c r="BG8" s="319"/>
      <c r="BH8" s="320"/>
      <c r="BI8" s="321"/>
      <c r="BJ8" s="319"/>
      <c r="BK8" s="320"/>
      <c r="BL8" s="321"/>
      <c r="BM8" s="319"/>
      <c r="BN8" s="320"/>
      <c r="BO8" s="321"/>
      <c r="BP8" s="319"/>
      <c r="BQ8" s="320"/>
      <c r="BR8" s="321"/>
      <c r="BS8" s="319"/>
      <c r="BT8" s="320"/>
      <c r="BU8" s="321"/>
      <c r="BV8" s="319"/>
      <c r="BW8" s="320"/>
      <c r="BX8" s="321"/>
      <c r="BY8" s="319"/>
      <c r="BZ8" s="320"/>
      <c r="CA8" s="321"/>
      <c r="CB8" s="319"/>
      <c r="CC8" s="320"/>
      <c r="CD8" s="321"/>
      <c r="CE8" s="319"/>
      <c r="CF8" s="320"/>
      <c r="CG8" s="321"/>
      <c r="CH8" s="319"/>
      <c r="CI8" s="320"/>
      <c r="CJ8" s="321"/>
    </row>
    <row r="9" spans="1:88" s="45" customFormat="1" ht="21" customHeight="1" x14ac:dyDescent="0.2">
      <c r="B9" s="763" t="s">
        <v>279</v>
      </c>
      <c r="C9" s="766" t="s">
        <v>128</v>
      </c>
      <c r="D9" s="767"/>
      <c r="E9" s="224"/>
      <c r="F9" s="225"/>
      <c r="G9" s="226"/>
      <c r="H9" s="224"/>
      <c r="I9" s="225"/>
      <c r="J9" s="226"/>
      <c r="K9" s="224"/>
      <c r="L9" s="225"/>
      <c r="M9" s="226"/>
      <c r="N9" s="224"/>
      <c r="O9" s="225"/>
      <c r="P9" s="226"/>
      <c r="Q9" s="224"/>
      <c r="R9" s="225"/>
      <c r="S9" s="226"/>
      <c r="T9" s="224"/>
      <c r="U9" s="225"/>
      <c r="V9" s="226"/>
      <c r="W9" s="224"/>
      <c r="X9" s="225"/>
      <c r="Y9" s="226"/>
      <c r="Z9" s="224"/>
      <c r="AA9" s="225"/>
      <c r="AB9" s="226"/>
      <c r="AC9" s="224"/>
      <c r="AD9" s="225"/>
      <c r="AE9" s="226"/>
      <c r="AF9" s="224"/>
      <c r="AG9" s="225"/>
      <c r="AH9" s="226"/>
      <c r="AI9" s="224"/>
      <c r="AJ9" s="225"/>
      <c r="AK9" s="226"/>
      <c r="AL9" s="224"/>
      <c r="AM9" s="225"/>
      <c r="AN9" s="225"/>
      <c r="AO9" s="227"/>
      <c r="AP9" s="225"/>
      <c r="AQ9" s="228"/>
      <c r="AR9" s="224"/>
      <c r="AS9" s="225"/>
      <c r="AT9" s="226"/>
      <c r="AU9" s="224"/>
      <c r="AV9" s="225"/>
      <c r="AW9" s="226"/>
      <c r="AX9" s="224"/>
      <c r="AY9" s="225"/>
      <c r="AZ9" s="226"/>
      <c r="BA9" s="224"/>
      <c r="BB9" s="225"/>
      <c r="BC9" s="226"/>
      <c r="BD9" s="224"/>
      <c r="BE9" s="225"/>
      <c r="BF9" s="226"/>
      <c r="BG9" s="224"/>
      <c r="BH9" s="225"/>
      <c r="BI9" s="226"/>
      <c r="BJ9" s="224"/>
      <c r="BK9" s="225"/>
      <c r="BL9" s="226"/>
      <c r="BM9" s="224"/>
      <c r="BN9" s="225"/>
      <c r="BO9" s="226"/>
      <c r="BP9" s="224"/>
      <c r="BQ9" s="225"/>
      <c r="BR9" s="226"/>
      <c r="BS9" s="224"/>
      <c r="BT9" s="225"/>
      <c r="BU9" s="226"/>
      <c r="BV9" s="224"/>
      <c r="BW9" s="225"/>
      <c r="BX9" s="225"/>
      <c r="BY9" s="227"/>
      <c r="BZ9" s="225"/>
      <c r="CA9" s="228"/>
      <c r="CB9" s="224"/>
      <c r="CC9" s="225"/>
      <c r="CD9" s="226"/>
      <c r="CE9" s="224"/>
      <c r="CF9" s="225"/>
      <c r="CG9" s="226"/>
      <c r="CH9" s="224"/>
      <c r="CI9" s="225"/>
      <c r="CJ9" s="226"/>
    </row>
    <row r="10" spans="1:88" s="45" customFormat="1" ht="21" customHeight="1" x14ac:dyDescent="0.2">
      <c r="B10" s="764"/>
      <c r="C10" s="768" t="s">
        <v>129</v>
      </c>
      <c r="D10" s="769"/>
      <c r="E10" s="229"/>
      <c r="F10" s="228"/>
      <c r="G10" s="230"/>
      <c r="H10" s="229"/>
      <c r="I10" s="228"/>
      <c r="J10" s="230"/>
      <c r="K10" s="229"/>
      <c r="L10" s="228"/>
      <c r="M10" s="230"/>
      <c r="N10" s="229"/>
      <c r="O10" s="228"/>
      <c r="P10" s="230"/>
      <c r="Q10" s="229"/>
      <c r="R10" s="228"/>
      <c r="S10" s="230"/>
      <c r="T10" s="229"/>
      <c r="U10" s="228"/>
      <c r="V10" s="230"/>
      <c r="W10" s="229"/>
      <c r="X10" s="228"/>
      <c r="Y10" s="230"/>
      <c r="Z10" s="229"/>
      <c r="AA10" s="228"/>
      <c r="AB10" s="230"/>
      <c r="AC10" s="229"/>
      <c r="AD10" s="228"/>
      <c r="AE10" s="230"/>
      <c r="AF10" s="229"/>
      <c r="AG10" s="228"/>
      <c r="AH10" s="230"/>
      <c r="AI10" s="229"/>
      <c r="AJ10" s="228"/>
      <c r="AK10" s="230"/>
      <c r="AL10" s="229"/>
      <c r="AM10" s="228"/>
      <c r="AN10" s="230"/>
      <c r="AO10" s="229"/>
      <c r="AP10" s="228"/>
      <c r="AQ10" s="228"/>
      <c r="AR10" s="229"/>
      <c r="AS10" s="228"/>
      <c r="AT10" s="230"/>
      <c r="AU10" s="229"/>
      <c r="AV10" s="228"/>
      <c r="AW10" s="230"/>
      <c r="AX10" s="229"/>
      <c r="AY10" s="228"/>
      <c r="AZ10" s="230"/>
      <c r="BA10" s="229"/>
      <c r="BB10" s="228"/>
      <c r="BC10" s="230"/>
      <c r="BD10" s="229"/>
      <c r="BE10" s="228"/>
      <c r="BF10" s="230"/>
      <c r="BG10" s="229"/>
      <c r="BH10" s="228"/>
      <c r="BI10" s="230"/>
      <c r="BJ10" s="229"/>
      <c r="BK10" s="228"/>
      <c r="BL10" s="230"/>
      <c r="BM10" s="229"/>
      <c r="BN10" s="228"/>
      <c r="BO10" s="230"/>
      <c r="BP10" s="229"/>
      <c r="BQ10" s="228"/>
      <c r="BR10" s="230"/>
      <c r="BS10" s="229"/>
      <c r="BT10" s="228"/>
      <c r="BU10" s="230"/>
      <c r="BV10" s="229"/>
      <c r="BW10" s="228"/>
      <c r="BX10" s="230"/>
      <c r="BY10" s="229"/>
      <c r="BZ10" s="228"/>
      <c r="CA10" s="228"/>
      <c r="CB10" s="229"/>
      <c r="CC10" s="228"/>
      <c r="CD10" s="230"/>
      <c r="CE10" s="229"/>
      <c r="CF10" s="228"/>
      <c r="CG10" s="230"/>
      <c r="CH10" s="229"/>
      <c r="CI10" s="228"/>
      <c r="CJ10" s="230"/>
    </row>
    <row r="11" spans="1:88" s="45" customFormat="1" ht="21" customHeight="1" x14ac:dyDescent="0.2">
      <c r="B11" s="764"/>
      <c r="C11" s="768" t="s">
        <v>130</v>
      </c>
      <c r="D11" s="769"/>
      <c r="E11" s="229"/>
      <c r="F11" s="228"/>
      <c r="G11" s="230"/>
      <c r="H11" s="229"/>
      <c r="I11" s="228"/>
      <c r="J11" s="230"/>
      <c r="K11" s="229"/>
      <c r="L11" s="228"/>
      <c r="M11" s="230"/>
      <c r="N11" s="229"/>
      <c r="O11" s="228"/>
      <c r="P11" s="230"/>
      <c r="Q11" s="229"/>
      <c r="R11" s="228"/>
      <c r="S11" s="230"/>
      <c r="T11" s="229"/>
      <c r="U11" s="228"/>
      <c r="V11" s="230"/>
      <c r="W11" s="229"/>
      <c r="X11" s="228"/>
      <c r="Y11" s="230"/>
      <c r="Z11" s="229"/>
      <c r="AA11" s="228"/>
      <c r="AB11" s="230"/>
      <c r="AC11" s="229"/>
      <c r="AD11" s="228"/>
      <c r="AE11" s="230"/>
      <c r="AF11" s="229"/>
      <c r="AG11" s="228"/>
      <c r="AH11" s="230"/>
      <c r="AI11" s="229"/>
      <c r="AJ11" s="228"/>
      <c r="AK11" s="230"/>
      <c r="AL11" s="229"/>
      <c r="AM11" s="228"/>
      <c r="AN11" s="230"/>
      <c r="AO11" s="229"/>
      <c r="AP11" s="228"/>
      <c r="AQ11" s="228"/>
      <c r="AR11" s="229"/>
      <c r="AS11" s="228"/>
      <c r="AT11" s="230"/>
      <c r="AU11" s="229"/>
      <c r="AV11" s="228"/>
      <c r="AW11" s="230"/>
      <c r="AX11" s="229"/>
      <c r="AY11" s="228"/>
      <c r="AZ11" s="230"/>
      <c r="BA11" s="229"/>
      <c r="BB11" s="228"/>
      <c r="BC11" s="230"/>
      <c r="BD11" s="229"/>
      <c r="BE11" s="228"/>
      <c r="BF11" s="230"/>
      <c r="BG11" s="229"/>
      <c r="BH11" s="228"/>
      <c r="BI11" s="230"/>
      <c r="BJ11" s="229"/>
      <c r="BK11" s="228"/>
      <c r="BL11" s="230"/>
      <c r="BM11" s="229"/>
      <c r="BN11" s="228"/>
      <c r="BO11" s="230"/>
      <c r="BP11" s="229"/>
      <c r="BQ11" s="228"/>
      <c r="BR11" s="230"/>
      <c r="BS11" s="229"/>
      <c r="BT11" s="228"/>
      <c r="BU11" s="230"/>
      <c r="BV11" s="229"/>
      <c r="BW11" s="228"/>
      <c r="BX11" s="230"/>
      <c r="BY11" s="229"/>
      <c r="BZ11" s="228"/>
      <c r="CA11" s="228"/>
      <c r="CB11" s="229"/>
      <c r="CC11" s="228"/>
      <c r="CD11" s="230"/>
      <c r="CE11" s="229"/>
      <c r="CF11" s="228"/>
      <c r="CG11" s="230"/>
      <c r="CH11" s="229"/>
      <c r="CI11" s="228"/>
      <c r="CJ11" s="230"/>
    </row>
    <row r="12" spans="1:88" s="45" customFormat="1" ht="21" customHeight="1" x14ac:dyDescent="0.2">
      <c r="B12" s="764"/>
      <c r="C12" s="768" t="s">
        <v>131</v>
      </c>
      <c r="D12" s="769"/>
      <c r="E12" s="229"/>
      <c r="F12" s="228"/>
      <c r="G12" s="230"/>
      <c r="H12" s="229"/>
      <c r="I12" s="225"/>
      <c r="J12" s="230"/>
      <c r="K12" s="229"/>
      <c r="L12" s="228"/>
      <c r="M12" s="230"/>
      <c r="N12" s="229"/>
      <c r="O12" s="228"/>
      <c r="P12" s="230"/>
      <c r="Q12" s="229"/>
      <c r="R12" s="228"/>
      <c r="S12" s="230"/>
      <c r="T12" s="229"/>
      <c r="U12" s="228"/>
      <c r="V12" s="230"/>
      <c r="W12" s="229"/>
      <c r="X12" s="228"/>
      <c r="Y12" s="230"/>
      <c r="Z12" s="229"/>
      <c r="AA12" s="228"/>
      <c r="AB12" s="230"/>
      <c r="AC12" s="229"/>
      <c r="AD12" s="228"/>
      <c r="AE12" s="230"/>
      <c r="AF12" s="229"/>
      <c r="AG12" s="228"/>
      <c r="AH12" s="230"/>
      <c r="AI12" s="229"/>
      <c r="AJ12" s="228"/>
      <c r="AK12" s="230"/>
      <c r="AL12" s="229"/>
      <c r="AM12" s="228"/>
      <c r="AN12" s="230"/>
      <c r="AO12" s="229"/>
      <c r="AP12" s="231"/>
      <c r="AQ12" s="228"/>
      <c r="AR12" s="229"/>
      <c r="AS12" s="225"/>
      <c r="AT12" s="230"/>
      <c r="AU12" s="229"/>
      <c r="AV12" s="228"/>
      <c r="AW12" s="230"/>
      <c r="AX12" s="229"/>
      <c r="AY12" s="228"/>
      <c r="AZ12" s="230"/>
      <c r="BA12" s="229"/>
      <c r="BB12" s="228"/>
      <c r="BC12" s="230"/>
      <c r="BD12" s="229"/>
      <c r="BE12" s="228"/>
      <c r="BF12" s="230"/>
      <c r="BG12" s="229"/>
      <c r="BH12" s="228"/>
      <c r="BI12" s="230"/>
      <c r="BJ12" s="229"/>
      <c r="BK12" s="228"/>
      <c r="BL12" s="230"/>
      <c r="BM12" s="229"/>
      <c r="BN12" s="228"/>
      <c r="BO12" s="230"/>
      <c r="BP12" s="229"/>
      <c r="BQ12" s="228"/>
      <c r="BR12" s="230"/>
      <c r="BS12" s="229"/>
      <c r="BT12" s="228"/>
      <c r="BU12" s="230"/>
      <c r="BV12" s="229"/>
      <c r="BW12" s="228"/>
      <c r="BX12" s="230"/>
      <c r="BY12" s="229"/>
      <c r="BZ12" s="231"/>
      <c r="CA12" s="228"/>
      <c r="CB12" s="229"/>
      <c r="CC12" s="225"/>
      <c r="CD12" s="230"/>
      <c r="CE12" s="229"/>
      <c r="CF12" s="228"/>
      <c r="CG12" s="230"/>
      <c r="CH12" s="229"/>
      <c r="CI12" s="228"/>
      <c r="CJ12" s="230"/>
    </row>
    <row r="13" spans="1:88" s="45" customFormat="1" ht="21" customHeight="1" x14ac:dyDescent="0.2">
      <c r="B13" s="765"/>
      <c r="C13" s="19" t="s">
        <v>543</v>
      </c>
      <c r="D13" s="261"/>
      <c r="E13" s="232"/>
      <c r="F13" s="233"/>
      <c r="G13" s="234"/>
      <c r="H13" s="232"/>
      <c r="I13" s="233"/>
      <c r="J13" s="223"/>
      <c r="K13" s="232"/>
      <c r="L13" s="233"/>
      <c r="M13" s="234"/>
      <c r="N13" s="232"/>
      <c r="O13" s="222"/>
      <c r="P13" s="234"/>
      <c r="Q13" s="232"/>
      <c r="R13" s="222"/>
      <c r="S13" s="234"/>
      <c r="T13" s="232"/>
      <c r="U13" s="233"/>
      <c r="V13" s="234"/>
      <c r="W13" s="232"/>
      <c r="X13" s="233"/>
      <c r="Y13" s="234"/>
      <c r="Z13" s="232"/>
      <c r="AA13" s="233"/>
      <c r="AB13" s="234"/>
      <c r="AC13" s="232"/>
      <c r="AD13" s="233"/>
      <c r="AE13" s="234"/>
      <c r="AF13" s="232"/>
      <c r="AG13" s="233"/>
      <c r="AH13" s="234"/>
      <c r="AI13" s="232"/>
      <c r="AJ13" s="233"/>
      <c r="AK13" s="234"/>
      <c r="AL13" s="232"/>
      <c r="AM13" s="233"/>
      <c r="AN13" s="234"/>
      <c r="AO13" s="232"/>
      <c r="AP13" s="233"/>
      <c r="AQ13" s="221"/>
      <c r="AR13" s="232"/>
      <c r="AS13" s="233"/>
      <c r="AT13" s="223"/>
      <c r="AU13" s="232"/>
      <c r="AV13" s="233"/>
      <c r="AW13" s="234"/>
      <c r="AX13" s="232"/>
      <c r="AY13" s="222"/>
      <c r="AZ13" s="234"/>
      <c r="BA13" s="232"/>
      <c r="BB13" s="222"/>
      <c r="BC13" s="234"/>
      <c r="BD13" s="232"/>
      <c r="BE13" s="233"/>
      <c r="BF13" s="234"/>
      <c r="BG13" s="232"/>
      <c r="BH13" s="233"/>
      <c r="BI13" s="234"/>
      <c r="BJ13" s="232"/>
      <c r="BK13" s="233"/>
      <c r="BL13" s="234"/>
      <c r="BM13" s="232"/>
      <c r="BN13" s="233"/>
      <c r="BO13" s="234"/>
      <c r="BP13" s="232"/>
      <c r="BQ13" s="233"/>
      <c r="BR13" s="234"/>
      <c r="BS13" s="232"/>
      <c r="BT13" s="233"/>
      <c r="BU13" s="234"/>
      <c r="BV13" s="232"/>
      <c r="BW13" s="233"/>
      <c r="BX13" s="234"/>
      <c r="BY13" s="232"/>
      <c r="BZ13" s="233"/>
      <c r="CA13" s="221"/>
      <c r="CB13" s="232"/>
      <c r="CC13" s="233"/>
      <c r="CD13" s="223"/>
      <c r="CE13" s="232"/>
      <c r="CF13" s="233"/>
      <c r="CG13" s="234"/>
      <c r="CH13" s="232"/>
      <c r="CI13" s="222"/>
      <c r="CJ13" s="234"/>
    </row>
    <row r="14" spans="1:88" s="45" customFormat="1" ht="21" customHeight="1" x14ac:dyDescent="0.2">
      <c r="B14" s="763" t="s">
        <v>127</v>
      </c>
      <c r="C14" s="766" t="s">
        <v>128</v>
      </c>
      <c r="D14" s="767"/>
      <c r="E14" s="224"/>
      <c r="F14" s="225"/>
      <c r="G14" s="226"/>
      <c r="H14" s="224"/>
      <c r="I14" s="225"/>
      <c r="J14" s="226"/>
      <c r="K14" s="224"/>
      <c r="L14" s="225"/>
      <c r="M14" s="226"/>
      <c r="N14" s="224"/>
      <c r="O14" s="225"/>
      <c r="P14" s="226"/>
      <c r="Q14" s="224"/>
      <c r="R14" s="225"/>
      <c r="S14" s="226"/>
      <c r="T14" s="224"/>
      <c r="U14" s="225"/>
      <c r="V14" s="226"/>
      <c r="W14" s="224"/>
      <c r="X14" s="225"/>
      <c r="Y14" s="226"/>
      <c r="Z14" s="224"/>
      <c r="AA14" s="225"/>
      <c r="AB14" s="226"/>
      <c r="AC14" s="224"/>
      <c r="AD14" s="225"/>
      <c r="AE14" s="226"/>
      <c r="AF14" s="224"/>
      <c r="AG14" s="225"/>
      <c r="AH14" s="226"/>
      <c r="AI14" s="224"/>
      <c r="AJ14" s="225"/>
      <c r="AK14" s="226"/>
      <c r="AL14" s="224"/>
      <c r="AM14" s="225"/>
      <c r="AN14" s="225"/>
      <c r="AO14" s="227"/>
      <c r="AP14" s="225"/>
      <c r="AQ14" s="228"/>
      <c r="AR14" s="224"/>
      <c r="AS14" s="225"/>
      <c r="AT14" s="226"/>
      <c r="AU14" s="224"/>
      <c r="AV14" s="225"/>
      <c r="AW14" s="226"/>
      <c r="AX14" s="224"/>
      <c r="AY14" s="225"/>
      <c r="AZ14" s="226"/>
      <c r="BA14" s="224"/>
      <c r="BB14" s="225"/>
      <c r="BC14" s="226"/>
      <c r="BD14" s="224"/>
      <c r="BE14" s="225"/>
      <c r="BF14" s="226"/>
      <c r="BG14" s="224"/>
      <c r="BH14" s="225"/>
      <c r="BI14" s="226"/>
      <c r="BJ14" s="224"/>
      <c r="BK14" s="225"/>
      <c r="BL14" s="226"/>
      <c r="BM14" s="224"/>
      <c r="BN14" s="225"/>
      <c r="BO14" s="226"/>
      <c r="BP14" s="224"/>
      <c r="BQ14" s="225"/>
      <c r="BR14" s="226"/>
      <c r="BS14" s="224"/>
      <c r="BT14" s="225"/>
      <c r="BU14" s="226"/>
      <c r="BV14" s="224"/>
      <c r="BW14" s="225"/>
      <c r="BX14" s="225"/>
      <c r="BY14" s="227"/>
      <c r="BZ14" s="225"/>
      <c r="CA14" s="228"/>
      <c r="CB14" s="224"/>
      <c r="CC14" s="225"/>
      <c r="CD14" s="226"/>
      <c r="CE14" s="224"/>
      <c r="CF14" s="225"/>
      <c r="CG14" s="226"/>
      <c r="CH14" s="224"/>
      <c r="CI14" s="225"/>
      <c r="CJ14" s="226"/>
    </row>
    <row r="15" spans="1:88" s="45" customFormat="1" ht="21" customHeight="1" x14ac:dyDescent="0.2">
      <c r="B15" s="764"/>
      <c r="C15" s="768" t="s">
        <v>129</v>
      </c>
      <c r="D15" s="769"/>
      <c r="E15" s="229"/>
      <c r="F15" s="228"/>
      <c r="G15" s="230"/>
      <c r="H15" s="229"/>
      <c r="I15" s="228"/>
      <c r="J15" s="230"/>
      <c r="K15" s="229"/>
      <c r="L15" s="228"/>
      <c r="M15" s="230"/>
      <c r="N15" s="229"/>
      <c r="O15" s="228"/>
      <c r="P15" s="230"/>
      <c r="Q15" s="229"/>
      <c r="R15" s="228"/>
      <c r="S15" s="230"/>
      <c r="T15" s="229"/>
      <c r="U15" s="228"/>
      <c r="V15" s="230"/>
      <c r="W15" s="229"/>
      <c r="X15" s="228"/>
      <c r="Y15" s="230"/>
      <c r="Z15" s="229"/>
      <c r="AA15" s="228"/>
      <c r="AB15" s="230"/>
      <c r="AC15" s="229"/>
      <c r="AD15" s="228"/>
      <c r="AE15" s="230"/>
      <c r="AF15" s="229"/>
      <c r="AG15" s="228"/>
      <c r="AH15" s="230"/>
      <c r="AI15" s="229"/>
      <c r="AJ15" s="228"/>
      <c r="AK15" s="230"/>
      <c r="AL15" s="229"/>
      <c r="AM15" s="228"/>
      <c r="AN15" s="230"/>
      <c r="AO15" s="229"/>
      <c r="AP15" s="228"/>
      <c r="AQ15" s="228"/>
      <c r="AR15" s="229"/>
      <c r="AS15" s="228"/>
      <c r="AT15" s="230"/>
      <c r="AU15" s="229"/>
      <c r="AV15" s="228"/>
      <c r="AW15" s="230"/>
      <c r="AX15" s="229"/>
      <c r="AY15" s="228"/>
      <c r="AZ15" s="230"/>
      <c r="BA15" s="229"/>
      <c r="BB15" s="228"/>
      <c r="BC15" s="230"/>
      <c r="BD15" s="229"/>
      <c r="BE15" s="228"/>
      <c r="BF15" s="230"/>
      <c r="BG15" s="229"/>
      <c r="BH15" s="228"/>
      <c r="BI15" s="230"/>
      <c r="BJ15" s="229"/>
      <c r="BK15" s="228"/>
      <c r="BL15" s="230"/>
      <c r="BM15" s="229"/>
      <c r="BN15" s="228"/>
      <c r="BO15" s="230"/>
      <c r="BP15" s="229"/>
      <c r="BQ15" s="228"/>
      <c r="BR15" s="230"/>
      <c r="BS15" s="229"/>
      <c r="BT15" s="228"/>
      <c r="BU15" s="230"/>
      <c r="BV15" s="229"/>
      <c r="BW15" s="228"/>
      <c r="BX15" s="230"/>
      <c r="BY15" s="229"/>
      <c r="BZ15" s="228"/>
      <c r="CA15" s="228"/>
      <c r="CB15" s="229"/>
      <c r="CC15" s="228"/>
      <c r="CD15" s="230"/>
      <c r="CE15" s="229"/>
      <c r="CF15" s="228"/>
      <c r="CG15" s="230"/>
      <c r="CH15" s="229"/>
      <c r="CI15" s="228"/>
      <c r="CJ15" s="230"/>
    </row>
    <row r="16" spans="1:88" s="45" customFormat="1" ht="21" customHeight="1" x14ac:dyDescent="0.2">
      <c r="B16" s="764"/>
      <c r="C16" s="768" t="s">
        <v>130</v>
      </c>
      <c r="D16" s="769"/>
      <c r="E16" s="229"/>
      <c r="F16" s="228"/>
      <c r="G16" s="230"/>
      <c r="H16" s="229"/>
      <c r="I16" s="228"/>
      <c r="J16" s="230"/>
      <c r="K16" s="229"/>
      <c r="L16" s="228"/>
      <c r="M16" s="230"/>
      <c r="N16" s="229"/>
      <c r="O16" s="228"/>
      <c r="P16" s="230"/>
      <c r="Q16" s="229"/>
      <c r="R16" s="228"/>
      <c r="S16" s="230"/>
      <c r="T16" s="229"/>
      <c r="U16" s="228"/>
      <c r="V16" s="230"/>
      <c r="W16" s="229"/>
      <c r="X16" s="228"/>
      <c r="Y16" s="230"/>
      <c r="Z16" s="229"/>
      <c r="AA16" s="228"/>
      <c r="AB16" s="230"/>
      <c r="AC16" s="229"/>
      <c r="AD16" s="228"/>
      <c r="AE16" s="230"/>
      <c r="AF16" s="229"/>
      <c r="AG16" s="228"/>
      <c r="AH16" s="230"/>
      <c r="AI16" s="229"/>
      <c r="AJ16" s="228"/>
      <c r="AK16" s="230"/>
      <c r="AL16" s="229"/>
      <c r="AM16" s="228"/>
      <c r="AN16" s="230"/>
      <c r="AO16" s="229"/>
      <c r="AP16" s="228"/>
      <c r="AQ16" s="228"/>
      <c r="AR16" s="229"/>
      <c r="AS16" s="228"/>
      <c r="AT16" s="230"/>
      <c r="AU16" s="229"/>
      <c r="AV16" s="228"/>
      <c r="AW16" s="230"/>
      <c r="AX16" s="229"/>
      <c r="AY16" s="228"/>
      <c r="AZ16" s="230"/>
      <c r="BA16" s="229"/>
      <c r="BB16" s="228"/>
      <c r="BC16" s="230"/>
      <c r="BD16" s="229"/>
      <c r="BE16" s="228"/>
      <c r="BF16" s="230"/>
      <c r="BG16" s="229"/>
      <c r="BH16" s="228"/>
      <c r="BI16" s="230"/>
      <c r="BJ16" s="229"/>
      <c r="BK16" s="228"/>
      <c r="BL16" s="230"/>
      <c r="BM16" s="229"/>
      <c r="BN16" s="228"/>
      <c r="BO16" s="230"/>
      <c r="BP16" s="229"/>
      <c r="BQ16" s="228"/>
      <c r="BR16" s="230"/>
      <c r="BS16" s="229"/>
      <c r="BT16" s="228"/>
      <c r="BU16" s="230"/>
      <c r="BV16" s="229"/>
      <c r="BW16" s="228"/>
      <c r="BX16" s="230"/>
      <c r="BY16" s="229"/>
      <c r="BZ16" s="228"/>
      <c r="CA16" s="228"/>
      <c r="CB16" s="229"/>
      <c r="CC16" s="228"/>
      <c r="CD16" s="230"/>
      <c r="CE16" s="229"/>
      <c r="CF16" s="228"/>
      <c r="CG16" s="230"/>
      <c r="CH16" s="229"/>
      <c r="CI16" s="228"/>
      <c r="CJ16" s="230"/>
    </row>
    <row r="17" spans="2:88" s="45" customFormat="1" ht="21" customHeight="1" x14ac:dyDescent="0.2">
      <c r="B17" s="764"/>
      <c r="C17" s="768" t="s">
        <v>131</v>
      </c>
      <c r="D17" s="769"/>
      <c r="E17" s="229"/>
      <c r="F17" s="228"/>
      <c r="G17" s="230"/>
      <c r="H17" s="229"/>
      <c r="I17" s="225"/>
      <c r="J17" s="230"/>
      <c r="K17" s="229"/>
      <c r="L17" s="228"/>
      <c r="M17" s="230"/>
      <c r="N17" s="229"/>
      <c r="O17" s="228"/>
      <c r="P17" s="230"/>
      <c r="Q17" s="229"/>
      <c r="R17" s="228"/>
      <c r="S17" s="230"/>
      <c r="T17" s="229"/>
      <c r="U17" s="228"/>
      <c r="V17" s="230"/>
      <c r="W17" s="229"/>
      <c r="X17" s="228"/>
      <c r="Y17" s="230"/>
      <c r="Z17" s="229"/>
      <c r="AA17" s="228"/>
      <c r="AB17" s="230"/>
      <c r="AC17" s="229"/>
      <c r="AD17" s="228"/>
      <c r="AE17" s="230"/>
      <c r="AF17" s="229"/>
      <c r="AG17" s="228"/>
      <c r="AH17" s="230"/>
      <c r="AI17" s="229"/>
      <c r="AJ17" s="228"/>
      <c r="AK17" s="230"/>
      <c r="AL17" s="229"/>
      <c r="AM17" s="228"/>
      <c r="AN17" s="230"/>
      <c r="AO17" s="229"/>
      <c r="AP17" s="231"/>
      <c r="AQ17" s="228"/>
      <c r="AR17" s="229"/>
      <c r="AS17" s="225"/>
      <c r="AT17" s="230"/>
      <c r="AU17" s="229"/>
      <c r="AV17" s="228"/>
      <c r="AW17" s="230"/>
      <c r="AX17" s="229"/>
      <c r="AY17" s="228"/>
      <c r="AZ17" s="230"/>
      <c r="BA17" s="229"/>
      <c r="BB17" s="228"/>
      <c r="BC17" s="230"/>
      <c r="BD17" s="229"/>
      <c r="BE17" s="228"/>
      <c r="BF17" s="230"/>
      <c r="BG17" s="229"/>
      <c r="BH17" s="228"/>
      <c r="BI17" s="230"/>
      <c r="BJ17" s="229"/>
      <c r="BK17" s="228"/>
      <c r="BL17" s="230"/>
      <c r="BM17" s="229"/>
      <c r="BN17" s="228"/>
      <c r="BO17" s="230"/>
      <c r="BP17" s="229"/>
      <c r="BQ17" s="228"/>
      <c r="BR17" s="230"/>
      <c r="BS17" s="229"/>
      <c r="BT17" s="228"/>
      <c r="BU17" s="230"/>
      <c r="BV17" s="229"/>
      <c r="BW17" s="228"/>
      <c r="BX17" s="230"/>
      <c r="BY17" s="229"/>
      <c r="BZ17" s="231"/>
      <c r="CA17" s="228"/>
      <c r="CB17" s="229"/>
      <c r="CC17" s="225"/>
      <c r="CD17" s="230"/>
      <c r="CE17" s="229"/>
      <c r="CF17" s="228"/>
      <c r="CG17" s="230"/>
      <c r="CH17" s="229"/>
      <c r="CI17" s="228"/>
      <c r="CJ17" s="230"/>
    </row>
    <row r="18" spans="2:88" s="45" customFormat="1" ht="21" customHeight="1" x14ac:dyDescent="0.2">
      <c r="B18" s="765"/>
      <c r="C18" s="19" t="s">
        <v>543</v>
      </c>
      <c r="D18" s="261"/>
      <c r="E18" s="232"/>
      <c r="F18" s="233"/>
      <c r="G18" s="234"/>
      <c r="H18" s="232"/>
      <c r="I18" s="233"/>
      <c r="J18" s="223"/>
      <c r="K18" s="232"/>
      <c r="L18" s="233"/>
      <c r="M18" s="234"/>
      <c r="N18" s="232"/>
      <c r="O18" s="222"/>
      <c r="P18" s="234"/>
      <c r="Q18" s="232"/>
      <c r="R18" s="222"/>
      <c r="S18" s="234"/>
      <c r="T18" s="232"/>
      <c r="U18" s="233"/>
      <c r="V18" s="234"/>
      <c r="W18" s="232"/>
      <c r="X18" s="233"/>
      <c r="Y18" s="234"/>
      <c r="Z18" s="232"/>
      <c r="AA18" s="233"/>
      <c r="AB18" s="234"/>
      <c r="AC18" s="232"/>
      <c r="AD18" s="233"/>
      <c r="AE18" s="234"/>
      <c r="AF18" s="232"/>
      <c r="AG18" s="233"/>
      <c r="AH18" s="234"/>
      <c r="AI18" s="232"/>
      <c r="AJ18" s="233"/>
      <c r="AK18" s="234"/>
      <c r="AL18" s="232"/>
      <c r="AM18" s="233"/>
      <c r="AN18" s="234"/>
      <c r="AO18" s="232"/>
      <c r="AP18" s="233"/>
      <c r="AQ18" s="221"/>
      <c r="AR18" s="232"/>
      <c r="AS18" s="233"/>
      <c r="AT18" s="223"/>
      <c r="AU18" s="232"/>
      <c r="AV18" s="233"/>
      <c r="AW18" s="234"/>
      <c r="AX18" s="232"/>
      <c r="AY18" s="222"/>
      <c r="AZ18" s="234"/>
      <c r="BA18" s="232"/>
      <c r="BB18" s="222"/>
      <c r="BC18" s="234"/>
      <c r="BD18" s="232"/>
      <c r="BE18" s="233"/>
      <c r="BF18" s="234"/>
      <c r="BG18" s="232"/>
      <c r="BH18" s="233"/>
      <c r="BI18" s="234"/>
      <c r="BJ18" s="232"/>
      <c r="BK18" s="233"/>
      <c r="BL18" s="234"/>
      <c r="BM18" s="232"/>
      <c r="BN18" s="233"/>
      <c r="BO18" s="234"/>
      <c r="BP18" s="232"/>
      <c r="BQ18" s="233"/>
      <c r="BR18" s="234"/>
      <c r="BS18" s="232"/>
      <c r="BT18" s="233"/>
      <c r="BU18" s="234"/>
      <c r="BV18" s="232"/>
      <c r="BW18" s="233"/>
      <c r="BX18" s="234"/>
      <c r="BY18" s="232"/>
      <c r="BZ18" s="233"/>
      <c r="CA18" s="221"/>
      <c r="CB18" s="232"/>
      <c r="CC18" s="233"/>
      <c r="CD18" s="223"/>
      <c r="CE18" s="232"/>
      <c r="CF18" s="233"/>
      <c r="CG18" s="234"/>
      <c r="CH18" s="232"/>
      <c r="CI18" s="222"/>
      <c r="CJ18" s="234"/>
    </row>
    <row r="19" spans="2:88" s="45" customFormat="1" ht="21" customHeight="1" x14ac:dyDescent="0.2">
      <c r="B19" s="763" t="s">
        <v>132</v>
      </c>
      <c r="C19" s="766" t="s">
        <v>128</v>
      </c>
      <c r="D19" s="770"/>
      <c r="E19" s="224"/>
      <c r="F19" s="225"/>
      <c r="G19" s="226"/>
      <c r="H19" s="224"/>
      <c r="I19" s="225"/>
      <c r="J19" s="226"/>
      <c r="K19" s="224"/>
      <c r="L19" s="225"/>
      <c r="M19" s="226"/>
      <c r="N19" s="224"/>
      <c r="O19" s="225"/>
      <c r="P19" s="226"/>
      <c r="Q19" s="224"/>
      <c r="R19" s="225"/>
      <c r="S19" s="226"/>
      <c r="T19" s="224"/>
      <c r="U19" s="225"/>
      <c r="V19" s="226"/>
      <c r="W19" s="224"/>
      <c r="X19" s="225"/>
      <c r="Y19" s="226"/>
      <c r="Z19" s="224"/>
      <c r="AA19" s="225"/>
      <c r="AB19" s="226"/>
      <c r="AC19" s="224"/>
      <c r="AD19" s="225"/>
      <c r="AE19" s="226"/>
      <c r="AF19" s="224"/>
      <c r="AG19" s="225"/>
      <c r="AH19" s="226"/>
      <c r="AI19" s="224"/>
      <c r="AJ19" s="225"/>
      <c r="AK19" s="226"/>
      <c r="AL19" s="224"/>
      <c r="AM19" s="225"/>
      <c r="AN19" s="226"/>
      <c r="AO19" s="227"/>
      <c r="AP19" s="225"/>
      <c r="AQ19" s="228"/>
      <c r="AR19" s="224"/>
      <c r="AS19" s="225"/>
      <c r="AT19" s="226"/>
      <c r="AU19" s="224"/>
      <c r="AV19" s="225"/>
      <c r="AW19" s="226"/>
      <c r="AX19" s="224"/>
      <c r="AY19" s="225"/>
      <c r="AZ19" s="226"/>
      <c r="BA19" s="224"/>
      <c r="BB19" s="225"/>
      <c r="BC19" s="226"/>
      <c r="BD19" s="224"/>
      <c r="BE19" s="225"/>
      <c r="BF19" s="226"/>
      <c r="BG19" s="224"/>
      <c r="BH19" s="225"/>
      <c r="BI19" s="226"/>
      <c r="BJ19" s="224"/>
      <c r="BK19" s="225"/>
      <c r="BL19" s="226"/>
      <c r="BM19" s="224"/>
      <c r="BN19" s="225"/>
      <c r="BO19" s="226"/>
      <c r="BP19" s="224"/>
      <c r="BQ19" s="225"/>
      <c r="BR19" s="226"/>
      <c r="BS19" s="224"/>
      <c r="BT19" s="225"/>
      <c r="BU19" s="226"/>
      <c r="BV19" s="224"/>
      <c r="BW19" s="225"/>
      <c r="BX19" s="226"/>
      <c r="BY19" s="227"/>
      <c r="BZ19" s="225"/>
      <c r="CA19" s="228"/>
      <c r="CB19" s="224"/>
      <c r="CC19" s="225"/>
      <c r="CD19" s="226"/>
      <c r="CE19" s="224"/>
      <c r="CF19" s="225"/>
      <c r="CG19" s="226"/>
      <c r="CH19" s="224"/>
      <c r="CI19" s="225"/>
      <c r="CJ19" s="226"/>
    </row>
    <row r="20" spans="2:88" s="45" customFormat="1" ht="21" customHeight="1" x14ac:dyDescent="0.2">
      <c r="B20" s="764"/>
      <c r="C20" s="768" t="s">
        <v>129</v>
      </c>
      <c r="D20" s="769"/>
      <c r="E20" s="224"/>
      <c r="F20" s="225"/>
      <c r="G20" s="230"/>
      <c r="H20" s="224"/>
      <c r="I20" s="225"/>
      <c r="J20" s="226"/>
      <c r="K20" s="224"/>
      <c r="L20" s="225"/>
      <c r="M20" s="226"/>
      <c r="N20" s="224"/>
      <c r="O20" s="225"/>
      <c r="P20" s="226"/>
      <c r="Q20" s="224"/>
      <c r="R20" s="225"/>
      <c r="S20" s="226"/>
      <c r="T20" s="224"/>
      <c r="U20" s="225"/>
      <c r="V20" s="230"/>
      <c r="W20" s="224"/>
      <c r="X20" s="225"/>
      <c r="Y20" s="226"/>
      <c r="Z20" s="224"/>
      <c r="AA20" s="225"/>
      <c r="AB20" s="226"/>
      <c r="AC20" s="224"/>
      <c r="AD20" s="225"/>
      <c r="AE20" s="226"/>
      <c r="AF20" s="224"/>
      <c r="AG20" s="225"/>
      <c r="AH20" s="226"/>
      <c r="AI20" s="224"/>
      <c r="AJ20" s="225"/>
      <c r="AK20" s="226"/>
      <c r="AL20" s="224"/>
      <c r="AM20" s="225"/>
      <c r="AN20" s="226"/>
      <c r="AO20" s="224"/>
      <c r="AP20" s="225"/>
      <c r="AQ20" s="228"/>
      <c r="AR20" s="224"/>
      <c r="AS20" s="225"/>
      <c r="AT20" s="226"/>
      <c r="AU20" s="224"/>
      <c r="AV20" s="225"/>
      <c r="AW20" s="226"/>
      <c r="AX20" s="224"/>
      <c r="AY20" s="225"/>
      <c r="AZ20" s="226"/>
      <c r="BA20" s="224"/>
      <c r="BB20" s="225"/>
      <c r="BC20" s="226"/>
      <c r="BD20" s="224"/>
      <c r="BE20" s="225"/>
      <c r="BF20" s="230"/>
      <c r="BG20" s="224"/>
      <c r="BH20" s="225"/>
      <c r="BI20" s="226"/>
      <c r="BJ20" s="224"/>
      <c r="BK20" s="225"/>
      <c r="BL20" s="226"/>
      <c r="BM20" s="224"/>
      <c r="BN20" s="225"/>
      <c r="BO20" s="226"/>
      <c r="BP20" s="224"/>
      <c r="BQ20" s="225"/>
      <c r="BR20" s="226"/>
      <c r="BS20" s="224"/>
      <c r="BT20" s="225"/>
      <c r="BU20" s="226"/>
      <c r="BV20" s="224"/>
      <c r="BW20" s="225"/>
      <c r="BX20" s="226"/>
      <c r="BY20" s="224"/>
      <c r="BZ20" s="225"/>
      <c r="CA20" s="228"/>
      <c r="CB20" s="224"/>
      <c r="CC20" s="225"/>
      <c r="CD20" s="226"/>
      <c r="CE20" s="224"/>
      <c r="CF20" s="225"/>
      <c r="CG20" s="226"/>
      <c r="CH20" s="224"/>
      <c r="CI20" s="225"/>
      <c r="CJ20" s="226"/>
    </row>
    <row r="21" spans="2:88" s="45" customFormat="1" ht="21" customHeight="1" x14ac:dyDescent="0.2">
      <c r="B21" s="764"/>
      <c r="C21" s="768" t="s">
        <v>130</v>
      </c>
      <c r="D21" s="769"/>
      <c r="E21" s="229"/>
      <c r="F21" s="228"/>
      <c r="G21" s="230"/>
      <c r="H21" s="224"/>
      <c r="I21" s="225"/>
      <c r="J21" s="226"/>
      <c r="K21" s="224"/>
      <c r="L21" s="225"/>
      <c r="M21" s="226"/>
      <c r="N21" s="229"/>
      <c r="O21" s="228"/>
      <c r="P21" s="230"/>
      <c r="Q21" s="229"/>
      <c r="R21" s="228"/>
      <c r="S21" s="230"/>
      <c r="T21" s="229"/>
      <c r="U21" s="228"/>
      <c r="V21" s="230"/>
      <c r="W21" s="229"/>
      <c r="X21" s="228"/>
      <c r="Y21" s="230"/>
      <c r="Z21" s="229"/>
      <c r="AA21" s="228"/>
      <c r="AB21" s="230"/>
      <c r="AC21" s="229"/>
      <c r="AD21" s="228"/>
      <c r="AE21" s="230"/>
      <c r="AF21" s="229"/>
      <c r="AG21" s="228"/>
      <c r="AH21" s="230"/>
      <c r="AI21" s="229"/>
      <c r="AJ21" s="228"/>
      <c r="AK21" s="230"/>
      <c r="AL21" s="224"/>
      <c r="AM21" s="225"/>
      <c r="AN21" s="226"/>
      <c r="AO21" s="224"/>
      <c r="AP21" s="225"/>
      <c r="AQ21" s="228"/>
      <c r="AR21" s="224"/>
      <c r="AS21" s="225"/>
      <c r="AT21" s="226"/>
      <c r="AU21" s="224"/>
      <c r="AV21" s="225"/>
      <c r="AW21" s="226"/>
      <c r="AX21" s="229"/>
      <c r="AY21" s="228"/>
      <c r="AZ21" s="230"/>
      <c r="BA21" s="229"/>
      <c r="BB21" s="228"/>
      <c r="BC21" s="230"/>
      <c r="BD21" s="229"/>
      <c r="BE21" s="228"/>
      <c r="BF21" s="230"/>
      <c r="BG21" s="229"/>
      <c r="BH21" s="228"/>
      <c r="BI21" s="230"/>
      <c r="BJ21" s="229"/>
      <c r="BK21" s="228"/>
      <c r="BL21" s="230"/>
      <c r="BM21" s="229"/>
      <c r="BN21" s="228"/>
      <c r="BO21" s="230"/>
      <c r="BP21" s="229"/>
      <c r="BQ21" s="228"/>
      <c r="BR21" s="230"/>
      <c r="BS21" s="229"/>
      <c r="BT21" s="228"/>
      <c r="BU21" s="230"/>
      <c r="BV21" s="224"/>
      <c r="BW21" s="225"/>
      <c r="BX21" s="226"/>
      <c r="BY21" s="224"/>
      <c r="BZ21" s="225"/>
      <c r="CA21" s="228"/>
      <c r="CB21" s="224"/>
      <c r="CC21" s="225"/>
      <c r="CD21" s="226"/>
      <c r="CE21" s="224"/>
      <c r="CF21" s="225"/>
      <c r="CG21" s="226"/>
      <c r="CH21" s="229"/>
      <c r="CI21" s="228"/>
      <c r="CJ21" s="230"/>
    </row>
    <row r="22" spans="2:88" s="45" customFormat="1" ht="21" customHeight="1" x14ac:dyDescent="0.2">
      <c r="B22" s="764"/>
      <c r="C22" s="768" t="s">
        <v>131</v>
      </c>
      <c r="D22" s="769"/>
      <c r="E22" s="229"/>
      <c r="F22" s="228"/>
      <c r="G22" s="230"/>
      <c r="H22" s="229"/>
      <c r="I22" s="228"/>
      <c r="J22" s="230"/>
      <c r="K22" s="229"/>
      <c r="L22" s="225"/>
      <c r="M22" s="226"/>
      <c r="N22" s="229"/>
      <c r="O22" s="228"/>
      <c r="P22" s="230"/>
      <c r="Q22" s="229"/>
      <c r="R22" s="228"/>
      <c r="S22" s="230"/>
      <c r="T22" s="229"/>
      <c r="U22" s="228"/>
      <c r="V22" s="230"/>
      <c r="W22" s="229"/>
      <c r="X22" s="228"/>
      <c r="Y22" s="230"/>
      <c r="Z22" s="229"/>
      <c r="AA22" s="228"/>
      <c r="AB22" s="230"/>
      <c r="AC22" s="229"/>
      <c r="AD22" s="228"/>
      <c r="AE22" s="230"/>
      <c r="AF22" s="229"/>
      <c r="AG22" s="228"/>
      <c r="AH22" s="230"/>
      <c r="AI22" s="229"/>
      <c r="AJ22" s="228"/>
      <c r="AK22" s="230"/>
      <c r="AL22" s="229"/>
      <c r="AM22" s="228"/>
      <c r="AN22" s="230"/>
      <c r="AO22" s="229"/>
      <c r="AP22" s="228"/>
      <c r="AQ22" s="230"/>
      <c r="AR22" s="229"/>
      <c r="AS22" s="228"/>
      <c r="AT22" s="230"/>
      <c r="AU22" s="229"/>
      <c r="AV22" s="225"/>
      <c r="AW22" s="226"/>
      <c r="AX22" s="229"/>
      <c r="AY22" s="228"/>
      <c r="AZ22" s="230"/>
      <c r="BA22" s="229"/>
      <c r="BB22" s="228"/>
      <c r="BC22" s="230"/>
      <c r="BD22" s="229"/>
      <c r="BE22" s="228"/>
      <c r="BF22" s="230"/>
      <c r="BG22" s="229"/>
      <c r="BH22" s="228"/>
      <c r="BI22" s="230"/>
      <c r="BJ22" s="229"/>
      <c r="BK22" s="228"/>
      <c r="BL22" s="230"/>
      <c r="BM22" s="229"/>
      <c r="BN22" s="228"/>
      <c r="BO22" s="230"/>
      <c r="BP22" s="229"/>
      <c r="BQ22" s="228"/>
      <c r="BR22" s="230"/>
      <c r="BS22" s="229"/>
      <c r="BT22" s="228"/>
      <c r="BU22" s="230"/>
      <c r="BV22" s="229"/>
      <c r="BW22" s="228"/>
      <c r="BX22" s="230"/>
      <c r="BY22" s="229"/>
      <c r="BZ22" s="228"/>
      <c r="CA22" s="230"/>
      <c r="CB22" s="229"/>
      <c r="CC22" s="228"/>
      <c r="CD22" s="230"/>
      <c r="CE22" s="229"/>
      <c r="CF22" s="225"/>
      <c r="CG22" s="226"/>
      <c r="CH22" s="229"/>
      <c r="CI22" s="228"/>
      <c r="CJ22" s="230"/>
    </row>
    <row r="23" spans="2:88" s="45" customFormat="1" ht="21" customHeight="1" x14ac:dyDescent="0.2">
      <c r="B23" s="765"/>
      <c r="C23" s="19" t="s">
        <v>543</v>
      </c>
      <c r="D23" s="261"/>
      <c r="E23" s="232"/>
      <c r="F23" s="233"/>
      <c r="G23" s="234"/>
      <c r="H23" s="232"/>
      <c r="I23" s="233"/>
      <c r="J23" s="230"/>
      <c r="K23" s="232"/>
      <c r="L23" s="233"/>
      <c r="M23" s="234"/>
      <c r="N23" s="232"/>
      <c r="O23" s="228"/>
      <c r="P23" s="234"/>
      <c r="Q23" s="232"/>
      <c r="R23" s="228"/>
      <c r="S23" s="234"/>
      <c r="T23" s="232"/>
      <c r="U23" s="233"/>
      <c r="V23" s="234"/>
      <c r="W23" s="232"/>
      <c r="X23" s="233"/>
      <c r="Y23" s="234"/>
      <c r="Z23" s="232"/>
      <c r="AA23" s="233"/>
      <c r="AB23" s="234"/>
      <c r="AC23" s="232"/>
      <c r="AD23" s="233"/>
      <c r="AE23" s="234"/>
      <c r="AF23" s="232"/>
      <c r="AG23" s="233"/>
      <c r="AH23" s="234"/>
      <c r="AI23" s="232"/>
      <c r="AJ23" s="233"/>
      <c r="AK23" s="234"/>
      <c r="AL23" s="232"/>
      <c r="AM23" s="233"/>
      <c r="AN23" s="234"/>
      <c r="AO23" s="232"/>
      <c r="AP23" s="233"/>
      <c r="AQ23" s="234"/>
      <c r="AR23" s="232"/>
      <c r="AS23" s="233"/>
      <c r="AT23" s="230"/>
      <c r="AU23" s="232"/>
      <c r="AV23" s="233"/>
      <c r="AW23" s="234"/>
      <c r="AX23" s="232"/>
      <c r="AY23" s="228"/>
      <c r="AZ23" s="234"/>
      <c r="BA23" s="232"/>
      <c r="BB23" s="228"/>
      <c r="BC23" s="234"/>
      <c r="BD23" s="232"/>
      <c r="BE23" s="233"/>
      <c r="BF23" s="234"/>
      <c r="BG23" s="232"/>
      <c r="BH23" s="233"/>
      <c r="BI23" s="234"/>
      <c r="BJ23" s="232"/>
      <c r="BK23" s="233"/>
      <c r="BL23" s="234"/>
      <c r="BM23" s="232"/>
      <c r="BN23" s="233"/>
      <c r="BO23" s="234"/>
      <c r="BP23" s="232"/>
      <c r="BQ23" s="233"/>
      <c r="BR23" s="234"/>
      <c r="BS23" s="232"/>
      <c r="BT23" s="233"/>
      <c r="BU23" s="234"/>
      <c r="BV23" s="232"/>
      <c r="BW23" s="233"/>
      <c r="BX23" s="234"/>
      <c r="BY23" s="232"/>
      <c r="BZ23" s="233"/>
      <c r="CA23" s="234"/>
      <c r="CB23" s="232"/>
      <c r="CC23" s="233"/>
      <c r="CD23" s="230"/>
      <c r="CE23" s="232"/>
      <c r="CF23" s="233"/>
      <c r="CG23" s="234"/>
      <c r="CH23" s="232"/>
      <c r="CI23" s="228"/>
      <c r="CJ23" s="234"/>
    </row>
    <row r="24" spans="2:88" s="45" customFormat="1" ht="21" customHeight="1" x14ac:dyDescent="0.2">
      <c r="B24" s="751" t="s">
        <v>134</v>
      </c>
      <c r="C24" s="752"/>
      <c r="D24" s="261"/>
      <c r="E24" s="753"/>
      <c r="F24" s="753"/>
      <c r="G24" s="753"/>
      <c r="H24" s="753"/>
      <c r="I24" s="753"/>
      <c r="J24" s="753"/>
      <c r="K24" s="753"/>
      <c r="L24" s="753"/>
      <c r="M24" s="753"/>
      <c r="N24" s="753"/>
      <c r="O24" s="753"/>
      <c r="P24" s="753"/>
      <c r="Q24" s="753"/>
      <c r="R24" s="753"/>
      <c r="S24" s="754"/>
      <c r="T24" s="753"/>
      <c r="U24" s="753"/>
      <c r="V24" s="753"/>
      <c r="W24" s="753"/>
      <c r="X24" s="753"/>
      <c r="Y24" s="753"/>
      <c r="Z24" s="753"/>
      <c r="AA24" s="753"/>
      <c r="AB24" s="753"/>
      <c r="AC24" s="753"/>
      <c r="AD24" s="753"/>
      <c r="AE24" s="753"/>
      <c r="AF24" s="753"/>
      <c r="AG24" s="753"/>
      <c r="AH24" s="753"/>
      <c r="AI24" s="753"/>
      <c r="AJ24" s="753"/>
      <c r="AK24" s="753"/>
      <c r="AL24" s="753"/>
      <c r="AM24" s="753"/>
      <c r="AN24" s="753"/>
      <c r="AO24" s="753"/>
      <c r="AP24" s="753"/>
      <c r="AQ24" s="753"/>
      <c r="AR24" s="753"/>
      <c r="AS24" s="753"/>
      <c r="AT24" s="753"/>
      <c r="AU24" s="753"/>
      <c r="AV24" s="753"/>
      <c r="AW24" s="753"/>
      <c r="AX24" s="753"/>
      <c r="AY24" s="753"/>
      <c r="AZ24" s="753"/>
      <c r="BA24" s="753"/>
      <c r="BB24" s="753"/>
      <c r="BC24" s="754"/>
      <c r="BD24" s="753"/>
      <c r="BE24" s="753"/>
      <c r="BF24" s="753"/>
      <c r="BG24" s="753"/>
      <c r="BH24" s="753"/>
      <c r="BI24" s="753"/>
      <c r="BJ24" s="753"/>
      <c r="BK24" s="753"/>
      <c r="BL24" s="753"/>
      <c r="BM24" s="753"/>
      <c r="BN24" s="753"/>
      <c r="BO24" s="753"/>
      <c r="BP24" s="753"/>
      <c r="BQ24" s="753"/>
      <c r="BR24" s="753"/>
      <c r="BS24" s="753"/>
      <c r="BT24" s="753"/>
      <c r="BU24" s="753"/>
      <c r="BV24" s="753"/>
      <c r="BW24" s="753"/>
      <c r="BX24" s="753"/>
      <c r="BY24" s="753"/>
      <c r="BZ24" s="753"/>
      <c r="CA24" s="753"/>
      <c r="CB24" s="753"/>
      <c r="CC24" s="753"/>
      <c r="CD24" s="753"/>
      <c r="CE24" s="753"/>
      <c r="CF24" s="753"/>
      <c r="CG24" s="753"/>
      <c r="CH24" s="753"/>
      <c r="CI24" s="753"/>
      <c r="CJ24" s="753"/>
    </row>
    <row r="25" spans="2:88" s="45" customFormat="1" ht="21" customHeight="1" x14ac:dyDescent="0.2">
      <c r="B25" s="759" t="s">
        <v>133</v>
      </c>
      <c r="C25" s="760"/>
      <c r="D25" s="322"/>
      <c r="E25" s="755"/>
      <c r="F25" s="755"/>
      <c r="G25" s="755"/>
      <c r="H25" s="755"/>
      <c r="I25" s="755"/>
      <c r="J25" s="755"/>
      <c r="K25" s="755"/>
      <c r="L25" s="755"/>
      <c r="M25" s="755"/>
      <c r="N25" s="755"/>
      <c r="O25" s="755"/>
      <c r="P25" s="755"/>
      <c r="Q25" s="755"/>
      <c r="R25" s="755"/>
      <c r="S25" s="756"/>
      <c r="T25" s="755"/>
      <c r="U25" s="755"/>
      <c r="V25" s="755"/>
      <c r="W25" s="755"/>
      <c r="X25" s="755"/>
      <c r="Y25" s="755"/>
      <c r="Z25" s="755"/>
      <c r="AA25" s="755"/>
      <c r="AB25" s="755"/>
      <c r="AC25" s="755"/>
      <c r="AD25" s="755"/>
      <c r="AE25" s="755"/>
      <c r="AF25" s="755"/>
      <c r="AG25" s="755"/>
      <c r="AH25" s="755"/>
      <c r="AI25" s="755"/>
      <c r="AJ25" s="755"/>
      <c r="AK25" s="755"/>
      <c r="AL25" s="755"/>
      <c r="AM25" s="755"/>
      <c r="AN25" s="755"/>
      <c r="AO25" s="755"/>
      <c r="AP25" s="755"/>
      <c r="AQ25" s="755"/>
      <c r="AR25" s="755"/>
      <c r="AS25" s="755"/>
      <c r="AT25" s="755"/>
      <c r="AU25" s="755"/>
      <c r="AV25" s="755"/>
      <c r="AW25" s="755"/>
      <c r="AX25" s="755"/>
      <c r="AY25" s="755"/>
      <c r="AZ25" s="755"/>
      <c r="BA25" s="755"/>
      <c r="BB25" s="755"/>
      <c r="BC25" s="756"/>
      <c r="BD25" s="755"/>
      <c r="BE25" s="755"/>
      <c r="BF25" s="755"/>
      <c r="BG25" s="755"/>
      <c r="BH25" s="755"/>
      <c r="BI25" s="755"/>
      <c r="BJ25" s="755"/>
      <c r="BK25" s="755"/>
      <c r="BL25" s="755"/>
      <c r="BM25" s="755"/>
      <c r="BN25" s="755"/>
      <c r="BO25" s="755"/>
      <c r="BP25" s="755"/>
      <c r="BQ25" s="755"/>
      <c r="BR25" s="755"/>
      <c r="BS25" s="755"/>
      <c r="BT25" s="755"/>
      <c r="BU25" s="755"/>
      <c r="BV25" s="755"/>
      <c r="BW25" s="755"/>
      <c r="BX25" s="755"/>
      <c r="BY25" s="755"/>
      <c r="BZ25" s="755"/>
      <c r="CA25" s="755"/>
      <c r="CB25" s="755"/>
      <c r="CC25" s="755"/>
      <c r="CD25" s="755"/>
      <c r="CE25" s="755"/>
      <c r="CF25" s="755"/>
      <c r="CG25" s="755"/>
      <c r="CH25" s="755"/>
      <c r="CI25" s="755"/>
      <c r="CJ25" s="755"/>
    </row>
    <row r="26" spans="2:88" s="45" customFormat="1" ht="21" customHeight="1" x14ac:dyDescent="0.2">
      <c r="B26" s="761" t="s">
        <v>281</v>
      </c>
      <c r="C26" s="762"/>
      <c r="D26" s="261"/>
      <c r="E26" s="757"/>
      <c r="F26" s="757"/>
      <c r="G26" s="757"/>
      <c r="H26" s="757"/>
      <c r="I26" s="757"/>
      <c r="J26" s="757"/>
      <c r="K26" s="757"/>
      <c r="L26" s="757"/>
      <c r="M26" s="757"/>
      <c r="N26" s="757"/>
      <c r="O26" s="757"/>
      <c r="P26" s="757"/>
      <c r="Q26" s="757"/>
      <c r="R26" s="757"/>
      <c r="S26" s="758"/>
      <c r="T26" s="757"/>
      <c r="U26" s="757"/>
      <c r="V26" s="757"/>
      <c r="W26" s="757"/>
      <c r="X26" s="757"/>
      <c r="Y26" s="757"/>
      <c r="Z26" s="757"/>
      <c r="AA26" s="757"/>
      <c r="AB26" s="757"/>
      <c r="AC26" s="757"/>
      <c r="AD26" s="757"/>
      <c r="AE26" s="757"/>
      <c r="AF26" s="757"/>
      <c r="AG26" s="757"/>
      <c r="AH26" s="757"/>
      <c r="AI26" s="757"/>
      <c r="AJ26" s="757"/>
      <c r="AK26" s="757"/>
      <c r="AL26" s="757"/>
      <c r="AM26" s="757"/>
      <c r="AN26" s="757"/>
      <c r="AO26" s="757"/>
      <c r="AP26" s="757"/>
      <c r="AQ26" s="757"/>
      <c r="AR26" s="757"/>
      <c r="AS26" s="757"/>
      <c r="AT26" s="757"/>
      <c r="AU26" s="757"/>
      <c r="AV26" s="757"/>
      <c r="AW26" s="757"/>
      <c r="AX26" s="757"/>
      <c r="AY26" s="757"/>
      <c r="AZ26" s="757"/>
      <c r="BA26" s="757"/>
      <c r="BB26" s="757"/>
      <c r="BC26" s="758"/>
      <c r="BD26" s="757"/>
      <c r="BE26" s="757"/>
      <c r="BF26" s="757"/>
      <c r="BG26" s="757"/>
      <c r="BH26" s="757"/>
      <c r="BI26" s="757"/>
      <c r="BJ26" s="757"/>
      <c r="BK26" s="757"/>
      <c r="BL26" s="757"/>
      <c r="BM26" s="757"/>
      <c r="BN26" s="757"/>
      <c r="BO26" s="757"/>
      <c r="BP26" s="757"/>
      <c r="BQ26" s="757"/>
      <c r="BR26" s="757"/>
      <c r="BS26" s="757"/>
      <c r="BT26" s="757"/>
      <c r="BU26" s="757"/>
      <c r="BV26" s="757"/>
      <c r="BW26" s="757"/>
      <c r="BX26" s="757"/>
      <c r="BY26" s="757"/>
      <c r="BZ26" s="757"/>
      <c r="CA26" s="757"/>
      <c r="CB26" s="757"/>
      <c r="CC26" s="757"/>
      <c r="CD26" s="757"/>
      <c r="CE26" s="757"/>
      <c r="CF26" s="757"/>
      <c r="CG26" s="757"/>
      <c r="CH26" s="757"/>
      <c r="CI26" s="757"/>
      <c r="CJ26" s="757"/>
    </row>
    <row r="27" spans="2:88" s="45" customFormat="1" ht="17.25" customHeight="1" x14ac:dyDescent="0.2">
      <c r="B27" s="14"/>
      <c r="C27" s="14"/>
      <c r="D27" s="14"/>
      <c r="E27" s="14"/>
      <c r="F27" s="14"/>
      <c r="G27" s="14"/>
      <c r="H27" s="14"/>
      <c r="I27" s="14"/>
      <c r="J27" s="14"/>
      <c r="K27" s="14"/>
      <c r="L27" s="14"/>
      <c r="M27" s="14"/>
      <c r="N27" s="14"/>
      <c r="O27" s="14"/>
      <c r="P27" s="14"/>
      <c r="Q27" s="14"/>
      <c r="R27" s="14"/>
      <c r="S27" s="14"/>
    </row>
    <row r="28" spans="2:88" ht="6.75" customHeight="1" x14ac:dyDescent="0.2"/>
  </sheetData>
  <sheetProtection sheet="1" formatCells="0"/>
  <mergeCells count="57">
    <mergeCell ref="H5:J5"/>
    <mergeCell ref="K5:M5"/>
    <mergeCell ref="N5:P5"/>
    <mergeCell ref="Q5:S5"/>
    <mergeCell ref="BP5:BR5"/>
    <mergeCell ref="BS5:BU5"/>
    <mergeCell ref="AL5:AN5"/>
    <mergeCell ref="AO5:AQ5"/>
    <mergeCell ref="AR5:AT5"/>
    <mergeCell ref="AU5:AW5"/>
    <mergeCell ref="AX5:AZ5"/>
    <mergeCell ref="BA5:BC5"/>
    <mergeCell ref="B6:D6"/>
    <mergeCell ref="BD5:BF5"/>
    <mergeCell ref="BG5:BI5"/>
    <mergeCell ref="BJ5:BL5"/>
    <mergeCell ref="BM5:BO5"/>
    <mergeCell ref="T5:V5"/>
    <mergeCell ref="W5:Y5"/>
    <mergeCell ref="Z5:AB5"/>
    <mergeCell ref="AC5:AE5"/>
    <mergeCell ref="AF5:AH5"/>
    <mergeCell ref="AI5:AK5"/>
    <mergeCell ref="B4:D5"/>
    <mergeCell ref="E4:S4"/>
    <mergeCell ref="T4:BC4"/>
    <mergeCell ref="BD4:CJ4"/>
    <mergeCell ref="E5:G5"/>
    <mergeCell ref="BV5:BX5"/>
    <mergeCell ref="BY5:CA5"/>
    <mergeCell ref="CB5:CD5"/>
    <mergeCell ref="CE5:CG5"/>
    <mergeCell ref="CH5:CJ5"/>
    <mergeCell ref="C22:D22"/>
    <mergeCell ref="B7:B8"/>
    <mergeCell ref="C7:D7"/>
    <mergeCell ref="B9:B13"/>
    <mergeCell ref="C9:D9"/>
    <mergeCell ref="C10:D10"/>
    <mergeCell ref="C11:D11"/>
    <mergeCell ref="C12:D12"/>
    <mergeCell ref="A2:CJ2"/>
    <mergeCell ref="B24:C24"/>
    <mergeCell ref="E24:S26"/>
    <mergeCell ref="T24:BC26"/>
    <mergeCell ref="BD24:CJ26"/>
    <mergeCell ref="B25:C25"/>
    <mergeCell ref="B26:C26"/>
    <mergeCell ref="B14:B18"/>
    <mergeCell ref="C14:D14"/>
    <mergeCell ref="C15:D15"/>
    <mergeCell ref="C16:D16"/>
    <mergeCell ref="C17:D17"/>
    <mergeCell ref="B19:B23"/>
    <mergeCell ref="C19:D19"/>
    <mergeCell ref="C20:D20"/>
    <mergeCell ref="C21:D21"/>
  </mergeCells>
  <phoneticPr fontId="3"/>
  <pageMargins left="0.7" right="0.7" top="0.75" bottom="0.75" header="0.3" footer="0.3"/>
  <pageSetup paperSize="9" scale="5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D93B32-CD73-427C-AC59-E445A99F7C5A}">
  <sheetPr codeName="Sheet2"/>
  <dimension ref="A1:O48"/>
  <sheetViews>
    <sheetView workbookViewId="0">
      <selection activeCell="R1" sqref="R1:R1048576"/>
    </sheetView>
  </sheetViews>
  <sheetFormatPr defaultRowHeight="13" x14ac:dyDescent="0.2"/>
  <sheetData>
    <row r="1" spans="1:15" x14ac:dyDescent="0.2">
      <c r="A1" t="s">
        <v>264</v>
      </c>
      <c r="B1" t="s">
        <v>182</v>
      </c>
      <c r="C1" t="s">
        <v>184</v>
      </c>
      <c r="D1" t="s">
        <v>185</v>
      </c>
      <c r="E1" t="s">
        <v>189</v>
      </c>
      <c r="F1" t="s">
        <v>192</v>
      </c>
      <c r="G1" t="s">
        <v>197</v>
      </c>
      <c r="H1" t="s">
        <v>202</v>
      </c>
      <c r="I1" t="s">
        <v>207</v>
      </c>
      <c r="J1" t="s">
        <v>208</v>
      </c>
      <c r="K1" t="s">
        <v>262</v>
      </c>
      <c r="L1" t="s">
        <v>289</v>
      </c>
      <c r="M1" t="s">
        <v>316</v>
      </c>
      <c r="N1" t="s">
        <v>323</v>
      </c>
      <c r="O1" t="s">
        <v>394</v>
      </c>
    </row>
    <row r="2" spans="1:15" x14ac:dyDescent="0.2">
      <c r="A2" t="s">
        <v>265</v>
      </c>
      <c r="B2" t="s">
        <v>24</v>
      </c>
      <c r="C2" t="s">
        <v>183</v>
      </c>
      <c r="D2" t="s">
        <v>186</v>
      </c>
      <c r="E2" t="s">
        <v>190</v>
      </c>
      <c r="F2" t="s">
        <v>193</v>
      </c>
      <c r="G2" t="s">
        <v>198</v>
      </c>
      <c r="H2" t="s">
        <v>203</v>
      </c>
      <c r="I2" t="s">
        <v>460</v>
      </c>
      <c r="J2" t="s">
        <v>212</v>
      </c>
      <c r="K2" t="s">
        <v>215</v>
      </c>
      <c r="L2" t="s">
        <v>292</v>
      </c>
      <c r="M2" t="s">
        <v>319</v>
      </c>
      <c r="N2" t="s">
        <v>320</v>
      </c>
      <c r="O2" t="s">
        <v>395</v>
      </c>
    </row>
    <row r="3" spans="1:15" x14ac:dyDescent="0.2">
      <c r="A3" t="s">
        <v>266</v>
      </c>
      <c r="B3" t="s">
        <v>205</v>
      </c>
      <c r="C3" t="s">
        <v>150</v>
      </c>
      <c r="D3" t="s">
        <v>187</v>
      </c>
      <c r="E3" t="s">
        <v>191</v>
      </c>
      <c r="F3" t="s">
        <v>194</v>
      </c>
      <c r="G3" t="s">
        <v>199</v>
      </c>
      <c r="H3" t="s">
        <v>204</v>
      </c>
      <c r="I3" t="s">
        <v>461</v>
      </c>
      <c r="J3" t="s">
        <v>209</v>
      </c>
      <c r="K3" t="s">
        <v>216</v>
      </c>
      <c r="L3" t="s">
        <v>293</v>
      </c>
      <c r="M3" t="s">
        <v>317</v>
      </c>
      <c r="N3" t="s">
        <v>321</v>
      </c>
      <c r="O3" t="s">
        <v>396</v>
      </c>
    </row>
    <row r="4" spans="1:15" x14ac:dyDescent="0.2">
      <c r="B4" t="s">
        <v>206</v>
      </c>
      <c r="D4" t="s">
        <v>188</v>
      </c>
      <c r="F4" t="s">
        <v>195</v>
      </c>
      <c r="G4" t="s">
        <v>200</v>
      </c>
      <c r="I4" t="s">
        <v>462</v>
      </c>
      <c r="J4" t="s">
        <v>213</v>
      </c>
      <c r="K4" t="s">
        <v>217</v>
      </c>
      <c r="L4" t="s">
        <v>294</v>
      </c>
      <c r="M4" t="s">
        <v>318</v>
      </c>
      <c r="N4" t="s">
        <v>322</v>
      </c>
      <c r="O4" t="s">
        <v>397</v>
      </c>
    </row>
    <row r="5" spans="1:15" x14ac:dyDescent="0.2">
      <c r="F5" t="s">
        <v>196</v>
      </c>
      <c r="G5" t="s">
        <v>201</v>
      </c>
      <c r="I5" t="s">
        <v>209</v>
      </c>
      <c r="J5" t="s">
        <v>211</v>
      </c>
      <c r="K5" t="s">
        <v>218</v>
      </c>
      <c r="L5" t="s">
        <v>295</v>
      </c>
      <c r="M5" t="s">
        <v>337</v>
      </c>
      <c r="O5" t="s">
        <v>398</v>
      </c>
    </row>
    <row r="6" spans="1:15" x14ac:dyDescent="0.2">
      <c r="I6" t="s">
        <v>210</v>
      </c>
      <c r="J6" t="s">
        <v>136</v>
      </c>
      <c r="K6" t="s">
        <v>219</v>
      </c>
      <c r="L6" t="s">
        <v>296</v>
      </c>
      <c r="M6" t="s">
        <v>338</v>
      </c>
      <c r="O6" t="s">
        <v>399</v>
      </c>
    </row>
    <row r="7" spans="1:15" x14ac:dyDescent="0.2">
      <c r="I7" t="s">
        <v>463</v>
      </c>
      <c r="K7" t="s">
        <v>220</v>
      </c>
      <c r="L7" t="s">
        <v>297</v>
      </c>
      <c r="M7" t="s">
        <v>339</v>
      </c>
      <c r="O7" t="s">
        <v>400</v>
      </c>
    </row>
    <row r="8" spans="1:15" x14ac:dyDescent="0.2">
      <c r="I8" t="s">
        <v>136</v>
      </c>
      <c r="K8" t="s">
        <v>221</v>
      </c>
      <c r="L8" t="s">
        <v>298</v>
      </c>
      <c r="O8" t="s">
        <v>401</v>
      </c>
    </row>
    <row r="9" spans="1:15" x14ac:dyDescent="0.2">
      <c r="K9" t="s">
        <v>222</v>
      </c>
      <c r="L9" t="s">
        <v>299</v>
      </c>
      <c r="O9" t="s">
        <v>402</v>
      </c>
    </row>
    <row r="10" spans="1:15" x14ac:dyDescent="0.2">
      <c r="K10" t="s">
        <v>223</v>
      </c>
      <c r="L10" t="s">
        <v>300</v>
      </c>
      <c r="O10" t="s">
        <v>403</v>
      </c>
    </row>
    <row r="11" spans="1:15" x14ac:dyDescent="0.2">
      <c r="K11" t="s">
        <v>224</v>
      </c>
      <c r="L11" t="s">
        <v>301</v>
      </c>
      <c r="O11" t="s">
        <v>456</v>
      </c>
    </row>
    <row r="12" spans="1:15" x14ac:dyDescent="0.2">
      <c r="K12" t="s">
        <v>225</v>
      </c>
      <c r="L12" t="s">
        <v>302</v>
      </c>
    </row>
    <row r="13" spans="1:15" x14ac:dyDescent="0.2">
      <c r="K13" t="s">
        <v>226</v>
      </c>
      <c r="L13" t="s">
        <v>489</v>
      </c>
    </row>
    <row r="14" spans="1:15" x14ac:dyDescent="0.2">
      <c r="K14" t="s">
        <v>227</v>
      </c>
      <c r="L14" t="s">
        <v>303</v>
      </c>
    </row>
    <row r="15" spans="1:15" x14ac:dyDescent="0.2">
      <c r="K15" t="s">
        <v>228</v>
      </c>
      <c r="L15" t="s">
        <v>304</v>
      </c>
    </row>
    <row r="16" spans="1:15" x14ac:dyDescent="0.2">
      <c r="K16" t="s">
        <v>229</v>
      </c>
      <c r="L16" t="s">
        <v>305</v>
      </c>
    </row>
    <row r="17" spans="11:12" x14ac:dyDescent="0.2">
      <c r="K17" t="s">
        <v>230</v>
      </c>
      <c r="L17" t="s">
        <v>306</v>
      </c>
    </row>
    <row r="18" spans="11:12" x14ac:dyDescent="0.2">
      <c r="K18" t="s">
        <v>231</v>
      </c>
      <c r="L18" t="s">
        <v>307</v>
      </c>
    </row>
    <row r="19" spans="11:12" x14ac:dyDescent="0.2">
      <c r="K19" t="s">
        <v>232</v>
      </c>
      <c r="L19" t="s">
        <v>308</v>
      </c>
    </row>
    <row r="20" spans="11:12" x14ac:dyDescent="0.2">
      <c r="K20" t="s">
        <v>233</v>
      </c>
      <c r="L20" t="s">
        <v>309</v>
      </c>
    </row>
    <row r="21" spans="11:12" x14ac:dyDescent="0.2">
      <c r="K21" t="s">
        <v>234</v>
      </c>
      <c r="L21" t="s">
        <v>310</v>
      </c>
    </row>
    <row r="22" spans="11:12" x14ac:dyDescent="0.2">
      <c r="K22" t="s">
        <v>235</v>
      </c>
    </row>
    <row r="23" spans="11:12" x14ac:dyDescent="0.2">
      <c r="K23" t="s">
        <v>236</v>
      </c>
    </row>
    <row r="24" spans="11:12" x14ac:dyDescent="0.2">
      <c r="K24" t="s">
        <v>237</v>
      </c>
    </row>
    <row r="25" spans="11:12" x14ac:dyDescent="0.2">
      <c r="K25" t="s">
        <v>238</v>
      </c>
    </row>
    <row r="26" spans="11:12" x14ac:dyDescent="0.2">
      <c r="K26" t="s">
        <v>239</v>
      </c>
    </row>
    <row r="27" spans="11:12" x14ac:dyDescent="0.2">
      <c r="K27" t="s">
        <v>240</v>
      </c>
    </row>
    <row r="28" spans="11:12" x14ac:dyDescent="0.2">
      <c r="K28" t="s">
        <v>241</v>
      </c>
    </row>
    <row r="29" spans="11:12" x14ac:dyDescent="0.2">
      <c r="K29" t="s">
        <v>242</v>
      </c>
    </row>
    <row r="30" spans="11:12" x14ac:dyDescent="0.2">
      <c r="K30" t="s">
        <v>243</v>
      </c>
    </row>
    <row r="31" spans="11:12" x14ac:dyDescent="0.2">
      <c r="K31" t="s">
        <v>244</v>
      </c>
    </row>
    <row r="32" spans="11:12" x14ac:dyDescent="0.2">
      <c r="K32" t="s">
        <v>245</v>
      </c>
    </row>
    <row r="33" spans="11:11" x14ac:dyDescent="0.2">
      <c r="K33" t="s">
        <v>246</v>
      </c>
    </row>
    <row r="34" spans="11:11" x14ac:dyDescent="0.2">
      <c r="K34" t="s">
        <v>247</v>
      </c>
    </row>
    <row r="35" spans="11:11" x14ac:dyDescent="0.2">
      <c r="K35" t="s">
        <v>248</v>
      </c>
    </row>
    <row r="36" spans="11:11" x14ac:dyDescent="0.2">
      <c r="K36" t="s">
        <v>249</v>
      </c>
    </row>
    <row r="37" spans="11:11" x14ac:dyDescent="0.2">
      <c r="K37" t="s">
        <v>250</v>
      </c>
    </row>
    <row r="38" spans="11:11" x14ac:dyDescent="0.2">
      <c r="K38" t="s">
        <v>251</v>
      </c>
    </row>
    <row r="39" spans="11:11" x14ac:dyDescent="0.2">
      <c r="K39" t="s">
        <v>252</v>
      </c>
    </row>
    <row r="40" spans="11:11" x14ac:dyDescent="0.2">
      <c r="K40" t="s">
        <v>253</v>
      </c>
    </row>
    <row r="41" spans="11:11" x14ac:dyDescent="0.2">
      <c r="K41" t="s">
        <v>254</v>
      </c>
    </row>
    <row r="42" spans="11:11" x14ac:dyDescent="0.2">
      <c r="K42" t="s">
        <v>255</v>
      </c>
    </row>
    <row r="43" spans="11:11" x14ac:dyDescent="0.2">
      <c r="K43" t="s">
        <v>256</v>
      </c>
    </row>
    <row r="44" spans="11:11" x14ac:dyDescent="0.2">
      <c r="K44" t="s">
        <v>257</v>
      </c>
    </row>
    <row r="45" spans="11:11" x14ac:dyDescent="0.2">
      <c r="K45" t="s">
        <v>258</v>
      </c>
    </row>
    <row r="46" spans="11:11" x14ac:dyDescent="0.2">
      <c r="K46" t="s">
        <v>259</v>
      </c>
    </row>
    <row r="47" spans="11:11" x14ac:dyDescent="0.2">
      <c r="K47" t="s">
        <v>260</v>
      </c>
    </row>
    <row r="48" spans="11:11" x14ac:dyDescent="0.2">
      <c r="K48" t="s">
        <v>261</v>
      </c>
    </row>
  </sheetData>
  <phoneticPr fontId="3"/>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0AE180-84DF-4668-8E22-C2DAF541FA7F}">
  <sheetPr codeName="Sheet3"/>
  <dimension ref="A1:M23"/>
  <sheetViews>
    <sheetView showGridLines="0" tabSelected="1" view="pageBreakPreview" zoomScale="130" zoomScaleNormal="100" zoomScaleSheetLayoutView="130" workbookViewId="0"/>
  </sheetViews>
  <sheetFormatPr defaultRowHeight="13" x14ac:dyDescent="0.2"/>
  <cols>
    <col min="1" max="1" width="1.7265625" customWidth="1"/>
    <col min="2" max="2" width="4.90625" customWidth="1"/>
    <col min="3" max="3" width="4.453125" bestFit="1" customWidth="1"/>
  </cols>
  <sheetData>
    <row r="1" spans="1:13" x14ac:dyDescent="0.2">
      <c r="A1" s="237"/>
      <c r="B1" s="238"/>
      <c r="C1" s="238"/>
      <c r="D1" s="236"/>
      <c r="E1" s="236"/>
      <c r="F1" s="236"/>
      <c r="G1" s="236"/>
      <c r="H1" s="236"/>
      <c r="I1" s="236"/>
      <c r="J1" s="236"/>
      <c r="K1" s="236"/>
    </row>
    <row r="2" spans="1:13" ht="19" x14ac:dyDescent="0.2">
      <c r="A2" s="240"/>
      <c r="B2" s="338" t="s">
        <v>342</v>
      </c>
      <c r="C2" s="338"/>
      <c r="D2" s="339"/>
      <c r="E2" s="339"/>
      <c r="F2" s="339"/>
      <c r="G2" s="339"/>
      <c r="H2" s="339"/>
      <c r="I2" s="339"/>
      <c r="J2" s="239"/>
      <c r="K2" s="239"/>
    </row>
    <row r="3" spans="1:13" x14ac:dyDescent="0.2">
      <c r="A3" s="236"/>
      <c r="B3" s="236"/>
      <c r="C3" s="241">
        <v>1</v>
      </c>
      <c r="D3" s="340" t="s">
        <v>343</v>
      </c>
      <c r="E3" s="341"/>
      <c r="F3" s="341"/>
      <c r="G3" s="341"/>
      <c r="H3" s="341"/>
      <c r="I3" s="341"/>
      <c r="J3" s="341"/>
      <c r="K3" s="341"/>
    </row>
    <row r="4" spans="1:13" x14ac:dyDescent="0.2">
      <c r="A4" s="236"/>
      <c r="B4" s="236"/>
      <c r="C4" s="237"/>
      <c r="D4" s="340" t="s">
        <v>344</v>
      </c>
      <c r="E4" s="341"/>
      <c r="F4" s="341"/>
      <c r="G4" s="341"/>
      <c r="H4" s="341"/>
      <c r="I4" s="341"/>
      <c r="J4" s="341"/>
      <c r="K4" s="341"/>
    </row>
    <row r="5" spans="1:13" x14ac:dyDescent="0.2">
      <c r="A5" s="236"/>
      <c r="B5" s="236"/>
      <c r="C5" s="237"/>
      <c r="D5" s="340" t="s">
        <v>345</v>
      </c>
      <c r="E5" s="341"/>
      <c r="F5" s="341"/>
      <c r="G5" s="341"/>
      <c r="H5" s="341"/>
      <c r="I5" s="341"/>
      <c r="J5" s="341"/>
      <c r="K5" s="341"/>
    </row>
    <row r="6" spans="1:13" x14ac:dyDescent="0.2">
      <c r="A6" s="236"/>
      <c r="B6" s="236"/>
      <c r="C6" s="237"/>
      <c r="D6" s="242"/>
      <c r="E6" s="243"/>
      <c r="F6" s="243"/>
      <c r="G6" s="243"/>
      <c r="H6" s="243"/>
      <c r="I6" s="243"/>
      <c r="J6" s="243"/>
      <c r="K6" s="243"/>
    </row>
    <row r="7" spans="1:13" x14ac:dyDescent="0.2">
      <c r="A7" s="236"/>
      <c r="B7" s="236"/>
      <c r="C7" s="237"/>
      <c r="D7" s="236" t="s">
        <v>346</v>
      </c>
      <c r="E7" s="236"/>
      <c r="F7" s="236"/>
      <c r="G7" s="236"/>
      <c r="H7" s="236"/>
      <c r="I7" s="236"/>
      <c r="J7" s="236"/>
      <c r="K7" s="236"/>
    </row>
    <row r="8" spans="1:13" x14ac:dyDescent="0.2">
      <c r="A8" s="236"/>
      <c r="B8" s="236"/>
      <c r="C8" s="237"/>
      <c r="D8" s="236"/>
      <c r="E8" s="236"/>
      <c r="F8" s="236"/>
      <c r="G8" s="236"/>
      <c r="H8" s="236"/>
      <c r="I8" s="236"/>
      <c r="J8" s="236"/>
      <c r="K8" s="236"/>
    </row>
    <row r="9" spans="1:13" x14ac:dyDescent="0.2">
      <c r="A9" s="236"/>
      <c r="B9" s="236"/>
      <c r="C9" s="237"/>
      <c r="D9" s="244"/>
      <c r="E9" s="236" t="s">
        <v>347</v>
      </c>
      <c r="F9" s="236"/>
      <c r="G9" s="236"/>
      <c r="H9" s="236"/>
      <c r="I9" s="236"/>
      <c r="J9" s="236"/>
      <c r="K9" s="236"/>
    </row>
    <row r="10" spans="1:13" x14ac:dyDescent="0.2">
      <c r="A10" s="236"/>
      <c r="B10" s="236"/>
      <c r="C10" s="237"/>
      <c r="D10" s="242"/>
      <c r="E10" s="236"/>
      <c r="F10" s="236"/>
      <c r="G10" s="236"/>
      <c r="H10" s="236"/>
      <c r="I10" s="236"/>
      <c r="J10" s="236"/>
      <c r="K10" s="236"/>
    </row>
    <row r="11" spans="1:13" x14ac:dyDescent="0.2">
      <c r="A11" s="236"/>
      <c r="B11" s="236"/>
      <c r="C11" s="237"/>
      <c r="D11" s="245"/>
      <c r="E11" s="236" t="s">
        <v>348</v>
      </c>
      <c r="F11" s="236"/>
      <c r="G11" s="236"/>
      <c r="H11" s="236"/>
      <c r="I11" s="236"/>
      <c r="J11" s="236"/>
      <c r="K11" s="236"/>
    </row>
    <row r="12" spans="1:13" x14ac:dyDescent="0.2">
      <c r="A12" s="236"/>
      <c r="B12" s="236"/>
      <c r="C12" s="237"/>
      <c r="D12" s="236"/>
      <c r="E12" s="236"/>
      <c r="F12" s="236"/>
      <c r="G12" s="236"/>
      <c r="H12" s="236"/>
      <c r="I12" s="236"/>
      <c r="J12" s="236"/>
      <c r="K12" s="236"/>
    </row>
    <row r="13" spans="1:13" x14ac:dyDescent="0.2">
      <c r="A13" s="236"/>
      <c r="B13" s="236"/>
      <c r="C13" s="237"/>
      <c r="D13" s="246"/>
      <c r="E13" s="236" t="s">
        <v>349</v>
      </c>
      <c r="F13" s="236"/>
      <c r="G13" s="236"/>
      <c r="H13" s="236"/>
      <c r="I13" s="236"/>
      <c r="J13" s="236"/>
      <c r="K13" s="236"/>
    </row>
    <row r="14" spans="1:13" x14ac:dyDescent="0.2">
      <c r="A14" s="236"/>
      <c r="B14" s="236"/>
      <c r="C14" s="237"/>
      <c r="D14" s="236"/>
      <c r="E14" s="236"/>
      <c r="F14" s="236"/>
      <c r="G14" s="236"/>
      <c r="H14" s="236"/>
      <c r="I14" s="236"/>
      <c r="J14" s="236"/>
      <c r="K14" s="236"/>
    </row>
    <row r="15" spans="1:13" x14ac:dyDescent="0.2">
      <c r="A15" s="236"/>
      <c r="B15" s="236"/>
      <c r="C15" s="241">
        <f>C3+1</f>
        <v>2</v>
      </c>
      <c r="D15" s="342" t="s">
        <v>599</v>
      </c>
      <c r="E15" s="343"/>
      <c r="F15" s="343"/>
      <c r="G15" s="343"/>
      <c r="H15" s="343"/>
      <c r="I15" s="343"/>
      <c r="J15" s="343"/>
      <c r="K15" s="343"/>
      <c r="L15" s="344"/>
      <c r="M15" s="344"/>
    </row>
    <row r="16" spans="1:13" x14ac:dyDescent="0.2">
      <c r="A16" s="236"/>
      <c r="B16" s="236"/>
      <c r="C16" s="237"/>
      <c r="D16" s="342"/>
      <c r="E16" s="343"/>
      <c r="F16" s="343"/>
      <c r="G16" s="343"/>
      <c r="H16" s="343"/>
      <c r="I16" s="343"/>
      <c r="J16" s="343"/>
      <c r="K16" s="343"/>
      <c r="L16" s="247"/>
      <c r="M16" s="247"/>
    </row>
    <row r="17" spans="1:13" x14ac:dyDescent="0.2">
      <c r="A17" s="236"/>
      <c r="B17" s="236"/>
      <c r="C17" s="241">
        <f>C15+1</f>
        <v>3</v>
      </c>
      <c r="D17" s="342" t="s">
        <v>350</v>
      </c>
      <c r="E17" s="343"/>
      <c r="F17" s="343"/>
      <c r="G17" s="343"/>
      <c r="H17" s="343"/>
      <c r="I17" s="343"/>
      <c r="J17" s="343"/>
      <c r="K17" s="343"/>
      <c r="L17" s="344"/>
      <c r="M17" s="344"/>
    </row>
    <row r="18" spans="1:13" x14ac:dyDescent="0.2">
      <c r="A18" s="236"/>
      <c r="B18" s="236"/>
      <c r="C18" s="237"/>
      <c r="D18" s="342"/>
      <c r="E18" s="343"/>
      <c r="F18" s="343"/>
      <c r="G18" s="343"/>
      <c r="H18" s="343"/>
      <c r="I18" s="343"/>
      <c r="J18" s="343"/>
      <c r="K18" s="343"/>
      <c r="L18" s="247"/>
      <c r="M18" s="247"/>
    </row>
    <row r="19" spans="1:13" x14ac:dyDescent="0.2">
      <c r="A19" s="236"/>
      <c r="B19" s="236"/>
      <c r="C19" s="241">
        <f>C17+1</f>
        <v>4</v>
      </c>
      <c r="D19" s="342" t="s">
        <v>351</v>
      </c>
      <c r="E19" s="343"/>
      <c r="F19" s="343"/>
      <c r="G19" s="343"/>
      <c r="H19" s="343"/>
      <c r="I19" s="343"/>
      <c r="J19" s="343"/>
      <c r="K19" s="343"/>
      <c r="L19" s="344"/>
      <c r="M19" s="344"/>
    </row>
    <row r="20" spans="1:13" x14ac:dyDescent="0.2">
      <c r="A20" s="236"/>
      <c r="B20" s="236"/>
      <c r="C20" s="241"/>
      <c r="D20" s="342"/>
      <c r="E20" s="343"/>
      <c r="F20" s="343"/>
      <c r="G20" s="343"/>
      <c r="H20" s="343"/>
      <c r="I20" s="343"/>
      <c r="J20" s="343"/>
      <c r="K20" s="343"/>
      <c r="L20" s="247"/>
      <c r="M20" s="247"/>
    </row>
    <row r="21" spans="1:13" x14ac:dyDescent="0.2">
      <c r="A21" s="236"/>
      <c r="B21" s="236"/>
      <c r="C21" s="241">
        <f>C19+1</f>
        <v>5</v>
      </c>
      <c r="D21" s="342" t="s">
        <v>352</v>
      </c>
      <c r="E21" s="343"/>
      <c r="F21" s="343"/>
      <c r="G21" s="343"/>
      <c r="H21" s="343"/>
      <c r="I21" s="343"/>
      <c r="J21" s="343"/>
      <c r="K21" s="343"/>
      <c r="L21" s="344"/>
      <c r="M21" s="344"/>
    </row>
    <row r="22" spans="1:13" x14ac:dyDescent="0.2">
      <c r="A22" s="236"/>
      <c r="B22" s="236"/>
      <c r="C22" s="241"/>
      <c r="D22" s="342"/>
      <c r="E22" s="343"/>
      <c r="F22" s="343"/>
      <c r="G22" s="343"/>
      <c r="H22" s="343"/>
      <c r="I22" s="343"/>
      <c r="J22" s="343"/>
      <c r="K22" s="343"/>
      <c r="L22" s="247"/>
      <c r="M22" s="247"/>
    </row>
    <row r="23" spans="1:13" x14ac:dyDescent="0.2">
      <c r="C23" s="241">
        <f>C21+1</f>
        <v>6</v>
      </c>
      <c r="D23" s="342" t="s">
        <v>353</v>
      </c>
      <c r="E23" s="343"/>
      <c r="F23" s="343"/>
      <c r="G23" s="343"/>
      <c r="H23" s="343"/>
      <c r="I23" s="343"/>
      <c r="J23" s="343"/>
      <c r="K23" s="343"/>
      <c r="L23" s="344"/>
      <c r="M23" s="344"/>
    </row>
  </sheetData>
  <sheetProtection sheet="1" objects="1" scenarios="1"/>
  <mergeCells count="13">
    <mergeCell ref="D17:M17"/>
    <mergeCell ref="D19:M19"/>
    <mergeCell ref="D21:M21"/>
    <mergeCell ref="D23:M23"/>
    <mergeCell ref="D18:K18"/>
    <mergeCell ref="D20:K20"/>
    <mergeCell ref="D22:K22"/>
    <mergeCell ref="B2:I2"/>
    <mergeCell ref="D3:K3"/>
    <mergeCell ref="D4:K4"/>
    <mergeCell ref="D5:K5"/>
    <mergeCell ref="D16:K16"/>
    <mergeCell ref="D15:M15"/>
  </mergeCells>
  <phoneticPr fontId="3"/>
  <pageMargins left="0.7" right="0.7" top="0.75" bottom="0.75" header="0.3" footer="0.3"/>
  <pageSetup paperSize="9" scale="65"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7ECA93-B8B7-41C8-B559-1B157EBCA67D}">
  <sheetPr codeName="Sheet5"/>
  <dimension ref="A1:H35"/>
  <sheetViews>
    <sheetView view="pageBreakPreview" zoomScaleNormal="85" zoomScaleSheetLayoutView="100" zoomScalePageLayoutView="55" workbookViewId="0">
      <selection activeCell="A9" sqref="A9:A23"/>
    </sheetView>
  </sheetViews>
  <sheetFormatPr defaultColWidth="9" defaultRowHeight="13" x14ac:dyDescent="0.2"/>
  <cols>
    <col min="1" max="1" width="20.36328125" bestFit="1" customWidth="1"/>
    <col min="2" max="2" width="11.08984375" customWidth="1"/>
    <col min="3" max="3" width="8.6328125" customWidth="1"/>
    <col min="4" max="4" width="72.90625" customWidth="1"/>
    <col min="5" max="5" width="7.6328125" customWidth="1"/>
    <col min="6" max="6" width="7.7265625" customWidth="1"/>
    <col min="7" max="7" width="2.6328125" customWidth="1"/>
  </cols>
  <sheetData>
    <row r="1" spans="1:8" ht="70.5" customHeight="1" x14ac:dyDescent="0.2">
      <c r="A1" s="351" t="s">
        <v>552</v>
      </c>
      <c r="B1" s="352"/>
      <c r="C1" s="352"/>
      <c r="D1" s="352"/>
      <c r="E1" s="352"/>
      <c r="F1" s="352"/>
    </row>
    <row r="2" spans="1:8" ht="50.25" customHeight="1" x14ac:dyDescent="0.2">
      <c r="A2" s="20" t="s">
        <v>141</v>
      </c>
      <c r="B2" s="20" t="s">
        <v>142</v>
      </c>
      <c r="C2" s="20" t="s">
        <v>143</v>
      </c>
      <c r="D2" s="21" t="s">
        <v>144</v>
      </c>
      <c r="E2" s="21" t="s">
        <v>448</v>
      </c>
      <c r="F2" s="21" t="s">
        <v>447</v>
      </c>
      <c r="H2" s="202" t="s">
        <v>559</v>
      </c>
    </row>
    <row r="3" spans="1:8" ht="30.75" customHeight="1" x14ac:dyDescent="0.2">
      <c r="A3" s="290" t="s">
        <v>529</v>
      </c>
      <c r="B3" s="22" t="s">
        <v>529</v>
      </c>
      <c r="C3" s="22" t="s">
        <v>183</v>
      </c>
      <c r="D3" s="296" t="s">
        <v>518</v>
      </c>
      <c r="E3" s="266" t="s">
        <v>265</v>
      </c>
      <c r="F3" s="305"/>
      <c r="H3" s="202" t="s">
        <v>451</v>
      </c>
    </row>
    <row r="4" spans="1:8" ht="30.75" customHeight="1" x14ac:dyDescent="0.2">
      <c r="A4" s="290" t="s">
        <v>529</v>
      </c>
      <c r="B4" s="22" t="s">
        <v>529</v>
      </c>
      <c r="C4" s="22" t="s">
        <v>183</v>
      </c>
      <c r="D4" s="296" t="s">
        <v>501</v>
      </c>
      <c r="E4" s="266" t="s">
        <v>265</v>
      </c>
      <c r="F4" s="305"/>
      <c r="H4" s="202"/>
    </row>
    <row r="5" spans="1:8" ht="30.75" customHeight="1" x14ac:dyDescent="0.2">
      <c r="A5" s="345" t="s">
        <v>145</v>
      </c>
      <c r="B5" s="348">
        <v>1</v>
      </c>
      <c r="C5" s="348" t="s">
        <v>183</v>
      </c>
      <c r="D5" s="296" t="s">
        <v>146</v>
      </c>
      <c r="E5" s="266" t="s">
        <v>449</v>
      </c>
      <c r="F5" s="305"/>
    </row>
    <row r="6" spans="1:8" ht="30.75" customHeight="1" x14ac:dyDescent="0.2">
      <c r="A6" s="346"/>
      <c r="B6" s="349"/>
      <c r="C6" s="349"/>
      <c r="D6" s="296" t="s">
        <v>147</v>
      </c>
      <c r="E6" s="266" t="s">
        <v>449</v>
      </c>
      <c r="F6" s="305"/>
    </row>
    <row r="7" spans="1:8" ht="30.75" customHeight="1" x14ac:dyDescent="0.2">
      <c r="A7" s="346"/>
      <c r="B7" s="349"/>
      <c r="C7" s="349"/>
      <c r="D7" s="296" t="s">
        <v>516</v>
      </c>
      <c r="E7" s="266" t="s">
        <v>449</v>
      </c>
      <c r="F7" s="305"/>
    </row>
    <row r="8" spans="1:8" ht="30.75" customHeight="1" x14ac:dyDescent="0.2">
      <c r="A8" s="347"/>
      <c r="B8" s="350"/>
      <c r="C8" s="350"/>
      <c r="D8" s="296" t="s">
        <v>517</v>
      </c>
      <c r="E8" s="266" t="s">
        <v>449</v>
      </c>
      <c r="F8" s="305"/>
    </row>
    <row r="9" spans="1:8" ht="30.75" customHeight="1" x14ac:dyDescent="0.2">
      <c r="A9" s="345" t="s">
        <v>148</v>
      </c>
      <c r="B9" s="22" t="s">
        <v>520</v>
      </c>
      <c r="C9" s="22" t="s">
        <v>183</v>
      </c>
      <c r="D9" s="296" t="s">
        <v>519</v>
      </c>
      <c r="E9" s="266" t="s">
        <v>449</v>
      </c>
      <c r="F9" s="305"/>
    </row>
    <row r="10" spans="1:8" ht="30.75" customHeight="1" x14ac:dyDescent="0.2">
      <c r="A10" s="346"/>
      <c r="B10" s="22" t="s">
        <v>149</v>
      </c>
      <c r="C10" s="22" t="s">
        <v>183</v>
      </c>
      <c r="D10" s="296" t="s">
        <v>575</v>
      </c>
      <c r="E10" s="266" t="s">
        <v>449</v>
      </c>
      <c r="F10" s="305"/>
    </row>
    <row r="11" spans="1:8" ht="30.75" customHeight="1" x14ac:dyDescent="0.2">
      <c r="A11" s="346"/>
      <c r="B11" s="22" t="s">
        <v>521</v>
      </c>
      <c r="C11" s="22" t="s">
        <v>446</v>
      </c>
      <c r="D11" s="296" t="s">
        <v>524</v>
      </c>
      <c r="E11" s="266" t="s">
        <v>449</v>
      </c>
      <c r="F11" s="305"/>
    </row>
    <row r="12" spans="1:8" ht="30.75" customHeight="1" x14ac:dyDescent="0.2">
      <c r="A12" s="346"/>
      <c r="B12" s="22" t="s">
        <v>522</v>
      </c>
      <c r="C12" s="22" t="s">
        <v>446</v>
      </c>
      <c r="D12" s="296" t="s">
        <v>525</v>
      </c>
      <c r="E12" s="266" t="s">
        <v>265</v>
      </c>
      <c r="F12" s="305"/>
    </row>
    <row r="13" spans="1:8" ht="30.75" customHeight="1" x14ac:dyDescent="0.2">
      <c r="A13" s="346"/>
      <c r="B13" s="22" t="s">
        <v>523</v>
      </c>
      <c r="C13" s="22" t="s">
        <v>446</v>
      </c>
      <c r="D13" s="296" t="s">
        <v>527</v>
      </c>
      <c r="E13" s="266" t="s">
        <v>265</v>
      </c>
      <c r="F13" s="305"/>
    </row>
    <row r="14" spans="1:8" ht="30.75" customHeight="1" x14ac:dyDescent="0.2">
      <c r="A14" s="346"/>
      <c r="B14" s="22" t="s">
        <v>526</v>
      </c>
      <c r="C14" s="22" t="s">
        <v>446</v>
      </c>
      <c r="D14" s="296" t="s">
        <v>558</v>
      </c>
      <c r="E14" s="266" t="s">
        <v>265</v>
      </c>
      <c r="F14" s="305"/>
    </row>
    <row r="15" spans="1:8" ht="30.75" customHeight="1" x14ac:dyDescent="0.2">
      <c r="A15" s="346"/>
      <c r="B15" s="22" t="s">
        <v>151</v>
      </c>
      <c r="C15" s="22" t="s">
        <v>183</v>
      </c>
      <c r="D15" s="296" t="s">
        <v>576</v>
      </c>
      <c r="E15" s="266" t="s">
        <v>449</v>
      </c>
      <c r="F15" s="305"/>
    </row>
    <row r="16" spans="1:8" ht="30.75" customHeight="1" x14ac:dyDescent="0.2">
      <c r="A16" s="346"/>
      <c r="B16" s="22" t="s">
        <v>541</v>
      </c>
      <c r="C16" s="22" t="s">
        <v>183</v>
      </c>
      <c r="D16" s="296" t="s">
        <v>153</v>
      </c>
      <c r="E16" s="266" t="s">
        <v>449</v>
      </c>
      <c r="F16" s="305"/>
    </row>
    <row r="17" spans="1:6" ht="30.75" customHeight="1" x14ac:dyDescent="0.2">
      <c r="A17" s="346"/>
      <c r="B17" s="22" t="s">
        <v>152</v>
      </c>
      <c r="C17" s="22" t="s">
        <v>446</v>
      </c>
      <c r="D17" s="296" t="s">
        <v>457</v>
      </c>
      <c r="E17" s="266" t="s">
        <v>449</v>
      </c>
      <c r="F17" s="305"/>
    </row>
    <row r="18" spans="1:6" ht="30.75" customHeight="1" x14ac:dyDescent="0.2">
      <c r="A18" s="346"/>
      <c r="B18" s="22" t="s">
        <v>154</v>
      </c>
      <c r="C18" s="22" t="s">
        <v>446</v>
      </c>
      <c r="D18" s="296" t="s">
        <v>156</v>
      </c>
      <c r="E18" s="266" t="s">
        <v>449</v>
      </c>
      <c r="F18" s="305"/>
    </row>
    <row r="19" spans="1:6" ht="30.75" customHeight="1" x14ac:dyDescent="0.2">
      <c r="A19" s="346"/>
      <c r="B19" s="22" t="s">
        <v>155</v>
      </c>
      <c r="C19" s="22" t="s">
        <v>446</v>
      </c>
      <c r="D19" s="296" t="s">
        <v>158</v>
      </c>
      <c r="E19" s="266" t="s">
        <v>449</v>
      </c>
      <c r="F19" s="305"/>
    </row>
    <row r="20" spans="1:6" ht="30.75" customHeight="1" x14ac:dyDescent="0.2">
      <c r="A20" s="346"/>
      <c r="B20" s="22" t="s">
        <v>157</v>
      </c>
      <c r="C20" s="22" t="s">
        <v>446</v>
      </c>
      <c r="D20" s="296" t="s">
        <v>553</v>
      </c>
      <c r="E20" s="266" t="s">
        <v>449</v>
      </c>
      <c r="F20" s="305"/>
    </row>
    <row r="21" spans="1:6" ht="30.75" customHeight="1" x14ac:dyDescent="0.2">
      <c r="A21" s="346"/>
      <c r="B21" s="22" t="s">
        <v>159</v>
      </c>
      <c r="C21" s="22" t="s">
        <v>183</v>
      </c>
      <c r="D21" s="297" t="s">
        <v>542</v>
      </c>
      <c r="E21" s="266" t="s">
        <v>449</v>
      </c>
      <c r="F21" s="305"/>
    </row>
    <row r="22" spans="1:6" ht="30.75" customHeight="1" x14ac:dyDescent="0.2">
      <c r="A22" s="346"/>
      <c r="B22" s="22" t="s">
        <v>160</v>
      </c>
      <c r="C22" s="22" t="s">
        <v>183</v>
      </c>
      <c r="D22" s="296" t="s">
        <v>176</v>
      </c>
      <c r="E22" s="266" t="s">
        <v>449</v>
      </c>
      <c r="F22" s="305"/>
    </row>
    <row r="23" spans="1:6" ht="30.75" customHeight="1" x14ac:dyDescent="0.2">
      <c r="A23" s="347"/>
      <c r="B23" s="22" t="s">
        <v>161</v>
      </c>
      <c r="C23" s="22" t="s">
        <v>446</v>
      </c>
      <c r="D23" s="296" t="s">
        <v>603</v>
      </c>
      <c r="E23" s="266" t="s">
        <v>449</v>
      </c>
      <c r="F23" s="305"/>
    </row>
    <row r="24" spans="1:6" ht="30.75" customHeight="1" x14ac:dyDescent="0.2">
      <c r="A24" s="23" t="s">
        <v>162</v>
      </c>
      <c r="B24" s="25">
        <v>3</v>
      </c>
      <c r="C24" s="22" t="s">
        <v>446</v>
      </c>
      <c r="D24" s="296" t="s">
        <v>387</v>
      </c>
      <c r="E24" s="266" t="s">
        <v>449</v>
      </c>
      <c r="F24" s="305"/>
    </row>
    <row r="25" spans="1:6" ht="30.75" customHeight="1" x14ac:dyDescent="0.2">
      <c r="A25" s="23" t="s">
        <v>162</v>
      </c>
      <c r="B25" s="25">
        <v>4</v>
      </c>
      <c r="C25" s="22" t="s">
        <v>446</v>
      </c>
      <c r="D25" s="296" t="s">
        <v>163</v>
      </c>
      <c r="E25" s="266" t="s">
        <v>449</v>
      </c>
      <c r="F25" s="305"/>
    </row>
    <row r="26" spans="1:6" ht="30.75" customHeight="1" x14ac:dyDescent="0.2">
      <c r="A26" s="300" t="s">
        <v>162</v>
      </c>
      <c r="B26" s="301">
        <v>5</v>
      </c>
      <c r="C26" s="302" t="s">
        <v>183</v>
      </c>
      <c r="D26" s="297" t="s">
        <v>536</v>
      </c>
      <c r="E26" s="304" t="s">
        <v>265</v>
      </c>
      <c r="F26" s="305"/>
    </row>
    <row r="27" spans="1:6" ht="30.75" customHeight="1" x14ac:dyDescent="0.2">
      <c r="A27" s="300" t="s">
        <v>162</v>
      </c>
      <c r="B27" s="301">
        <v>6</v>
      </c>
      <c r="C27" s="302" t="s">
        <v>535</v>
      </c>
      <c r="D27" s="303" t="s">
        <v>528</v>
      </c>
      <c r="E27" s="304" t="s">
        <v>450</v>
      </c>
      <c r="F27" s="305"/>
    </row>
    <row r="28" spans="1:6" ht="30.75" customHeight="1" x14ac:dyDescent="0.2">
      <c r="A28" s="300" t="s">
        <v>162</v>
      </c>
      <c r="B28" s="301">
        <v>7</v>
      </c>
      <c r="C28" s="302" t="s">
        <v>535</v>
      </c>
      <c r="D28" s="297" t="s">
        <v>551</v>
      </c>
      <c r="E28" s="304" t="s">
        <v>265</v>
      </c>
      <c r="F28" s="305"/>
    </row>
    <row r="29" spans="1:6" ht="30.75" customHeight="1" x14ac:dyDescent="0.2">
      <c r="A29" s="23" t="s">
        <v>162</v>
      </c>
      <c r="B29" s="25">
        <v>8</v>
      </c>
      <c r="C29" s="22" t="s">
        <v>446</v>
      </c>
      <c r="D29" s="296" t="s">
        <v>164</v>
      </c>
      <c r="E29" s="304" t="s">
        <v>449</v>
      </c>
      <c r="F29" s="305"/>
    </row>
    <row r="30" spans="1:6" ht="30.75" customHeight="1" x14ac:dyDescent="0.2">
      <c r="A30" s="23" t="s">
        <v>162</v>
      </c>
      <c r="B30" s="25">
        <v>9</v>
      </c>
      <c r="C30" s="22" t="s">
        <v>446</v>
      </c>
      <c r="D30" s="296" t="s">
        <v>178</v>
      </c>
      <c r="E30" s="304" t="s">
        <v>265</v>
      </c>
      <c r="F30" s="305"/>
    </row>
    <row r="31" spans="1:6" ht="30.75" customHeight="1" x14ac:dyDescent="0.2">
      <c r="A31" s="23" t="s">
        <v>162</v>
      </c>
      <c r="B31" s="25">
        <v>10</v>
      </c>
      <c r="C31" s="22" t="s">
        <v>446</v>
      </c>
      <c r="D31" s="296" t="s">
        <v>175</v>
      </c>
      <c r="E31" s="304" t="s">
        <v>450</v>
      </c>
      <c r="F31" s="305"/>
    </row>
    <row r="32" spans="1:6" ht="30.75" customHeight="1" x14ac:dyDescent="0.2">
      <c r="A32" s="23" t="s">
        <v>162</v>
      </c>
      <c r="B32" s="25">
        <v>11</v>
      </c>
      <c r="C32" s="22" t="s">
        <v>183</v>
      </c>
      <c r="D32" s="296" t="s">
        <v>165</v>
      </c>
      <c r="E32" s="304" t="s">
        <v>450</v>
      </c>
      <c r="F32" s="305"/>
    </row>
    <row r="33" spans="1:6" ht="30.75" customHeight="1" x14ac:dyDescent="0.2">
      <c r="A33" s="23" t="s">
        <v>162</v>
      </c>
      <c r="B33" s="25">
        <v>12</v>
      </c>
      <c r="C33" s="22" t="s">
        <v>446</v>
      </c>
      <c r="D33" s="296" t="s">
        <v>166</v>
      </c>
      <c r="E33" s="304" t="s">
        <v>450</v>
      </c>
      <c r="F33" s="305"/>
    </row>
    <row r="34" spans="1:6" ht="58.5" customHeight="1" x14ac:dyDescent="0.2">
      <c r="A34" s="300" t="s">
        <v>162</v>
      </c>
      <c r="B34" s="301">
        <v>13</v>
      </c>
      <c r="C34" s="302" t="s">
        <v>446</v>
      </c>
      <c r="D34" s="303" t="s">
        <v>556</v>
      </c>
      <c r="E34" s="304" t="s">
        <v>450</v>
      </c>
      <c r="F34" s="305"/>
    </row>
    <row r="35" spans="1:6" ht="30.75" customHeight="1" x14ac:dyDescent="0.2">
      <c r="A35" s="300" t="s">
        <v>162</v>
      </c>
      <c r="B35" s="301">
        <v>14</v>
      </c>
      <c r="C35" s="302" t="s">
        <v>446</v>
      </c>
      <c r="D35" s="303" t="s">
        <v>136</v>
      </c>
      <c r="E35" s="304" t="s">
        <v>450</v>
      </c>
      <c r="F35" s="328"/>
    </row>
  </sheetData>
  <sheetProtection sheet="1" objects="1" scenarios="1"/>
  <mergeCells count="5">
    <mergeCell ref="A5:A8"/>
    <mergeCell ref="B5:B8"/>
    <mergeCell ref="C5:C8"/>
    <mergeCell ref="A9:A23"/>
    <mergeCell ref="A1:F1"/>
  </mergeCells>
  <phoneticPr fontId="3"/>
  <dataValidations count="1">
    <dataValidation type="list" allowBlank="1" showInputMessage="1" showErrorMessage="1" sqref="F3:F35" xr:uid="{37FEA739-A1C7-4DE9-9FFD-DD91048F4ED2}">
      <formula1>提出チェック</formula1>
    </dataValidation>
  </dataValidations>
  <pageMargins left="0.23622047244094491" right="0.23622047244094491" top="0.19685039370078741" bottom="0.19685039370078741" header="0.31496062992125984" footer="0.31496062992125984"/>
  <pageSetup paperSize="9" scale="76" orientation="portrait"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DCC4BC-D3BD-43E5-ADEB-853F1530C14C}">
  <sheetPr>
    <tabColor rgb="FFFFFF00"/>
    <pageSetUpPr fitToPage="1"/>
  </sheetPr>
  <dimension ref="A1:BS164"/>
  <sheetViews>
    <sheetView showGridLines="0" view="pageBreakPreview" zoomScaleNormal="100" zoomScaleSheetLayoutView="100" zoomScalePageLayoutView="40" workbookViewId="0"/>
  </sheetViews>
  <sheetFormatPr defaultColWidth="2.6328125" defaultRowHeight="10.5" customHeight="1" outlineLevelRow="1" x14ac:dyDescent="0.2"/>
  <cols>
    <col min="1" max="1" width="1.36328125" style="109" customWidth="1"/>
    <col min="2" max="7" width="3.08984375" style="1" customWidth="1"/>
    <col min="8" max="8" width="4.7265625" style="133" customWidth="1"/>
    <col min="9" max="10" width="4.7265625" style="1" customWidth="1"/>
    <col min="11" max="12" width="4.6328125" style="1" customWidth="1"/>
    <col min="13" max="13" width="4.7265625" style="1" customWidth="1"/>
    <col min="14" max="17" width="5.08984375" style="1" customWidth="1"/>
    <col min="18" max="26" width="4.6328125" style="1" customWidth="1"/>
    <col min="27" max="38" width="2.90625" style="1" customWidth="1"/>
    <col min="39" max="39" width="3.90625" style="1" customWidth="1"/>
    <col min="40" max="40" width="3.7265625" style="1" customWidth="1"/>
    <col min="41" max="41" width="1" style="1" customWidth="1"/>
    <col min="42" max="42" width="1.90625" style="1" customWidth="1"/>
    <col min="43" max="43" width="2.6328125" style="1"/>
    <col min="44" max="44" width="121.7265625" style="1" customWidth="1"/>
    <col min="45" max="60" width="5.26953125" style="1" customWidth="1"/>
    <col min="61" max="16384" width="2.6328125" style="1"/>
  </cols>
  <sheetData>
    <row r="1" spans="2:45" ht="15.75" customHeight="1" x14ac:dyDescent="0.2">
      <c r="B1" s="110"/>
      <c r="C1" s="110"/>
      <c r="D1" s="110"/>
      <c r="E1" s="111"/>
      <c r="F1" s="111"/>
      <c r="G1" s="111"/>
      <c r="H1" s="111"/>
      <c r="I1" s="111"/>
      <c r="J1" s="111"/>
      <c r="K1" s="111"/>
      <c r="L1" s="111"/>
      <c r="M1" s="111"/>
      <c r="N1" s="111"/>
      <c r="O1" s="111"/>
      <c r="P1" s="111"/>
      <c r="Q1" s="111"/>
      <c r="R1" s="111"/>
      <c r="S1" s="111"/>
      <c r="T1" s="111"/>
      <c r="U1" s="111"/>
      <c r="V1" s="111"/>
      <c r="W1" s="111"/>
      <c r="AI1" s="112"/>
      <c r="AJ1" s="103"/>
      <c r="AK1" s="103"/>
      <c r="AL1" s="102"/>
      <c r="AM1" s="477"/>
      <c r="AN1" s="477"/>
      <c r="AR1" s="72" t="s">
        <v>28</v>
      </c>
    </row>
    <row r="2" spans="2:45" ht="24.75" customHeight="1" x14ac:dyDescent="0.2">
      <c r="B2" s="276" t="s">
        <v>501</v>
      </c>
      <c r="C2" s="277"/>
      <c r="D2" s="277"/>
      <c r="E2" s="277"/>
      <c r="F2" s="278"/>
      <c r="G2" s="277"/>
      <c r="H2" s="278"/>
      <c r="I2" s="277"/>
      <c r="J2" s="277"/>
      <c r="K2" s="277"/>
      <c r="L2" s="279"/>
      <c r="M2" s="279"/>
      <c r="N2" s="279"/>
      <c r="O2" s="279"/>
      <c r="P2" s="279"/>
      <c r="Q2" s="279"/>
      <c r="R2" s="279"/>
      <c r="S2" s="279"/>
      <c r="T2" s="279"/>
      <c r="U2" s="279"/>
      <c r="V2" s="279"/>
      <c r="W2" s="279"/>
      <c r="X2" s="279"/>
      <c r="Y2" s="279"/>
      <c r="Z2" s="279"/>
      <c r="AA2" s="279"/>
      <c r="AB2" s="279"/>
      <c r="AC2" s="279"/>
      <c r="AD2" s="279"/>
      <c r="AE2" s="279"/>
      <c r="AF2" s="279"/>
      <c r="AG2" s="279"/>
      <c r="AH2" s="279"/>
      <c r="AI2" s="279"/>
      <c r="AJ2" s="279"/>
      <c r="AK2" s="279"/>
      <c r="AL2" s="279"/>
      <c r="AM2" s="279"/>
      <c r="AN2" s="279"/>
    </row>
    <row r="3" spans="2:45" s="117" customFormat="1" ht="24.75" customHeight="1" x14ac:dyDescent="0.2">
      <c r="B3" s="118" t="s">
        <v>550</v>
      </c>
      <c r="H3" s="119"/>
    </row>
    <row r="4" spans="2:45" s="117" customFormat="1" ht="24.75" customHeight="1" x14ac:dyDescent="0.2">
      <c r="B4" s="375" t="s">
        <v>285</v>
      </c>
      <c r="C4" s="375"/>
      <c r="D4" s="375"/>
      <c r="E4" s="375"/>
      <c r="F4" s="375"/>
      <c r="G4" s="375"/>
      <c r="H4" s="376"/>
      <c r="I4" s="377"/>
      <c r="J4" s="377"/>
      <c r="K4" s="377"/>
      <c r="L4" s="377"/>
      <c r="M4" s="377"/>
      <c r="N4" s="377"/>
      <c r="O4" s="377"/>
      <c r="P4" s="377"/>
      <c r="Q4" s="377"/>
      <c r="R4" s="377"/>
      <c r="S4" s="377"/>
      <c r="T4" s="377"/>
      <c r="U4" s="377"/>
      <c r="V4" s="377"/>
      <c r="W4" s="377"/>
      <c r="X4" s="377"/>
      <c r="Y4" s="377"/>
      <c r="Z4" s="377"/>
      <c r="AA4" s="377"/>
      <c r="AB4" s="377"/>
      <c r="AC4" s="377"/>
      <c r="AD4" s="377"/>
      <c r="AE4" s="377"/>
      <c r="AF4" s="377"/>
      <c r="AG4" s="377"/>
      <c r="AH4" s="377"/>
      <c r="AI4" s="377"/>
      <c r="AJ4" s="377"/>
      <c r="AK4" s="377"/>
      <c r="AL4" s="377"/>
      <c r="AM4" s="377"/>
      <c r="AN4" s="378"/>
    </row>
    <row r="5" spans="2:45" s="117" customFormat="1" ht="24.75" customHeight="1" x14ac:dyDescent="0.2">
      <c r="B5" s="383" t="s">
        <v>289</v>
      </c>
      <c r="C5" s="384"/>
      <c r="D5" s="384"/>
      <c r="E5" s="384"/>
      <c r="F5" s="384"/>
      <c r="G5" s="385"/>
      <c r="H5" s="396"/>
      <c r="I5" s="397"/>
      <c r="J5" s="397"/>
      <c r="K5" s="397"/>
      <c r="L5" s="397"/>
      <c r="M5" s="397"/>
      <c r="N5" s="397"/>
      <c r="O5" s="398"/>
      <c r="P5" s="383" t="s">
        <v>290</v>
      </c>
      <c r="Q5" s="384"/>
      <c r="R5" s="384"/>
      <c r="S5" s="384"/>
      <c r="T5" s="384"/>
      <c r="U5" s="385"/>
      <c r="V5" s="412"/>
      <c r="W5" s="413"/>
      <c r="X5" s="413"/>
      <c r="Y5" s="413"/>
      <c r="Z5" s="413"/>
      <c r="AA5" s="413"/>
      <c r="AB5" s="414"/>
      <c r="AC5" s="383" t="s">
        <v>291</v>
      </c>
      <c r="AD5" s="384"/>
      <c r="AE5" s="384"/>
      <c r="AF5" s="384"/>
      <c r="AG5" s="384"/>
      <c r="AH5" s="385"/>
      <c r="AI5" s="379"/>
      <c r="AJ5" s="380"/>
      <c r="AK5" s="380"/>
      <c r="AL5" s="380"/>
      <c r="AM5" s="381" t="s">
        <v>596</v>
      </c>
      <c r="AN5" s="382"/>
    </row>
    <row r="6" spans="2:45" s="117" customFormat="1" ht="27" customHeight="1" x14ac:dyDescent="0.2">
      <c r="B6" s="383" t="s">
        <v>497</v>
      </c>
      <c r="C6" s="384"/>
      <c r="D6" s="384"/>
      <c r="E6" s="384"/>
      <c r="F6" s="384"/>
      <c r="G6" s="385"/>
      <c r="H6" s="353" t="s">
        <v>554</v>
      </c>
      <c r="I6" s="354"/>
      <c r="J6" s="354"/>
      <c r="K6" s="354"/>
      <c r="L6" s="354"/>
      <c r="M6" s="353" t="s">
        <v>604</v>
      </c>
      <c r="N6" s="354"/>
      <c r="O6" s="354"/>
      <c r="P6" s="354"/>
      <c r="Q6" s="354"/>
      <c r="R6" s="353" t="s">
        <v>605</v>
      </c>
      <c r="S6" s="354"/>
      <c r="T6" s="354"/>
      <c r="U6" s="354"/>
      <c r="V6" s="354"/>
      <c r="W6" s="354"/>
      <c r="X6" s="355"/>
      <c r="Y6" s="280"/>
      <c r="Z6" s="280"/>
      <c r="AA6" s="280"/>
      <c r="AB6" s="1"/>
      <c r="AC6" s="1"/>
      <c r="AD6" s="1"/>
      <c r="AE6" s="1"/>
      <c r="AF6" s="1"/>
      <c r="AG6" s="1"/>
      <c r="AH6" s="1"/>
      <c r="AI6" s="1"/>
      <c r="AJ6" s="1"/>
      <c r="AK6" s="1"/>
      <c r="AL6" s="1"/>
      <c r="AM6" s="1"/>
      <c r="AN6" s="1"/>
    </row>
    <row r="7" spans="2:45" s="117" customFormat="1" ht="24.75" customHeight="1" x14ac:dyDescent="0.2">
      <c r="B7" s="386" t="s">
        <v>15</v>
      </c>
      <c r="C7" s="386"/>
      <c r="D7" s="386"/>
      <c r="E7" s="386"/>
      <c r="F7" s="386"/>
      <c r="G7" s="386"/>
      <c r="H7" s="121" t="s">
        <v>14</v>
      </c>
      <c r="I7" s="387"/>
      <c r="J7" s="387"/>
      <c r="K7" s="388"/>
      <c r="L7" s="389"/>
      <c r="M7" s="390"/>
      <c r="N7" s="390"/>
      <c r="O7" s="390"/>
      <c r="P7" s="391"/>
      <c r="Q7" s="392"/>
      <c r="R7" s="392"/>
      <c r="S7" s="392"/>
      <c r="T7" s="392"/>
      <c r="U7" s="393"/>
      <c r="V7" s="394"/>
      <c r="W7" s="395"/>
      <c r="X7" s="371"/>
      <c r="Y7" s="372"/>
      <c r="Z7" s="372"/>
      <c r="AA7" s="372"/>
      <c r="AB7" s="372"/>
      <c r="AC7" s="372"/>
      <c r="AD7" s="372"/>
      <c r="AE7" s="372"/>
      <c r="AF7" s="372"/>
      <c r="AG7" s="372"/>
      <c r="AH7" s="372"/>
      <c r="AI7" s="372"/>
      <c r="AJ7" s="372"/>
      <c r="AK7" s="372"/>
      <c r="AL7" s="372"/>
      <c r="AM7" s="372"/>
      <c r="AN7" s="373"/>
    </row>
    <row r="8" spans="2:45" s="117" customFormat="1" ht="24.75" customHeight="1" x14ac:dyDescent="0.2">
      <c r="B8" s="386"/>
      <c r="C8" s="386"/>
      <c r="D8" s="386"/>
      <c r="E8" s="386"/>
      <c r="F8" s="386"/>
      <c r="G8" s="386"/>
      <c r="H8" s="374"/>
      <c r="I8" s="374"/>
      <c r="J8" s="374"/>
      <c r="K8" s="374"/>
      <c r="L8" s="374"/>
      <c r="M8" s="374"/>
      <c r="N8" s="374"/>
      <c r="O8" s="374"/>
      <c r="P8" s="374"/>
      <c r="Q8" s="374"/>
      <c r="R8" s="374"/>
      <c r="S8" s="374"/>
      <c r="T8" s="374"/>
      <c r="U8" s="374"/>
      <c r="V8" s="374"/>
      <c r="W8" s="374"/>
      <c r="X8" s="374"/>
      <c r="Y8" s="374"/>
      <c r="Z8" s="374"/>
      <c r="AA8" s="374"/>
      <c r="AB8" s="374"/>
      <c r="AC8" s="374"/>
      <c r="AD8" s="374"/>
      <c r="AE8" s="374"/>
      <c r="AF8" s="374"/>
      <c r="AG8" s="374"/>
      <c r="AH8" s="374"/>
      <c r="AI8" s="374"/>
      <c r="AJ8" s="374"/>
      <c r="AK8" s="374"/>
      <c r="AL8" s="374"/>
      <c r="AM8" s="374"/>
      <c r="AN8" s="374"/>
    </row>
    <row r="9" spans="2:45" s="117" customFormat="1" ht="28.5" customHeight="1" x14ac:dyDescent="0.2">
      <c r="B9" s="386" t="s">
        <v>549</v>
      </c>
      <c r="C9" s="386"/>
      <c r="D9" s="386"/>
      <c r="E9" s="386"/>
      <c r="F9" s="386"/>
      <c r="G9" s="386"/>
      <c r="H9" s="399"/>
      <c r="I9" s="400"/>
      <c r="J9" s="400"/>
      <c r="K9" s="400"/>
      <c r="L9" s="400"/>
      <c r="M9" s="400"/>
      <c r="N9" s="401"/>
      <c r="O9" s="401"/>
      <c r="P9" s="401"/>
      <c r="Q9" s="401"/>
      <c r="R9" s="401"/>
      <c r="S9" s="401"/>
      <c r="T9" s="401"/>
      <c r="U9" s="401"/>
      <c r="V9" s="401"/>
      <c r="W9" s="401"/>
      <c r="X9" s="401"/>
      <c r="Y9" s="401"/>
      <c r="Z9" s="401"/>
      <c r="AA9" s="401"/>
      <c r="AB9" s="401"/>
      <c r="AC9" s="401"/>
      <c r="AD9" s="401"/>
      <c r="AE9" s="401"/>
      <c r="AF9" s="401"/>
      <c r="AG9" s="401"/>
      <c r="AH9" s="401"/>
      <c r="AI9" s="401"/>
      <c r="AJ9" s="401"/>
      <c r="AK9" s="401"/>
      <c r="AL9" s="401"/>
      <c r="AM9" s="401"/>
      <c r="AN9" s="402"/>
    </row>
    <row r="10" spans="2:45" s="117" customFormat="1" ht="13.5" customHeight="1" x14ac:dyDescent="0.2">
      <c r="B10" s="118"/>
      <c r="H10" s="119"/>
      <c r="W10" s="111" t="s">
        <v>597</v>
      </c>
    </row>
    <row r="11" spans="2:45" s="117" customFormat="1" ht="20.25" customHeight="1" outlineLevel="1" x14ac:dyDescent="0.2">
      <c r="B11" s="109" t="s">
        <v>286</v>
      </c>
      <c r="H11" s="119"/>
    </row>
    <row r="12" spans="2:45" s="117" customFormat="1" ht="24.75" customHeight="1" outlineLevel="1" x14ac:dyDescent="0.2">
      <c r="B12" s="375" t="s">
        <v>285</v>
      </c>
      <c r="C12" s="375"/>
      <c r="D12" s="375"/>
      <c r="E12" s="375"/>
      <c r="F12" s="375"/>
      <c r="G12" s="375"/>
      <c r="H12" s="376"/>
      <c r="I12" s="377"/>
      <c r="J12" s="377"/>
      <c r="K12" s="377"/>
      <c r="L12" s="377"/>
      <c r="M12" s="377"/>
      <c r="N12" s="377"/>
      <c r="O12" s="377"/>
      <c r="P12" s="377"/>
      <c r="Q12" s="377"/>
      <c r="R12" s="377"/>
      <c r="S12" s="377"/>
      <c r="T12" s="377"/>
      <c r="U12" s="377"/>
      <c r="V12" s="377"/>
      <c r="W12" s="377"/>
      <c r="X12" s="377"/>
      <c r="Y12" s="377"/>
      <c r="Z12" s="377"/>
      <c r="AA12" s="377"/>
      <c r="AB12" s="377"/>
      <c r="AC12" s="377"/>
      <c r="AD12" s="377"/>
      <c r="AE12" s="377"/>
      <c r="AF12" s="377"/>
      <c r="AG12" s="377"/>
      <c r="AH12" s="377"/>
      <c r="AI12" s="377"/>
      <c r="AJ12" s="377"/>
      <c r="AK12" s="377"/>
      <c r="AL12" s="377"/>
      <c r="AM12" s="377"/>
      <c r="AN12" s="378"/>
      <c r="AR12" s="202" t="s">
        <v>585</v>
      </c>
    </row>
    <row r="13" spans="2:45" s="117" customFormat="1" ht="24.75" customHeight="1" outlineLevel="1" x14ac:dyDescent="0.2">
      <c r="B13" s="383" t="s">
        <v>289</v>
      </c>
      <c r="C13" s="384"/>
      <c r="D13" s="384"/>
      <c r="E13" s="384"/>
      <c r="F13" s="384"/>
      <c r="G13" s="385"/>
      <c r="H13" s="396"/>
      <c r="I13" s="397"/>
      <c r="J13" s="397"/>
      <c r="K13" s="397"/>
      <c r="L13" s="397"/>
      <c r="M13" s="397"/>
      <c r="N13" s="397"/>
      <c r="O13" s="398"/>
      <c r="P13" s="383" t="s">
        <v>290</v>
      </c>
      <c r="Q13" s="384"/>
      <c r="R13" s="384"/>
      <c r="S13" s="384"/>
      <c r="T13" s="384"/>
      <c r="U13" s="385"/>
      <c r="V13" s="412"/>
      <c r="W13" s="413"/>
      <c r="X13" s="413"/>
      <c r="Y13" s="413"/>
      <c r="Z13" s="413"/>
      <c r="AA13" s="413"/>
      <c r="AB13" s="414"/>
      <c r="AC13" s="383" t="s">
        <v>291</v>
      </c>
      <c r="AD13" s="384"/>
      <c r="AE13" s="384"/>
      <c r="AF13" s="384"/>
      <c r="AG13" s="384"/>
      <c r="AH13" s="385"/>
      <c r="AI13" s="379"/>
      <c r="AJ13" s="380"/>
      <c r="AK13" s="380"/>
      <c r="AL13" s="380"/>
      <c r="AM13" s="381" t="s">
        <v>596</v>
      </c>
      <c r="AN13" s="382"/>
      <c r="AR13" s="202" t="s">
        <v>458</v>
      </c>
      <c r="AS13" s="235"/>
    </row>
    <row r="14" spans="2:45" s="117" customFormat="1" ht="27" customHeight="1" outlineLevel="1" x14ac:dyDescent="0.2">
      <c r="B14" s="383" t="s">
        <v>497</v>
      </c>
      <c r="C14" s="384"/>
      <c r="D14" s="384"/>
      <c r="E14" s="384"/>
      <c r="F14" s="384"/>
      <c r="G14" s="385"/>
      <c r="H14" s="353" t="s">
        <v>554</v>
      </c>
      <c r="I14" s="354"/>
      <c r="J14" s="354"/>
      <c r="K14" s="354"/>
      <c r="L14" s="354"/>
      <c r="M14" s="353" t="s">
        <v>604</v>
      </c>
      <c r="N14" s="354"/>
      <c r="O14" s="354"/>
      <c r="P14" s="354"/>
      <c r="Q14" s="354"/>
      <c r="R14" s="353" t="s">
        <v>605</v>
      </c>
      <c r="S14" s="354"/>
      <c r="T14" s="354"/>
      <c r="U14" s="354"/>
      <c r="V14" s="354"/>
      <c r="W14" s="354"/>
      <c r="X14" s="355"/>
      <c r="Y14" s="280"/>
      <c r="Z14" s="280"/>
      <c r="AA14" s="280"/>
      <c r="AB14" s="1"/>
      <c r="AC14" s="1"/>
      <c r="AD14" s="1"/>
      <c r="AE14" s="1"/>
      <c r="AF14" s="1"/>
      <c r="AG14" s="1"/>
      <c r="AH14" s="1"/>
      <c r="AI14" s="1"/>
      <c r="AJ14" s="1"/>
      <c r="AK14" s="1"/>
      <c r="AL14" s="1"/>
      <c r="AM14" s="1"/>
      <c r="AN14" s="1"/>
      <c r="AR14" s="202"/>
      <c r="AS14" s="235"/>
    </row>
    <row r="15" spans="2:45" s="117" customFormat="1" ht="24.75" customHeight="1" outlineLevel="1" x14ac:dyDescent="0.2">
      <c r="B15" s="386" t="s">
        <v>15</v>
      </c>
      <c r="C15" s="386"/>
      <c r="D15" s="386"/>
      <c r="E15" s="386"/>
      <c r="F15" s="386"/>
      <c r="G15" s="386"/>
      <c r="H15" s="121" t="s">
        <v>14</v>
      </c>
      <c r="I15" s="387"/>
      <c r="J15" s="387"/>
      <c r="K15" s="388"/>
      <c r="L15" s="389"/>
      <c r="M15" s="390"/>
      <c r="N15" s="390"/>
      <c r="O15" s="390"/>
      <c r="P15" s="391"/>
      <c r="Q15" s="392"/>
      <c r="R15" s="392"/>
      <c r="S15" s="392"/>
      <c r="T15" s="392"/>
      <c r="U15" s="393"/>
      <c r="V15" s="394"/>
      <c r="W15" s="395"/>
      <c r="X15" s="371"/>
      <c r="Y15" s="372"/>
      <c r="Z15" s="372"/>
      <c r="AA15" s="372"/>
      <c r="AB15" s="372"/>
      <c r="AC15" s="372"/>
      <c r="AD15" s="372"/>
      <c r="AE15" s="372"/>
      <c r="AF15" s="372"/>
      <c r="AG15" s="372"/>
      <c r="AH15" s="372"/>
      <c r="AI15" s="372"/>
      <c r="AJ15" s="372"/>
      <c r="AK15" s="372"/>
      <c r="AL15" s="372"/>
      <c r="AM15" s="372"/>
      <c r="AN15" s="373"/>
    </row>
    <row r="16" spans="2:45" s="117" customFormat="1" ht="24.75" customHeight="1" outlineLevel="1" x14ac:dyDescent="0.2">
      <c r="B16" s="386"/>
      <c r="C16" s="386"/>
      <c r="D16" s="386"/>
      <c r="E16" s="386"/>
      <c r="F16" s="386"/>
      <c r="G16" s="386"/>
      <c r="H16" s="374"/>
      <c r="I16" s="374"/>
      <c r="J16" s="374"/>
      <c r="K16" s="374"/>
      <c r="L16" s="374"/>
      <c r="M16" s="374"/>
      <c r="N16" s="374"/>
      <c r="O16" s="374"/>
      <c r="P16" s="374"/>
      <c r="Q16" s="374"/>
      <c r="R16" s="374"/>
      <c r="S16" s="374"/>
      <c r="T16" s="374"/>
      <c r="U16" s="374"/>
      <c r="V16" s="374"/>
      <c r="W16" s="374"/>
      <c r="X16" s="374"/>
      <c r="Y16" s="374"/>
      <c r="Z16" s="374"/>
      <c r="AA16" s="374"/>
      <c r="AB16" s="374"/>
      <c r="AC16" s="374"/>
      <c r="AD16" s="374"/>
      <c r="AE16" s="374"/>
      <c r="AF16" s="374"/>
      <c r="AG16" s="374"/>
      <c r="AH16" s="374"/>
      <c r="AI16" s="374"/>
      <c r="AJ16" s="374"/>
      <c r="AK16" s="374"/>
      <c r="AL16" s="374"/>
      <c r="AM16" s="374"/>
      <c r="AN16" s="374"/>
    </row>
    <row r="17" spans="1:71" s="117" customFormat="1" ht="24.75" customHeight="1" outlineLevel="1" x14ac:dyDescent="0.2">
      <c r="B17" s="386" t="s">
        <v>549</v>
      </c>
      <c r="C17" s="386"/>
      <c r="D17" s="386"/>
      <c r="E17" s="386"/>
      <c r="F17" s="386"/>
      <c r="G17" s="386"/>
      <c r="H17" s="399"/>
      <c r="I17" s="400"/>
      <c r="J17" s="400"/>
      <c r="K17" s="400"/>
      <c r="L17" s="400"/>
      <c r="M17" s="400"/>
      <c r="N17" s="401"/>
      <c r="O17" s="401"/>
      <c r="P17" s="401"/>
      <c r="Q17" s="401"/>
      <c r="R17" s="401"/>
      <c r="S17" s="401"/>
      <c r="T17" s="401"/>
      <c r="U17" s="401"/>
      <c r="V17" s="401"/>
      <c r="W17" s="401"/>
      <c r="X17" s="401"/>
      <c r="Y17" s="401"/>
      <c r="Z17" s="401"/>
      <c r="AA17" s="401"/>
      <c r="AB17" s="401"/>
      <c r="AC17" s="401"/>
      <c r="AD17" s="401"/>
      <c r="AE17" s="401"/>
      <c r="AF17" s="401"/>
      <c r="AG17" s="401"/>
      <c r="AH17" s="401"/>
      <c r="AI17" s="401"/>
      <c r="AJ17" s="401"/>
      <c r="AK17" s="401"/>
      <c r="AL17" s="401"/>
      <c r="AM17" s="401"/>
      <c r="AN17" s="402"/>
    </row>
    <row r="18" spans="1:71" s="117" customFormat="1" ht="15" customHeight="1" x14ac:dyDescent="0.2">
      <c r="B18" s="118"/>
      <c r="H18" s="119"/>
    </row>
    <row r="19" spans="1:71" s="120" customFormat="1" ht="24.75" customHeight="1" x14ac:dyDescent="0.2">
      <c r="A19" s="118"/>
      <c r="B19" s="118" t="s">
        <v>311</v>
      </c>
      <c r="C19" s="103"/>
      <c r="D19" s="103"/>
      <c r="E19" s="103"/>
      <c r="F19" s="103"/>
      <c r="G19" s="103"/>
      <c r="H19" s="103"/>
      <c r="I19" s="103"/>
      <c r="J19" s="103"/>
      <c r="K19" s="103"/>
    </row>
    <row r="20" spans="1:71" s="120" customFormat="1" ht="50.25" customHeight="1" x14ac:dyDescent="0.2">
      <c r="A20" s="118"/>
      <c r="B20" s="375" t="s">
        <v>287</v>
      </c>
      <c r="C20" s="375"/>
      <c r="D20" s="375"/>
      <c r="E20" s="375"/>
      <c r="F20" s="375"/>
      <c r="G20" s="375"/>
      <c r="H20" s="581"/>
      <c r="I20" s="581"/>
      <c r="J20" s="581"/>
      <c r="K20" s="581"/>
      <c r="L20" s="581"/>
      <c r="M20" s="581"/>
      <c r="N20" s="581"/>
      <c r="O20" s="581"/>
      <c r="P20" s="581"/>
      <c r="Q20" s="581"/>
      <c r="R20" s="581"/>
      <c r="S20" s="581"/>
      <c r="T20" s="581"/>
      <c r="U20" s="581"/>
      <c r="V20" s="581"/>
      <c r="W20" s="581"/>
      <c r="X20" s="581"/>
      <c r="Y20" s="581"/>
      <c r="Z20" s="581"/>
      <c r="AA20" s="581"/>
      <c r="AB20" s="581"/>
      <c r="AC20" s="581"/>
      <c r="AD20" s="581"/>
      <c r="AE20" s="581"/>
      <c r="AF20" s="581"/>
      <c r="AG20" s="581"/>
      <c r="AH20" s="581"/>
      <c r="AI20" s="581"/>
      <c r="AJ20" s="581"/>
      <c r="AK20" s="581"/>
      <c r="AL20" s="581"/>
      <c r="AM20" s="581"/>
      <c r="AN20" s="581"/>
    </row>
    <row r="21" spans="1:71" s="120" customFormat="1" ht="98.25" customHeight="1" x14ac:dyDescent="0.2">
      <c r="A21" s="118"/>
      <c r="B21" s="580" t="s">
        <v>288</v>
      </c>
      <c r="C21" s="580"/>
      <c r="D21" s="580"/>
      <c r="E21" s="580"/>
      <c r="F21" s="580"/>
      <c r="G21" s="580"/>
      <c r="H21" s="581"/>
      <c r="I21" s="581"/>
      <c r="J21" s="581"/>
      <c r="K21" s="581"/>
      <c r="L21" s="581"/>
      <c r="M21" s="581"/>
      <c r="N21" s="581"/>
      <c r="O21" s="581"/>
      <c r="P21" s="581"/>
      <c r="Q21" s="581"/>
      <c r="R21" s="581"/>
      <c r="S21" s="581"/>
      <c r="T21" s="581"/>
      <c r="U21" s="581"/>
      <c r="V21" s="581"/>
      <c r="W21" s="581"/>
      <c r="X21" s="581"/>
      <c r="Y21" s="581"/>
      <c r="Z21" s="581"/>
      <c r="AA21" s="581"/>
      <c r="AB21" s="581"/>
      <c r="AC21" s="581"/>
      <c r="AD21" s="581"/>
      <c r="AE21" s="581"/>
      <c r="AF21" s="581"/>
      <c r="AG21" s="581"/>
      <c r="AH21" s="581"/>
      <c r="AI21" s="581"/>
      <c r="AJ21" s="581"/>
      <c r="AK21" s="581"/>
      <c r="AL21" s="581"/>
      <c r="AM21" s="581"/>
      <c r="AN21" s="581"/>
    </row>
    <row r="22" spans="1:71" s="120" customFormat="1" ht="16.5" customHeight="1" x14ac:dyDescent="0.2">
      <c r="A22" s="118"/>
      <c r="B22" s="103"/>
      <c r="C22" s="103"/>
      <c r="D22" s="103"/>
      <c r="E22" s="103"/>
      <c r="F22" s="103"/>
      <c r="G22" s="103"/>
      <c r="H22" s="103"/>
      <c r="I22" s="103"/>
      <c r="J22" s="103"/>
      <c r="K22" s="103"/>
    </row>
    <row r="23" spans="1:71" s="120" customFormat="1" ht="24.75" customHeight="1" x14ac:dyDescent="0.2">
      <c r="B23" s="118" t="s">
        <v>29</v>
      </c>
      <c r="C23" s="103"/>
      <c r="D23" s="103"/>
      <c r="E23" s="103"/>
      <c r="F23" s="103"/>
      <c r="G23" s="103"/>
      <c r="H23" s="103"/>
      <c r="I23" s="103"/>
      <c r="J23" s="103"/>
      <c r="K23" s="103"/>
      <c r="L23" s="103"/>
      <c r="M23" s="103"/>
      <c r="N23" s="103"/>
      <c r="O23" s="103"/>
      <c r="P23" s="103"/>
      <c r="Q23" s="103"/>
      <c r="R23" s="103"/>
      <c r="S23" s="103"/>
      <c r="T23" s="103"/>
      <c r="U23" s="103"/>
      <c r="V23" s="103"/>
      <c r="W23" s="103"/>
      <c r="X23" s="103"/>
      <c r="Y23" s="103"/>
      <c r="Z23" s="103"/>
      <c r="AA23" s="103"/>
      <c r="AB23" s="103"/>
      <c r="AC23" s="103"/>
    </row>
    <row r="24" spans="1:71" ht="24.75" customHeight="1" x14ac:dyDescent="0.2">
      <c r="B24" s="386" t="s">
        <v>13</v>
      </c>
      <c r="C24" s="386"/>
      <c r="D24" s="386"/>
      <c r="E24" s="386"/>
      <c r="F24" s="386"/>
      <c r="G24" s="386"/>
      <c r="H24" s="121" t="s">
        <v>14</v>
      </c>
      <c r="I24" s="387"/>
      <c r="J24" s="387"/>
      <c r="K24" s="387"/>
      <c r="L24" s="388"/>
      <c r="M24" s="389"/>
      <c r="N24" s="582"/>
      <c r="O24" s="582"/>
      <c r="P24" s="582"/>
      <c r="Q24" s="582"/>
      <c r="R24" s="582"/>
      <c r="S24" s="582"/>
      <c r="T24" s="583"/>
      <c r="U24" s="584"/>
      <c r="V24" s="584"/>
      <c r="W24" s="584"/>
      <c r="X24" s="584"/>
      <c r="Y24" s="584"/>
      <c r="Z24" s="585"/>
      <c r="AA24" s="585"/>
      <c r="AB24" s="586"/>
      <c r="AC24" s="587"/>
      <c r="AD24" s="587"/>
      <c r="AE24" s="587"/>
      <c r="AF24" s="587"/>
      <c r="AG24" s="587"/>
      <c r="AH24" s="587"/>
      <c r="AI24" s="587"/>
      <c r="AJ24" s="587"/>
      <c r="AK24" s="587"/>
      <c r="AL24" s="587"/>
      <c r="AM24" s="587"/>
      <c r="AN24" s="588"/>
    </row>
    <row r="25" spans="1:71" ht="24.75" customHeight="1" x14ac:dyDescent="0.2">
      <c r="B25" s="386"/>
      <c r="C25" s="386"/>
      <c r="D25" s="386"/>
      <c r="E25" s="386"/>
      <c r="F25" s="386"/>
      <c r="G25" s="386"/>
      <c r="H25" s="406"/>
      <c r="I25" s="407"/>
      <c r="J25" s="407"/>
      <c r="K25" s="407"/>
      <c r="L25" s="407"/>
      <c r="M25" s="407"/>
      <c r="N25" s="407"/>
      <c r="O25" s="407"/>
      <c r="P25" s="407"/>
      <c r="Q25" s="407"/>
      <c r="R25" s="407"/>
      <c r="S25" s="407"/>
      <c r="T25" s="407"/>
      <c r="U25" s="407"/>
      <c r="V25" s="407"/>
      <c r="W25" s="407"/>
      <c r="X25" s="407"/>
      <c r="Y25" s="407"/>
      <c r="Z25" s="407"/>
      <c r="AA25" s="407"/>
      <c r="AB25" s="407"/>
      <c r="AC25" s="407"/>
      <c r="AD25" s="407"/>
      <c r="AE25" s="407"/>
      <c r="AF25" s="407"/>
      <c r="AG25" s="407"/>
      <c r="AH25" s="407"/>
      <c r="AI25" s="407"/>
      <c r="AJ25" s="407"/>
      <c r="AK25" s="407"/>
      <c r="AL25" s="407"/>
      <c r="AM25" s="407"/>
      <c r="AN25" s="408"/>
      <c r="AP25" s="275"/>
    </row>
    <row r="26" spans="1:71" ht="24.75" customHeight="1" x14ac:dyDescent="0.2">
      <c r="B26" s="386" t="s">
        <v>452</v>
      </c>
      <c r="C26" s="386"/>
      <c r="D26" s="386"/>
      <c r="E26" s="386"/>
      <c r="F26" s="386"/>
      <c r="G26" s="386"/>
      <c r="H26" s="571"/>
      <c r="I26" s="572"/>
      <c r="J26" s="572"/>
      <c r="K26" s="572"/>
      <c r="L26" s="572"/>
      <c r="M26" s="572"/>
      <c r="N26" s="572"/>
      <c r="O26" s="572"/>
      <c r="P26" s="572"/>
      <c r="Q26" s="572"/>
      <c r="R26" s="572"/>
      <c r="S26" s="572"/>
      <c r="T26" s="572"/>
      <c r="U26" s="572"/>
      <c r="V26" s="572"/>
      <c r="W26" s="572"/>
      <c r="X26" s="572"/>
      <c r="Y26" s="572"/>
      <c r="Z26" s="566" t="s">
        <v>453</v>
      </c>
      <c r="AA26" s="566"/>
      <c r="AB26" s="566"/>
      <c r="AC26" s="566"/>
      <c r="AD26" s="566"/>
      <c r="AE26" s="573"/>
      <c r="AF26" s="574"/>
      <c r="AG26" s="574"/>
      <c r="AH26" s="574"/>
      <c r="AI26" s="574"/>
      <c r="AJ26" s="574"/>
      <c r="AK26" s="574"/>
      <c r="AL26" s="574"/>
      <c r="AM26" s="574"/>
      <c r="AN26" s="575"/>
      <c r="AP26" s="576"/>
      <c r="AQ26" s="576"/>
      <c r="AR26" s="576"/>
      <c r="AS26" s="576"/>
      <c r="AT26" s="576"/>
      <c r="AU26" s="576"/>
      <c r="AV26" s="576"/>
      <c r="AW26" s="576"/>
      <c r="AX26" s="576"/>
      <c r="AY26" s="576"/>
      <c r="AZ26" s="576"/>
      <c r="BA26" s="576"/>
      <c r="BB26" s="576"/>
      <c r="BC26" s="576"/>
      <c r="BD26" s="576"/>
      <c r="BE26" s="576"/>
      <c r="BF26" s="576"/>
      <c r="BG26" s="576"/>
      <c r="BH26" s="576"/>
      <c r="BI26" s="576"/>
      <c r="BJ26" s="576"/>
      <c r="BK26" s="576"/>
      <c r="BL26" s="576"/>
      <c r="BM26" s="576"/>
      <c r="BN26" s="576"/>
      <c r="BO26" s="576"/>
      <c r="BP26" s="576"/>
      <c r="BQ26" s="576"/>
      <c r="BR26" s="576"/>
      <c r="BS26" s="576"/>
    </row>
    <row r="27" spans="1:71" ht="24.75" customHeight="1" x14ac:dyDescent="0.2">
      <c r="B27" s="386" t="s">
        <v>454</v>
      </c>
      <c r="C27" s="386"/>
      <c r="D27" s="386"/>
      <c r="E27" s="386"/>
      <c r="F27" s="386"/>
      <c r="G27" s="386"/>
      <c r="H27" s="577"/>
      <c r="I27" s="578"/>
      <c r="J27" s="578"/>
      <c r="K27" s="578"/>
      <c r="L27" s="578"/>
      <c r="M27" s="578"/>
      <c r="N27" s="578"/>
      <c r="O27" s="578"/>
      <c r="P27" s="578"/>
      <c r="Q27" s="578"/>
      <c r="R27" s="578"/>
      <c r="S27" s="578"/>
      <c r="T27" s="578"/>
      <c r="U27" s="578"/>
      <c r="V27" s="578"/>
      <c r="W27" s="578"/>
      <c r="X27" s="578"/>
      <c r="Y27" s="578"/>
      <c r="Z27" s="578"/>
      <c r="AA27" s="578"/>
      <c r="AB27" s="578"/>
      <c r="AC27" s="578"/>
      <c r="AD27" s="578"/>
      <c r="AE27" s="578"/>
      <c r="AF27" s="578"/>
      <c r="AG27" s="578"/>
      <c r="AH27" s="578"/>
      <c r="AI27" s="578"/>
      <c r="AJ27" s="578"/>
      <c r="AK27" s="578"/>
      <c r="AL27" s="578"/>
      <c r="AM27" s="578"/>
      <c r="AN27" s="579"/>
    </row>
    <row r="28" spans="1:71" ht="24.75" customHeight="1" x14ac:dyDescent="0.2">
      <c r="B28" s="563" t="s">
        <v>455</v>
      </c>
      <c r="C28" s="563"/>
      <c r="D28" s="563"/>
      <c r="E28" s="563"/>
      <c r="F28" s="563"/>
      <c r="G28" s="563"/>
      <c r="H28" s="564"/>
      <c r="I28" s="565"/>
      <c r="J28" s="565"/>
      <c r="K28" s="565"/>
      <c r="L28" s="565"/>
      <c r="M28" s="565"/>
      <c r="N28" s="565"/>
      <c r="O28" s="565"/>
      <c r="P28" s="565"/>
      <c r="Q28" s="565"/>
      <c r="R28" s="565"/>
      <c r="S28" s="565"/>
      <c r="T28" s="565"/>
      <c r="U28" s="565"/>
      <c r="V28" s="565"/>
      <c r="W28" s="565"/>
      <c r="X28" s="565"/>
      <c r="Y28" s="565"/>
      <c r="Z28" s="566" t="s">
        <v>393</v>
      </c>
      <c r="AA28" s="566"/>
      <c r="AB28" s="566"/>
      <c r="AC28" s="566"/>
      <c r="AD28" s="566"/>
      <c r="AE28" s="567"/>
      <c r="AF28" s="568"/>
      <c r="AG28" s="568"/>
      <c r="AH28" s="568"/>
      <c r="AI28" s="568"/>
      <c r="AJ28" s="568"/>
      <c r="AK28" s="568"/>
      <c r="AL28" s="568"/>
      <c r="AM28" s="568"/>
      <c r="AN28" s="569"/>
    </row>
    <row r="29" spans="1:71" ht="14.15" customHeight="1" x14ac:dyDescent="0.2">
      <c r="B29" s="120"/>
      <c r="C29" s="120"/>
      <c r="D29" s="120"/>
      <c r="E29" s="120"/>
      <c r="F29" s="120"/>
      <c r="G29" s="120"/>
      <c r="H29" s="120"/>
      <c r="I29" s="120"/>
      <c r="J29" s="120"/>
      <c r="K29" s="120"/>
      <c r="L29" s="120"/>
      <c r="M29" s="120"/>
      <c r="N29" s="120"/>
      <c r="O29" s="120"/>
      <c r="P29" s="120"/>
      <c r="Q29" s="120"/>
      <c r="R29" s="120"/>
      <c r="S29" s="120"/>
      <c r="T29" s="120"/>
      <c r="U29" s="120"/>
      <c r="V29" s="120"/>
      <c r="W29" s="120"/>
      <c r="X29" s="120"/>
      <c r="Y29" s="120"/>
      <c r="Z29" s="120"/>
      <c r="AA29" s="120"/>
      <c r="AB29" s="120"/>
      <c r="AC29" s="120"/>
      <c r="AD29" s="120"/>
      <c r="AE29" s="120"/>
      <c r="AF29" s="120"/>
      <c r="AG29" s="120"/>
      <c r="AH29" s="120"/>
      <c r="AI29" s="120"/>
      <c r="AJ29" s="120"/>
      <c r="AK29" s="120"/>
      <c r="AL29" s="120"/>
      <c r="AM29" s="120"/>
      <c r="AN29" s="120"/>
    </row>
    <row r="30" spans="1:71" ht="24.75" customHeight="1" x14ac:dyDescent="0.2">
      <c r="B30" s="122" t="s">
        <v>330</v>
      </c>
      <c r="C30" s="120"/>
      <c r="D30" s="120"/>
      <c r="E30" s="120"/>
      <c r="F30" s="120"/>
      <c r="G30" s="120"/>
      <c r="H30" s="123"/>
      <c r="I30" s="120"/>
      <c r="J30" s="120"/>
      <c r="K30" s="120"/>
      <c r="L30" s="120"/>
      <c r="M30" s="120"/>
      <c r="N30" s="120"/>
      <c r="O30" s="120"/>
      <c r="P30" s="120"/>
      <c r="Q30" s="120"/>
      <c r="R30" s="120"/>
      <c r="S30" s="120"/>
      <c r="T30" s="120"/>
      <c r="U30" s="120"/>
      <c r="V30" s="120"/>
      <c r="W30" s="120"/>
      <c r="X30" s="120"/>
      <c r="Y30" s="120"/>
      <c r="Z30" s="120"/>
      <c r="AA30" s="123"/>
      <c r="AB30" s="123"/>
      <c r="AC30" s="120"/>
      <c r="AD30" s="120"/>
      <c r="AE30" s="120"/>
      <c r="AF30" s="120"/>
      <c r="AG30" s="120"/>
      <c r="AH30" s="120"/>
      <c r="AI30" s="120"/>
      <c r="AJ30" s="120"/>
      <c r="AK30" s="120"/>
      <c r="AL30" s="120"/>
      <c r="AM30" s="120"/>
      <c r="AN30" s="120"/>
    </row>
    <row r="31" spans="1:71" ht="24.75" customHeight="1" x14ac:dyDescent="0.2">
      <c r="B31" s="386" t="s">
        <v>329</v>
      </c>
      <c r="C31" s="386"/>
      <c r="D31" s="386"/>
      <c r="E31" s="386"/>
      <c r="F31" s="386"/>
      <c r="G31" s="386"/>
      <c r="H31" s="570"/>
      <c r="I31" s="570"/>
      <c r="J31" s="570"/>
      <c r="K31" s="570"/>
      <c r="L31" s="570"/>
      <c r="M31" s="570"/>
      <c r="N31" s="570"/>
      <c r="O31" s="570"/>
      <c r="P31" s="570"/>
      <c r="Q31" s="570"/>
      <c r="R31" s="570"/>
      <c r="S31" s="570"/>
      <c r="T31" s="570"/>
      <c r="U31" s="386" t="s">
        <v>30</v>
      </c>
      <c r="V31" s="386"/>
      <c r="W31" s="386"/>
      <c r="X31" s="386"/>
      <c r="Y31" s="386"/>
      <c r="Z31" s="386"/>
      <c r="AA31" s="570"/>
      <c r="AB31" s="570"/>
      <c r="AC31" s="570"/>
      <c r="AD31" s="570"/>
      <c r="AE31" s="570"/>
      <c r="AF31" s="570"/>
      <c r="AG31" s="570"/>
      <c r="AH31" s="570"/>
      <c r="AI31" s="570"/>
      <c r="AJ31" s="570"/>
      <c r="AK31" s="570"/>
      <c r="AL31" s="570"/>
      <c r="AM31" s="570"/>
      <c r="AN31" s="570"/>
    </row>
    <row r="32" spans="1:71" ht="24.75" customHeight="1" x14ac:dyDescent="0.2">
      <c r="B32" s="386" t="s">
        <v>312</v>
      </c>
      <c r="C32" s="386"/>
      <c r="D32" s="386"/>
      <c r="E32" s="386"/>
      <c r="F32" s="386"/>
      <c r="G32" s="386"/>
      <c r="H32" s="561">
        <f>MAX('2-11事業実施予定スケジュール（水電解装置）'!D13,'2-11事業実施予定スケジュール（水電解装置）'!D18,'2-11事業実施予定スケジュール（水電解装置）'!D23)</f>
        <v>0</v>
      </c>
      <c r="I32" s="561"/>
      <c r="J32" s="561"/>
      <c r="K32" s="561"/>
      <c r="L32" s="561"/>
      <c r="M32" s="561"/>
      <c r="N32" s="561"/>
      <c r="O32" s="561"/>
      <c r="P32" s="561"/>
      <c r="Q32" s="561"/>
      <c r="R32" s="561"/>
      <c r="S32" s="561"/>
      <c r="T32" s="561"/>
      <c r="U32" s="386" t="s">
        <v>314</v>
      </c>
      <c r="V32" s="386"/>
      <c r="W32" s="386"/>
      <c r="X32" s="386"/>
      <c r="Y32" s="386"/>
      <c r="Z32" s="386"/>
      <c r="AA32" s="562"/>
      <c r="AB32" s="562"/>
      <c r="AC32" s="562"/>
      <c r="AD32" s="562"/>
      <c r="AE32" s="562"/>
      <c r="AF32" s="562"/>
      <c r="AG32" s="562"/>
      <c r="AH32" s="562"/>
      <c r="AI32" s="562"/>
      <c r="AJ32" s="562"/>
      <c r="AK32" s="562"/>
      <c r="AL32" s="562"/>
      <c r="AM32" s="562"/>
      <c r="AN32" s="562"/>
    </row>
    <row r="33" spans="1:45" ht="24.75" customHeight="1" x14ac:dyDescent="0.2">
      <c r="B33" s="386" t="s">
        <v>313</v>
      </c>
      <c r="C33" s="386"/>
      <c r="D33" s="386"/>
      <c r="E33" s="386"/>
      <c r="F33" s="386"/>
      <c r="G33" s="386"/>
      <c r="H33" s="562"/>
      <c r="I33" s="562"/>
      <c r="J33" s="562"/>
      <c r="K33" s="562"/>
      <c r="L33" s="562"/>
      <c r="M33" s="562"/>
      <c r="N33" s="562"/>
      <c r="O33" s="562"/>
      <c r="P33" s="562"/>
      <c r="Q33" s="562"/>
      <c r="R33" s="562"/>
      <c r="S33" s="562"/>
      <c r="T33" s="562"/>
      <c r="U33" s="386" t="s">
        <v>315</v>
      </c>
      <c r="V33" s="386"/>
      <c r="W33" s="386"/>
      <c r="X33" s="386"/>
      <c r="Y33" s="386"/>
      <c r="Z33" s="386"/>
      <c r="AA33" s="561">
        <f>'2-11事業実施予定スケジュール（水電解装置）'!D26</f>
        <v>0</v>
      </c>
      <c r="AB33" s="561"/>
      <c r="AC33" s="561"/>
      <c r="AD33" s="561"/>
      <c r="AE33" s="561"/>
      <c r="AF33" s="561"/>
      <c r="AG33" s="561"/>
      <c r="AH33" s="561"/>
      <c r="AI33" s="561"/>
      <c r="AJ33" s="561"/>
      <c r="AK33" s="561"/>
      <c r="AL33" s="561"/>
      <c r="AM33" s="561"/>
      <c r="AN33" s="561"/>
    </row>
    <row r="34" spans="1:45" ht="24.75" customHeight="1" x14ac:dyDescent="0.2">
      <c r="B34" s="115" t="s">
        <v>598</v>
      </c>
      <c r="C34" s="116"/>
      <c r="D34" s="124"/>
      <c r="E34" s="125"/>
      <c r="F34" s="125"/>
      <c r="G34" s="125"/>
      <c r="H34" s="126"/>
      <c r="I34" s="127"/>
      <c r="J34" s="128"/>
      <c r="K34" s="128"/>
    </row>
    <row r="35" spans="1:45" s="57" customFormat="1" ht="24.75" customHeight="1" x14ac:dyDescent="0.2">
      <c r="A35" s="109"/>
      <c r="B35" s="554" t="s">
        <v>31</v>
      </c>
      <c r="C35" s="555"/>
      <c r="D35" s="555"/>
      <c r="E35" s="555"/>
      <c r="F35" s="555"/>
      <c r="G35" s="556"/>
      <c r="H35" s="403" t="s">
        <v>32</v>
      </c>
      <c r="I35" s="404"/>
      <c r="J35" s="404"/>
      <c r="K35" s="404"/>
      <c r="L35" s="404"/>
      <c r="M35" s="557"/>
      <c r="N35" s="390"/>
      <c r="O35" s="390"/>
      <c r="P35" s="390"/>
      <c r="Q35" s="390"/>
      <c r="R35" s="558"/>
      <c r="S35" s="403" t="s">
        <v>33</v>
      </c>
      <c r="T35" s="404"/>
      <c r="U35" s="404"/>
      <c r="V35" s="404"/>
      <c r="W35" s="404"/>
      <c r="X35" s="559"/>
      <c r="Y35" s="407"/>
      <c r="Z35" s="407"/>
      <c r="AA35" s="407"/>
      <c r="AB35" s="560" t="s">
        <v>34</v>
      </c>
      <c r="AC35" s="560"/>
      <c r="AD35" s="548"/>
      <c r="AE35" s="549"/>
      <c r="AF35" s="549"/>
      <c r="AG35" s="549"/>
      <c r="AH35" s="549"/>
      <c r="AI35" s="549"/>
      <c r="AJ35" s="549"/>
      <c r="AK35" s="549"/>
      <c r="AL35" s="549"/>
      <c r="AM35" s="549"/>
      <c r="AN35" s="550"/>
    </row>
    <row r="36" spans="1:45" s="57" customFormat="1" ht="24.75" customHeight="1" x14ac:dyDescent="0.2">
      <c r="A36" s="109"/>
      <c r="B36" s="554" t="s">
        <v>35</v>
      </c>
      <c r="C36" s="555"/>
      <c r="D36" s="555"/>
      <c r="E36" s="555"/>
      <c r="F36" s="555"/>
      <c r="G36" s="556"/>
      <c r="H36" s="403" t="s">
        <v>600</v>
      </c>
      <c r="I36" s="404"/>
      <c r="J36" s="404"/>
      <c r="K36" s="404"/>
      <c r="L36" s="404"/>
      <c r="M36" s="557"/>
      <c r="N36" s="390"/>
      <c r="O36" s="390"/>
      <c r="P36" s="390"/>
      <c r="Q36" s="390"/>
      <c r="R36" s="558"/>
      <c r="S36" s="403" t="s">
        <v>490</v>
      </c>
      <c r="T36" s="404"/>
      <c r="U36" s="404"/>
      <c r="V36" s="404"/>
      <c r="W36" s="404"/>
      <c r="X36" s="559"/>
      <c r="Y36" s="407"/>
      <c r="Z36" s="407"/>
      <c r="AA36" s="407"/>
      <c r="AB36" s="560" t="s">
        <v>34</v>
      </c>
      <c r="AC36" s="560"/>
      <c r="AD36" s="551"/>
      <c r="AE36" s="552"/>
      <c r="AF36" s="552"/>
      <c r="AG36" s="552"/>
      <c r="AH36" s="552"/>
      <c r="AI36" s="552"/>
      <c r="AJ36" s="552"/>
      <c r="AK36" s="552"/>
      <c r="AL36" s="552"/>
      <c r="AM36" s="552"/>
      <c r="AN36" s="553"/>
    </row>
    <row r="37" spans="1:45" s="57" customFormat="1" ht="14.15" customHeight="1" x14ac:dyDescent="0.2">
      <c r="A37" s="109"/>
      <c r="B37" s="129"/>
      <c r="C37" s="129"/>
      <c r="D37" s="129"/>
      <c r="E37" s="129"/>
      <c r="F37" s="129"/>
      <c r="G37" s="129"/>
      <c r="H37" s="129"/>
      <c r="I37" s="130"/>
      <c r="J37" s="130"/>
      <c r="K37" s="130"/>
      <c r="L37" s="130"/>
      <c r="M37" s="130"/>
      <c r="N37" s="130"/>
      <c r="O37" s="130"/>
      <c r="P37" s="130"/>
      <c r="Q37" s="130"/>
      <c r="R37" s="130"/>
      <c r="S37" s="130"/>
      <c r="T37" s="130"/>
      <c r="U37" s="130"/>
      <c r="V37" s="130"/>
      <c r="W37" s="130"/>
      <c r="X37" s="130"/>
      <c r="Y37" s="130"/>
      <c r="Z37" s="130"/>
      <c r="AA37" s="130"/>
      <c r="AB37" s="130"/>
      <c r="AC37" s="130"/>
      <c r="AD37" s="130"/>
      <c r="AE37" s="130"/>
      <c r="AF37" s="130"/>
      <c r="AG37" s="130"/>
      <c r="AH37" s="130"/>
      <c r="AI37" s="130"/>
      <c r="AJ37" s="130"/>
      <c r="AK37" s="130"/>
      <c r="AL37" s="130"/>
      <c r="AM37" s="130"/>
      <c r="AN37" s="129"/>
    </row>
    <row r="38" spans="1:45" ht="19.5" customHeight="1" x14ac:dyDescent="0.2">
      <c r="B38" s="131" t="s">
        <v>334</v>
      </c>
      <c r="F38" s="132"/>
      <c r="I38" s="538"/>
      <c r="J38" s="539"/>
      <c r="K38" s="539"/>
      <c r="L38" s="539"/>
      <c r="M38" s="539"/>
      <c r="N38" s="539"/>
      <c r="O38" s="539"/>
      <c r="P38" s="539"/>
      <c r="Q38" s="539"/>
      <c r="R38" s="539"/>
      <c r="S38" s="539"/>
      <c r="T38" s="539"/>
      <c r="U38" s="539"/>
      <c r="V38" s="539"/>
      <c r="W38" s="539"/>
      <c r="X38" s="539"/>
      <c r="Y38" s="539"/>
      <c r="Z38" s="539"/>
      <c r="AA38" s="539"/>
      <c r="AB38" s="539"/>
      <c r="AC38" s="539"/>
      <c r="AD38" s="539"/>
      <c r="AE38" s="539"/>
      <c r="AF38" s="539"/>
      <c r="AG38" s="539"/>
      <c r="AH38" s="539"/>
      <c r="AI38" s="539"/>
      <c r="AJ38" s="539"/>
      <c r="AK38" s="539"/>
      <c r="AL38" s="539"/>
      <c r="AM38" s="539"/>
      <c r="AN38" s="134"/>
    </row>
    <row r="39" spans="1:45" s="135" customFormat="1" ht="24.75" customHeight="1" x14ac:dyDescent="0.2">
      <c r="B39" s="540" t="s">
        <v>36</v>
      </c>
      <c r="C39" s="541"/>
      <c r="D39" s="365" t="s">
        <v>204</v>
      </c>
      <c r="E39" s="366"/>
      <c r="F39" s="366"/>
      <c r="G39" s="367"/>
      <c r="H39" s="403" t="s">
        <v>491</v>
      </c>
      <c r="I39" s="404"/>
      <c r="J39" s="404"/>
      <c r="K39" s="404"/>
      <c r="L39" s="405"/>
      <c r="M39" s="406"/>
      <c r="N39" s="407"/>
      <c r="O39" s="407"/>
      <c r="P39" s="407"/>
      <c r="Q39" s="407"/>
      <c r="R39" s="407"/>
      <c r="S39" s="407"/>
      <c r="T39" s="408"/>
      <c r="U39" s="522" t="s">
        <v>498</v>
      </c>
      <c r="V39" s="546"/>
      <c r="W39" s="546"/>
      <c r="X39" s="546"/>
      <c r="Y39" s="547"/>
      <c r="Z39" s="409" t="s">
        <v>561</v>
      </c>
      <c r="AA39" s="410"/>
      <c r="AB39" s="410"/>
      <c r="AC39" s="410"/>
      <c r="AD39" s="410"/>
      <c r="AE39" s="410"/>
      <c r="AF39" s="411"/>
      <c r="AG39" s="356" t="s">
        <v>562</v>
      </c>
      <c r="AH39" s="357"/>
      <c r="AI39" s="357"/>
      <c r="AJ39" s="357"/>
      <c r="AK39" s="357"/>
      <c r="AL39" s="357"/>
      <c r="AM39" s="357"/>
      <c r="AN39" s="358"/>
    </row>
    <row r="40" spans="1:45" s="135" customFormat="1" ht="24.75" customHeight="1" x14ac:dyDescent="0.2">
      <c r="B40" s="542"/>
      <c r="C40" s="543"/>
      <c r="D40" s="368"/>
      <c r="E40" s="369"/>
      <c r="F40" s="369"/>
      <c r="G40" s="370"/>
      <c r="H40" s="403" t="s">
        <v>37</v>
      </c>
      <c r="I40" s="404"/>
      <c r="J40" s="404"/>
      <c r="K40" s="404"/>
      <c r="L40" s="405"/>
      <c r="M40" s="406"/>
      <c r="N40" s="407"/>
      <c r="O40" s="407"/>
      <c r="P40" s="407"/>
      <c r="Q40" s="407"/>
      <c r="R40" s="407"/>
      <c r="S40" s="407"/>
      <c r="T40" s="408"/>
      <c r="U40" s="535"/>
      <c r="V40" s="536"/>
      <c r="W40" s="536"/>
      <c r="X40" s="536"/>
      <c r="Y40" s="537"/>
      <c r="Z40" s="359"/>
      <c r="AA40" s="360"/>
      <c r="AB40" s="360"/>
      <c r="AC40" s="360"/>
      <c r="AD40" s="360"/>
      <c r="AE40" s="360"/>
      <c r="AF40" s="361"/>
      <c r="AG40" s="362"/>
      <c r="AH40" s="363"/>
      <c r="AI40" s="363"/>
      <c r="AJ40" s="363"/>
      <c r="AK40" s="363"/>
      <c r="AL40" s="363"/>
      <c r="AM40" s="363"/>
      <c r="AN40" s="364"/>
    </row>
    <row r="41" spans="1:45" s="135" customFormat="1" ht="24.75" hidden="1" customHeight="1" x14ac:dyDescent="0.2">
      <c r="B41" s="542"/>
      <c r="C41" s="543"/>
      <c r="D41" s="418" t="s">
        <v>461</v>
      </c>
      <c r="E41" s="419"/>
      <c r="F41" s="419"/>
      <c r="G41" s="420"/>
      <c r="H41" s="403" t="s">
        <v>491</v>
      </c>
      <c r="I41" s="404"/>
      <c r="J41" s="404"/>
      <c r="K41" s="404"/>
      <c r="L41" s="405"/>
      <c r="M41" s="406"/>
      <c r="N41" s="407"/>
      <c r="O41" s="407"/>
      <c r="P41" s="407"/>
      <c r="Q41" s="407"/>
      <c r="R41" s="407"/>
      <c r="S41" s="407"/>
      <c r="T41" s="408"/>
      <c r="U41" s="535"/>
      <c r="V41" s="536"/>
      <c r="W41" s="536"/>
      <c r="X41" s="536"/>
      <c r="Y41" s="537"/>
      <c r="Z41" s="359"/>
      <c r="AA41" s="360"/>
      <c r="AB41" s="360"/>
      <c r="AC41" s="360"/>
      <c r="AD41" s="360"/>
      <c r="AE41" s="360"/>
      <c r="AF41" s="361"/>
      <c r="AG41" s="362"/>
      <c r="AH41" s="363"/>
      <c r="AI41" s="363"/>
      <c r="AJ41" s="363"/>
      <c r="AK41" s="363"/>
      <c r="AL41" s="363"/>
      <c r="AM41" s="363"/>
      <c r="AN41" s="364"/>
    </row>
    <row r="42" spans="1:45" s="135" customFormat="1" ht="24.75" hidden="1" customHeight="1" x14ac:dyDescent="0.2">
      <c r="B42" s="542"/>
      <c r="C42" s="543"/>
      <c r="D42" s="418" t="s">
        <v>492</v>
      </c>
      <c r="E42" s="419"/>
      <c r="F42" s="419"/>
      <c r="G42" s="420"/>
      <c r="H42" s="403" t="s">
        <v>491</v>
      </c>
      <c r="I42" s="404"/>
      <c r="J42" s="404"/>
      <c r="K42" s="404"/>
      <c r="L42" s="405"/>
      <c r="M42" s="406"/>
      <c r="N42" s="407"/>
      <c r="O42" s="407"/>
      <c r="P42" s="407"/>
      <c r="Q42" s="407"/>
      <c r="R42" s="407"/>
      <c r="S42" s="407"/>
      <c r="T42" s="408"/>
      <c r="U42" s="535"/>
      <c r="V42" s="536"/>
      <c r="W42" s="536"/>
      <c r="X42" s="536"/>
      <c r="Y42" s="537"/>
      <c r="Z42" s="359"/>
      <c r="AA42" s="360"/>
      <c r="AB42" s="360"/>
      <c r="AC42" s="360"/>
      <c r="AD42" s="360"/>
      <c r="AE42" s="360"/>
      <c r="AF42" s="361"/>
      <c r="AG42" s="362"/>
      <c r="AH42" s="363"/>
      <c r="AI42" s="363"/>
      <c r="AJ42" s="363"/>
      <c r="AK42" s="363"/>
      <c r="AL42" s="363"/>
      <c r="AM42" s="363"/>
      <c r="AN42" s="364"/>
    </row>
    <row r="43" spans="1:45" s="135" customFormat="1" ht="24.75" hidden="1" customHeight="1" x14ac:dyDescent="0.2">
      <c r="B43" s="542"/>
      <c r="C43" s="543"/>
      <c r="D43" s="418" t="s">
        <v>493</v>
      </c>
      <c r="E43" s="419"/>
      <c r="F43" s="419"/>
      <c r="G43" s="420"/>
      <c r="H43" s="403" t="s">
        <v>491</v>
      </c>
      <c r="I43" s="404"/>
      <c r="J43" s="404"/>
      <c r="K43" s="404"/>
      <c r="L43" s="405"/>
      <c r="M43" s="406"/>
      <c r="N43" s="407"/>
      <c r="O43" s="407"/>
      <c r="P43" s="407"/>
      <c r="Q43" s="407"/>
      <c r="R43" s="407"/>
      <c r="S43" s="407"/>
      <c r="T43" s="408"/>
      <c r="U43" s="535"/>
      <c r="V43" s="536"/>
      <c r="W43" s="536"/>
      <c r="X43" s="536"/>
      <c r="Y43" s="537"/>
      <c r="Z43" s="359"/>
      <c r="AA43" s="360"/>
      <c r="AB43" s="360"/>
      <c r="AC43" s="360"/>
      <c r="AD43" s="360"/>
      <c r="AE43" s="360"/>
      <c r="AF43" s="361"/>
      <c r="AG43" s="362"/>
      <c r="AH43" s="363"/>
      <c r="AI43" s="363"/>
      <c r="AJ43" s="363"/>
      <c r="AK43" s="363"/>
      <c r="AL43" s="363"/>
      <c r="AM43" s="363"/>
      <c r="AN43" s="364"/>
    </row>
    <row r="44" spans="1:45" ht="24.75" customHeight="1" x14ac:dyDescent="0.2">
      <c r="B44" s="544"/>
      <c r="C44" s="545"/>
      <c r="D44" s="522" t="s">
        <v>563</v>
      </c>
      <c r="E44" s="419"/>
      <c r="F44" s="419"/>
      <c r="G44" s="420"/>
      <c r="H44" s="523"/>
      <c r="I44" s="524"/>
      <c r="J44" s="524"/>
      <c r="K44" s="524"/>
      <c r="L44" s="525"/>
      <c r="M44" s="526" t="s">
        <v>494</v>
      </c>
      <c r="N44" s="527"/>
      <c r="O44" s="528" t="s">
        <v>564</v>
      </c>
      <c r="P44" s="529"/>
      <c r="Q44" s="529"/>
      <c r="R44" s="529"/>
      <c r="S44" s="529"/>
      <c r="T44" s="530"/>
      <c r="U44" s="531"/>
      <c r="V44" s="532"/>
      <c r="W44" s="532"/>
      <c r="X44" s="532"/>
      <c r="Y44" s="533"/>
      <c r="Z44" s="516" t="s">
        <v>565</v>
      </c>
      <c r="AA44" s="517"/>
      <c r="AB44" s="534"/>
      <c r="AC44" s="516"/>
      <c r="AD44" s="517"/>
      <c r="AE44" s="517"/>
      <c r="AF44" s="517"/>
      <c r="AG44" s="518"/>
      <c r="AH44" s="518"/>
      <c r="AI44" s="518"/>
      <c r="AJ44" s="518"/>
      <c r="AK44" s="518"/>
      <c r="AL44" s="518"/>
      <c r="AM44" s="517"/>
      <c r="AN44" s="517"/>
      <c r="AR44" s="202"/>
    </row>
    <row r="45" spans="1:45" ht="0.75" customHeight="1" x14ac:dyDescent="0.2">
      <c r="B45" s="307"/>
      <c r="C45" s="307"/>
      <c r="D45" s="309"/>
      <c r="E45" s="299"/>
      <c r="F45" s="299"/>
      <c r="G45" s="299"/>
      <c r="H45" s="308"/>
      <c r="I45" s="308"/>
      <c r="J45" s="308"/>
      <c r="K45" s="308"/>
      <c r="L45" s="308"/>
      <c r="M45" s="308"/>
      <c r="N45" s="308"/>
      <c r="O45" s="310"/>
      <c r="P45" s="311"/>
      <c r="Q45" s="311"/>
      <c r="R45" s="311"/>
      <c r="S45" s="311"/>
      <c r="T45" s="311"/>
      <c r="U45" s="309"/>
      <c r="V45" s="309"/>
      <c r="W45" s="309"/>
      <c r="X45" s="309"/>
      <c r="Y45" s="309"/>
      <c r="Z45" s="299"/>
      <c r="AA45" s="299"/>
      <c r="AB45" s="299"/>
      <c r="AC45" s="216"/>
      <c r="AD45" s="216"/>
      <c r="AE45" s="216"/>
      <c r="AF45" s="216"/>
      <c r="AG45" s="114"/>
      <c r="AH45" s="114"/>
      <c r="AI45" s="114"/>
      <c r="AJ45" s="114"/>
      <c r="AK45" s="114"/>
      <c r="AL45" s="114"/>
      <c r="AM45" s="216"/>
      <c r="AN45" s="216"/>
      <c r="AR45" s="202"/>
    </row>
    <row r="46" spans="1:45" ht="45.75" hidden="1" customHeight="1" x14ac:dyDescent="0.2">
      <c r="B46" s="497" t="s">
        <v>544</v>
      </c>
      <c r="C46" s="497"/>
      <c r="D46" s="497"/>
      <c r="E46" s="497"/>
      <c r="F46" s="497"/>
      <c r="G46" s="497"/>
      <c r="H46" s="498" t="s">
        <v>537</v>
      </c>
      <c r="I46" s="519"/>
      <c r="J46" s="519"/>
      <c r="K46" s="519"/>
      <c r="L46" s="519"/>
      <c r="M46" s="519"/>
      <c r="N46" s="519"/>
      <c r="O46" s="519"/>
      <c r="P46" s="519"/>
      <c r="Q46" s="519"/>
      <c r="R46" s="519"/>
      <c r="S46" s="519"/>
      <c r="T46" s="519"/>
      <c r="U46" s="519"/>
      <c r="V46" s="519"/>
      <c r="W46" s="519"/>
      <c r="X46" s="519"/>
      <c r="Y46" s="519"/>
      <c r="Z46" s="519"/>
      <c r="AA46" s="519"/>
      <c r="AB46" s="519"/>
      <c r="AC46" s="520"/>
      <c r="AD46" s="520"/>
      <c r="AE46" s="520"/>
      <c r="AF46" s="520"/>
      <c r="AG46" s="520"/>
      <c r="AH46" s="520"/>
      <c r="AI46" s="521"/>
      <c r="AJ46" s="521"/>
      <c r="AK46" s="521"/>
      <c r="AL46" s="521"/>
      <c r="AM46" s="521"/>
      <c r="AN46" s="521"/>
      <c r="AS46" s="202"/>
    </row>
    <row r="47" spans="1:45" ht="45.75" hidden="1" customHeight="1" x14ac:dyDescent="0.2">
      <c r="B47" s="497"/>
      <c r="C47" s="497"/>
      <c r="D47" s="497"/>
      <c r="E47" s="497"/>
      <c r="F47" s="497"/>
      <c r="G47" s="497"/>
      <c r="H47" s="498" t="s">
        <v>538</v>
      </c>
      <c r="I47" s="498"/>
      <c r="J47" s="498"/>
      <c r="K47" s="498"/>
      <c r="L47" s="498"/>
      <c r="M47" s="498"/>
      <c r="N47" s="498"/>
      <c r="O47" s="498"/>
      <c r="P47" s="498"/>
      <c r="Q47" s="498"/>
      <c r="R47" s="498"/>
      <c r="S47" s="498"/>
      <c r="T47" s="498"/>
      <c r="U47" s="498"/>
      <c r="V47" s="498"/>
      <c r="W47" s="498"/>
      <c r="X47" s="498"/>
      <c r="Y47" s="498"/>
      <c r="Z47" s="498"/>
      <c r="AA47" s="498"/>
      <c r="AB47" s="498"/>
      <c r="AC47" s="498"/>
      <c r="AD47" s="498"/>
      <c r="AE47" s="498"/>
      <c r="AF47" s="498"/>
      <c r="AG47" s="498"/>
      <c r="AH47" s="498"/>
      <c r="AI47" s="499"/>
      <c r="AJ47" s="499"/>
      <c r="AK47" s="499"/>
      <c r="AL47" s="499"/>
      <c r="AM47" s="499"/>
      <c r="AN47" s="499"/>
      <c r="AS47" s="202"/>
    </row>
    <row r="48" spans="1:45" ht="45.75" hidden="1" customHeight="1" x14ac:dyDescent="0.2">
      <c r="B48" s="497"/>
      <c r="C48" s="497"/>
      <c r="D48" s="497"/>
      <c r="E48" s="497"/>
      <c r="F48" s="497"/>
      <c r="G48" s="497"/>
      <c r="H48" s="498" t="s">
        <v>539</v>
      </c>
      <c r="I48" s="498"/>
      <c r="J48" s="498"/>
      <c r="K48" s="498"/>
      <c r="L48" s="498"/>
      <c r="M48" s="498"/>
      <c r="N48" s="498"/>
      <c r="O48" s="498"/>
      <c r="P48" s="498"/>
      <c r="Q48" s="498"/>
      <c r="R48" s="498"/>
      <c r="S48" s="498"/>
      <c r="T48" s="498"/>
      <c r="U48" s="498"/>
      <c r="V48" s="498"/>
      <c r="W48" s="498"/>
      <c r="X48" s="498"/>
      <c r="Y48" s="498"/>
      <c r="Z48" s="498"/>
      <c r="AA48" s="498"/>
      <c r="AB48" s="498"/>
      <c r="AC48" s="498"/>
      <c r="AD48" s="498"/>
      <c r="AE48" s="498"/>
      <c r="AF48" s="498"/>
      <c r="AG48" s="498"/>
      <c r="AH48" s="498"/>
      <c r="AI48" s="499"/>
      <c r="AJ48" s="499"/>
      <c r="AK48" s="499"/>
      <c r="AL48" s="499"/>
      <c r="AM48" s="499"/>
      <c r="AN48" s="499"/>
    </row>
    <row r="49" spans="2:44" ht="114" hidden="1" customHeight="1" x14ac:dyDescent="0.2">
      <c r="B49" s="497" t="s">
        <v>545</v>
      </c>
      <c r="C49" s="386"/>
      <c r="D49" s="386"/>
      <c r="E49" s="386"/>
      <c r="F49" s="386"/>
      <c r="G49" s="386"/>
      <c r="H49" s="498" t="s">
        <v>540</v>
      </c>
      <c r="I49" s="498"/>
      <c r="J49" s="498"/>
      <c r="K49" s="498"/>
      <c r="L49" s="498"/>
      <c r="M49" s="498"/>
      <c r="N49" s="498"/>
      <c r="O49" s="498"/>
      <c r="P49" s="498"/>
      <c r="Q49" s="498"/>
      <c r="R49" s="498"/>
      <c r="S49" s="498"/>
      <c r="T49" s="498"/>
      <c r="U49" s="498"/>
      <c r="V49" s="498"/>
      <c r="W49" s="498"/>
      <c r="X49" s="498"/>
      <c r="Y49" s="498"/>
      <c r="Z49" s="498"/>
      <c r="AA49" s="498"/>
      <c r="AB49" s="498"/>
      <c r="AC49" s="498"/>
      <c r="AD49" s="498"/>
      <c r="AE49" s="498"/>
      <c r="AF49" s="498"/>
      <c r="AG49" s="498"/>
      <c r="AH49" s="498"/>
      <c r="AI49" s="499"/>
      <c r="AJ49" s="499"/>
      <c r="AK49" s="499"/>
      <c r="AL49" s="499"/>
      <c r="AM49" s="499"/>
      <c r="AN49" s="499"/>
    </row>
    <row r="50" spans="2:44" ht="16.5" customHeight="1" x14ac:dyDescent="0.2">
      <c r="B50" s="216"/>
      <c r="C50" s="216"/>
      <c r="D50" s="216"/>
      <c r="E50" s="216"/>
      <c r="F50" s="216"/>
      <c r="G50" s="216"/>
      <c r="H50" s="114"/>
      <c r="I50" s="114"/>
      <c r="J50" s="114"/>
      <c r="K50" s="114"/>
      <c r="L50" s="114"/>
      <c r="M50" s="114"/>
      <c r="N50" s="114"/>
      <c r="O50" s="114"/>
      <c r="P50" s="114"/>
      <c r="Q50" s="114"/>
      <c r="R50" s="114"/>
      <c r="S50" s="114"/>
      <c r="T50" s="114"/>
      <c r="U50" s="216"/>
      <c r="V50" s="216"/>
      <c r="W50" s="216"/>
      <c r="X50" s="216"/>
      <c r="Y50" s="216"/>
      <c r="Z50" s="216"/>
      <c r="AA50" s="114"/>
      <c r="AB50" s="114"/>
      <c r="AC50" s="114"/>
      <c r="AD50" s="114"/>
      <c r="AE50" s="114"/>
      <c r="AF50" s="114"/>
      <c r="AG50" s="114"/>
      <c r="AH50" s="114"/>
      <c r="AI50" s="114"/>
      <c r="AJ50" s="114"/>
      <c r="AK50" s="114"/>
      <c r="AL50" s="114"/>
      <c r="AM50" s="114"/>
      <c r="AN50" s="114"/>
    </row>
    <row r="51" spans="2:44" ht="24.75" customHeight="1" x14ac:dyDescent="0.2">
      <c r="B51" s="365" t="s">
        <v>38</v>
      </c>
      <c r="C51" s="366"/>
      <c r="D51" s="366"/>
      <c r="E51" s="366"/>
      <c r="F51" s="366"/>
      <c r="G51" s="367"/>
      <c r="H51" s="500" t="s">
        <v>271</v>
      </c>
      <c r="I51" s="500"/>
      <c r="J51" s="500"/>
      <c r="K51" s="500" t="s">
        <v>272</v>
      </c>
      <c r="L51" s="500"/>
      <c r="M51" s="500"/>
      <c r="N51" s="500"/>
      <c r="O51" s="500"/>
      <c r="P51" s="500"/>
      <c r="Q51" s="501" t="s">
        <v>273</v>
      </c>
      <c r="R51" s="502"/>
      <c r="S51" s="502"/>
      <c r="T51" s="502"/>
      <c r="U51" s="503"/>
      <c r="V51" s="501" t="s">
        <v>274</v>
      </c>
      <c r="W51" s="502"/>
      <c r="X51" s="502"/>
      <c r="Y51" s="502"/>
      <c r="Z51" s="503"/>
      <c r="AA51" s="507" t="s">
        <v>136</v>
      </c>
      <c r="AB51" s="508"/>
      <c r="AC51" s="508"/>
      <c r="AD51" s="508"/>
      <c r="AE51" s="509"/>
      <c r="AF51" s="501" t="s">
        <v>270</v>
      </c>
      <c r="AG51" s="502"/>
      <c r="AH51" s="502"/>
      <c r="AI51" s="502"/>
      <c r="AJ51" s="503"/>
      <c r="AK51" s="501" t="s">
        <v>444</v>
      </c>
      <c r="AL51" s="502"/>
      <c r="AM51" s="502"/>
      <c r="AN51" s="502"/>
      <c r="AO51" s="503"/>
    </row>
    <row r="52" spans="2:44" ht="24.75" customHeight="1" x14ac:dyDescent="0.2">
      <c r="B52" s="368"/>
      <c r="C52" s="369"/>
      <c r="D52" s="369"/>
      <c r="E52" s="369"/>
      <c r="F52" s="369"/>
      <c r="G52" s="370"/>
      <c r="H52" s="510"/>
      <c r="I52" s="511"/>
      <c r="J52" s="512"/>
      <c r="K52" s="510"/>
      <c r="L52" s="511"/>
      <c r="M52" s="511"/>
      <c r="N52" s="511"/>
      <c r="O52" s="511"/>
      <c r="P52" s="512"/>
      <c r="Q52" s="504"/>
      <c r="R52" s="505"/>
      <c r="S52" s="505"/>
      <c r="T52" s="505"/>
      <c r="U52" s="506"/>
      <c r="V52" s="504"/>
      <c r="W52" s="505"/>
      <c r="X52" s="505"/>
      <c r="Y52" s="505"/>
      <c r="Z52" s="506"/>
      <c r="AA52" s="513"/>
      <c r="AB52" s="514"/>
      <c r="AC52" s="514"/>
      <c r="AD52" s="514"/>
      <c r="AE52" s="515"/>
      <c r="AF52" s="504"/>
      <c r="AG52" s="505"/>
      <c r="AH52" s="505"/>
      <c r="AI52" s="505"/>
      <c r="AJ52" s="506"/>
      <c r="AK52" s="504"/>
      <c r="AL52" s="505"/>
      <c r="AM52" s="505"/>
      <c r="AN52" s="505"/>
      <c r="AO52" s="506"/>
      <c r="AR52" s="202" t="s">
        <v>333</v>
      </c>
    </row>
    <row r="53" spans="2:44" ht="24.75" customHeight="1" x14ac:dyDescent="0.2">
      <c r="B53" s="418" t="s">
        <v>135</v>
      </c>
      <c r="C53" s="419"/>
      <c r="D53" s="419"/>
      <c r="E53" s="419"/>
      <c r="F53" s="419"/>
      <c r="G53" s="420"/>
      <c r="H53" s="488"/>
      <c r="I53" s="489"/>
      <c r="J53" s="490"/>
      <c r="K53" s="488"/>
      <c r="L53" s="489"/>
      <c r="M53" s="489"/>
      <c r="N53" s="489"/>
      <c r="O53" s="489"/>
      <c r="P53" s="490"/>
      <c r="Q53" s="488"/>
      <c r="R53" s="489"/>
      <c r="S53" s="489"/>
      <c r="T53" s="489"/>
      <c r="U53" s="490"/>
      <c r="V53" s="488"/>
      <c r="W53" s="489"/>
      <c r="X53" s="489"/>
      <c r="Y53" s="489"/>
      <c r="Z53" s="490"/>
      <c r="AA53" s="488"/>
      <c r="AB53" s="489"/>
      <c r="AC53" s="489"/>
      <c r="AD53" s="489"/>
      <c r="AE53" s="490"/>
      <c r="AF53" s="491">
        <f>MAX(H53:AE53)</f>
        <v>0</v>
      </c>
      <c r="AG53" s="492"/>
      <c r="AH53" s="492"/>
      <c r="AI53" s="492"/>
      <c r="AJ53" s="493"/>
      <c r="AK53" s="494"/>
      <c r="AL53" s="495"/>
      <c r="AM53" s="495"/>
      <c r="AN53" s="495"/>
      <c r="AO53" s="496"/>
      <c r="AQ53" s="202"/>
      <c r="AR53" s="202"/>
    </row>
    <row r="54" spans="2:44" ht="24.75" customHeight="1" x14ac:dyDescent="0.2">
      <c r="B54" s="386" t="s">
        <v>341</v>
      </c>
      <c r="C54" s="386"/>
      <c r="D54" s="386"/>
      <c r="E54" s="386"/>
      <c r="F54" s="386"/>
      <c r="G54" s="386"/>
      <c r="H54" s="488"/>
      <c r="I54" s="489"/>
      <c r="J54" s="490"/>
      <c r="K54" s="488"/>
      <c r="L54" s="489"/>
      <c r="M54" s="489"/>
      <c r="N54" s="489"/>
      <c r="O54" s="489"/>
      <c r="P54" s="490"/>
      <c r="Q54" s="488"/>
      <c r="R54" s="489"/>
      <c r="S54" s="489"/>
      <c r="T54" s="489"/>
      <c r="U54" s="490"/>
      <c r="V54" s="488"/>
      <c r="W54" s="489"/>
      <c r="X54" s="489"/>
      <c r="Y54" s="489"/>
      <c r="Z54" s="490"/>
      <c r="AA54" s="488"/>
      <c r="AB54" s="489"/>
      <c r="AC54" s="489"/>
      <c r="AD54" s="489"/>
      <c r="AE54" s="490"/>
      <c r="AF54" s="491">
        <f>SUM(H54:AE54)-Q54</f>
        <v>0</v>
      </c>
      <c r="AG54" s="492"/>
      <c r="AH54" s="492"/>
      <c r="AI54" s="492"/>
      <c r="AJ54" s="493"/>
      <c r="AK54" s="494"/>
      <c r="AL54" s="495"/>
      <c r="AM54" s="495"/>
      <c r="AN54" s="495"/>
      <c r="AO54" s="496"/>
    </row>
    <row r="55" spans="2:44" ht="24.75" customHeight="1" x14ac:dyDescent="0.2">
      <c r="B55" s="386" t="s">
        <v>39</v>
      </c>
      <c r="C55" s="386"/>
      <c r="D55" s="386"/>
      <c r="E55" s="386"/>
      <c r="F55" s="386"/>
      <c r="G55" s="386"/>
      <c r="H55" s="482"/>
      <c r="I55" s="483"/>
      <c r="J55" s="484"/>
      <c r="K55" s="482"/>
      <c r="L55" s="483"/>
      <c r="M55" s="483"/>
      <c r="N55" s="483"/>
      <c r="O55" s="483"/>
      <c r="P55" s="484"/>
      <c r="Q55" s="485"/>
      <c r="R55" s="486"/>
      <c r="S55" s="486"/>
      <c r="T55" s="486"/>
      <c r="U55" s="487"/>
      <c r="V55" s="485"/>
      <c r="W55" s="486"/>
      <c r="X55" s="486"/>
      <c r="Y55" s="486"/>
      <c r="Z55" s="487"/>
      <c r="AA55" s="485"/>
      <c r="AB55" s="486"/>
      <c r="AC55" s="486"/>
      <c r="AD55" s="486"/>
      <c r="AE55" s="487"/>
      <c r="AF55" s="472"/>
      <c r="AG55" s="473"/>
      <c r="AH55" s="473"/>
      <c r="AI55" s="473"/>
      <c r="AJ55" s="474"/>
      <c r="AK55" s="472"/>
      <c r="AL55" s="473"/>
      <c r="AM55" s="473"/>
      <c r="AN55" s="473"/>
      <c r="AO55" s="474"/>
    </row>
    <row r="56" spans="2:44" ht="21.75" customHeight="1" x14ac:dyDescent="0.2">
      <c r="B56" s="475" t="s">
        <v>579</v>
      </c>
      <c r="C56" s="476"/>
      <c r="D56" s="476"/>
      <c r="E56" s="476"/>
      <c r="F56" s="476"/>
      <c r="G56" s="476"/>
      <c r="H56" s="476"/>
      <c r="I56" s="476"/>
      <c r="J56" s="476"/>
      <c r="K56" s="476"/>
      <c r="L56" s="476"/>
      <c r="M56" s="476"/>
      <c r="N56" s="476"/>
      <c r="O56" s="476"/>
      <c r="P56" s="476"/>
      <c r="Q56" s="476"/>
      <c r="R56" s="476"/>
      <c r="S56" s="476"/>
      <c r="T56" s="476"/>
      <c r="U56" s="476"/>
      <c r="V56" s="476"/>
      <c r="W56" s="476"/>
      <c r="X56" s="476"/>
      <c r="Y56" s="476"/>
      <c r="Z56" s="476"/>
      <c r="AA56" s="476"/>
      <c r="AB56" s="476"/>
      <c r="AC56" s="476"/>
      <c r="AD56" s="476"/>
      <c r="AE56" s="476"/>
      <c r="AF56" s="476"/>
      <c r="AG56" s="476"/>
      <c r="AH56" s="476"/>
      <c r="AI56" s="476"/>
      <c r="AJ56" s="476"/>
      <c r="AK56" s="476"/>
      <c r="AL56" s="476"/>
      <c r="AM56" s="476"/>
      <c r="AN56" s="476"/>
      <c r="AO56" s="476"/>
    </row>
    <row r="57" spans="2:44" ht="16.5" customHeight="1" x14ac:dyDescent="0.2">
      <c r="B57" s="217" t="s">
        <v>577</v>
      </c>
      <c r="C57" s="110"/>
      <c r="D57" s="110"/>
      <c r="E57" s="111"/>
      <c r="F57" s="111"/>
      <c r="G57" s="111"/>
      <c r="H57" s="111"/>
      <c r="I57" s="111"/>
      <c r="J57" s="111"/>
      <c r="K57" s="111"/>
      <c r="L57" s="111"/>
      <c r="M57" s="111"/>
      <c r="N57" s="111"/>
      <c r="O57" s="111"/>
      <c r="P57" s="111"/>
      <c r="Q57" s="111"/>
      <c r="R57" s="111"/>
      <c r="S57" s="111"/>
      <c r="T57" s="111"/>
      <c r="U57" s="111"/>
      <c r="V57" s="111"/>
      <c r="W57" s="111"/>
      <c r="AI57" s="112"/>
      <c r="AJ57" s="103"/>
      <c r="AK57" s="103"/>
      <c r="AL57" s="102"/>
      <c r="AM57" s="477"/>
      <c r="AN57" s="477"/>
    </row>
    <row r="58" spans="2:44" ht="16.5" customHeight="1" x14ac:dyDescent="0.2">
      <c r="B58" s="217" t="s">
        <v>578</v>
      </c>
      <c r="C58" s="110"/>
      <c r="D58" s="110"/>
      <c r="E58" s="111"/>
      <c r="F58" s="111"/>
      <c r="G58" s="111"/>
      <c r="H58" s="111"/>
      <c r="I58" s="111"/>
      <c r="J58" s="111"/>
      <c r="K58" s="111"/>
      <c r="L58" s="111"/>
      <c r="M58" s="111"/>
      <c r="N58" s="111"/>
      <c r="O58" s="111"/>
      <c r="P58" s="111"/>
      <c r="Q58" s="111"/>
      <c r="R58" s="111"/>
      <c r="S58" s="111"/>
      <c r="T58" s="111"/>
      <c r="U58" s="111"/>
      <c r="V58" s="111"/>
      <c r="W58" s="111"/>
      <c r="AI58" s="112"/>
      <c r="AJ58" s="103"/>
      <c r="AK58" s="103"/>
      <c r="AL58" s="102"/>
      <c r="AM58" s="209"/>
      <c r="AN58" s="209"/>
    </row>
    <row r="59" spans="2:44" ht="15" customHeight="1" x14ac:dyDescent="0.2">
      <c r="C59" s="110"/>
      <c r="D59" s="110"/>
      <c r="E59" s="111"/>
      <c r="F59" s="111"/>
      <c r="G59" s="111"/>
      <c r="H59" s="111"/>
      <c r="I59" s="111"/>
      <c r="J59" s="111"/>
      <c r="K59" s="111"/>
      <c r="L59" s="111"/>
      <c r="M59" s="111"/>
      <c r="N59" s="111"/>
      <c r="O59" s="111"/>
      <c r="P59" s="111"/>
      <c r="Q59" s="111"/>
      <c r="R59" s="111"/>
      <c r="S59" s="111"/>
      <c r="T59" s="111"/>
      <c r="U59" s="111"/>
      <c r="V59" s="111"/>
      <c r="W59" s="111"/>
      <c r="AI59" s="112"/>
      <c r="AJ59" s="103"/>
      <c r="AK59" s="103"/>
      <c r="AL59" s="102"/>
      <c r="AM59" s="209"/>
      <c r="AN59" s="209"/>
    </row>
    <row r="60" spans="2:44" ht="24.75" customHeight="1" x14ac:dyDescent="0.2">
      <c r="B60" s="118" t="s">
        <v>324</v>
      </c>
      <c r="C60" s="103"/>
      <c r="D60" s="103"/>
      <c r="E60" s="103"/>
      <c r="F60" s="103"/>
      <c r="G60" s="103"/>
      <c r="H60" s="111"/>
      <c r="K60" s="103"/>
      <c r="L60" s="120"/>
      <c r="M60" s="120"/>
      <c r="N60" s="120"/>
      <c r="O60" s="120"/>
      <c r="P60" s="120"/>
      <c r="Q60" s="120"/>
      <c r="R60" s="120"/>
      <c r="S60" s="120"/>
      <c r="T60" s="120"/>
      <c r="U60" s="120"/>
      <c r="V60" s="120"/>
      <c r="W60" s="120"/>
      <c r="X60" s="120"/>
      <c r="Y60" s="120"/>
      <c r="Z60" s="120"/>
      <c r="AA60" s="120"/>
      <c r="AB60" s="120"/>
      <c r="AC60" s="120"/>
      <c r="AD60" s="120"/>
      <c r="AE60" s="120"/>
      <c r="AF60" s="120"/>
      <c r="AG60" s="120"/>
      <c r="AH60" s="120"/>
      <c r="AI60" s="120"/>
      <c r="AJ60" s="120"/>
      <c r="AK60" s="120"/>
      <c r="AL60" s="120"/>
    </row>
    <row r="61" spans="2:44" ht="24.75" customHeight="1" x14ac:dyDescent="0.2">
      <c r="D61" s="478" t="s">
        <v>325</v>
      </c>
      <c r="E61" s="478"/>
      <c r="F61" s="478"/>
      <c r="G61" s="478"/>
      <c r="H61" s="478"/>
      <c r="I61" s="478"/>
      <c r="J61" s="479" t="s">
        <v>326</v>
      </c>
      <c r="K61" s="480"/>
      <c r="L61" s="480"/>
      <c r="M61" s="480"/>
      <c r="N61" s="481"/>
      <c r="O61" s="479" t="s">
        <v>327</v>
      </c>
      <c r="P61" s="480"/>
      <c r="Q61" s="480"/>
      <c r="R61" s="480"/>
      <c r="S61" s="481"/>
      <c r="T61" s="479" t="s">
        <v>182</v>
      </c>
      <c r="U61" s="480"/>
      <c r="V61" s="481"/>
      <c r="W61" s="479" t="s">
        <v>496</v>
      </c>
      <c r="X61" s="480"/>
      <c r="Y61" s="480"/>
      <c r="Z61" s="480"/>
      <c r="AA61" s="481"/>
      <c r="AC61" s="57"/>
      <c r="AL61" s="212"/>
      <c r="AM61" s="212"/>
      <c r="AN61" s="212"/>
      <c r="AO61" s="213"/>
    </row>
    <row r="62" spans="2:44" ht="17.25" customHeight="1" x14ac:dyDescent="0.2">
      <c r="D62" s="466">
        <v>2024</v>
      </c>
      <c r="E62" s="467"/>
      <c r="F62" s="433" t="s">
        <v>275</v>
      </c>
      <c r="G62" s="434"/>
      <c r="H62" s="434"/>
      <c r="I62" s="435"/>
      <c r="J62" s="436">
        <f>'2-2設備導入事業経費の配分（水電解装置）'!B9</f>
        <v>0</v>
      </c>
      <c r="K62" s="437"/>
      <c r="L62" s="437"/>
      <c r="M62" s="437"/>
      <c r="N62" s="438"/>
      <c r="O62" s="436">
        <f>'2-2設備導入事業経費の配分（水電解装置）'!D9</f>
        <v>0</v>
      </c>
      <c r="P62" s="437"/>
      <c r="Q62" s="437"/>
      <c r="R62" s="437"/>
      <c r="S62" s="438"/>
      <c r="T62" s="439" t="str">
        <f>'2-2設備導入事業経費の配分（水電解装置）'!$G$7</f>
        <v>2/3以内</v>
      </c>
      <c r="U62" s="440"/>
      <c r="V62" s="441"/>
      <c r="W62" s="436">
        <f>'2-2設備導入事業経費の配分（水電解装置）'!H9</f>
        <v>0</v>
      </c>
      <c r="X62" s="437"/>
      <c r="Y62" s="437"/>
      <c r="Z62" s="437"/>
      <c r="AA62" s="438"/>
      <c r="AC62" s="57"/>
      <c r="AL62" s="274"/>
      <c r="AM62" s="274"/>
      <c r="AN62" s="274"/>
      <c r="AO62" s="213"/>
    </row>
    <row r="63" spans="2:44" ht="17.25" customHeight="1" x14ac:dyDescent="0.2">
      <c r="D63" s="468"/>
      <c r="E63" s="469"/>
      <c r="F63" s="424" t="s">
        <v>25</v>
      </c>
      <c r="G63" s="425"/>
      <c r="H63" s="425"/>
      <c r="I63" s="426"/>
      <c r="J63" s="421">
        <f>'2-2設備導入事業経費の配分（水電解装置）'!B15</f>
        <v>0</v>
      </c>
      <c r="K63" s="422"/>
      <c r="L63" s="422"/>
      <c r="M63" s="422"/>
      <c r="N63" s="423"/>
      <c r="O63" s="421">
        <f>'2-2設備導入事業経費の配分（水電解装置）'!D15</f>
        <v>0</v>
      </c>
      <c r="P63" s="422"/>
      <c r="Q63" s="422"/>
      <c r="R63" s="422"/>
      <c r="S63" s="423"/>
      <c r="T63" s="442"/>
      <c r="U63" s="443"/>
      <c r="V63" s="444"/>
      <c r="W63" s="421">
        <f>'2-2設備導入事業経費の配分（水電解装置）'!H15</f>
        <v>0</v>
      </c>
      <c r="X63" s="422"/>
      <c r="Y63" s="422"/>
      <c r="Z63" s="422"/>
      <c r="AA63" s="423"/>
      <c r="AC63" s="57"/>
      <c r="AL63" s="274"/>
      <c r="AM63" s="274"/>
      <c r="AN63" s="274"/>
      <c r="AO63" s="213"/>
    </row>
    <row r="64" spans="2:44" ht="17.25" customHeight="1" x14ac:dyDescent="0.2">
      <c r="D64" s="468"/>
      <c r="E64" s="469"/>
      <c r="F64" s="424" t="s">
        <v>27</v>
      </c>
      <c r="G64" s="425"/>
      <c r="H64" s="425"/>
      <c r="I64" s="426"/>
      <c r="J64" s="421">
        <f>'2-2設備導入事業経費の配分（水電解装置）'!B22</f>
        <v>0</v>
      </c>
      <c r="K64" s="422"/>
      <c r="L64" s="422"/>
      <c r="M64" s="422"/>
      <c r="N64" s="423"/>
      <c r="O64" s="421">
        <f>'2-2設備導入事業経費の配分（水電解装置）'!D22</f>
        <v>0</v>
      </c>
      <c r="P64" s="422"/>
      <c r="Q64" s="422"/>
      <c r="R64" s="422"/>
      <c r="S64" s="423"/>
      <c r="T64" s="442"/>
      <c r="U64" s="443"/>
      <c r="V64" s="444"/>
      <c r="W64" s="421">
        <f>'2-2設備導入事業経費の配分（水電解装置）'!H22</f>
        <v>0</v>
      </c>
      <c r="X64" s="422"/>
      <c r="Y64" s="422"/>
      <c r="Z64" s="422"/>
      <c r="AA64" s="423"/>
      <c r="AC64" s="57"/>
      <c r="AL64" s="274"/>
      <c r="AM64" s="274"/>
      <c r="AN64" s="274"/>
      <c r="AO64" s="213"/>
    </row>
    <row r="65" spans="4:41" ht="17.25" customHeight="1" x14ac:dyDescent="0.2">
      <c r="D65" s="468"/>
      <c r="E65" s="469"/>
      <c r="F65" s="424" t="s">
        <v>263</v>
      </c>
      <c r="G65" s="425"/>
      <c r="H65" s="425"/>
      <c r="I65" s="426"/>
      <c r="J65" s="421">
        <f>'2-2設備導入事業経費の配分（水電解装置）'!B24</f>
        <v>0</v>
      </c>
      <c r="K65" s="422"/>
      <c r="L65" s="422"/>
      <c r="M65" s="422"/>
      <c r="N65" s="423"/>
      <c r="O65" s="445"/>
      <c r="P65" s="446"/>
      <c r="Q65" s="446"/>
      <c r="R65" s="446"/>
      <c r="S65" s="447"/>
      <c r="T65" s="448"/>
      <c r="U65" s="449"/>
      <c r="V65" s="450"/>
      <c r="W65" s="445"/>
      <c r="X65" s="446"/>
      <c r="Y65" s="446"/>
      <c r="Z65" s="446"/>
      <c r="AA65" s="447"/>
      <c r="AC65" s="50"/>
      <c r="AL65" s="50"/>
      <c r="AM65" s="50"/>
      <c r="AN65" s="50"/>
      <c r="AO65" s="213"/>
    </row>
    <row r="66" spans="4:41" ht="17.25" customHeight="1" x14ac:dyDescent="0.2">
      <c r="D66" s="470"/>
      <c r="E66" s="471"/>
      <c r="F66" s="454" t="s">
        <v>277</v>
      </c>
      <c r="G66" s="455"/>
      <c r="H66" s="455"/>
      <c r="I66" s="456"/>
      <c r="J66" s="457">
        <f>'2-2設備導入事業経費の配分（水電解装置）'!B25</f>
        <v>0</v>
      </c>
      <c r="K66" s="458"/>
      <c r="L66" s="458"/>
      <c r="M66" s="458"/>
      <c r="N66" s="459"/>
      <c r="O66" s="457">
        <f>'2-2設備導入事業経費の配分（水電解装置）'!D25</f>
        <v>0</v>
      </c>
      <c r="P66" s="458"/>
      <c r="Q66" s="458"/>
      <c r="R66" s="458"/>
      <c r="S66" s="459"/>
      <c r="T66" s="451"/>
      <c r="U66" s="452"/>
      <c r="V66" s="453"/>
      <c r="W66" s="457">
        <f>'2-2設備導入事業経費の配分（水電解装置）'!H25</f>
        <v>0</v>
      </c>
      <c r="X66" s="458"/>
      <c r="Y66" s="458"/>
      <c r="Z66" s="458"/>
      <c r="AA66" s="459"/>
      <c r="AL66" s="274"/>
      <c r="AM66" s="274"/>
      <c r="AN66" s="274"/>
      <c r="AO66" s="213"/>
    </row>
    <row r="67" spans="4:41" ht="17.25" customHeight="1" x14ac:dyDescent="0.2">
      <c r="D67" s="466">
        <f>D62+1</f>
        <v>2025</v>
      </c>
      <c r="E67" s="467"/>
      <c r="F67" s="433" t="s">
        <v>275</v>
      </c>
      <c r="G67" s="434"/>
      <c r="H67" s="434"/>
      <c r="I67" s="435"/>
      <c r="J67" s="436">
        <f>'2-2設備導入事業経費の配分（水電解装置）'!B32</f>
        <v>0</v>
      </c>
      <c r="K67" s="437"/>
      <c r="L67" s="437"/>
      <c r="M67" s="437"/>
      <c r="N67" s="438"/>
      <c r="O67" s="436">
        <f>'2-2設備導入事業経費の配分（水電解装置）'!D32</f>
        <v>0</v>
      </c>
      <c r="P67" s="437"/>
      <c r="Q67" s="437"/>
      <c r="R67" s="437"/>
      <c r="S67" s="438"/>
      <c r="T67" s="439" t="str">
        <f>'2-2設備導入事業経費の配分（水電解装置）'!$G$7</f>
        <v>2/3以内</v>
      </c>
      <c r="U67" s="440"/>
      <c r="V67" s="441"/>
      <c r="W67" s="436">
        <f>'2-2設備導入事業経費の配分（水電解装置）'!H32</f>
        <v>0</v>
      </c>
      <c r="X67" s="437"/>
      <c r="Y67" s="437"/>
      <c r="Z67" s="437"/>
      <c r="AA67" s="438"/>
      <c r="AC67" s="57"/>
      <c r="AL67" s="274"/>
      <c r="AM67" s="274"/>
      <c r="AN67" s="274"/>
      <c r="AO67" s="213"/>
    </row>
    <row r="68" spans="4:41" ht="17.25" customHeight="1" x14ac:dyDescent="0.2">
      <c r="D68" s="468"/>
      <c r="E68" s="469"/>
      <c r="F68" s="424" t="s">
        <v>25</v>
      </c>
      <c r="G68" s="425"/>
      <c r="H68" s="425"/>
      <c r="I68" s="426"/>
      <c r="J68" s="421">
        <f>'2-2設備導入事業経費の配分（水電解装置）'!B38</f>
        <v>0</v>
      </c>
      <c r="K68" s="422"/>
      <c r="L68" s="422"/>
      <c r="M68" s="422"/>
      <c r="N68" s="423"/>
      <c r="O68" s="421">
        <f>'2-2設備導入事業経費の配分（水電解装置）'!D38</f>
        <v>0</v>
      </c>
      <c r="P68" s="422"/>
      <c r="Q68" s="422"/>
      <c r="R68" s="422"/>
      <c r="S68" s="423"/>
      <c r="T68" s="442"/>
      <c r="U68" s="443"/>
      <c r="V68" s="444"/>
      <c r="W68" s="421">
        <f>'2-2設備導入事業経費の配分（水電解装置）'!H38</f>
        <v>0</v>
      </c>
      <c r="X68" s="422"/>
      <c r="Y68" s="422"/>
      <c r="Z68" s="422"/>
      <c r="AA68" s="423"/>
      <c r="AC68" s="57"/>
      <c r="AL68" s="274"/>
      <c r="AM68" s="274"/>
      <c r="AN68" s="274"/>
      <c r="AO68" s="213"/>
    </row>
    <row r="69" spans="4:41" ht="17.25" customHeight="1" x14ac:dyDescent="0.2">
      <c r="D69" s="468"/>
      <c r="E69" s="469"/>
      <c r="F69" s="424" t="s">
        <v>27</v>
      </c>
      <c r="G69" s="425"/>
      <c r="H69" s="425"/>
      <c r="I69" s="426"/>
      <c r="J69" s="421">
        <f>'2-2設備導入事業経費の配分（水電解装置）'!B45</f>
        <v>0</v>
      </c>
      <c r="K69" s="422"/>
      <c r="L69" s="422"/>
      <c r="M69" s="422"/>
      <c r="N69" s="423"/>
      <c r="O69" s="421">
        <f>'2-2設備導入事業経費の配分（水電解装置）'!D45</f>
        <v>0</v>
      </c>
      <c r="P69" s="422"/>
      <c r="Q69" s="422"/>
      <c r="R69" s="422"/>
      <c r="S69" s="423"/>
      <c r="T69" s="442"/>
      <c r="U69" s="443"/>
      <c r="V69" s="444"/>
      <c r="W69" s="421">
        <f>'2-2設備導入事業経費の配分（水電解装置）'!H45</f>
        <v>0</v>
      </c>
      <c r="X69" s="422"/>
      <c r="Y69" s="422"/>
      <c r="Z69" s="422"/>
      <c r="AA69" s="423"/>
      <c r="AC69" s="57"/>
      <c r="AL69" s="274"/>
      <c r="AM69" s="274"/>
      <c r="AN69" s="274"/>
      <c r="AO69" s="213"/>
    </row>
    <row r="70" spans="4:41" ht="17.25" customHeight="1" x14ac:dyDescent="0.2">
      <c r="D70" s="468"/>
      <c r="E70" s="469"/>
      <c r="F70" s="424" t="s">
        <v>263</v>
      </c>
      <c r="G70" s="425"/>
      <c r="H70" s="425"/>
      <c r="I70" s="426"/>
      <c r="J70" s="421">
        <f>'2-2設備導入事業経費の配分（水電解装置）'!B47</f>
        <v>0</v>
      </c>
      <c r="K70" s="422"/>
      <c r="L70" s="422"/>
      <c r="M70" s="422"/>
      <c r="N70" s="423"/>
      <c r="O70" s="445"/>
      <c r="P70" s="446"/>
      <c r="Q70" s="446"/>
      <c r="R70" s="446"/>
      <c r="S70" s="447"/>
      <c r="T70" s="448"/>
      <c r="U70" s="449"/>
      <c r="V70" s="450"/>
      <c r="W70" s="445"/>
      <c r="X70" s="446"/>
      <c r="Y70" s="446"/>
      <c r="Z70" s="446"/>
      <c r="AA70" s="447"/>
      <c r="AC70" s="50"/>
      <c r="AL70" s="50"/>
      <c r="AM70" s="50"/>
      <c r="AN70" s="50"/>
      <c r="AO70" s="213"/>
    </row>
    <row r="71" spans="4:41" ht="17.25" customHeight="1" x14ac:dyDescent="0.2">
      <c r="D71" s="470"/>
      <c r="E71" s="471"/>
      <c r="F71" s="454" t="s">
        <v>277</v>
      </c>
      <c r="G71" s="455"/>
      <c r="H71" s="455"/>
      <c r="I71" s="456"/>
      <c r="J71" s="457">
        <f>'2-2設備導入事業経費の配分（水電解装置）'!B48</f>
        <v>0</v>
      </c>
      <c r="K71" s="458"/>
      <c r="L71" s="458"/>
      <c r="M71" s="458"/>
      <c r="N71" s="459"/>
      <c r="O71" s="457">
        <f>'2-2設備導入事業経費の配分（水電解装置）'!D48</f>
        <v>0</v>
      </c>
      <c r="P71" s="458"/>
      <c r="Q71" s="458"/>
      <c r="R71" s="458"/>
      <c r="S71" s="459"/>
      <c r="T71" s="451"/>
      <c r="U71" s="452"/>
      <c r="V71" s="453"/>
      <c r="W71" s="457">
        <f>'2-2設備導入事業経費の配分（水電解装置）'!H48</f>
        <v>0</v>
      </c>
      <c r="X71" s="458"/>
      <c r="Y71" s="458"/>
      <c r="Z71" s="458"/>
      <c r="AA71" s="459"/>
      <c r="AL71" s="274"/>
      <c r="AM71" s="274"/>
      <c r="AN71" s="274"/>
      <c r="AO71" s="213"/>
    </row>
    <row r="72" spans="4:41" ht="17.25" customHeight="1" x14ac:dyDescent="0.2">
      <c r="D72" s="466">
        <f>D67+1</f>
        <v>2026</v>
      </c>
      <c r="E72" s="467"/>
      <c r="F72" s="433" t="s">
        <v>275</v>
      </c>
      <c r="G72" s="434"/>
      <c r="H72" s="434"/>
      <c r="I72" s="435"/>
      <c r="J72" s="436">
        <f>'2-2設備導入事業経費の配分（水電解装置）'!B55</f>
        <v>0</v>
      </c>
      <c r="K72" s="437"/>
      <c r="L72" s="437"/>
      <c r="M72" s="437"/>
      <c r="N72" s="438"/>
      <c r="O72" s="436">
        <f>'2-2設備導入事業経費の配分（水電解装置）'!D55</f>
        <v>0</v>
      </c>
      <c r="P72" s="437"/>
      <c r="Q72" s="437"/>
      <c r="R72" s="437"/>
      <c r="S72" s="438"/>
      <c r="T72" s="439" t="str">
        <f>'2-2設備導入事業経費の配分（水電解装置）'!$G$7</f>
        <v>2/3以内</v>
      </c>
      <c r="U72" s="440"/>
      <c r="V72" s="441"/>
      <c r="W72" s="436">
        <f>'2-2設備導入事業経費の配分（水電解装置）'!H55</f>
        <v>0</v>
      </c>
      <c r="X72" s="437"/>
      <c r="Y72" s="437"/>
      <c r="Z72" s="437"/>
      <c r="AA72" s="438"/>
      <c r="AC72" s="57"/>
      <c r="AL72" s="274"/>
      <c r="AM72" s="274"/>
      <c r="AN72" s="274"/>
      <c r="AO72" s="213"/>
    </row>
    <row r="73" spans="4:41" ht="17.25" customHeight="1" x14ac:dyDescent="0.2">
      <c r="D73" s="468"/>
      <c r="E73" s="469"/>
      <c r="F73" s="424" t="s">
        <v>25</v>
      </c>
      <c r="G73" s="425"/>
      <c r="H73" s="425"/>
      <c r="I73" s="426"/>
      <c r="J73" s="421">
        <f>'2-2設備導入事業経費の配分（水電解装置）'!B61</f>
        <v>0</v>
      </c>
      <c r="K73" s="422"/>
      <c r="L73" s="422"/>
      <c r="M73" s="422"/>
      <c r="N73" s="423"/>
      <c r="O73" s="421">
        <f>'2-2設備導入事業経費の配分（水電解装置）'!D61</f>
        <v>0</v>
      </c>
      <c r="P73" s="422"/>
      <c r="Q73" s="422"/>
      <c r="R73" s="422"/>
      <c r="S73" s="423"/>
      <c r="T73" s="442"/>
      <c r="U73" s="443"/>
      <c r="V73" s="444"/>
      <c r="W73" s="421">
        <f>'2-2設備導入事業経費の配分（水電解装置）'!H61</f>
        <v>0</v>
      </c>
      <c r="X73" s="422"/>
      <c r="Y73" s="422"/>
      <c r="Z73" s="422"/>
      <c r="AA73" s="423"/>
      <c r="AC73" s="57"/>
      <c r="AL73" s="274"/>
      <c r="AM73" s="274"/>
      <c r="AN73" s="274"/>
      <c r="AO73" s="213"/>
    </row>
    <row r="74" spans="4:41" ht="17.25" customHeight="1" x14ac:dyDescent="0.2">
      <c r="D74" s="468"/>
      <c r="E74" s="469"/>
      <c r="F74" s="424" t="s">
        <v>27</v>
      </c>
      <c r="G74" s="425"/>
      <c r="H74" s="425"/>
      <c r="I74" s="426"/>
      <c r="J74" s="421">
        <f>'2-2設備導入事業経費の配分（水電解装置）'!B68</f>
        <v>0</v>
      </c>
      <c r="K74" s="422"/>
      <c r="L74" s="422"/>
      <c r="M74" s="422"/>
      <c r="N74" s="423"/>
      <c r="O74" s="421">
        <f>'2-2設備導入事業経費の配分（水電解装置）'!D68</f>
        <v>0</v>
      </c>
      <c r="P74" s="422"/>
      <c r="Q74" s="422"/>
      <c r="R74" s="422"/>
      <c r="S74" s="423"/>
      <c r="T74" s="442"/>
      <c r="U74" s="443"/>
      <c r="V74" s="444"/>
      <c r="W74" s="421">
        <f>'2-2設備導入事業経費の配分（水電解装置）'!H68</f>
        <v>0</v>
      </c>
      <c r="X74" s="422"/>
      <c r="Y74" s="422"/>
      <c r="Z74" s="422"/>
      <c r="AA74" s="423"/>
      <c r="AC74" s="57"/>
      <c r="AL74" s="274"/>
      <c r="AM74" s="274"/>
      <c r="AN74" s="274"/>
      <c r="AO74" s="213"/>
    </row>
    <row r="75" spans="4:41" ht="17.25" customHeight="1" x14ac:dyDescent="0.2">
      <c r="D75" s="468"/>
      <c r="E75" s="469"/>
      <c r="F75" s="424" t="s">
        <v>263</v>
      </c>
      <c r="G75" s="425"/>
      <c r="H75" s="425"/>
      <c r="I75" s="426"/>
      <c r="J75" s="421">
        <f>'2-2設備導入事業経費の配分（水電解装置）'!B70</f>
        <v>0</v>
      </c>
      <c r="K75" s="422"/>
      <c r="L75" s="422"/>
      <c r="M75" s="422"/>
      <c r="N75" s="423"/>
      <c r="O75" s="445"/>
      <c r="P75" s="446"/>
      <c r="Q75" s="446"/>
      <c r="R75" s="446"/>
      <c r="S75" s="447"/>
      <c r="T75" s="448"/>
      <c r="U75" s="449"/>
      <c r="V75" s="450"/>
      <c r="W75" s="445"/>
      <c r="X75" s="446"/>
      <c r="Y75" s="446"/>
      <c r="Z75" s="446"/>
      <c r="AA75" s="447"/>
      <c r="AC75" s="50"/>
      <c r="AL75" s="50"/>
      <c r="AM75" s="50"/>
      <c r="AN75" s="50"/>
      <c r="AO75" s="213"/>
    </row>
    <row r="76" spans="4:41" ht="17.25" customHeight="1" x14ac:dyDescent="0.2">
      <c r="D76" s="470"/>
      <c r="E76" s="471"/>
      <c r="F76" s="454" t="s">
        <v>277</v>
      </c>
      <c r="G76" s="455"/>
      <c r="H76" s="455"/>
      <c r="I76" s="456"/>
      <c r="J76" s="457">
        <f>'2-2設備導入事業経費の配分（水電解装置）'!B71</f>
        <v>0</v>
      </c>
      <c r="K76" s="458"/>
      <c r="L76" s="458"/>
      <c r="M76" s="458"/>
      <c r="N76" s="459"/>
      <c r="O76" s="457">
        <f>'2-2設備導入事業経費の配分（水電解装置）'!D71</f>
        <v>0</v>
      </c>
      <c r="P76" s="458"/>
      <c r="Q76" s="458"/>
      <c r="R76" s="458"/>
      <c r="S76" s="459"/>
      <c r="T76" s="451"/>
      <c r="U76" s="452"/>
      <c r="V76" s="453"/>
      <c r="W76" s="457">
        <f>'2-2設備導入事業経費の配分（水電解装置）'!H71</f>
        <v>0</v>
      </c>
      <c r="X76" s="458"/>
      <c r="Y76" s="458"/>
      <c r="Z76" s="458"/>
      <c r="AA76" s="459"/>
      <c r="AL76" s="274"/>
      <c r="AM76" s="274"/>
      <c r="AN76" s="274"/>
      <c r="AO76" s="213"/>
    </row>
    <row r="77" spans="4:41" ht="17.25" customHeight="1" x14ac:dyDescent="0.2">
      <c r="D77" s="460" t="s">
        <v>495</v>
      </c>
      <c r="E77" s="461"/>
      <c r="F77" s="433" t="s">
        <v>275</v>
      </c>
      <c r="G77" s="434"/>
      <c r="H77" s="434"/>
      <c r="I77" s="435"/>
      <c r="J77" s="436">
        <f>'2-2設備導入事業経費の配分（水電解装置）'!B78</f>
        <v>0</v>
      </c>
      <c r="K77" s="437"/>
      <c r="L77" s="437"/>
      <c r="M77" s="437"/>
      <c r="N77" s="438"/>
      <c r="O77" s="436">
        <f>'2-2設備導入事業経費の配分（水電解装置）'!D78</f>
        <v>0</v>
      </c>
      <c r="P77" s="437"/>
      <c r="Q77" s="437"/>
      <c r="R77" s="437"/>
      <c r="S77" s="438"/>
      <c r="T77" s="439" t="str">
        <f>'2-2設備導入事業経費の配分（水電解装置）'!$G$7</f>
        <v>2/3以内</v>
      </c>
      <c r="U77" s="440"/>
      <c r="V77" s="441"/>
      <c r="W77" s="436">
        <f>'2-2設備導入事業経費の配分（水電解装置）'!H78</f>
        <v>0</v>
      </c>
      <c r="X77" s="437"/>
      <c r="Y77" s="437"/>
      <c r="Z77" s="437"/>
      <c r="AA77" s="438"/>
      <c r="AC77" s="57"/>
      <c r="AL77" s="274"/>
      <c r="AM77" s="274"/>
      <c r="AN77" s="274"/>
      <c r="AO77" s="213"/>
    </row>
    <row r="78" spans="4:41" ht="17.25" customHeight="1" x14ac:dyDescent="0.2">
      <c r="D78" s="462"/>
      <c r="E78" s="463"/>
      <c r="F78" s="424" t="s">
        <v>25</v>
      </c>
      <c r="G78" s="425"/>
      <c r="H78" s="425"/>
      <c r="I78" s="426"/>
      <c r="J78" s="421">
        <f>'2-2設備導入事業経費の配分（水電解装置）'!B84</f>
        <v>0</v>
      </c>
      <c r="K78" s="422"/>
      <c r="L78" s="422"/>
      <c r="M78" s="422"/>
      <c r="N78" s="423"/>
      <c r="O78" s="421">
        <f>'2-2設備導入事業経費の配分（水電解装置）'!D84</f>
        <v>0</v>
      </c>
      <c r="P78" s="422"/>
      <c r="Q78" s="422"/>
      <c r="R78" s="422"/>
      <c r="S78" s="423"/>
      <c r="T78" s="442"/>
      <c r="U78" s="443"/>
      <c r="V78" s="444"/>
      <c r="W78" s="421">
        <f>'2-2設備導入事業経費の配分（水電解装置）'!H84</f>
        <v>0</v>
      </c>
      <c r="X78" s="422"/>
      <c r="Y78" s="422"/>
      <c r="Z78" s="422"/>
      <c r="AA78" s="423"/>
      <c r="AC78" s="57"/>
      <c r="AL78" s="274"/>
      <c r="AM78" s="274"/>
      <c r="AN78" s="274"/>
      <c r="AO78" s="213"/>
    </row>
    <row r="79" spans="4:41" ht="17.25" customHeight="1" x14ac:dyDescent="0.2">
      <c r="D79" s="462"/>
      <c r="E79" s="463"/>
      <c r="F79" s="424" t="s">
        <v>27</v>
      </c>
      <c r="G79" s="425"/>
      <c r="H79" s="425"/>
      <c r="I79" s="426"/>
      <c r="J79" s="421">
        <f>'2-2設備導入事業経費の配分（水電解装置）'!B91</f>
        <v>0</v>
      </c>
      <c r="K79" s="422"/>
      <c r="L79" s="422"/>
      <c r="M79" s="422"/>
      <c r="N79" s="423"/>
      <c r="O79" s="421">
        <f>'2-2設備導入事業経費の配分（水電解装置）'!D91</f>
        <v>0</v>
      </c>
      <c r="P79" s="422"/>
      <c r="Q79" s="422"/>
      <c r="R79" s="422"/>
      <c r="S79" s="423"/>
      <c r="T79" s="442"/>
      <c r="U79" s="443"/>
      <c r="V79" s="444"/>
      <c r="W79" s="421">
        <f>'2-2設備導入事業経費の配分（水電解装置）'!H91</f>
        <v>0</v>
      </c>
      <c r="X79" s="422"/>
      <c r="Y79" s="422"/>
      <c r="Z79" s="422"/>
      <c r="AA79" s="423"/>
      <c r="AC79" s="57"/>
      <c r="AL79" s="274"/>
      <c r="AM79" s="274"/>
      <c r="AN79" s="274"/>
      <c r="AO79" s="213"/>
    </row>
    <row r="80" spans="4:41" ht="17.25" customHeight="1" x14ac:dyDescent="0.2">
      <c r="D80" s="462"/>
      <c r="E80" s="463"/>
      <c r="F80" s="424" t="s">
        <v>263</v>
      </c>
      <c r="G80" s="425"/>
      <c r="H80" s="425"/>
      <c r="I80" s="426"/>
      <c r="J80" s="421">
        <f>'2-2設備導入事業経費の配分（水電解装置）'!B93</f>
        <v>0</v>
      </c>
      <c r="K80" s="422"/>
      <c r="L80" s="422"/>
      <c r="M80" s="422"/>
      <c r="N80" s="423"/>
      <c r="O80" s="445"/>
      <c r="P80" s="446"/>
      <c r="Q80" s="446"/>
      <c r="R80" s="446"/>
      <c r="S80" s="447"/>
      <c r="T80" s="448"/>
      <c r="U80" s="449"/>
      <c r="V80" s="450"/>
      <c r="W80" s="445"/>
      <c r="X80" s="446"/>
      <c r="Y80" s="446"/>
      <c r="Z80" s="446"/>
      <c r="AA80" s="447"/>
      <c r="AC80" s="50"/>
      <c r="AL80" s="50"/>
      <c r="AM80" s="50"/>
      <c r="AN80" s="50"/>
      <c r="AO80" s="213"/>
    </row>
    <row r="81" spans="2:44" ht="17.25" customHeight="1" x14ac:dyDescent="0.2">
      <c r="D81" s="464"/>
      <c r="E81" s="465"/>
      <c r="F81" s="454" t="s">
        <v>277</v>
      </c>
      <c r="G81" s="455"/>
      <c r="H81" s="455"/>
      <c r="I81" s="456"/>
      <c r="J81" s="457">
        <f>'2-2設備導入事業経費の配分（水電解装置）'!B94</f>
        <v>0</v>
      </c>
      <c r="K81" s="458"/>
      <c r="L81" s="458"/>
      <c r="M81" s="458"/>
      <c r="N81" s="459"/>
      <c r="O81" s="457">
        <f>'2-2設備導入事業経費の配分（水電解装置）'!D94</f>
        <v>0</v>
      </c>
      <c r="P81" s="458"/>
      <c r="Q81" s="458"/>
      <c r="R81" s="458"/>
      <c r="S81" s="459"/>
      <c r="T81" s="451"/>
      <c r="U81" s="452"/>
      <c r="V81" s="453"/>
      <c r="W81" s="457">
        <f>'2-2設備導入事業経費の配分（水電解装置）'!H94</f>
        <v>0</v>
      </c>
      <c r="X81" s="458"/>
      <c r="Y81" s="458"/>
      <c r="Z81" s="458"/>
      <c r="AA81" s="459"/>
      <c r="AL81" s="274"/>
      <c r="AM81" s="274"/>
      <c r="AN81" s="274"/>
      <c r="AO81" s="213"/>
    </row>
    <row r="82" spans="2:44" ht="12.75" customHeight="1" x14ac:dyDescent="0.2">
      <c r="B82" s="263"/>
      <c r="C82" s="263"/>
      <c r="D82" s="263"/>
      <c r="E82" s="263"/>
      <c r="F82" s="263"/>
      <c r="G82" s="263"/>
      <c r="H82" s="264"/>
      <c r="I82" s="264"/>
      <c r="J82" s="264"/>
      <c r="K82" s="264"/>
      <c r="L82" s="264"/>
      <c r="M82" s="264"/>
      <c r="N82" s="264"/>
      <c r="O82" s="264"/>
      <c r="P82" s="264"/>
      <c r="Q82" s="264"/>
      <c r="R82" s="264"/>
      <c r="S82" s="264"/>
      <c r="T82" s="264"/>
      <c r="U82" s="264"/>
      <c r="V82" s="264"/>
      <c r="W82" s="264"/>
      <c r="X82" s="264"/>
      <c r="Y82" s="264"/>
      <c r="Z82" s="264"/>
      <c r="AA82" s="133"/>
      <c r="AB82" s="133"/>
      <c r="AC82" s="133"/>
      <c r="AD82" s="133"/>
      <c r="AE82" s="264"/>
      <c r="AF82" s="264"/>
      <c r="AG82" s="264"/>
      <c r="AH82" s="264"/>
      <c r="AI82" s="264"/>
      <c r="AJ82" s="264"/>
      <c r="AK82" s="264"/>
      <c r="AL82" s="264"/>
      <c r="AM82" s="264"/>
      <c r="AN82" s="264"/>
      <c r="AO82" s="213"/>
    </row>
    <row r="83" spans="2:44" ht="24.75" customHeight="1" x14ac:dyDescent="0.2">
      <c r="B83" s="118" t="s">
        <v>390</v>
      </c>
      <c r="C83" s="263"/>
      <c r="D83" s="263"/>
      <c r="E83" s="263"/>
      <c r="F83" s="263"/>
      <c r="G83" s="263"/>
      <c r="H83" s="264"/>
      <c r="I83" s="264"/>
      <c r="J83" s="264"/>
      <c r="K83" s="264"/>
      <c r="L83" s="264"/>
      <c r="M83" s="264"/>
      <c r="N83" s="264"/>
      <c r="O83" s="264"/>
      <c r="P83" s="264"/>
      <c r="Q83" s="264"/>
      <c r="R83" s="264"/>
      <c r="S83" s="264"/>
      <c r="T83" s="264"/>
      <c r="U83" s="264"/>
      <c r="V83" s="264"/>
      <c r="W83" s="264"/>
      <c r="X83" s="264"/>
      <c r="Y83" s="264"/>
      <c r="Z83" s="264"/>
      <c r="AA83" s="133"/>
      <c r="AB83" s="133"/>
      <c r="AC83" s="133"/>
      <c r="AD83" s="133"/>
      <c r="AE83" s="264"/>
      <c r="AF83" s="264"/>
      <c r="AG83" s="264"/>
      <c r="AH83" s="264"/>
      <c r="AI83" s="264"/>
      <c r="AJ83" s="264"/>
      <c r="AK83" s="264"/>
      <c r="AL83" s="264"/>
      <c r="AM83" s="264"/>
      <c r="AN83" s="264"/>
      <c r="AO83" s="213"/>
    </row>
    <row r="84" spans="2:44" ht="18.75" customHeight="1" x14ac:dyDescent="0.2">
      <c r="B84" s="57" t="s">
        <v>391</v>
      </c>
      <c r="H84" s="1"/>
      <c r="AO84" s="213"/>
    </row>
    <row r="85" spans="2:44" ht="24.75" customHeight="1" x14ac:dyDescent="0.2">
      <c r="B85" s="375" t="s">
        <v>285</v>
      </c>
      <c r="C85" s="375"/>
      <c r="D85" s="375"/>
      <c r="E85" s="375"/>
      <c r="F85" s="375"/>
      <c r="G85" s="375"/>
      <c r="H85" s="427" t="str">
        <f>IF(H4&lt;&gt;"",H4,"")</f>
        <v/>
      </c>
      <c r="I85" s="428"/>
      <c r="J85" s="428"/>
      <c r="K85" s="428"/>
      <c r="L85" s="428"/>
      <c r="M85" s="428"/>
      <c r="N85" s="428"/>
      <c r="O85" s="428"/>
      <c r="P85" s="428"/>
      <c r="Q85" s="428"/>
      <c r="R85" s="428"/>
      <c r="S85" s="428"/>
      <c r="T85" s="428"/>
      <c r="U85" s="428"/>
      <c r="V85" s="428"/>
      <c r="W85" s="428"/>
      <c r="X85" s="428"/>
      <c r="Y85" s="428"/>
      <c r="Z85" s="428"/>
      <c r="AA85" s="428"/>
      <c r="AB85" s="428"/>
      <c r="AC85" s="428"/>
      <c r="AD85" s="428"/>
      <c r="AE85" s="428"/>
      <c r="AF85" s="428"/>
      <c r="AG85" s="428"/>
      <c r="AH85" s="428"/>
      <c r="AI85" s="428"/>
      <c r="AJ85" s="428"/>
      <c r="AK85" s="428"/>
      <c r="AL85" s="428"/>
      <c r="AM85" s="428"/>
      <c r="AN85" s="429"/>
      <c r="AO85" s="213"/>
    </row>
    <row r="86" spans="2:44" ht="24.75" customHeight="1" x14ac:dyDescent="0.2">
      <c r="B86" s="386" t="s">
        <v>335</v>
      </c>
      <c r="C86" s="386"/>
      <c r="D86" s="386"/>
      <c r="E86" s="386"/>
      <c r="F86" s="386"/>
      <c r="G86" s="386"/>
      <c r="H86" s="430"/>
      <c r="I86" s="431"/>
      <c r="J86" s="431"/>
      <c r="K86" s="431"/>
      <c r="L86" s="431"/>
      <c r="M86" s="431"/>
      <c r="N86" s="431"/>
      <c r="O86" s="431"/>
      <c r="P86" s="431"/>
      <c r="Q86" s="431"/>
      <c r="R86" s="431"/>
      <c r="S86" s="432"/>
      <c r="T86" s="418" t="s">
        <v>336</v>
      </c>
      <c r="U86" s="419"/>
      <c r="V86" s="419"/>
      <c r="W86" s="419"/>
      <c r="X86" s="419"/>
      <c r="Y86" s="420"/>
      <c r="Z86" s="415"/>
      <c r="AA86" s="416"/>
      <c r="AB86" s="416"/>
      <c r="AC86" s="416"/>
      <c r="AD86" s="416"/>
      <c r="AE86" s="416"/>
      <c r="AF86" s="416"/>
      <c r="AG86" s="416"/>
      <c r="AH86" s="416"/>
      <c r="AI86" s="416"/>
      <c r="AJ86" s="416"/>
      <c r="AK86" s="416"/>
      <c r="AL86" s="416"/>
      <c r="AM86" s="416"/>
      <c r="AN86" s="417"/>
      <c r="AO86" s="213"/>
    </row>
    <row r="87" spans="2:44" ht="24.75" customHeight="1" x14ac:dyDescent="0.2">
      <c r="B87" s="375" t="s">
        <v>366</v>
      </c>
      <c r="C87" s="375"/>
      <c r="D87" s="375"/>
      <c r="E87" s="375"/>
      <c r="F87" s="375"/>
      <c r="G87" s="375"/>
      <c r="H87" s="376"/>
      <c r="I87" s="377"/>
      <c r="J87" s="377"/>
      <c r="K87" s="377"/>
      <c r="L87" s="377"/>
      <c r="M87" s="377"/>
      <c r="N87" s="377"/>
      <c r="O87" s="377"/>
      <c r="P87" s="377"/>
      <c r="Q87" s="377"/>
      <c r="R87" s="377"/>
      <c r="S87" s="377"/>
      <c r="T87" s="377"/>
      <c r="U87" s="377"/>
      <c r="V87" s="377"/>
      <c r="W87" s="377"/>
      <c r="X87" s="377"/>
      <c r="Y87" s="377"/>
      <c r="Z87" s="377"/>
      <c r="AA87" s="377"/>
      <c r="AB87" s="377"/>
      <c r="AC87" s="377"/>
      <c r="AD87" s="377"/>
      <c r="AE87" s="377"/>
      <c r="AF87" s="377"/>
      <c r="AG87" s="377"/>
      <c r="AH87" s="377"/>
      <c r="AI87" s="377"/>
      <c r="AJ87" s="377"/>
      <c r="AK87" s="377"/>
      <c r="AL87" s="377"/>
      <c r="AM87" s="377"/>
      <c r="AN87" s="378"/>
      <c r="AO87" s="213"/>
    </row>
    <row r="88" spans="2:44" ht="24.75" customHeight="1" x14ac:dyDescent="0.2">
      <c r="B88" s="386" t="s">
        <v>586</v>
      </c>
      <c r="C88" s="386"/>
      <c r="D88" s="386"/>
      <c r="E88" s="386"/>
      <c r="F88" s="386"/>
      <c r="G88" s="386"/>
      <c r="H88" s="415"/>
      <c r="I88" s="416"/>
      <c r="J88" s="416"/>
      <c r="K88" s="416"/>
      <c r="L88" s="416"/>
      <c r="M88" s="416"/>
      <c r="N88" s="416"/>
      <c r="O88" s="416"/>
      <c r="P88" s="416"/>
      <c r="Q88" s="416"/>
      <c r="R88" s="416"/>
      <c r="S88" s="417"/>
      <c r="T88" s="418" t="s">
        <v>370</v>
      </c>
      <c r="U88" s="419"/>
      <c r="V88" s="419"/>
      <c r="W88" s="419"/>
      <c r="X88" s="419"/>
      <c r="Y88" s="420"/>
      <c r="Z88" s="415"/>
      <c r="AA88" s="416"/>
      <c r="AB88" s="416"/>
      <c r="AC88" s="416"/>
      <c r="AD88" s="416"/>
      <c r="AE88" s="416"/>
      <c r="AF88" s="416"/>
      <c r="AG88" s="416"/>
      <c r="AH88" s="416"/>
      <c r="AI88" s="416"/>
      <c r="AJ88" s="416"/>
      <c r="AK88" s="416"/>
      <c r="AL88" s="416"/>
      <c r="AM88" s="416"/>
      <c r="AN88" s="417"/>
      <c r="AO88" s="213"/>
    </row>
    <row r="89" spans="2:44" ht="10.5" customHeight="1" x14ac:dyDescent="0.2">
      <c r="H89" s="1"/>
      <c r="AO89" s="213"/>
    </row>
    <row r="90" spans="2:44" ht="18.75" customHeight="1" x14ac:dyDescent="0.2">
      <c r="B90" s="57" t="s">
        <v>392</v>
      </c>
      <c r="H90" s="1"/>
      <c r="AO90" s="213"/>
    </row>
    <row r="91" spans="2:44" ht="24.75" customHeight="1" x14ac:dyDescent="0.2">
      <c r="B91" s="375" t="s">
        <v>285</v>
      </c>
      <c r="C91" s="375"/>
      <c r="D91" s="375"/>
      <c r="E91" s="375"/>
      <c r="F91" s="375"/>
      <c r="G91" s="375"/>
      <c r="H91" s="427" t="str">
        <f>IF(H4&lt;&gt;"",H4,"")</f>
        <v/>
      </c>
      <c r="I91" s="428"/>
      <c r="J91" s="428"/>
      <c r="K91" s="428"/>
      <c r="L91" s="428"/>
      <c r="M91" s="428"/>
      <c r="N91" s="428"/>
      <c r="O91" s="428"/>
      <c r="P91" s="428"/>
      <c r="Q91" s="428"/>
      <c r="R91" s="428"/>
      <c r="S91" s="428"/>
      <c r="T91" s="428"/>
      <c r="U91" s="428"/>
      <c r="V91" s="428"/>
      <c r="W91" s="428"/>
      <c r="X91" s="428"/>
      <c r="Y91" s="428"/>
      <c r="Z91" s="428"/>
      <c r="AA91" s="428"/>
      <c r="AB91" s="428"/>
      <c r="AC91" s="428"/>
      <c r="AD91" s="428"/>
      <c r="AE91" s="428"/>
      <c r="AF91" s="428"/>
      <c r="AG91" s="428"/>
      <c r="AH91" s="428"/>
      <c r="AI91" s="428"/>
      <c r="AJ91" s="428"/>
      <c r="AK91" s="428"/>
      <c r="AL91" s="428"/>
      <c r="AM91" s="428"/>
      <c r="AN91" s="429"/>
      <c r="AO91" s="213"/>
    </row>
    <row r="92" spans="2:44" ht="24.75" customHeight="1" x14ac:dyDescent="0.2">
      <c r="B92" s="386" t="s">
        <v>335</v>
      </c>
      <c r="C92" s="386"/>
      <c r="D92" s="386"/>
      <c r="E92" s="386"/>
      <c r="F92" s="386"/>
      <c r="G92" s="386"/>
      <c r="H92" s="430"/>
      <c r="I92" s="431"/>
      <c r="J92" s="431"/>
      <c r="K92" s="431"/>
      <c r="L92" s="431"/>
      <c r="M92" s="431"/>
      <c r="N92" s="431"/>
      <c r="O92" s="431"/>
      <c r="P92" s="431"/>
      <c r="Q92" s="431"/>
      <c r="R92" s="431"/>
      <c r="S92" s="432"/>
      <c r="T92" s="418" t="s">
        <v>336</v>
      </c>
      <c r="U92" s="419"/>
      <c r="V92" s="419"/>
      <c r="W92" s="419"/>
      <c r="X92" s="419"/>
      <c r="Y92" s="420"/>
      <c r="Z92" s="415"/>
      <c r="AA92" s="416"/>
      <c r="AB92" s="416"/>
      <c r="AC92" s="416"/>
      <c r="AD92" s="416"/>
      <c r="AE92" s="416"/>
      <c r="AF92" s="416"/>
      <c r="AG92" s="416"/>
      <c r="AH92" s="416"/>
      <c r="AI92" s="416"/>
      <c r="AJ92" s="416"/>
      <c r="AK92" s="416"/>
      <c r="AL92" s="416"/>
      <c r="AM92" s="416"/>
      <c r="AN92" s="417"/>
      <c r="AO92" s="213"/>
    </row>
    <row r="93" spans="2:44" ht="24.75" customHeight="1" x14ac:dyDescent="0.2">
      <c r="B93" s="375" t="s">
        <v>366</v>
      </c>
      <c r="C93" s="375"/>
      <c r="D93" s="375"/>
      <c r="E93" s="375"/>
      <c r="F93" s="375"/>
      <c r="G93" s="375"/>
      <c r="H93" s="376"/>
      <c r="I93" s="377"/>
      <c r="J93" s="377"/>
      <c r="K93" s="377"/>
      <c r="L93" s="377"/>
      <c r="M93" s="377"/>
      <c r="N93" s="377"/>
      <c r="O93" s="377"/>
      <c r="P93" s="377"/>
      <c r="Q93" s="377"/>
      <c r="R93" s="377"/>
      <c r="S93" s="377"/>
      <c r="T93" s="377"/>
      <c r="U93" s="377"/>
      <c r="V93" s="377"/>
      <c r="W93" s="377"/>
      <c r="X93" s="377"/>
      <c r="Y93" s="377"/>
      <c r="Z93" s="377"/>
      <c r="AA93" s="377"/>
      <c r="AB93" s="377"/>
      <c r="AC93" s="377"/>
      <c r="AD93" s="377"/>
      <c r="AE93" s="377"/>
      <c r="AF93" s="377"/>
      <c r="AG93" s="377"/>
      <c r="AH93" s="377"/>
      <c r="AI93" s="377"/>
      <c r="AJ93" s="377"/>
      <c r="AK93" s="377"/>
      <c r="AL93" s="377"/>
      <c r="AM93" s="377"/>
      <c r="AN93" s="378"/>
      <c r="AO93" s="213"/>
    </row>
    <row r="94" spans="2:44" ht="24.75" customHeight="1" x14ac:dyDescent="0.2">
      <c r="B94" s="386" t="s">
        <v>586</v>
      </c>
      <c r="C94" s="386"/>
      <c r="D94" s="386"/>
      <c r="E94" s="386"/>
      <c r="F94" s="386"/>
      <c r="G94" s="386"/>
      <c r="H94" s="415"/>
      <c r="I94" s="416"/>
      <c r="J94" s="416"/>
      <c r="K94" s="416"/>
      <c r="L94" s="416"/>
      <c r="M94" s="416"/>
      <c r="N94" s="416"/>
      <c r="O94" s="416"/>
      <c r="P94" s="416"/>
      <c r="Q94" s="416"/>
      <c r="R94" s="416"/>
      <c r="S94" s="417"/>
      <c r="T94" s="418" t="s">
        <v>370</v>
      </c>
      <c r="U94" s="419"/>
      <c r="V94" s="419"/>
      <c r="W94" s="419"/>
      <c r="X94" s="419"/>
      <c r="Y94" s="420"/>
      <c r="Z94" s="415"/>
      <c r="AA94" s="416"/>
      <c r="AB94" s="416"/>
      <c r="AC94" s="416"/>
      <c r="AD94" s="416"/>
      <c r="AE94" s="416"/>
      <c r="AF94" s="416"/>
      <c r="AG94" s="416"/>
      <c r="AH94" s="416"/>
      <c r="AI94" s="416"/>
      <c r="AJ94" s="416"/>
      <c r="AK94" s="416"/>
      <c r="AL94" s="416"/>
      <c r="AM94" s="416"/>
      <c r="AN94" s="417"/>
      <c r="AO94" s="213"/>
    </row>
    <row r="95" spans="2:44" ht="24.75" customHeight="1" x14ac:dyDescent="0.2">
      <c r="B95" s="214"/>
      <c r="C95" s="212"/>
      <c r="D95" s="212"/>
      <c r="E95" s="212"/>
      <c r="F95" s="212"/>
      <c r="G95" s="212"/>
      <c r="H95" s="212"/>
      <c r="I95" s="213"/>
      <c r="J95" s="213"/>
      <c r="K95" s="212"/>
      <c r="L95" s="213"/>
      <c r="M95" s="213"/>
      <c r="N95" s="213"/>
      <c r="O95" s="213"/>
      <c r="P95" s="213"/>
      <c r="Q95" s="213"/>
      <c r="R95" s="213"/>
      <c r="S95" s="213"/>
      <c r="T95" s="213"/>
      <c r="U95" s="213"/>
      <c r="V95" s="213"/>
      <c r="W95" s="213"/>
      <c r="X95" s="213"/>
      <c r="Y95" s="213"/>
      <c r="Z95" s="213"/>
      <c r="AA95" s="213"/>
      <c r="AB95" s="213"/>
      <c r="AC95" s="213"/>
      <c r="AD95" s="213"/>
      <c r="AE95" s="213"/>
      <c r="AF95" s="213"/>
      <c r="AG95" s="213"/>
      <c r="AH95" s="213"/>
      <c r="AI95" s="213"/>
      <c r="AJ95" s="213"/>
      <c r="AK95" s="213"/>
      <c r="AL95" s="213"/>
      <c r="AM95" s="213"/>
      <c r="AN95" s="213"/>
      <c r="AO95" s="213"/>
      <c r="AR95" s="202" t="s">
        <v>459</v>
      </c>
    </row>
    <row r="96" spans="2:44" ht="18.75" hidden="1" customHeight="1" outlineLevel="1" x14ac:dyDescent="0.2">
      <c r="B96" s="118" t="s">
        <v>389</v>
      </c>
      <c r="C96" s="212"/>
      <c r="D96" s="212"/>
      <c r="E96" s="212"/>
      <c r="F96" s="212"/>
      <c r="G96" s="212"/>
      <c r="H96" s="212"/>
      <c r="I96" s="213"/>
      <c r="J96" s="213"/>
      <c r="K96" s="212"/>
      <c r="L96" s="213"/>
      <c r="M96" s="213"/>
      <c r="N96" s="213"/>
      <c r="O96" s="213"/>
      <c r="P96" s="213"/>
      <c r="Q96" s="213"/>
      <c r="R96" s="213"/>
      <c r="S96" s="213"/>
      <c r="T96" s="213"/>
      <c r="U96" s="213"/>
      <c r="V96" s="213"/>
      <c r="W96" s="213"/>
      <c r="X96" s="213"/>
      <c r="Y96" s="213"/>
      <c r="Z96" s="213"/>
      <c r="AA96" s="213"/>
      <c r="AB96" s="213"/>
      <c r="AC96" s="213"/>
      <c r="AD96" s="213"/>
      <c r="AE96" s="213"/>
      <c r="AF96" s="213"/>
      <c r="AG96" s="213"/>
      <c r="AH96" s="213"/>
      <c r="AI96" s="213"/>
      <c r="AJ96" s="213"/>
      <c r="AK96" s="213"/>
      <c r="AL96" s="213"/>
      <c r="AM96" s="213"/>
      <c r="AN96" s="213"/>
      <c r="AO96" s="213"/>
    </row>
    <row r="97" spans="2:41" ht="15" hidden="1" customHeight="1" outlineLevel="1" x14ac:dyDescent="0.2">
      <c r="B97" s="109" t="s">
        <v>340</v>
      </c>
      <c r="C97" s="117"/>
      <c r="D97" s="117"/>
      <c r="E97" s="117"/>
      <c r="F97" s="117"/>
      <c r="G97" s="117"/>
      <c r="H97" s="119"/>
      <c r="I97" s="117"/>
      <c r="J97" s="117"/>
      <c r="K97" s="117"/>
      <c r="L97" s="117"/>
      <c r="M97" s="117"/>
      <c r="N97" s="117"/>
      <c r="O97" s="117"/>
      <c r="P97" s="117"/>
      <c r="Q97" s="117"/>
      <c r="R97" s="117"/>
      <c r="S97" s="117"/>
      <c r="T97" s="117"/>
      <c r="U97" s="117"/>
      <c r="V97" s="117"/>
      <c r="W97" s="117"/>
      <c r="X97" s="117"/>
      <c r="Y97" s="117"/>
      <c r="Z97" s="117"/>
      <c r="AA97" s="117"/>
      <c r="AB97" s="117"/>
      <c r="AC97" s="117"/>
      <c r="AD97" s="117"/>
      <c r="AE97" s="117"/>
      <c r="AF97" s="117"/>
      <c r="AG97" s="117"/>
      <c r="AH97" s="117"/>
      <c r="AI97" s="117"/>
      <c r="AJ97" s="117"/>
      <c r="AK97" s="117"/>
      <c r="AL97" s="117"/>
      <c r="AM97" s="117"/>
      <c r="AN97" s="117"/>
      <c r="AO97" s="213"/>
    </row>
    <row r="98" spans="2:41" ht="24.75" hidden="1" customHeight="1" outlineLevel="1" x14ac:dyDescent="0.2">
      <c r="B98" s="375" t="s">
        <v>285</v>
      </c>
      <c r="C98" s="375"/>
      <c r="D98" s="375"/>
      <c r="E98" s="375"/>
      <c r="F98" s="375"/>
      <c r="G98" s="375"/>
      <c r="H98" s="376"/>
      <c r="I98" s="377"/>
      <c r="J98" s="377"/>
      <c r="K98" s="377"/>
      <c r="L98" s="377"/>
      <c r="M98" s="377"/>
      <c r="N98" s="377"/>
      <c r="O98" s="377"/>
      <c r="P98" s="377"/>
      <c r="Q98" s="377"/>
      <c r="R98" s="377"/>
      <c r="S98" s="377"/>
      <c r="T98" s="377"/>
      <c r="U98" s="377"/>
      <c r="V98" s="377"/>
      <c r="W98" s="377"/>
      <c r="X98" s="377"/>
      <c r="Y98" s="377"/>
      <c r="Z98" s="377"/>
      <c r="AA98" s="377"/>
      <c r="AB98" s="377"/>
      <c r="AC98" s="377"/>
      <c r="AD98" s="377"/>
      <c r="AE98" s="377"/>
      <c r="AF98" s="377"/>
      <c r="AG98" s="377"/>
      <c r="AH98" s="377"/>
      <c r="AI98" s="377"/>
      <c r="AJ98" s="377"/>
      <c r="AK98" s="377"/>
      <c r="AL98" s="377"/>
      <c r="AM98" s="377"/>
      <c r="AN98" s="378"/>
    </row>
    <row r="99" spans="2:41" ht="24.75" hidden="1" customHeight="1" outlineLevel="1" x14ac:dyDescent="0.2">
      <c r="B99" s="383" t="s">
        <v>289</v>
      </c>
      <c r="C99" s="384"/>
      <c r="D99" s="384"/>
      <c r="E99" s="384"/>
      <c r="F99" s="384"/>
      <c r="G99" s="385"/>
      <c r="H99" s="396"/>
      <c r="I99" s="397"/>
      <c r="J99" s="397"/>
      <c r="K99" s="397"/>
      <c r="L99" s="397"/>
      <c r="M99" s="397"/>
      <c r="N99" s="397"/>
      <c r="O99" s="398"/>
      <c r="P99" s="383" t="s">
        <v>290</v>
      </c>
      <c r="Q99" s="384"/>
      <c r="R99" s="384"/>
      <c r="S99" s="384"/>
      <c r="T99" s="384"/>
      <c r="U99" s="385"/>
      <c r="V99" s="412"/>
      <c r="W99" s="413"/>
      <c r="X99" s="413"/>
      <c r="Y99" s="413"/>
      <c r="Z99" s="413"/>
      <c r="AA99" s="413"/>
      <c r="AB99" s="414"/>
      <c r="AC99" s="383" t="s">
        <v>291</v>
      </c>
      <c r="AD99" s="384"/>
      <c r="AE99" s="384"/>
      <c r="AF99" s="384"/>
      <c r="AG99" s="384"/>
      <c r="AH99" s="385"/>
      <c r="AI99" s="379"/>
      <c r="AJ99" s="380"/>
      <c r="AK99" s="380"/>
      <c r="AL99" s="380"/>
      <c r="AM99" s="381" t="s">
        <v>596</v>
      </c>
      <c r="AN99" s="382"/>
    </row>
    <row r="100" spans="2:41" ht="27" hidden="1" customHeight="1" outlineLevel="1" x14ac:dyDescent="0.2">
      <c r="B100" s="383" t="s">
        <v>497</v>
      </c>
      <c r="C100" s="384"/>
      <c r="D100" s="384"/>
      <c r="E100" s="384"/>
      <c r="F100" s="384"/>
      <c r="G100" s="385"/>
      <c r="H100" s="353" t="s">
        <v>554</v>
      </c>
      <c r="I100" s="354"/>
      <c r="J100" s="354"/>
      <c r="K100" s="354"/>
      <c r="L100" s="354"/>
      <c r="M100" s="353" t="s">
        <v>604</v>
      </c>
      <c r="N100" s="354"/>
      <c r="O100" s="354"/>
      <c r="P100" s="354"/>
      <c r="Q100" s="354"/>
      <c r="R100" s="353" t="s">
        <v>605</v>
      </c>
      <c r="S100" s="354"/>
      <c r="T100" s="354"/>
      <c r="U100" s="354"/>
      <c r="V100" s="354"/>
      <c r="W100" s="354"/>
      <c r="X100" s="355"/>
      <c r="Y100" s="280"/>
      <c r="Z100" s="280"/>
      <c r="AA100" s="280"/>
    </row>
    <row r="101" spans="2:41" ht="24.75" hidden="1" customHeight="1" outlineLevel="1" x14ac:dyDescent="0.2">
      <c r="B101" s="386" t="s">
        <v>15</v>
      </c>
      <c r="C101" s="386"/>
      <c r="D101" s="386"/>
      <c r="E101" s="386"/>
      <c r="F101" s="386"/>
      <c r="G101" s="386"/>
      <c r="H101" s="121" t="s">
        <v>14</v>
      </c>
      <c r="I101" s="387"/>
      <c r="J101" s="387"/>
      <c r="K101" s="388"/>
      <c r="L101" s="389"/>
      <c r="M101" s="390"/>
      <c r="N101" s="390"/>
      <c r="O101" s="390"/>
      <c r="P101" s="391"/>
      <c r="Q101" s="392"/>
      <c r="R101" s="392"/>
      <c r="S101" s="392"/>
      <c r="T101" s="392"/>
      <c r="U101" s="393"/>
      <c r="V101" s="394"/>
      <c r="W101" s="395"/>
      <c r="X101" s="371"/>
      <c r="Y101" s="372"/>
      <c r="Z101" s="372"/>
      <c r="AA101" s="372"/>
      <c r="AB101" s="372"/>
      <c r="AC101" s="372"/>
      <c r="AD101" s="372"/>
      <c r="AE101" s="372"/>
      <c r="AF101" s="372"/>
      <c r="AG101" s="372"/>
      <c r="AH101" s="372"/>
      <c r="AI101" s="372"/>
      <c r="AJ101" s="372"/>
      <c r="AK101" s="372"/>
      <c r="AL101" s="372"/>
      <c r="AM101" s="372"/>
      <c r="AN101" s="373"/>
    </row>
    <row r="102" spans="2:41" ht="24.75" hidden="1" customHeight="1" outlineLevel="1" x14ac:dyDescent="0.2">
      <c r="B102" s="386"/>
      <c r="C102" s="386"/>
      <c r="D102" s="386"/>
      <c r="E102" s="386"/>
      <c r="F102" s="386"/>
      <c r="G102" s="386"/>
      <c r="H102" s="374"/>
      <c r="I102" s="374"/>
      <c r="J102" s="374"/>
      <c r="K102" s="374"/>
      <c r="L102" s="374"/>
      <c r="M102" s="374"/>
      <c r="N102" s="374"/>
      <c r="O102" s="374"/>
      <c r="P102" s="374"/>
      <c r="Q102" s="374"/>
      <c r="R102" s="374"/>
      <c r="S102" s="374"/>
      <c r="T102" s="374"/>
      <c r="U102" s="374"/>
      <c r="V102" s="374"/>
      <c r="W102" s="374"/>
      <c r="X102" s="374"/>
      <c r="Y102" s="374"/>
      <c r="Z102" s="374"/>
      <c r="AA102" s="374"/>
      <c r="AB102" s="374"/>
      <c r="AC102" s="374"/>
      <c r="AD102" s="374"/>
      <c r="AE102" s="374"/>
      <c r="AF102" s="374"/>
      <c r="AG102" s="374"/>
      <c r="AH102" s="374"/>
      <c r="AI102" s="374"/>
      <c r="AJ102" s="374"/>
      <c r="AK102" s="374"/>
      <c r="AL102" s="374"/>
      <c r="AM102" s="374"/>
      <c r="AN102" s="374"/>
    </row>
    <row r="103" spans="2:41" ht="24.75" hidden="1" customHeight="1" outlineLevel="1" x14ac:dyDescent="0.2">
      <c r="B103" s="386" t="s">
        <v>549</v>
      </c>
      <c r="C103" s="386"/>
      <c r="D103" s="386"/>
      <c r="E103" s="386"/>
      <c r="F103" s="386"/>
      <c r="G103" s="386"/>
      <c r="H103" s="399"/>
      <c r="I103" s="400"/>
      <c r="J103" s="400"/>
      <c r="K103" s="400"/>
      <c r="L103" s="400"/>
      <c r="M103" s="400"/>
      <c r="N103" s="401"/>
      <c r="O103" s="401"/>
      <c r="P103" s="401"/>
      <c r="Q103" s="401"/>
      <c r="R103" s="401"/>
      <c r="S103" s="401"/>
      <c r="T103" s="401"/>
      <c r="U103" s="401"/>
      <c r="V103" s="401"/>
      <c r="W103" s="401"/>
      <c r="X103" s="401"/>
      <c r="Y103" s="401"/>
      <c r="Z103" s="401"/>
      <c r="AA103" s="401"/>
      <c r="AB103" s="401"/>
      <c r="AC103" s="401"/>
      <c r="AD103" s="401"/>
      <c r="AE103" s="401"/>
      <c r="AF103" s="401"/>
      <c r="AG103" s="401"/>
      <c r="AH103" s="401"/>
      <c r="AI103" s="401"/>
      <c r="AJ103" s="401"/>
      <c r="AK103" s="401"/>
      <c r="AL103" s="401"/>
      <c r="AM103" s="401"/>
      <c r="AN103" s="402"/>
    </row>
    <row r="104" spans="2:41" ht="12.75" hidden="1" customHeight="1" outlineLevel="1" x14ac:dyDescent="0.2">
      <c r="B104" s="118"/>
      <c r="C104" s="117"/>
      <c r="D104" s="117"/>
      <c r="E104" s="117"/>
      <c r="F104" s="117"/>
      <c r="G104" s="117"/>
      <c r="H104" s="119"/>
      <c r="I104" s="117"/>
      <c r="J104" s="117"/>
      <c r="K104" s="117"/>
      <c r="L104" s="117"/>
      <c r="M104" s="117"/>
      <c r="N104" s="117"/>
      <c r="O104" s="117"/>
      <c r="P104" s="117"/>
      <c r="Q104" s="117"/>
      <c r="R104" s="117"/>
      <c r="S104" s="117"/>
      <c r="T104" s="117"/>
      <c r="U104" s="117"/>
      <c r="V104" s="117"/>
      <c r="W104" s="117"/>
      <c r="X104" s="117"/>
      <c r="Y104" s="117"/>
      <c r="Z104" s="117"/>
      <c r="AA104" s="117"/>
      <c r="AB104" s="117"/>
      <c r="AC104" s="117"/>
      <c r="AD104" s="117"/>
      <c r="AE104" s="117"/>
      <c r="AF104" s="117"/>
      <c r="AG104" s="117"/>
      <c r="AH104" s="117"/>
      <c r="AI104" s="117"/>
      <c r="AJ104" s="117"/>
      <c r="AK104" s="117"/>
      <c r="AL104" s="117"/>
      <c r="AM104" s="117"/>
      <c r="AN104" s="117"/>
    </row>
    <row r="105" spans="2:41" ht="15" hidden="1" customHeight="1" outlineLevel="1" x14ac:dyDescent="0.2">
      <c r="B105" s="109" t="s">
        <v>340</v>
      </c>
      <c r="C105" s="117"/>
      <c r="D105" s="117"/>
      <c r="E105" s="117"/>
      <c r="F105" s="117"/>
      <c r="G105" s="117"/>
      <c r="H105" s="119"/>
      <c r="I105" s="117"/>
      <c r="J105" s="117"/>
      <c r="K105" s="117"/>
      <c r="L105" s="117"/>
      <c r="M105" s="117"/>
      <c r="N105" s="117"/>
      <c r="O105" s="117"/>
      <c r="P105" s="117"/>
      <c r="Q105" s="117"/>
      <c r="R105" s="117"/>
      <c r="S105" s="117"/>
      <c r="T105" s="117"/>
      <c r="U105" s="117"/>
      <c r="V105" s="117"/>
      <c r="W105" s="117"/>
      <c r="X105" s="117"/>
      <c r="Y105" s="117"/>
      <c r="Z105" s="117"/>
      <c r="AA105" s="117"/>
      <c r="AB105" s="117"/>
      <c r="AC105" s="117"/>
      <c r="AD105" s="117"/>
      <c r="AE105" s="117"/>
      <c r="AF105" s="117"/>
      <c r="AG105" s="117"/>
      <c r="AH105" s="117"/>
      <c r="AI105" s="117"/>
      <c r="AJ105" s="117"/>
      <c r="AK105" s="117"/>
      <c r="AL105" s="117"/>
      <c r="AM105" s="117"/>
      <c r="AN105" s="117"/>
    </row>
    <row r="106" spans="2:41" ht="24.75" hidden="1" customHeight="1" outlineLevel="1" x14ac:dyDescent="0.2">
      <c r="B106" s="375" t="s">
        <v>285</v>
      </c>
      <c r="C106" s="375"/>
      <c r="D106" s="375"/>
      <c r="E106" s="375"/>
      <c r="F106" s="375"/>
      <c r="G106" s="375"/>
      <c r="H106" s="376"/>
      <c r="I106" s="377"/>
      <c r="J106" s="377"/>
      <c r="K106" s="377"/>
      <c r="L106" s="377"/>
      <c r="M106" s="377"/>
      <c r="N106" s="377"/>
      <c r="O106" s="377"/>
      <c r="P106" s="377"/>
      <c r="Q106" s="377"/>
      <c r="R106" s="377"/>
      <c r="S106" s="377"/>
      <c r="T106" s="377"/>
      <c r="U106" s="377"/>
      <c r="V106" s="377"/>
      <c r="W106" s="377"/>
      <c r="X106" s="377"/>
      <c r="Y106" s="377"/>
      <c r="Z106" s="377"/>
      <c r="AA106" s="377"/>
      <c r="AB106" s="377"/>
      <c r="AC106" s="377"/>
      <c r="AD106" s="377"/>
      <c r="AE106" s="377"/>
      <c r="AF106" s="377"/>
      <c r="AG106" s="377"/>
      <c r="AH106" s="377"/>
      <c r="AI106" s="377"/>
      <c r="AJ106" s="377"/>
      <c r="AK106" s="377"/>
      <c r="AL106" s="377"/>
      <c r="AM106" s="377"/>
      <c r="AN106" s="378"/>
    </row>
    <row r="107" spans="2:41" ht="24.75" hidden="1" customHeight="1" outlineLevel="1" x14ac:dyDescent="0.2">
      <c r="B107" s="383" t="s">
        <v>289</v>
      </c>
      <c r="C107" s="384"/>
      <c r="D107" s="384"/>
      <c r="E107" s="384"/>
      <c r="F107" s="384"/>
      <c r="G107" s="385"/>
      <c r="H107" s="396"/>
      <c r="I107" s="397"/>
      <c r="J107" s="397"/>
      <c r="K107" s="397"/>
      <c r="L107" s="397"/>
      <c r="M107" s="397"/>
      <c r="N107" s="397"/>
      <c r="O107" s="398"/>
      <c r="P107" s="383" t="s">
        <v>290</v>
      </c>
      <c r="Q107" s="384"/>
      <c r="R107" s="384"/>
      <c r="S107" s="384"/>
      <c r="T107" s="384"/>
      <c r="U107" s="385"/>
      <c r="V107" s="412"/>
      <c r="W107" s="413"/>
      <c r="X107" s="413"/>
      <c r="Y107" s="413"/>
      <c r="Z107" s="413"/>
      <c r="AA107" s="413"/>
      <c r="AB107" s="414"/>
      <c r="AC107" s="383" t="s">
        <v>291</v>
      </c>
      <c r="AD107" s="384"/>
      <c r="AE107" s="384"/>
      <c r="AF107" s="384"/>
      <c r="AG107" s="384"/>
      <c r="AH107" s="385"/>
      <c r="AI107" s="379"/>
      <c r="AJ107" s="380"/>
      <c r="AK107" s="380"/>
      <c r="AL107" s="380"/>
      <c r="AM107" s="381" t="s">
        <v>596</v>
      </c>
      <c r="AN107" s="382"/>
    </row>
    <row r="108" spans="2:41" ht="27" hidden="1" customHeight="1" outlineLevel="1" x14ac:dyDescent="0.2">
      <c r="B108" s="383" t="s">
        <v>497</v>
      </c>
      <c r="C108" s="384"/>
      <c r="D108" s="384"/>
      <c r="E108" s="384"/>
      <c r="F108" s="384"/>
      <c r="G108" s="385"/>
      <c r="H108" s="353" t="s">
        <v>554</v>
      </c>
      <c r="I108" s="354"/>
      <c r="J108" s="354"/>
      <c r="K108" s="354"/>
      <c r="L108" s="354"/>
      <c r="M108" s="353" t="s">
        <v>604</v>
      </c>
      <c r="N108" s="354"/>
      <c r="O108" s="354"/>
      <c r="P108" s="354"/>
      <c r="Q108" s="354"/>
      <c r="R108" s="353" t="s">
        <v>605</v>
      </c>
      <c r="S108" s="354"/>
      <c r="T108" s="354"/>
      <c r="U108" s="354"/>
      <c r="V108" s="354"/>
      <c r="W108" s="354"/>
      <c r="X108" s="355"/>
      <c r="Y108" s="280"/>
      <c r="Z108" s="280"/>
      <c r="AA108" s="280"/>
    </row>
    <row r="109" spans="2:41" ht="24.75" hidden="1" customHeight="1" outlineLevel="1" x14ac:dyDescent="0.2">
      <c r="B109" s="386" t="s">
        <v>15</v>
      </c>
      <c r="C109" s="386"/>
      <c r="D109" s="386"/>
      <c r="E109" s="386"/>
      <c r="F109" s="386"/>
      <c r="G109" s="386"/>
      <c r="H109" s="121" t="s">
        <v>14</v>
      </c>
      <c r="I109" s="387"/>
      <c r="J109" s="387"/>
      <c r="K109" s="388"/>
      <c r="L109" s="389"/>
      <c r="M109" s="390"/>
      <c r="N109" s="390"/>
      <c r="O109" s="390"/>
      <c r="P109" s="391"/>
      <c r="Q109" s="392"/>
      <c r="R109" s="392"/>
      <c r="S109" s="392"/>
      <c r="T109" s="392"/>
      <c r="U109" s="393"/>
      <c r="V109" s="394"/>
      <c r="W109" s="395"/>
      <c r="X109" s="371"/>
      <c r="Y109" s="372"/>
      <c r="Z109" s="372"/>
      <c r="AA109" s="372"/>
      <c r="AB109" s="372"/>
      <c r="AC109" s="372"/>
      <c r="AD109" s="372"/>
      <c r="AE109" s="372"/>
      <c r="AF109" s="372"/>
      <c r="AG109" s="372"/>
      <c r="AH109" s="372"/>
      <c r="AI109" s="372"/>
      <c r="AJ109" s="372"/>
      <c r="AK109" s="372"/>
      <c r="AL109" s="372"/>
      <c r="AM109" s="372"/>
      <c r="AN109" s="373"/>
    </row>
    <row r="110" spans="2:41" ht="24.75" hidden="1" customHeight="1" outlineLevel="1" x14ac:dyDescent="0.2">
      <c r="B110" s="386"/>
      <c r="C110" s="386"/>
      <c r="D110" s="386"/>
      <c r="E110" s="386"/>
      <c r="F110" s="386"/>
      <c r="G110" s="386"/>
      <c r="H110" s="374"/>
      <c r="I110" s="374"/>
      <c r="J110" s="374"/>
      <c r="K110" s="374"/>
      <c r="L110" s="374"/>
      <c r="M110" s="374"/>
      <c r="N110" s="374"/>
      <c r="O110" s="374"/>
      <c r="P110" s="374"/>
      <c r="Q110" s="374"/>
      <c r="R110" s="374"/>
      <c r="S110" s="374"/>
      <c r="T110" s="374"/>
      <c r="U110" s="374"/>
      <c r="V110" s="374"/>
      <c r="W110" s="374"/>
      <c r="X110" s="374"/>
      <c r="Y110" s="374"/>
      <c r="Z110" s="374"/>
      <c r="AA110" s="374"/>
      <c r="AB110" s="374"/>
      <c r="AC110" s="374"/>
      <c r="AD110" s="374"/>
      <c r="AE110" s="374"/>
      <c r="AF110" s="374"/>
      <c r="AG110" s="374"/>
      <c r="AH110" s="374"/>
      <c r="AI110" s="374"/>
      <c r="AJ110" s="374"/>
      <c r="AK110" s="374"/>
      <c r="AL110" s="374"/>
      <c r="AM110" s="374"/>
      <c r="AN110" s="374"/>
    </row>
    <row r="111" spans="2:41" ht="24.75" hidden="1" customHeight="1" outlineLevel="1" x14ac:dyDescent="0.2">
      <c r="B111" s="386" t="s">
        <v>549</v>
      </c>
      <c r="C111" s="386"/>
      <c r="D111" s="386"/>
      <c r="E111" s="386"/>
      <c r="F111" s="386"/>
      <c r="G111" s="386"/>
      <c r="H111" s="399"/>
      <c r="I111" s="400"/>
      <c r="J111" s="400"/>
      <c r="K111" s="400"/>
      <c r="L111" s="400"/>
      <c r="M111" s="400"/>
      <c r="N111" s="401"/>
      <c r="O111" s="401"/>
      <c r="P111" s="401"/>
      <c r="Q111" s="401"/>
      <c r="R111" s="401"/>
      <c r="S111" s="401"/>
      <c r="T111" s="401"/>
      <c r="U111" s="401"/>
      <c r="V111" s="401"/>
      <c r="W111" s="401"/>
      <c r="X111" s="401"/>
      <c r="Y111" s="401"/>
      <c r="Z111" s="401"/>
      <c r="AA111" s="401"/>
      <c r="AB111" s="401"/>
      <c r="AC111" s="401"/>
      <c r="AD111" s="401"/>
      <c r="AE111" s="401"/>
      <c r="AF111" s="401"/>
      <c r="AG111" s="401"/>
      <c r="AH111" s="401"/>
      <c r="AI111" s="401"/>
      <c r="AJ111" s="401"/>
      <c r="AK111" s="401"/>
      <c r="AL111" s="401"/>
      <c r="AM111" s="401"/>
      <c r="AN111" s="402"/>
    </row>
    <row r="112" spans="2:41" ht="12.75" hidden="1" customHeight="1" outlineLevel="1" x14ac:dyDescent="0.2">
      <c r="B112" s="118"/>
      <c r="C112" s="117"/>
      <c r="D112" s="117"/>
      <c r="E112" s="117"/>
      <c r="F112" s="117"/>
      <c r="G112" s="117"/>
      <c r="H112" s="119"/>
      <c r="I112" s="117"/>
      <c r="J112" s="117"/>
      <c r="K112" s="117"/>
      <c r="L112" s="117"/>
      <c r="M112" s="117"/>
      <c r="N112" s="117"/>
      <c r="O112" s="117"/>
      <c r="P112" s="117"/>
      <c r="Q112" s="117"/>
      <c r="R112" s="117"/>
      <c r="S112" s="117"/>
      <c r="T112" s="117"/>
      <c r="U112" s="117"/>
      <c r="V112" s="117"/>
      <c r="W112" s="117"/>
      <c r="X112" s="117"/>
      <c r="Y112" s="117"/>
      <c r="Z112" s="117"/>
      <c r="AA112" s="117"/>
      <c r="AB112" s="117"/>
      <c r="AC112" s="117"/>
      <c r="AD112" s="117"/>
      <c r="AE112" s="117"/>
      <c r="AF112" s="117"/>
      <c r="AG112" s="117"/>
      <c r="AH112" s="117"/>
      <c r="AI112" s="117"/>
      <c r="AJ112" s="117"/>
      <c r="AK112" s="117"/>
      <c r="AL112" s="117"/>
      <c r="AM112" s="117"/>
      <c r="AN112" s="117"/>
    </row>
    <row r="113" spans="2:40" ht="15" hidden="1" customHeight="1" outlineLevel="1" x14ac:dyDescent="0.2">
      <c r="B113" s="109" t="s">
        <v>340</v>
      </c>
      <c r="C113" s="117"/>
      <c r="D113" s="117"/>
      <c r="E113" s="117"/>
      <c r="F113" s="117"/>
      <c r="G113" s="117"/>
      <c r="H113" s="119"/>
      <c r="I113" s="117"/>
      <c r="J113" s="117"/>
      <c r="K113" s="117"/>
      <c r="L113" s="117"/>
      <c r="M113" s="117"/>
      <c r="N113" s="117"/>
      <c r="O113" s="117"/>
      <c r="P113" s="117"/>
      <c r="Q113" s="117"/>
      <c r="R113" s="117"/>
      <c r="S113" s="117"/>
      <c r="T113" s="117"/>
      <c r="U113" s="117"/>
      <c r="V113" s="117"/>
      <c r="W113" s="117"/>
      <c r="X113" s="117"/>
      <c r="Y113" s="117"/>
      <c r="Z113" s="117"/>
      <c r="AA113" s="117"/>
      <c r="AB113" s="117"/>
      <c r="AC113" s="117"/>
      <c r="AD113" s="117"/>
      <c r="AE113" s="117"/>
      <c r="AF113" s="117"/>
      <c r="AG113" s="117"/>
      <c r="AH113" s="117"/>
      <c r="AI113" s="117"/>
      <c r="AJ113" s="117"/>
      <c r="AK113" s="117"/>
      <c r="AL113" s="117"/>
      <c r="AM113" s="117"/>
      <c r="AN113" s="117"/>
    </row>
    <row r="114" spans="2:40" ht="24.75" hidden="1" customHeight="1" outlineLevel="1" x14ac:dyDescent="0.2">
      <c r="B114" s="375" t="s">
        <v>285</v>
      </c>
      <c r="C114" s="375"/>
      <c r="D114" s="375"/>
      <c r="E114" s="375"/>
      <c r="F114" s="375"/>
      <c r="G114" s="375"/>
      <c r="H114" s="376"/>
      <c r="I114" s="377"/>
      <c r="J114" s="377"/>
      <c r="K114" s="377"/>
      <c r="L114" s="377"/>
      <c r="M114" s="377"/>
      <c r="N114" s="377"/>
      <c r="O114" s="377"/>
      <c r="P114" s="377"/>
      <c r="Q114" s="377"/>
      <c r="R114" s="377"/>
      <c r="S114" s="377"/>
      <c r="T114" s="377"/>
      <c r="U114" s="377"/>
      <c r="V114" s="377"/>
      <c r="W114" s="377"/>
      <c r="X114" s="377"/>
      <c r="Y114" s="377"/>
      <c r="Z114" s="377"/>
      <c r="AA114" s="377"/>
      <c r="AB114" s="377"/>
      <c r="AC114" s="377"/>
      <c r="AD114" s="377"/>
      <c r="AE114" s="377"/>
      <c r="AF114" s="377"/>
      <c r="AG114" s="377"/>
      <c r="AH114" s="377"/>
      <c r="AI114" s="377"/>
      <c r="AJ114" s="377"/>
      <c r="AK114" s="377"/>
      <c r="AL114" s="377"/>
      <c r="AM114" s="377"/>
      <c r="AN114" s="378"/>
    </row>
    <row r="115" spans="2:40" ht="24.75" hidden="1" customHeight="1" outlineLevel="1" x14ac:dyDescent="0.2">
      <c r="B115" s="383" t="s">
        <v>289</v>
      </c>
      <c r="C115" s="384"/>
      <c r="D115" s="384"/>
      <c r="E115" s="384"/>
      <c r="F115" s="384"/>
      <c r="G115" s="385"/>
      <c r="H115" s="396"/>
      <c r="I115" s="397"/>
      <c r="J115" s="397"/>
      <c r="K115" s="397"/>
      <c r="L115" s="397"/>
      <c r="M115" s="397"/>
      <c r="N115" s="397"/>
      <c r="O115" s="398"/>
      <c r="P115" s="383" t="s">
        <v>290</v>
      </c>
      <c r="Q115" s="384"/>
      <c r="R115" s="384"/>
      <c r="S115" s="384"/>
      <c r="T115" s="384"/>
      <c r="U115" s="385"/>
      <c r="V115" s="412"/>
      <c r="W115" s="413"/>
      <c r="X115" s="413"/>
      <c r="Y115" s="413"/>
      <c r="Z115" s="413"/>
      <c r="AA115" s="413"/>
      <c r="AB115" s="414"/>
      <c r="AC115" s="383" t="s">
        <v>291</v>
      </c>
      <c r="AD115" s="384"/>
      <c r="AE115" s="384"/>
      <c r="AF115" s="384"/>
      <c r="AG115" s="384"/>
      <c r="AH115" s="385"/>
      <c r="AI115" s="379"/>
      <c r="AJ115" s="380"/>
      <c r="AK115" s="380"/>
      <c r="AL115" s="380"/>
      <c r="AM115" s="381" t="s">
        <v>596</v>
      </c>
      <c r="AN115" s="382"/>
    </row>
    <row r="116" spans="2:40" ht="27" hidden="1" customHeight="1" outlineLevel="1" x14ac:dyDescent="0.2">
      <c r="B116" s="383" t="s">
        <v>497</v>
      </c>
      <c r="C116" s="384"/>
      <c r="D116" s="384"/>
      <c r="E116" s="384"/>
      <c r="F116" s="384"/>
      <c r="G116" s="385"/>
      <c r="H116" s="353" t="s">
        <v>554</v>
      </c>
      <c r="I116" s="354"/>
      <c r="J116" s="354"/>
      <c r="K116" s="354"/>
      <c r="L116" s="354"/>
      <c r="M116" s="353" t="s">
        <v>604</v>
      </c>
      <c r="N116" s="354"/>
      <c r="O116" s="354"/>
      <c r="P116" s="354"/>
      <c r="Q116" s="354"/>
      <c r="R116" s="353" t="s">
        <v>605</v>
      </c>
      <c r="S116" s="354"/>
      <c r="T116" s="354"/>
      <c r="U116" s="354"/>
      <c r="V116" s="354"/>
      <c r="W116" s="354"/>
      <c r="X116" s="355"/>
      <c r="Y116" s="280"/>
      <c r="Z116" s="280"/>
      <c r="AA116" s="280"/>
    </row>
    <row r="117" spans="2:40" ht="24.75" hidden="1" customHeight="1" outlineLevel="1" x14ac:dyDescent="0.2">
      <c r="B117" s="386" t="s">
        <v>15</v>
      </c>
      <c r="C117" s="386"/>
      <c r="D117" s="386"/>
      <c r="E117" s="386"/>
      <c r="F117" s="386"/>
      <c r="G117" s="386"/>
      <c r="H117" s="121" t="s">
        <v>14</v>
      </c>
      <c r="I117" s="387"/>
      <c r="J117" s="387"/>
      <c r="K117" s="388"/>
      <c r="L117" s="389"/>
      <c r="M117" s="390"/>
      <c r="N117" s="390"/>
      <c r="O117" s="390"/>
      <c r="P117" s="391"/>
      <c r="Q117" s="392"/>
      <c r="R117" s="392"/>
      <c r="S117" s="392"/>
      <c r="T117" s="392"/>
      <c r="U117" s="393"/>
      <c r="V117" s="394"/>
      <c r="W117" s="395"/>
      <c r="X117" s="371"/>
      <c r="Y117" s="372"/>
      <c r="Z117" s="372"/>
      <c r="AA117" s="372"/>
      <c r="AB117" s="372"/>
      <c r="AC117" s="372"/>
      <c r="AD117" s="372"/>
      <c r="AE117" s="372"/>
      <c r="AF117" s="372"/>
      <c r="AG117" s="372"/>
      <c r="AH117" s="372"/>
      <c r="AI117" s="372"/>
      <c r="AJ117" s="372"/>
      <c r="AK117" s="372"/>
      <c r="AL117" s="372"/>
      <c r="AM117" s="372"/>
      <c r="AN117" s="373"/>
    </row>
    <row r="118" spans="2:40" ht="24.75" hidden="1" customHeight="1" outlineLevel="1" x14ac:dyDescent="0.2">
      <c r="B118" s="386"/>
      <c r="C118" s="386"/>
      <c r="D118" s="386"/>
      <c r="E118" s="386"/>
      <c r="F118" s="386"/>
      <c r="G118" s="386"/>
      <c r="H118" s="374"/>
      <c r="I118" s="374"/>
      <c r="J118" s="374"/>
      <c r="K118" s="374"/>
      <c r="L118" s="374"/>
      <c r="M118" s="374"/>
      <c r="N118" s="374"/>
      <c r="O118" s="374"/>
      <c r="P118" s="374"/>
      <c r="Q118" s="374"/>
      <c r="R118" s="374"/>
      <c r="S118" s="374"/>
      <c r="T118" s="374"/>
      <c r="U118" s="374"/>
      <c r="V118" s="374"/>
      <c r="W118" s="374"/>
      <c r="X118" s="374"/>
      <c r="Y118" s="374"/>
      <c r="Z118" s="374"/>
      <c r="AA118" s="374"/>
      <c r="AB118" s="374"/>
      <c r="AC118" s="374"/>
      <c r="AD118" s="374"/>
      <c r="AE118" s="374"/>
      <c r="AF118" s="374"/>
      <c r="AG118" s="374"/>
      <c r="AH118" s="374"/>
      <c r="AI118" s="374"/>
      <c r="AJ118" s="374"/>
      <c r="AK118" s="374"/>
      <c r="AL118" s="374"/>
      <c r="AM118" s="374"/>
      <c r="AN118" s="374"/>
    </row>
    <row r="119" spans="2:40" ht="24.75" hidden="1" customHeight="1" outlineLevel="1" x14ac:dyDescent="0.2">
      <c r="B119" s="386" t="s">
        <v>549</v>
      </c>
      <c r="C119" s="386"/>
      <c r="D119" s="386"/>
      <c r="E119" s="386"/>
      <c r="F119" s="386"/>
      <c r="G119" s="386"/>
      <c r="H119" s="399"/>
      <c r="I119" s="400"/>
      <c r="J119" s="400"/>
      <c r="K119" s="400"/>
      <c r="L119" s="400"/>
      <c r="M119" s="400"/>
      <c r="N119" s="401"/>
      <c r="O119" s="401"/>
      <c r="P119" s="401"/>
      <c r="Q119" s="401"/>
      <c r="R119" s="401"/>
      <c r="S119" s="401"/>
      <c r="T119" s="401"/>
      <c r="U119" s="401"/>
      <c r="V119" s="401"/>
      <c r="W119" s="401"/>
      <c r="X119" s="401"/>
      <c r="Y119" s="401"/>
      <c r="Z119" s="401"/>
      <c r="AA119" s="401"/>
      <c r="AB119" s="401"/>
      <c r="AC119" s="401"/>
      <c r="AD119" s="401"/>
      <c r="AE119" s="401"/>
      <c r="AF119" s="401"/>
      <c r="AG119" s="401"/>
      <c r="AH119" s="401"/>
      <c r="AI119" s="401"/>
      <c r="AJ119" s="401"/>
      <c r="AK119" s="401"/>
      <c r="AL119" s="401"/>
      <c r="AM119" s="401"/>
      <c r="AN119" s="402"/>
    </row>
    <row r="120" spans="2:40" ht="12.75" hidden="1" customHeight="1" outlineLevel="1" x14ac:dyDescent="0.2"/>
    <row r="121" spans="2:40" ht="15" hidden="1" customHeight="1" outlineLevel="1" x14ac:dyDescent="0.2">
      <c r="B121" s="109" t="s">
        <v>340</v>
      </c>
      <c r="C121" s="117"/>
      <c r="D121" s="117"/>
      <c r="E121" s="117"/>
      <c r="F121" s="117"/>
      <c r="G121" s="117"/>
      <c r="H121" s="119"/>
      <c r="I121" s="117"/>
      <c r="J121" s="117"/>
      <c r="K121" s="117"/>
      <c r="L121" s="117"/>
      <c r="M121" s="117"/>
      <c r="N121" s="117"/>
      <c r="O121" s="117"/>
      <c r="P121" s="117"/>
      <c r="Q121" s="117"/>
      <c r="R121" s="117"/>
      <c r="S121" s="117"/>
      <c r="T121" s="117"/>
      <c r="U121" s="117"/>
      <c r="V121" s="117"/>
      <c r="W121" s="117"/>
      <c r="X121" s="117"/>
      <c r="Y121" s="117"/>
      <c r="Z121" s="117"/>
      <c r="AA121" s="117"/>
      <c r="AB121" s="117"/>
      <c r="AC121" s="117"/>
      <c r="AD121" s="117"/>
      <c r="AE121" s="117"/>
      <c r="AF121" s="117"/>
      <c r="AG121" s="117"/>
      <c r="AH121" s="117"/>
      <c r="AI121" s="117"/>
      <c r="AJ121" s="117"/>
      <c r="AK121" s="117"/>
      <c r="AL121" s="117"/>
      <c r="AM121" s="117"/>
      <c r="AN121" s="117"/>
    </row>
    <row r="122" spans="2:40" ht="24.75" hidden="1" customHeight="1" outlineLevel="1" x14ac:dyDescent="0.2">
      <c r="B122" s="375" t="s">
        <v>285</v>
      </c>
      <c r="C122" s="375"/>
      <c r="D122" s="375"/>
      <c r="E122" s="375"/>
      <c r="F122" s="375"/>
      <c r="G122" s="375"/>
      <c r="H122" s="376"/>
      <c r="I122" s="377"/>
      <c r="J122" s="377"/>
      <c r="K122" s="377"/>
      <c r="L122" s="377"/>
      <c r="M122" s="377"/>
      <c r="N122" s="377"/>
      <c r="O122" s="377"/>
      <c r="P122" s="377"/>
      <c r="Q122" s="377"/>
      <c r="R122" s="377"/>
      <c r="S122" s="377"/>
      <c r="T122" s="377"/>
      <c r="U122" s="377"/>
      <c r="V122" s="377"/>
      <c r="W122" s="377"/>
      <c r="X122" s="377"/>
      <c r="Y122" s="377"/>
      <c r="Z122" s="377"/>
      <c r="AA122" s="377"/>
      <c r="AB122" s="377"/>
      <c r="AC122" s="377"/>
      <c r="AD122" s="377"/>
      <c r="AE122" s="377"/>
      <c r="AF122" s="377"/>
      <c r="AG122" s="377"/>
      <c r="AH122" s="377"/>
      <c r="AI122" s="377"/>
      <c r="AJ122" s="377"/>
      <c r="AK122" s="377"/>
      <c r="AL122" s="377"/>
      <c r="AM122" s="377"/>
      <c r="AN122" s="378"/>
    </row>
    <row r="123" spans="2:40" ht="24.75" hidden="1" customHeight="1" outlineLevel="1" x14ac:dyDescent="0.2">
      <c r="B123" s="383" t="s">
        <v>289</v>
      </c>
      <c r="C123" s="384"/>
      <c r="D123" s="384"/>
      <c r="E123" s="384"/>
      <c r="F123" s="384"/>
      <c r="G123" s="385"/>
      <c r="H123" s="396"/>
      <c r="I123" s="397"/>
      <c r="J123" s="397"/>
      <c r="K123" s="397"/>
      <c r="L123" s="397"/>
      <c r="M123" s="397"/>
      <c r="N123" s="397"/>
      <c r="O123" s="398"/>
      <c r="P123" s="383" t="s">
        <v>290</v>
      </c>
      <c r="Q123" s="384"/>
      <c r="R123" s="384"/>
      <c r="S123" s="384"/>
      <c r="T123" s="384"/>
      <c r="U123" s="385"/>
      <c r="V123" s="412"/>
      <c r="W123" s="413"/>
      <c r="X123" s="413"/>
      <c r="Y123" s="413"/>
      <c r="Z123" s="413"/>
      <c r="AA123" s="413"/>
      <c r="AB123" s="414"/>
      <c r="AC123" s="383" t="s">
        <v>291</v>
      </c>
      <c r="AD123" s="384"/>
      <c r="AE123" s="384"/>
      <c r="AF123" s="384"/>
      <c r="AG123" s="384"/>
      <c r="AH123" s="385"/>
      <c r="AI123" s="379"/>
      <c r="AJ123" s="380"/>
      <c r="AK123" s="380"/>
      <c r="AL123" s="380"/>
      <c r="AM123" s="381" t="s">
        <v>596</v>
      </c>
      <c r="AN123" s="382"/>
    </row>
    <row r="124" spans="2:40" ht="27" hidden="1" customHeight="1" outlineLevel="1" x14ac:dyDescent="0.2">
      <c r="B124" s="383" t="s">
        <v>497</v>
      </c>
      <c r="C124" s="384"/>
      <c r="D124" s="384"/>
      <c r="E124" s="384"/>
      <c r="F124" s="384"/>
      <c r="G124" s="385"/>
      <c r="H124" s="353" t="s">
        <v>554</v>
      </c>
      <c r="I124" s="354"/>
      <c r="J124" s="354"/>
      <c r="K124" s="354"/>
      <c r="L124" s="354"/>
      <c r="M124" s="353" t="s">
        <v>604</v>
      </c>
      <c r="N124" s="354"/>
      <c r="O124" s="354"/>
      <c r="P124" s="354"/>
      <c r="Q124" s="354"/>
      <c r="R124" s="353" t="s">
        <v>605</v>
      </c>
      <c r="S124" s="354"/>
      <c r="T124" s="354"/>
      <c r="U124" s="354"/>
      <c r="V124" s="354"/>
      <c r="W124" s="354"/>
      <c r="X124" s="355"/>
      <c r="Y124" s="280"/>
      <c r="Z124" s="280"/>
      <c r="AA124" s="280"/>
    </row>
    <row r="125" spans="2:40" ht="24.75" hidden="1" customHeight="1" outlineLevel="1" x14ac:dyDescent="0.2">
      <c r="B125" s="386" t="s">
        <v>15</v>
      </c>
      <c r="C125" s="386"/>
      <c r="D125" s="386"/>
      <c r="E125" s="386"/>
      <c r="F125" s="386"/>
      <c r="G125" s="386"/>
      <c r="H125" s="121" t="s">
        <v>14</v>
      </c>
      <c r="I125" s="387"/>
      <c r="J125" s="387"/>
      <c r="K125" s="388"/>
      <c r="L125" s="389"/>
      <c r="M125" s="390"/>
      <c r="N125" s="390"/>
      <c r="O125" s="390"/>
      <c r="P125" s="391"/>
      <c r="Q125" s="392"/>
      <c r="R125" s="392"/>
      <c r="S125" s="392"/>
      <c r="T125" s="392"/>
      <c r="U125" s="393"/>
      <c r="V125" s="394"/>
      <c r="W125" s="395"/>
      <c r="X125" s="371"/>
      <c r="Y125" s="372"/>
      <c r="Z125" s="372"/>
      <c r="AA125" s="372"/>
      <c r="AB125" s="372"/>
      <c r="AC125" s="372"/>
      <c r="AD125" s="372"/>
      <c r="AE125" s="372"/>
      <c r="AF125" s="372"/>
      <c r="AG125" s="372"/>
      <c r="AH125" s="372"/>
      <c r="AI125" s="372"/>
      <c r="AJ125" s="372"/>
      <c r="AK125" s="372"/>
      <c r="AL125" s="372"/>
      <c r="AM125" s="372"/>
      <c r="AN125" s="373"/>
    </row>
    <row r="126" spans="2:40" ht="24.75" hidden="1" customHeight="1" outlineLevel="1" x14ac:dyDescent="0.2">
      <c r="B126" s="386"/>
      <c r="C126" s="386"/>
      <c r="D126" s="386"/>
      <c r="E126" s="386"/>
      <c r="F126" s="386"/>
      <c r="G126" s="386"/>
      <c r="H126" s="374"/>
      <c r="I126" s="374"/>
      <c r="J126" s="374"/>
      <c r="K126" s="374"/>
      <c r="L126" s="374"/>
      <c r="M126" s="374"/>
      <c r="N126" s="374"/>
      <c r="O126" s="374"/>
      <c r="P126" s="374"/>
      <c r="Q126" s="374"/>
      <c r="R126" s="374"/>
      <c r="S126" s="374"/>
      <c r="T126" s="374"/>
      <c r="U126" s="374"/>
      <c r="V126" s="374"/>
      <c r="W126" s="374"/>
      <c r="X126" s="374"/>
      <c r="Y126" s="374"/>
      <c r="Z126" s="374"/>
      <c r="AA126" s="374"/>
      <c r="AB126" s="374"/>
      <c r="AC126" s="374"/>
      <c r="AD126" s="374"/>
      <c r="AE126" s="374"/>
      <c r="AF126" s="374"/>
      <c r="AG126" s="374"/>
      <c r="AH126" s="374"/>
      <c r="AI126" s="374"/>
      <c r="AJ126" s="374"/>
      <c r="AK126" s="374"/>
      <c r="AL126" s="374"/>
      <c r="AM126" s="374"/>
      <c r="AN126" s="374"/>
    </row>
    <row r="127" spans="2:40" ht="24.75" hidden="1" customHeight="1" outlineLevel="1" x14ac:dyDescent="0.2">
      <c r="B127" s="386" t="s">
        <v>549</v>
      </c>
      <c r="C127" s="386"/>
      <c r="D127" s="386"/>
      <c r="E127" s="386"/>
      <c r="F127" s="386"/>
      <c r="G127" s="386"/>
      <c r="H127" s="399"/>
      <c r="I127" s="400"/>
      <c r="J127" s="400"/>
      <c r="K127" s="400"/>
      <c r="L127" s="400"/>
      <c r="M127" s="400"/>
      <c r="N127" s="401"/>
      <c r="O127" s="401"/>
      <c r="P127" s="401"/>
      <c r="Q127" s="401"/>
      <c r="R127" s="401"/>
      <c r="S127" s="401"/>
      <c r="T127" s="401"/>
      <c r="U127" s="401"/>
      <c r="V127" s="401"/>
      <c r="W127" s="401"/>
      <c r="X127" s="401"/>
      <c r="Y127" s="401"/>
      <c r="Z127" s="401"/>
      <c r="AA127" s="401"/>
      <c r="AB127" s="401"/>
      <c r="AC127" s="401"/>
      <c r="AD127" s="401"/>
      <c r="AE127" s="401"/>
      <c r="AF127" s="401"/>
      <c r="AG127" s="401"/>
      <c r="AH127" s="401"/>
      <c r="AI127" s="401"/>
      <c r="AJ127" s="401"/>
      <c r="AK127" s="401"/>
      <c r="AL127" s="401"/>
      <c r="AM127" s="401"/>
      <c r="AN127" s="402"/>
    </row>
    <row r="128" spans="2:40" ht="12.75" hidden="1" customHeight="1" outlineLevel="1" x14ac:dyDescent="0.2"/>
    <row r="129" spans="2:40" ht="15" hidden="1" customHeight="1" outlineLevel="1" x14ac:dyDescent="0.2">
      <c r="B129" s="109" t="s">
        <v>340</v>
      </c>
      <c r="C129" s="117"/>
      <c r="D129" s="117"/>
      <c r="E129" s="117"/>
      <c r="F129" s="117"/>
      <c r="G129" s="117"/>
      <c r="H129" s="119"/>
      <c r="I129" s="117"/>
      <c r="J129" s="117"/>
      <c r="K129" s="117"/>
      <c r="L129" s="117"/>
      <c r="M129" s="117"/>
      <c r="N129" s="117"/>
      <c r="O129" s="117"/>
      <c r="P129" s="117"/>
      <c r="Q129" s="117"/>
      <c r="R129" s="117"/>
      <c r="S129" s="117"/>
      <c r="T129" s="117"/>
      <c r="U129" s="117"/>
      <c r="V129" s="117"/>
      <c r="W129" s="117"/>
      <c r="X129" s="117"/>
      <c r="Y129" s="117"/>
      <c r="Z129" s="117"/>
      <c r="AA129" s="117"/>
      <c r="AB129" s="117"/>
      <c r="AC129" s="117"/>
      <c r="AD129" s="117"/>
      <c r="AE129" s="117"/>
      <c r="AF129" s="117"/>
      <c r="AG129" s="117"/>
      <c r="AH129" s="117"/>
      <c r="AI129" s="117"/>
      <c r="AJ129" s="117"/>
      <c r="AK129" s="117"/>
      <c r="AL129" s="117"/>
      <c r="AM129" s="117"/>
      <c r="AN129" s="117"/>
    </row>
    <row r="130" spans="2:40" ht="24.75" hidden="1" customHeight="1" outlineLevel="1" x14ac:dyDescent="0.2">
      <c r="B130" s="375" t="s">
        <v>285</v>
      </c>
      <c r="C130" s="375"/>
      <c r="D130" s="375"/>
      <c r="E130" s="375"/>
      <c r="F130" s="375"/>
      <c r="G130" s="375"/>
      <c r="H130" s="376"/>
      <c r="I130" s="377"/>
      <c r="J130" s="377"/>
      <c r="K130" s="377"/>
      <c r="L130" s="377"/>
      <c r="M130" s="377"/>
      <c r="N130" s="377"/>
      <c r="O130" s="377"/>
      <c r="P130" s="377"/>
      <c r="Q130" s="377"/>
      <c r="R130" s="377"/>
      <c r="S130" s="377"/>
      <c r="T130" s="377"/>
      <c r="U130" s="377"/>
      <c r="V130" s="377"/>
      <c r="W130" s="377"/>
      <c r="X130" s="377"/>
      <c r="Y130" s="377"/>
      <c r="Z130" s="377"/>
      <c r="AA130" s="377"/>
      <c r="AB130" s="377"/>
      <c r="AC130" s="377"/>
      <c r="AD130" s="377"/>
      <c r="AE130" s="377"/>
      <c r="AF130" s="377"/>
      <c r="AG130" s="377"/>
      <c r="AH130" s="377"/>
      <c r="AI130" s="377"/>
      <c r="AJ130" s="377"/>
      <c r="AK130" s="377"/>
      <c r="AL130" s="377"/>
      <c r="AM130" s="377"/>
      <c r="AN130" s="378"/>
    </row>
    <row r="131" spans="2:40" ht="24.75" hidden="1" customHeight="1" outlineLevel="1" x14ac:dyDescent="0.2">
      <c r="B131" s="383" t="s">
        <v>289</v>
      </c>
      <c r="C131" s="384"/>
      <c r="D131" s="384"/>
      <c r="E131" s="384"/>
      <c r="F131" s="384"/>
      <c r="G131" s="385"/>
      <c r="H131" s="396"/>
      <c r="I131" s="397"/>
      <c r="J131" s="397"/>
      <c r="K131" s="397"/>
      <c r="L131" s="397"/>
      <c r="M131" s="397"/>
      <c r="N131" s="397"/>
      <c r="O131" s="398"/>
      <c r="P131" s="383" t="s">
        <v>290</v>
      </c>
      <c r="Q131" s="384"/>
      <c r="R131" s="384"/>
      <c r="S131" s="384"/>
      <c r="T131" s="384"/>
      <c r="U131" s="385"/>
      <c r="V131" s="412"/>
      <c r="W131" s="413"/>
      <c r="X131" s="413"/>
      <c r="Y131" s="413"/>
      <c r="Z131" s="413"/>
      <c r="AA131" s="413"/>
      <c r="AB131" s="414"/>
      <c r="AC131" s="383" t="s">
        <v>291</v>
      </c>
      <c r="AD131" s="384"/>
      <c r="AE131" s="384"/>
      <c r="AF131" s="384"/>
      <c r="AG131" s="384"/>
      <c r="AH131" s="385"/>
      <c r="AI131" s="379"/>
      <c r="AJ131" s="380"/>
      <c r="AK131" s="380"/>
      <c r="AL131" s="380"/>
      <c r="AM131" s="381" t="s">
        <v>596</v>
      </c>
      <c r="AN131" s="382"/>
    </row>
    <row r="132" spans="2:40" ht="27" hidden="1" customHeight="1" outlineLevel="1" x14ac:dyDescent="0.2">
      <c r="B132" s="383" t="s">
        <v>497</v>
      </c>
      <c r="C132" s="384"/>
      <c r="D132" s="384"/>
      <c r="E132" s="384"/>
      <c r="F132" s="384"/>
      <c r="G132" s="385"/>
      <c r="H132" s="353" t="s">
        <v>554</v>
      </c>
      <c r="I132" s="354"/>
      <c r="J132" s="354"/>
      <c r="K132" s="354"/>
      <c r="L132" s="354"/>
      <c r="M132" s="353" t="s">
        <v>604</v>
      </c>
      <c r="N132" s="354"/>
      <c r="O132" s="354"/>
      <c r="P132" s="354"/>
      <c r="Q132" s="354"/>
      <c r="R132" s="353" t="s">
        <v>605</v>
      </c>
      <c r="S132" s="354"/>
      <c r="T132" s="354"/>
      <c r="U132" s="354"/>
      <c r="V132" s="354"/>
      <c r="W132" s="354"/>
      <c r="X132" s="355"/>
      <c r="Y132" s="280"/>
      <c r="Z132" s="280"/>
      <c r="AA132" s="280"/>
    </row>
    <row r="133" spans="2:40" ht="24.75" hidden="1" customHeight="1" outlineLevel="1" x14ac:dyDescent="0.2">
      <c r="B133" s="386" t="s">
        <v>15</v>
      </c>
      <c r="C133" s="386"/>
      <c r="D133" s="386"/>
      <c r="E133" s="386"/>
      <c r="F133" s="386"/>
      <c r="G133" s="386"/>
      <c r="H133" s="121" t="s">
        <v>14</v>
      </c>
      <c r="I133" s="387"/>
      <c r="J133" s="387"/>
      <c r="K133" s="388"/>
      <c r="L133" s="389"/>
      <c r="M133" s="390"/>
      <c r="N133" s="390"/>
      <c r="O133" s="390"/>
      <c r="P133" s="391"/>
      <c r="Q133" s="392"/>
      <c r="R133" s="392"/>
      <c r="S133" s="392"/>
      <c r="T133" s="392"/>
      <c r="U133" s="393"/>
      <c r="V133" s="394"/>
      <c r="W133" s="395"/>
      <c r="X133" s="371"/>
      <c r="Y133" s="372"/>
      <c r="Z133" s="372"/>
      <c r="AA133" s="372"/>
      <c r="AB133" s="372"/>
      <c r="AC133" s="372"/>
      <c r="AD133" s="372"/>
      <c r="AE133" s="372"/>
      <c r="AF133" s="372"/>
      <c r="AG133" s="372"/>
      <c r="AH133" s="372"/>
      <c r="AI133" s="372"/>
      <c r="AJ133" s="372"/>
      <c r="AK133" s="372"/>
      <c r="AL133" s="372"/>
      <c r="AM133" s="372"/>
      <c r="AN133" s="373"/>
    </row>
    <row r="134" spans="2:40" ht="24.75" hidden="1" customHeight="1" outlineLevel="1" x14ac:dyDescent="0.2">
      <c r="B134" s="386"/>
      <c r="C134" s="386"/>
      <c r="D134" s="386"/>
      <c r="E134" s="386"/>
      <c r="F134" s="386"/>
      <c r="G134" s="386"/>
      <c r="H134" s="374"/>
      <c r="I134" s="374"/>
      <c r="J134" s="374"/>
      <c r="K134" s="374"/>
      <c r="L134" s="374"/>
      <c r="M134" s="374"/>
      <c r="N134" s="374"/>
      <c r="O134" s="374"/>
      <c r="P134" s="374"/>
      <c r="Q134" s="374"/>
      <c r="R134" s="374"/>
      <c r="S134" s="374"/>
      <c r="T134" s="374"/>
      <c r="U134" s="374"/>
      <c r="V134" s="374"/>
      <c r="W134" s="374"/>
      <c r="X134" s="374"/>
      <c r="Y134" s="374"/>
      <c r="Z134" s="374"/>
      <c r="AA134" s="374"/>
      <c r="AB134" s="374"/>
      <c r="AC134" s="374"/>
      <c r="AD134" s="374"/>
      <c r="AE134" s="374"/>
      <c r="AF134" s="374"/>
      <c r="AG134" s="374"/>
      <c r="AH134" s="374"/>
      <c r="AI134" s="374"/>
      <c r="AJ134" s="374"/>
      <c r="AK134" s="374"/>
      <c r="AL134" s="374"/>
      <c r="AM134" s="374"/>
      <c r="AN134" s="374"/>
    </row>
    <row r="135" spans="2:40" ht="24.75" hidden="1" customHeight="1" outlineLevel="1" x14ac:dyDescent="0.2">
      <c r="B135" s="386" t="s">
        <v>549</v>
      </c>
      <c r="C135" s="386"/>
      <c r="D135" s="386"/>
      <c r="E135" s="386"/>
      <c r="F135" s="386"/>
      <c r="G135" s="386"/>
      <c r="H135" s="399"/>
      <c r="I135" s="400"/>
      <c r="J135" s="400"/>
      <c r="K135" s="400"/>
      <c r="L135" s="400"/>
      <c r="M135" s="400"/>
      <c r="N135" s="401"/>
      <c r="O135" s="401"/>
      <c r="P135" s="401"/>
      <c r="Q135" s="401"/>
      <c r="R135" s="401"/>
      <c r="S135" s="401"/>
      <c r="T135" s="401"/>
      <c r="U135" s="401"/>
      <c r="V135" s="401"/>
      <c r="W135" s="401"/>
      <c r="X135" s="401"/>
      <c r="Y135" s="401"/>
      <c r="Z135" s="401"/>
      <c r="AA135" s="401"/>
      <c r="AB135" s="401"/>
      <c r="AC135" s="401"/>
      <c r="AD135" s="401"/>
      <c r="AE135" s="401"/>
      <c r="AF135" s="401"/>
      <c r="AG135" s="401"/>
      <c r="AH135" s="401"/>
      <c r="AI135" s="401"/>
      <c r="AJ135" s="401"/>
      <c r="AK135" s="401"/>
      <c r="AL135" s="401"/>
      <c r="AM135" s="401"/>
      <c r="AN135" s="402"/>
    </row>
    <row r="136" spans="2:40" ht="12.75" hidden="1" customHeight="1" outlineLevel="1" x14ac:dyDescent="0.2"/>
    <row r="137" spans="2:40" ht="15" hidden="1" customHeight="1" outlineLevel="1" x14ac:dyDescent="0.2">
      <c r="B137" s="109" t="s">
        <v>340</v>
      </c>
      <c r="C137" s="117"/>
      <c r="D137" s="117"/>
      <c r="E137" s="117"/>
      <c r="F137" s="117"/>
      <c r="G137" s="117"/>
      <c r="H137" s="119"/>
      <c r="I137" s="117"/>
      <c r="J137" s="117"/>
      <c r="K137" s="117"/>
      <c r="L137" s="117"/>
      <c r="M137" s="117"/>
      <c r="N137" s="117"/>
      <c r="O137" s="117"/>
      <c r="P137" s="117"/>
      <c r="Q137" s="117"/>
      <c r="R137" s="117"/>
      <c r="S137" s="117"/>
      <c r="T137" s="117"/>
      <c r="U137" s="117"/>
      <c r="V137" s="117"/>
      <c r="W137" s="117"/>
      <c r="X137" s="117"/>
      <c r="Y137" s="117"/>
      <c r="Z137" s="117"/>
      <c r="AA137" s="117"/>
      <c r="AB137" s="117"/>
      <c r="AC137" s="117"/>
      <c r="AD137" s="117"/>
      <c r="AE137" s="117"/>
      <c r="AF137" s="117"/>
      <c r="AG137" s="117"/>
      <c r="AH137" s="117"/>
      <c r="AI137" s="117"/>
      <c r="AJ137" s="117"/>
      <c r="AK137" s="117"/>
      <c r="AL137" s="117"/>
      <c r="AM137" s="117"/>
      <c r="AN137" s="117"/>
    </row>
    <row r="138" spans="2:40" ht="24.75" hidden="1" customHeight="1" outlineLevel="1" x14ac:dyDescent="0.2">
      <c r="B138" s="375" t="s">
        <v>285</v>
      </c>
      <c r="C138" s="375"/>
      <c r="D138" s="375"/>
      <c r="E138" s="375"/>
      <c r="F138" s="375"/>
      <c r="G138" s="375"/>
      <c r="H138" s="376"/>
      <c r="I138" s="377"/>
      <c r="J138" s="377"/>
      <c r="K138" s="377"/>
      <c r="L138" s="377"/>
      <c r="M138" s="377"/>
      <c r="N138" s="377"/>
      <c r="O138" s="377"/>
      <c r="P138" s="377"/>
      <c r="Q138" s="377"/>
      <c r="R138" s="377"/>
      <c r="S138" s="377"/>
      <c r="T138" s="377"/>
      <c r="U138" s="377"/>
      <c r="V138" s="377"/>
      <c r="W138" s="377"/>
      <c r="X138" s="377"/>
      <c r="Y138" s="377"/>
      <c r="Z138" s="377"/>
      <c r="AA138" s="377"/>
      <c r="AB138" s="377"/>
      <c r="AC138" s="377"/>
      <c r="AD138" s="377"/>
      <c r="AE138" s="377"/>
      <c r="AF138" s="377"/>
      <c r="AG138" s="377"/>
      <c r="AH138" s="377"/>
      <c r="AI138" s="377"/>
      <c r="AJ138" s="377"/>
      <c r="AK138" s="377"/>
      <c r="AL138" s="377"/>
      <c r="AM138" s="377"/>
      <c r="AN138" s="378"/>
    </row>
    <row r="139" spans="2:40" ht="24.75" hidden="1" customHeight="1" outlineLevel="1" x14ac:dyDescent="0.2">
      <c r="B139" s="383" t="s">
        <v>289</v>
      </c>
      <c r="C139" s="384"/>
      <c r="D139" s="384"/>
      <c r="E139" s="384"/>
      <c r="F139" s="384"/>
      <c r="G139" s="385"/>
      <c r="H139" s="396"/>
      <c r="I139" s="397"/>
      <c r="J139" s="397"/>
      <c r="K139" s="397"/>
      <c r="L139" s="397"/>
      <c r="M139" s="397"/>
      <c r="N139" s="397"/>
      <c r="O139" s="398"/>
      <c r="P139" s="383" t="s">
        <v>290</v>
      </c>
      <c r="Q139" s="384"/>
      <c r="R139" s="384"/>
      <c r="S139" s="384"/>
      <c r="T139" s="384"/>
      <c r="U139" s="385"/>
      <c r="V139" s="412"/>
      <c r="W139" s="413"/>
      <c r="X139" s="413"/>
      <c r="Y139" s="413"/>
      <c r="Z139" s="413"/>
      <c r="AA139" s="413"/>
      <c r="AB139" s="414"/>
      <c r="AC139" s="383" t="s">
        <v>291</v>
      </c>
      <c r="AD139" s="384"/>
      <c r="AE139" s="384"/>
      <c r="AF139" s="384"/>
      <c r="AG139" s="384"/>
      <c r="AH139" s="385"/>
      <c r="AI139" s="379"/>
      <c r="AJ139" s="380"/>
      <c r="AK139" s="380"/>
      <c r="AL139" s="380"/>
      <c r="AM139" s="381" t="s">
        <v>596</v>
      </c>
      <c r="AN139" s="382"/>
    </row>
    <row r="140" spans="2:40" ht="27" hidden="1" customHeight="1" outlineLevel="1" x14ac:dyDescent="0.2">
      <c r="B140" s="383" t="s">
        <v>497</v>
      </c>
      <c r="C140" s="384"/>
      <c r="D140" s="384"/>
      <c r="E140" s="384"/>
      <c r="F140" s="384"/>
      <c r="G140" s="385"/>
      <c r="H140" s="353" t="s">
        <v>554</v>
      </c>
      <c r="I140" s="354"/>
      <c r="J140" s="354"/>
      <c r="K140" s="354"/>
      <c r="L140" s="354"/>
      <c r="M140" s="353" t="s">
        <v>604</v>
      </c>
      <c r="N140" s="354"/>
      <c r="O140" s="354"/>
      <c r="P140" s="354"/>
      <c r="Q140" s="354"/>
      <c r="R140" s="353" t="s">
        <v>605</v>
      </c>
      <c r="S140" s="354"/>
      <c r="T140" s="354"/>
      <c r="U140" s="354"/>
      <c r="V140" s="354"/>
      <c r="W140" s="354"/>
      <c r="X140" s="355"/>
      <c r="Y140" s="280"/>
      <c r="Z140" s="280"/>
      <c r="AA140" s="280"/>
    </row>
    <row r="141" spans="2:40" ht="24.75" hidden="1" customHeight="1" outlineLevel="1" x14ac:dyDescent="0.2">
      <c r="B141" s="386" t="s">
        <v>15</v>
      </c>
      <c r="C141" s="386"/>
      <c r="D141" s="386"/>
      <c r="E141" s="386"/>
      <c r="F141" s="386"/>
      <c r="G141" s="386"/>
      <c r="H141" s="121" t="s">
        <v>14</v>
      </c>
      <c r="I141" s="387"/>
      <c r="J141" s="387"/>
      <c r="K141" s="388"/>
      <c r="L141" s="389"/>
      <c r="M141" s="390"/>
      <c r="N141" s="390"/>
      <c r="O141" s="390"/>
      <c r="P141" s="391"/>
      <c r="Q141" s="392"/>
      <c r="R141" s="392"/>
      <c r="S141" s="392"/>
      <c r="T141" s="392"/>
      <c r="U141" s="393"/>
      <c r="V141" s="394"/>
      <c r="W141" s="395"/>
      <c r="X141" s="371"/>
      <c r="Y141" s="372"/>
      <c r="Z141" s="372"/>
      <c r="AA141" s="372"/>
      <c r="AB141" s="372"/>
      <c r="AC141" s="372"/>
      <c r="AD141" s="372"/>
      <c r="AE141" s="372"/>
      <c r="AF141" s="372"/>
      <c r="AG141" s="372"/>
      <c r="AH141" s="372"/>
      <c r="AI141" s="372"/>
      <c r="AJ141" s="372"/>
      <c r="AK141" s="372"/>
      <c r="AL141" s="372"/>
      <c r="AM141" s="372"/>
      <c r="AN141" s="373"/>
    </row>
    <row r="142" spans="2:40" ht="24.75" hidden="1" customHeight="1" outlineLevel="1" x14ac:dyDescent="0.2">
      <c r="B142" s="386"/>
      <c r="C142" s="386"/>
      <c r="D142" s="386"/>
      <c r="E142" s="386"/>
      <c r="F142" s="386"/>
      <c r="G142" s="386"/>
      <c r="H142" s="374"/>
      <c r="I142" s="374"/>
      <c r="J142" s="374"/>
      <c r="K142" s="374"/>
      <c r="L142" s="374"/>
      <c r="M142" s="374"/>
      <c r="N142" s="374"/>
      <c r="O142" s="374"/>
      <c r="P142" s="374"/>
      <c r="Q142" s="374"/>
      <c r="R142" s="374"/>
      <c r="S142" s="374"/>
      <c r="T142" s="374"/>
      <c r="U142" s="374"/>
      <c r="V142" s="374"/>
      <c r="W142" s="374"/>
      <c r="X142" s="374"/>
      <c r="Y142" s="374"/>
      <c r="Z142" s="374"/>
      <c r="AA142" s="374"/>
      <c r="AB142" s="374"/>
      <c r="AC142" s="374"/>
      <c r="AD142" s="374"/>
      <c r="AE142" s="374"/>
      <c r="AF142" s="374"/>
      <c r="AG142" s="374"/>
      <c r="AH142" s="374"/>
      <c r="AI142" s="374"/>
      <c r="AJ142" s="374"/>
      <c r="AK142" s="374"/>
      <c r="AL142" s="374"/>
      <c r="AM142" s="374"/>
      <c r="AN142" s="374"/>
    </row>
    <row r="143" spans="2:40" ht="24.75" hidden="1" customHeight="1" outlineLevel="1" x14ac:dyDescent="0.2">
      <c r="B143" s="386" t="s">
        <v>549</v>
      </c>
      <c r="C143" s="386"/>
      <c r="D143" s="386"/>
      <c r="E143" s="386"/>
      <c r="F143" s="386"/>
      <c r="G143" s="386"/>
      <c r="H143" s="399"/>
      <c r="I143" s="400"/>
      <c r="J143" s="400"/>
      <c r="K143" s="400"/>
      <c r="L143" s="400"/>
      <c r="M143" s="400"/>
      <c r="N143" s="401"/>
      <c r="O143" s="401"/>
      <c r="P143" s="401"/>
      <c r="Q143" s="401"/>
      <c r="R143" s="401"/>
      <c r="S143" s="401"/>
      <c r="T143" s="401"/>
      <c r="U143" s="401"/>
      <c r="V143" s="401"/>
      <c r="W143" s="401"/>
      <c r="X143" s="401"/>
      <c r="Y143" s="401"/>
      <c r="Z143" s="401"/>
      <c r="AA143" s="401"/>
      <c r="AB143" s="401"/>
      <c r="AC143" s="401"/>
      <c r="AD143" s="401"/>
      <c r="AE143" s="401"/>
      <c r="AF143" s="401"/>
      <c r="AG143" s="401"/>
      <c r="AH143" s="401"/>
      <c r="AI143" s="401"/>
      <c r="AJ143" s="401"/>
      <c r="AK143" s="401"/>
      <c r="AL143" s="401"/>
      <c r="AM143" s="401"/>
      <c r="AN143" s="402"/>
    </row>
    <row r="144" spans="2:40" ht="12" hidden="1" customHeight="1" outlineLevel="1" x14ac:dyDescent="0.2"/>
    <row r="145" spans="2:40" ht="15" hidden="1" customHeight="1" outlineLevel="1" x14ac:dyDescent="0.2">
      <c r="B145" s="109" t="s">
        <v>340</v>
      </c>
      <c r="C145" s="117"/>
      <c r="D145" s="117"/>
      <c r="E145" s="117"/>
      <c r="F145" s="117"/>
      <c r="G145" s="117"/>
      <c r="H145" s="119"/>
      <c r="I145" s="117"/>
      <c r="J145" s="117"/>
      <c r="K145" s="117"/>
      <c r="L145" s="117"/>
      <c r="M145" s="117"/>
      <c r="N145" s="117"/>
      <c r="O145" s="117"/>
      <c r="P145" s="117"/>
      <c r="Q145" s="117"/>
      <c r="R145" s="117"/>
      <c r="S145" s="117"/>
      <c r="T145" s="117"/>
      <c r="U145" s="117"/>
      <c r="V145" s="117"/>
      <c r="W145" s="117"/>
      <c r="X145" s="117"/>
      <c r="Y145" s="117"/>
      <c r="Z145" s="117"/>
      <c r="AA145" s="117"/>
      <c r="AB145" s="117"/>
      <c r="AC145" s="117"/>
      <c r="AD145" s="117"/>
      <c r="AE145" s="117"/>
      <c r="AF145" s="117"/>
      <c r="AG145" s="117"/>
      <c r="AH145" s="117"/>
      <c r="AI145" s="117"/>
      <c r="AJ145" s="117"/>
      <c r="AK145" s="117"/>
      <c r="AL145" s="117"/>
      <c r="AM145" s="117"/>
      <c r="AN145" s="117"/>
    </row>
    <row r="146" spans="2:40" ht="24.75" hidden="1" customHeight="1" outlineLevel="1" x14ac:dyDescent="0.2">
      <c r="B146" s="375" t="s">
        <v>285</v>
      </c>
      <c r="C146" s="375"/>
      <c r="D146" s="375"/>
      <c r="E146" s="375"/>
      <c r="F146" s="375"/>
      <c r="G146" s="375"/>
      <c r="H146" s="376"/>
      <c r="I146" s="377"/>
      <c r="J146" s="377"/>
      <c r="K146" s="377"/>
      <c r="L146" s="377"/>
      <c r="M146" s="377"/>
      <c r="N146" s="377"/>
      <c r="O146" s="377"/>
      <c r="P146" s="377"/>
      <c r="Q146" s="377"/>
      <c r="R146" s="377"/>
      <c r="S146" s="377"/>
      <c r="T146" s="377"/>
      <c r="U146" s="377"/>
      <c r="V146" s="377"/>
      <c r="W146" s="377"/>
      <c r="X146" s="377"/>
      <c r="Y146" s="377"/>
      <c r="Z146" s="377"/>
      <c r="AA146" s="377"/>
      <c r="AB146" s="377"/>
      <c r="AC146" s="377"/>
      <c r="AD146" s="377"/>
      <c r="AE146" s="377"/>
      <c r="AF146" s="377"/>
      <c r="AG146" s="377"/>
      <c r="AH146" s="377"/>
      <c r="AI146" s="377"/>
      <c r="AJ146" s="377"/>
      <c r="AK146" s="377"/>
      <c r="AL146" s="377"/>
      <c r="AM146" s="377"/>
      <c r="AN146" s="378"/>
    </row>
    <row r="147" spans="2:40" ht="24.75" hidden="1" customHeight="1" outlineLevel="1" x14ac:dyDescent="0.2">
      <c r="B147" s="383" t="s">
        <v>289</v>
      </c>
      <c r="C147" s="384"/>
      <c r="D147" s="384"/>
      <c r="E147" s="384"/>
      <c r="F147" s="384"/>
      <c r="G147" s="385"/>
      <c r="H147" s="396"/>
      <c r="I147" s="397"/>
      <c r="J147" s="397"/>
      <c r="K147" s="397"/>
      <c r="L147" s="397"/>
      <c r="M147" s="397"/>
      <c r="N147" s="397"/>
      <c r="O147" s="398"/>
      <c r="P147" s="383" t="s">
        <v>290</v>
      </c>
      <c r="Q147" s="384"/>
      <c r="R147" s="384"/>
      <c r="S147" s="384"/>
      <c r="T147" s="384"/>
      <c r="U147" s="385"/>
      <c r="V147" s="412"/>
      <c r="W147" s="413"/>
      <c r="X147" s="413"/>
      <c r="Y147" s="413"/>
      <c r="Z147" s="413"/>
      <c r="AA147" s="413"/>
      <c r="AB147" s="414"/>
      <c r="AC147" s="383" t="s">
        <v>291</v>
      </c>
      <c r="AD147" s="384"/>
      <c r="AE147" s="384"/>
      <c r="AF147" s="384"/>
      <c r="AG147" s="384"/>
      <c r="AH147" s="385"/>
      <c r="AI147" s="379"/>
      <c r="AJ147" s="380"/>
      <c r="AK147" s="380"/>
      <c r="AL147" s="380"/>
      <c r="AM147" s="381" t="s">
        <v>596</v>
      </c>
      <c r="AN147" s="382"/>
    </row>
    <row r="148" spans="2:40" ht="27" hidden="1" customHeight="1" outlineLevel="1" x14ac:dyDescent="0.2">
      <c r="B148" s="383" t="s">
        <v>497</v>
      </c>
      <c r="C148" s="384"/>
      <c r="D148" s="384"/>
      <c r="E148" s="384"/>
      <c r="F148" s="384"/>
      <c r="G148" s="385"/>
      <c r="H148" s="353" t="s">
        <v>554</v>
      </c>
      <c r="I148" s="354"/>
      <c r="J148" s="354"/>
      <c r="K148" s="354"/>
      <c r="L148" s="354"/>
      <c r="M148" s="353" t="s">
        <v>604</v>
      </c>
      <c r="N148" s="354"/>
      <c r="O148" s="354"/>
      <c r="P148" s="354"/>
      <c r="Q148" s="354"/>
      <c r="R148" s="353" t="s">
        <v>605</v>
      </c>
      <c r="S148" s="354"/>
      <c r="T148" s="354"/>
      <c r="U148" s="354"/>
      <c r="V148" s="354"/>
      <c r="W148" s="354"/>
      <c r="X148" s="355"/>
      <c r="Y148" s="280"/>
      <c r="Z148" s="280"/>
      <c r="AA148" s="280"/>
    </row>
    <row r="149" spans="2:40" ht="24.75" hidden="1" customHeight="1" outlineLevel="1" x14ac:dyDescent="0.2">
      <c r="B149" s="386" t="s">
        <v>15</v>
      </c>
      <c r="C149" s="386"/>
      <c r="D149" s="386"/>
      <c r="E149" s="386"/>
      <c r="F149" s="386"/>
      <c r="G149" s="386"/>
      <c r="H149" s="121" t="s">
        <v>14</v>
      </c>
      <c r="I149" s="387"/>
      <c r="J149" s="387"/>
      <c r="K149" s="388"/>
      <c r="L149" s="389"/>
      <c r="M149" s="390"/>
      <c r="N149" s="390"/>
      <c r="O149" s="390"/>
      <c r="P149" s="391"/>
      <c r="Q149" s="392"/>
      <c r="R149" s="392"/>
      <c r="S149" s="392"/>
      <c r="T149" s="392"/>
      <c r="U149" s="393"/>
      <c r="V149" s="394"/>
      <c r="W149" s="395"/>
      <c r="X149" s="371"/>
      <c r="Y149" s="372"/>
      <c r="Z149" s="372"/>
      <c r="AA149" s="372"/>
      <c r="AB149" s="372"/>
      <c r="AC149" s="372"/>
      <c r="AD149" s="372"/>
      <c r="AE149" s="372"/>
      <c r="AF149" s="372"/>
      <c r="AG149" s="372"/>
      <c r="AH149" s="372"/>
      <c r="AI149" s="372"/>
      <c r="AJ149" s="372"/>
      <c r="AK149" s="372"/>
      <c r="AL149" s="372"/>
      <c r="AM149" s="372"/>
      <c r="AN149" s="373"/>
    </row>
    <row r="150" spans="2:40" ht="24.75" hidden="1" customHeight="1" outlineLevel="1" x14ac:dyDescent="0.2">
      <c r="B150" s="386"/>
      <c r="C150" s="386"/>
      <c r="D150" s="386"/>
      <c r="E150" s="386"/>
      <c r="F150" s="386"/>
      <c r="G150" s="386"/>
      <c r="H150" s="374"/>
      <c r="I150" s="374"/>
      <c r="J150" s="374"/>
      <c r="K150" s="374"/>
      <c r="L150" s="374"/>
      <c r="M150" s="374"/>
      <c r="N150" s="374"/>
      <c r="O150" s="374"/>
      <c r="P150" s="374"/>
      <c r="Q150" s="374"/>
      <c r="R150" s="374"/>
      <c r="S150" s="374"/>
      <c r="T150" s="374"/>
      <c r="U150" s="374"/>
      <c r="V150" s="374"/>
      <c r="W150" s="374"/>
      <c r="X150" s="374"/>
      <c r="Y150" s="374"/>
      <c r="Z150" s="374"/>
      <c r="AA150" s="374"/>
      <c r="AB150" s="374"/>
      <c r="AC150" s="374"/>
      <c r="AD150" s="374"/>
      <c r="AE150" s="374"/>
      <c r="AF150" s="374"/>
      <c r="AG150" s="374"/>
      <c r="AH150" s="374"/>
      <c r="AI150" s="374"/>
      <c r="AJ150" s="374"/>
      <c r="AK150" s="374"/>
      <c r="AL150" s="374"/>
      <c r="AM150" s="374"/>
      <c r="AN150" s="374"/>
    </row>
    <row r="151" spans="2:40" ht="24.75" hidden="1" customHeight="1" outlineLevel="1" x14ac:dyDescent="0.2">
      <c r="B151" s="386" t="s">
        <v>549</v>
      </c>
      <c r="C151" s="386"/>
      <c r="D151" s="386"/>
      <c r="E151" s="386"/>
      <c r="F151" s="386"/>
      <c r="G151" s="386"/>
      <c r="H151" s="399"/>
      <c r="I151" s="400"/>
      <c r="J151" s="400"/>
      <c r="K151" s="400"/>
      <c r="L151" s="400"/>
      <c r="M151" s="400"/>
      <c r="N151" s="401"/>
      <c r="O151" s="401"/>
      <c r="P151" s="401"/>
      <c r="Q151" s="401"/>
      <c r="R151" s="401"/>
      <c r="S151" s="401"/>
      <c r="T151" s="401"/>
      <c r="U151" s="401"/>
      <c r="V151" s="401"/>
      <c r="W151" s="401"/>
      <c r="X151" s="401"/>
      <c r="Y151" s="401"/>
      <c r="Z151" s="401"/>
      <c r="AA151" s="401"/>
      <c r="AB151" s="401"/>
      <c r="AC151" s="401"/>
      <c r="AD151" s="401"/>
      <c r="AE151" s="401"/>
      <c r="AF151" s="401"/>
      <c r="AG151" s="401"/>
      <c r="AH151" s="401"/>
      <c r="AI151" s="401"/>
      <c r="AJ151" s="401"/>
      <c r="AK151" s="401"/>
      <c r="AL151" s="401"/>
      <c r="AM151" s="401"/>
      <c r="AN151" s="402"/>
    </row>
    <row r="152" spans="2:40" ht="12.75" hidden="1" customHeight="1" outlineLevel="1" x14ac:dyDescent="0.2"/>
    <row r="153" spans="2:40" ht="24.75" hidden="1" customHeight="1" outlineLevel="1" x14ac:dyDescent="0.2"/>
    <row r="154" spans="2:40" ht="10.5" customHeight="1" collapsed="1" x14ac:dyDescent="0.2"/>
    <row r="158" spans="2:40" ht="10.5" hidden="1" customHeight="1" x14ac:dyDescent="0.2">
      <c r="F158" s="306" t="s">
        <v>560</v>
      </c>
      <c r="G158" s="1" t="s">
        <v>499</v>
      </c>
      <c r="H158" s="1" t="s">
        <v>500</v>
      </c>
    </row>
    <row r="159" spans="2:40" ht="29.25" hidden="1" customHeight="1" x14ac:dyDescent="0.2">
      <c r="F159" s="326">
        <f>'2-10事業実施に関連する事項（水電解装置）'!D31</f>
        <v>0</v>
      </c>
      <c r="G159" s="327" t="b">
        <v>0</v>
      </c>
      <c r="H159" s="327" t="b">
        <v>0</v>
      </c>
      <c r="I159" s="314"/>
    </row>
    <row r="160" spans="2:40" ht="10.5" hidden="1" customHeight="1" x14ac:dyDescent="0.2">
      <c r="F160" s="1" t="s">
        <v>569</v>
      </c>
      <c r="I160" s="1" t="s">
        <v>340</v>
      </c>
      <c r="K160" s="133"/>
      <c r="L160" s="1" t="s">
        <v>340</v>
      </c>
      <c r="N160" s="133"/>
      <c r="O160" s="1" t="s">
        <v>340</v>
      </c>
      <c r="Q160" s="133"/>
      <c r="R160" s="1" t="s">
        <v>340</v>
      </c>
      <c r="T160" s="133"/>
      <c r="U160" s="1" t="s">
        <v>340</v>
      </c>
      <c r="W160" s="133"/>
      <c r="X160" s="1" t="s">
        <v>340</v>
      </c>
      <c r="Z160" s="133"/>
      <c r="AA160" s="1" t="s">
        <v>340</v>
      </c>
      <c r="AC160" s="133"/>
      <c r="AD160" s="1" t="s">
        <v>340</v>
      </c>
      <c r="AF160" s="133"/>
      <c r="AG160" s="1" t="s">
        <v>574</v>
      </c>
    </row>
    <row r="161" spans="6:33" ht="10.5" hidden="1" customHeight="1" x14ac:dyDescent="0.2">
      <c r="F161" s="1" t="s">
        <v>566</v>
      </c>
      <c r="G161" s="1" t="s">
        <v>567</v>
      </c>
      <c r="H161" s="133" t="s">
        <v>568</v>
      </c>
      <c r="I161" s="1" t="s">
        <v>566</v>
      </c>
      <c r="J161" s="1" t="s">
        <v>567</v>
      </c>
      <c r="K161" s="133" t="s">
        <v>568</v>
      </c>
      <c r="L161" s="1" t="s">
        <v>566</v>
      </c>
      <c r="M161" s="1" t="s">
        <v>567</v>
      </c>
      <c r="N161" s="133" t="s">
        <v>568</v>
      </c>
      <c r="O161" s="1" t="s">
        <v>566</v>
      </c>
      <c r="P161" s="1" t="s">
        <v>567</v>
      </c>
      <c r="Q161" s="133" t="s">
        <v>568</v>
      </c>
      <c r="R161" s="1" t="s">
        <v>566</v>
      </c>
      <c r="S161" s="1" t="s">
        <v>567</v>
      </c>
      <c r="T161" s="133" t="s">
        <v>568</v>
      </c>
      <c r="U161" s="1" t="s">
        <v>566</v>
      </c>
      <c r="V161" s="1" t="s">
        <v>567</v>
      </c>
      <c r="W161" s="133" t="s">
        <v>568</v>
      </c>
      <c r="X161" s="1" t="s">
        <v>566</v>
      </c>
      <c r="Y161" s="1" t="s">
        <v>567</v>
      </c>
      <c r="Z161" s="133" t="s">
        <v>568</v>
      </c>
      <c r="AA161" s="1" t="s">
        <v>566</v>
      </c>
      <c r="AB161" s="1" t="s">
        <v>567</v>
      </c>
      <c r="AC161" s="133" t="s">
        <v>568</v>
      </c>
      <c r="AD161" s="1" t="s">
        <v>566</v>
      </c>
      <c r="AE161" s="1" t="s">
        <v>567</v>
      </c>
      <c r="AF161" s="133" t="s">
        <v>568</v>
      </c>
      <c r="AG161" s="1">
        <f>'2-11事業実施予定スケジュール（水電解装置）'!D24</f>
        <v>0</v>
      </c>
    </row>
    <row r="162" spans="6:33" ht="10.5" hidden="1" customHeight="1" x14ac:dyDescent="0.2">
      <c r="F162" s="314" t="b">
        <v>0</v>
      </c>
      <c r="G162" s="314" t="b">
        <v>0</v>
      </c>
      <c r="H162" s="315" t="b">
        <v>0</v>
      </c>
      <c r="I162" s="314" t="b">
        <v>0</v>
      </c>
      <c r="J162" s="314" t="b">
        <v>0</v>
      </c>
      <c r="K162" s="314" t="b">
        <v>0</v>
      </c>
      <c r="L162" s="314" t="b">
        <v>0</v>
      </c>
      <c r="M162" s="314" t="b">
        <v>0</v>
      </c>
      <c r="N162" s="314" t="b">
        <v>0</v>
      </c>
      <c r="O162" s="314" t="b">
        <v>0</v>
      </c>
      <c r="P162" s="314" t="b">
        <v>0</v>
      </c>
      <c r="Q162" s="314" t="b">
        <v>0</v>
      </c>
      <c r="R162" s="314" t="b">
        <v>0</v>
      </c>
      <c r="S162" s="314" t="b">
        <v>0</v>
      </c>
      <c r="T162" s="314" t="b">
        <v>0</v>
      </c>
      <c r="U162" s="314" t="b">
        <v>0</v>
      </c>
      <c r="V162" s="314" t="b">
        <v>0</v>
      </c>
      <c r="W162" s="314" t="b">
        <v>0</v>
      </c>
      <c r="X162" s="314" t="b">
        <v>0</v>
      </c>
      <c r="Y162" s="314" t="b">
        <v>0</v>
      </c>
      <c r="Z162" s="314" t="b">
        <v>0</v>
      </c>
      <c r="AA162" s="314" t="b">
        <v>0</v>
      </c>
      <c r="AB162" s="314" t="b">
        <v>0</v>
      </c>
      <c r="AC162" s="314" t="b">
        <v>0</v>
      </c>
      <c r="AD162" s="314" t="b">
        <v>0</v>
      </c>
      <c r="AE162" s="314" t="b">
        <v>0</v>
      </c>
      <c r="AF162" s="314" t="b">
        <v>0</v>
      </c>
    </row>
    <row r="163" spans="6:33" ht="10.5" hidden="1" customHeight="1" x14ac:dyDescent="0.2">
      <c r="F163" s="1" t="s">
        <v>592</v>
      </c>
      <c r="G163" s="1" t="s">
        <v>593</v>
      </c>
    </row>
    <row r="164" spans="6:33" ht="10.5" hidden="1" customHeight="1" x14ac:dyDescent="0.2">
      <c r="F164" s="1">
        <f>'2-10事業実施に関連する事項（水電解装置）'!C32</f>
        <v>0</v>
      </c>
      <c r="G164" s="1" t="s">
        <v>594</v>
      </c>
    </row>
  </sheetData>
  <sheetProtection sheet="1" formatColumns="0" formatRows="0"/>
  <mergeCells count="454">
    <mergeCell ref="AM1:AN1"/>
    <mergeCell ref="B4:G4"/>
    <mergeCell ref="H4:AN4"/>
    <mergeCell ref="B5:G5"/>
    <mergeCell ref="H5:O5"/>
    <mergeCell ref="P5:U5"/>
    <mergeCell ref="V5:AB5"/>
    <mergeCell ref="AC5:AH5"/>
    <mergeCell ref="AI5:AL5"/>
    <mergeCell ref="AM5:AN5"/>
    <mergeCell ref="B6:G6"/>
    <mergeCell ref="H6:L6"/>
    <mergeCell ref="M6:Q6"/>
    <mergeCell ref="B7:G8"/>
    <mergeCell ref="I7:K7"/>
    <mergeCell ref="L7:O7"/>
    <mergeCell ref="P7:U7"/>
    <mergeCell ref="V7:W7"/>
    <mergeCell ref="R6:X6"/>
    <mergeCell ref="B13:G13"/>
    <mergeCell ref="H13:O13"/>
    <mergeCell ref="P13:U13"/>
    <mergeCell ref="V13:AB13"/>
    <mergeCell ref="AC13:AH13"/>
    <mergeCell ref="X7:AN7"/>
    <mergeCell ref="H8:AN8"/>
    <mergeCell ref="B9:G9"/>
    <mergeCell ref="H9:AN9"/>
    <mergeCell ref="B12:G12"/>
    <mergeCell ref="H12:AN12"/>
    <mergeCell ref="AI13:AL13"/>
    <mergeCell ref="AM13:AN13"/>
    <mergeCell ref="X15:AN15"/>
    <mergeCell ref="H16:AN16"/>
    <mergeCell ref="B17:G17"/>
    <mergeCell ref="H17:AN17"/>
    <mergeCell ref="B20:G20"/>
    <mergeCell ref="H20:AN20"/>
    <mergeCell ref="B14:G14"/>
    <mergeCell ref="H14:L14"/>
    <mergeCell ref="M14:Q14"/>
    <mergeCell ref="B15:G16"/>
    <mergeCell ref="I15:K15"/>
    <mergeCell ref="L15:O15"/>
    <mergeCell ref="P15:U15"/>
    <mergeCell ref="V15:W15"/>
    <mergeCell ref="R14:X14"/>
    <mergeCell ref="B26:G26"/>
    <mergeCell ref="H26:Y26"/>
    <mergeCell ref="Z26:AD26"/>
    <mergeCell ref="AE26:AN26"/>
    <mergeCell ref="AP26:BS26"/>
    <mergeCell ref="B27:G27"/>
    <mergeCell ref="H27:AN27"/>
    <mergeCell ref="B21:G21"/>
    <mergeCell ref="H21:AN21"/>
    <mergeCell ref="B24:G25"/>
    <mergeCell ref="I24:L24"/>
    <mergeCell ref="M24:T24"/>
    <mergeCell ref="U24:Y24"/>
    <mergeCell ref="Z24:AA24"/>
    <mergeCell ref="AB24:AN24"/>
    <mergeCell ref="H25:AN25"/>
    <mergeCell ref="B32:G32"/>
    <mergeCell ref="H32:T32"/>
    <mergeCell ref="U32:Z32"/>
    <mergeCell ref="AA32:AN32"/>
    <mergeCell ref="B33:G33"/>
    <mergeCell ref="H33:T33"/>
    <mergeCell ref="U33:Z33"/>
    <mergeCell ref="AA33:AN33"/>
    <mergeCell ref="B28:G28"/>
    <mergeCell ref="H28:Y28"/>
    <mergeCell ref="Z28:AD28"/>
    <mergeCell ref="AE28:AN28"/>
    <mergeCell ref="B31:G31"/>
    <mergeCell ref="H31:T31"/>
    <mergeCell ref="U31:Z31"/>
    <mergeCell ref="AA31:AN31"/>
    <mergeCell ref="I38:AM38"/>
    <mergeCell ref="B39:C44"/>
    <mergeCell ref="U39:Y39"/>
    <mergeCell ref="Z41:AF41"/>
    <mergeCell ref="AG41:AN41"/>
    <mergeCell ref="H40:L40"/>
    <mergeCell ref="M40:T40"/>
    <mergeCell ref="AD35:AN36"/>
    <mergeCell ref="B36:G36"/>
    <mergeCell ref="H36:L36"/>
    <mergeCell ref="M36:R36"/>
    <mergeCell ref="S36:X36"/>
    <mergeCell ref="Y36:AA36"/>
    <mergeCell ref="AB36:AC36"/>
    <mergeCell ref="B35:G35"/>
    <mergeCell ref="H35:L35"/>
    <mergeCell ref="M35:R35"/>
    <mergeCell ref="S35:X35"/>
    <mergeCell ref="Y35:AA35"/>
    <mergeCell ref="AB35:AC35"/>
    <mergeCell ref="D42:G42"/>
    <mergeCell ref="H42:L42"/>
    <mergeCell ref="M42:T42"/>
    <mergeCell ref="U42:Y42"/>
    <mergeCell ref="D43:G43"/>
    <mergeCell ref="H43:L43"/>
    <mergeCell ref="M43:T43"/>
    <mergeCell ref="U43:Y43"/>
    <mergeCell ref="U40:Y40"/>
    <mergeCell ref="D41:G41"/>
    <mergeCell ref="H41:L41"/>
    <mergeCell ref="M41:T41"/>
    <mergeCell ref="U41:Y41"/>
    <mergeCell ref="AC44:AF44"/>
    <mergeCell ref="AG44:AL44"/>
    <mergeCell ref="AM44:AN44"/>
    <mergeCell ref="B46:G48"/>
    <mergeCell ref="H46:AH46"/>
    <mergeCell ref="AI46:AN46"/>
    <mergeCell ref="H47:AH47"/>
    <mergeCell ref="AI47:AN47"/>
    <mergeCell ref="H48:AH48"/>
    <mergeCell ref="AI48:AN48"/>
    <mergeCell ref="D44:G44"/>
    <mergeCell ref="H44:L44"/>
    <mergeCell ref="M44:N44"/>
    <mergeCell ref="O44:T44"/>
    <mergeCell ref="U44:Y44"/>
    <mergeCell ref="Z44:AB44"/>
    <mergeCell ref="B49:G49"/>
    <mergeCell ref="H49:AH49"/>
    <mergeCell ref="AI49:AN49"/>
    <mergeCell ref="B51:G52"/>
    <mergeCell ref="H51:J51"/>
    <mergeCell ref="K51:P51"/>
    <mergeCell ref="Q51:U52"/>
    <mergeCell ref="V51:Z52"/>
    <mergeCell ref="AA51:AE51"/>
    <mergeCell ref="AF51:AJ52"/>
    <mergeCell ref="AK51:AO52"/>
    <mergeCell ref="H52:J52"/>
    <mergeCell ref="K52:P52"/>
    <mergeCell ref="AA52:AE52"/>
    <mergeCell ref="B53:G53"/>
    <mergeCell ref="H53:J53"/>
    <mergeCell ref="K53:P53"/>
    <mergeCell ref="Q53:U53"/>
    <mergeCell ref="V53:Z53"/>
    <mergeCell ref="AA53:AE53"/>
    <mergeCell ref="AF53:AJ53"/>
    <mergeCell ref="AK53:AO53"/>
    <mergeCell ref="B54:G54"/>
    <mergeCell ref="H54:J54"/>
    <mergeCell ref="K54:P54"/>
    <mergeCell ref="Q54:U54"/>
    <mergeCell ref="V54:Z54"/>
    <mergeCell ref="AA54:AE54"/>
    <mergeCell ref="AF54:AJ54"/>
    <mergeCell ref="AK54:AO54"/>
    <mergeCell ref="J63:N63"/>
    <mergeCell ref="O63:S63"/>
    <mergeCell ref="W63:AA63"/>
    <mergeCell ref="AF55:AJ55"/>
    <mergeCell ref="AK55:AO55"/>
    <mergeCell ref="B56:AO56"/>
    <mergeCell ref="AM57:AN57"/>
    <mergeCell ref="D61:I61"/>
    <mergeCell ref="J61:N61"/>
    <mergeCell ref="O61:S61"/>
    <mergeCell ref="T61:V61"/>
    <mergeCell ref="W61:AA61"/>
    <mergeCell ref="B55:G55"/>
    <mergeCell ref="H55:J55"/>
    <mergeCell ref="K55:P55"/>
    <mergeCell ref="Q55:U55"/>
    <mergeCell ref="V55:Z55"/>
    <mergeCell ref="AA55:AE55"/>
    <mergeCell ref="D67:E71"/>
    <mergeCell ref="F67:I67"/>
    <mergeCell ref="J67:N67"/>
    <mergeCell ref="O67:S67"/>
    <mergeCell ref="T67:V69"/>
    <mergeCell ref="W67:AA67"/>
    <mergeCell ref="F68:I68"/>
    <mergeCell ref="F64:I64"/>
    <mergeCell ref="J64:N64"/>
    <mergeCell ref="O64:S64"/>
    <mergeCell ref="W64:AA64"/>
    <mergeCell ref="F65:I65"/>
    <mergeCell ref="J65:N65"/>
    <mergeCell ref="O65:S65"/>
    <mergeCell ref="T65:V66"/>
    <mergeCell ref="W65:AA65"/>
    <mergeCell ref="F66:I66"/>
    <mergeCell ref="D62:E66"/>
    <mergeCell ref="F62:I62"/>
    <mergeCell ref="J62:N62"/>
    <mergeCell ref="O62:S62"/>
    <mergeCell ref="T62:V64"/>
    <mergeCell ref="W62:AA62"/>
    <mergeCell ref="F63:I63"/>
    <mergeCell ref="J68:N68"/>
    <mergeCell ref="O68:S68"/>
    <mergeCell ref="W68:AA68"/>
    <mergeCell ref="F69:I69"/>
    <mergeCell ref="J69:N69"/>
    <mergeCell ref="O69:S69"/>
    <mergeCell ref="W69:AA69"/>
    <mergeCell ref="J66:N66"/>
    <mergeCell ref="O66:S66"/>
    <mergeCell ref="W66:AA66"/>
    <mergeCell ref="F70:I70"/>
    <mergeCell ref="J70:N70"/>
    <mergeCell ref="O70:S70"/>
    <mergeCell ref="T70:V71"/>
    <mergeCell ref="W70:AA70"/>
    <mergeCell ref="F71:I71"/>
    <mergeCell ref="J71:N71"/>
    <mergeCell ref="O71:S71"/>
    <mergeCell ref="W71:AA71"/>
    <mergeCell ref="D72:E76"/>
    <mergeCell ref="F72:I72"/>
    <mergeCell ref="J72:N72"/>
    <mergeCell ref="O72:S72"/>
    <mergeCell ref="T72:V74"/>
    <mergeCell ref="W72:AA72"/>
    <mergeCell ref="F73:I73"/>
    <mergeCell ref="J73:N73"/>
    <mergeCell ref="O73:S73"/>
    <mergeCell ref="W73:AA73"/>
    <mergeCell ref="F74:I74"/>
    <mergeCell ref="J74:N74"/>
    <mergeCell ref="O74:S74"/>
    <mergeCell ref="W74:AA74"/>
    <mergeCell ref="F75:I75"/>
    <mergeCell ref="J75:N75"/>
    <mergeCell ref="O75:S75"/>
    <mergeCell ref="T75:V76"/>
    <mergeCell ref="W75:AA75"/>
    <mergeCell ref="F76:I76"/>
    <mergeCell ref="J76:N76"/>
    <mergeCell ref="O76:S76"/>
    <mergeCell ref="W76:AA76"/>
    <mergeCell ref="F77:I77"/>
    <mergeCell ref="J77:N77"/>
    <mergeCell ref="O77:S77"/>
    <mergeCell ref="T77:V79"/>
    <mergeCell ref="W77:AA77"/>
    <mergeCell ref="F78:I78"/>
    <mergeCell ref="B85:G85"/>
    <mergeCell ref="H85:AN85"/>
    <mergeCell ref="B86:G86"/>
    <mergeCell ref="H86:S86"/>
    <mergeCell ref="T86:Y86"/>
    <mergeCell ref="Z86:AN86"/>
    <mergeCell ref="F80:I80"/>
    <mergeCell ref="J80:N80"/>
    <mergeCell ref="O80:S80"/>
    <mergeCell ref="T80:V81"/>
    <mergeCell ref="W80:AA80"/>
    <mergeCell ref="F81:I81"/>
    <mergeCell ref="J81:N81"/>
    <mergeCell ref="O81:S81"/>
    <mergeCell ref="W81:AA81"/>
    <mergeCell ref="D77:E81"/>
    <mergeCell ref="J78:N78"/>
    <mergeCell ref="O78:S78"/>
    <mergeCell ref="W78:AA78"/>
    <mergeCell ref="F79:I79"/>
    <mergeCell ref="J79:N79"/>
    <mergeCell ref="O79:S79"/>
    <mergeCell ref="W79:AA79"/>
    <mergeCell ref="B91:G91"/>
    <mergeCell ref="H91:AN91"/>
    <mergeCell ref="B92:G92"/>
    <mergeCell ref="H92:S92"/>
    <mergeCell ref="T92:Y92"/>
    <mergeCell ref="Z92:AN92"/>
    <mergeCell ref="B87:G87"/>
    <mergeCell ref="H87:AN87"/>
    <mergeCell ref="B88:G88"/>
    <mergeCell ref="H88:S88"/>
    <mergeCell ref="T88:Y88"/>
    <mergeCell ref="Z88:AN88"/>
    <mergeCell ref="B98:G98"/>
    <mergeCell ref="H98:AN98"/>
    <mergeCell ref="B99:G99"/>
    <mergeCell ref="H99:O99"/>
    <mergeCell ref="P99:U99"/>
    <mergeCell ref="V99:AB99"/>
    <mergeCell ref="AC99:AH99"/>
    <mergeCell ref="B93:G93"/>
    <mergeCell ref="H93:AN93"/>
    <mergeCell ref="B94:G94"/>
    <mergeCell ref="H94:S94"/>
    <mergeCell ref="T94:Y94"/>
    <mergeCell ref="Z94:AN94"/>
    <mergeCell ref="AI99:AL99"/>
    <mergeCell ref="AM99:AN99"/>
    <mergeCell ref="B100:G100"/>
    <mergeCell ref="H100:L100"/>
    <mergeCell ref="M100:Q100"/>
    <mergeCell ref="B101:G102"/>
    <mergeCell ref="I101:K101"/>
    <mergeCell ref="L101:O101"/>
    <mergeCell ref="P101:U101"/>
    <mergeCell ref="V101:W101"/>
    <mergeCell ref="R100:X100"/>
    <mergeCell ref="B107:G107"/>
    <mergeCell ref="H107:O107"/>
    <mergeCell ref="P107:U107"/>
    <mergeCell ref="V107:AB107"/>
    <mergeCell ref="AC107:AH107"/>
    <mergeCell ref="X101:AN101"/>
    <mergeCell ref="H102:AN102"/>
    <mergeCell ref="B103:G103"/>
    <mergeCell ref="H103:AN103"/>
    <mergeCell ref="B106:G106"/>
    <mergeCell ref="H106:AN106"/>
    <mergeCell ref="AI107:AL107"/>
    <mergeCell ref="AM107:AN107"/>
    <mergeCell ref="B108:G108"/>
    <mergeCell ref="H108:L108"/>
    <mergeCell ref="M108:Q108"/>
    <mergeCell ref="B109:G110"/>
    <mergeCell ref="I109:K109"/>
    <mergeCell ref="L109:O109"/>
    <mergeCell ref="P109:U109"/>
    <mergeCell ref="V109:W109"/>
    <mergeCell ref="R108:X108"/>
    <mergeCell ref="B115:G115"/>
    <mergeCell ref="H115:O115"/>
    <mergeCell ref="P115:U115"/>
    <mergeCell ref="V115:AB115"/>
    <mergeCell ref="AC115:AH115"/>
    <mergeCell ref="X109:AN109"/>
    <mergeCell ref="H110:AN110"/>
    <mergeCell ref="B111:G111"/>
    <mergeCell ref="H111:AN111"/>
    <mergeCell ref="B114:G114"/>
    <mergeCell ref="H114:AN114"/>
    <mergeCell ref="AI115:AL115"/>
    <mergeCell ref="AM115:AN115"/>
    <mergeCell ref="B116:G116"/>
    <mergeCell ref="H116:L116"/>
    <mergeCell ref="M116:Q116"/>
    <mergeCell ref="B117:G118"/>
    <mergeCell ref="I117:K117"/>
    <mergeCell ref="L117:O117"/>
    <mergeCell ref="P117:U117"/>
    <mergeCell ref="V117:W117"/>
    <mergeCell ref="R116:X116"/>
    <mergeCell ref="B123:G123"/>
    <mergeCell ref="H123:O123"/>
    <mergeCell ref="P123:U123"/>
    <mergeCell ref="V123:AB123"/>
    <mergeCell ref="AC123:AH123"/>
    <mergeCell ref="X117:AN117"/>
    <mergeCell ref="H118:AN118"/>
    <mergeCell ref="B119:G119"/>
    <mergeCell ref="H119:AN119"/>
    <mergeCell ref="B122:G122"/>
    <mergeCell ref="H122:AN122"/>
    <mergeCell ref="AI123:AL123"/>
    <mergeCell ref="AM123:AN123"/>
    <mergeCell ref="B124:G124"/>
    <mergeCell ref="H124:L124"/>
    <mergeCell ref="M124:Q124"/>
    <mergeCell ref="B125:G126"/>
    <mergeCell ref="I125:K125"/>
    <mergeCell ref="L125:O125"/>
    <mergeCell ref="P125:U125"/>
    <mergeCell ref="V125:W125"/>
    <mergeCell ref="R124:X124"/>
    <mergeCell ref="B131:G131"/>
    <mergeCell ref="H131:O131"/>
    <mergeCell ref="P131:U131"/>
    <mergeCell ref="V131:AB131"/>
    <mergeCell ref="AC131:AH131"/>
    <mergeCell ref="X125:AN125"/>
    <mergeCell ref="H126:AN126"/>
    <mergeCell ref="B127:G127"/>
    <mergeCell ref="H127:AN127"/>
    <mergeCell ref="B130:G130"/>
    <mergeCell ref="H130:AN130"/>
    <mergeCell ref="AI131:AL131"/>
    <mergeCell ref="AM131:AN131"/>
    <mergeCell ref="B132:G132"/>
    <mergeCell ref="H132:L132"/>
    <mergeCell ref="M132:Q132"/>
    <mergeCell ref="B133:G134"/>
    <mergeCell ref="I133:K133"/>
    <mergeCell ref="L133:O133"/>
    <mergeCell ref="P133:U133"/>
    <mergeCell ref="V133:W133"/>
    <mergeCell ref="R132:X132"/>
    <mergeCell ref="P139:U139"/>
    <mergeCell ref="V139:AB139"/>
    <mergeCell ref="AC139:AH139"/>
    <mergeCell ref="X133:AN133"/>
    <mergeCell ref="H134:AN134"/>
    <mergeCell ref="B135:G135"/>
    <mergeCell ref="H135:AN135"/>
    <mergeCell ref="B138:G138"/>
    <mergeCell ref="H138:AN138"/>
    <mergeCell ref="AI139:AL139"/>
    <mergeCell ref="AM139:AN139"/>
    <mergeCell ref="B151:G151"/>
    <mergeCell ref="H151:AN151"/>
    <mergeCell ref="Z40:AF40"/>
    <mergeCell ref="AG40:AN40"/>
    <mergeCell ref="H39:L39"/>
    <mergeCell ref="M39:T39"/>
    <mergeCell ref="Z39:AF39"/>
    <mergeCell ref="B148:G148"/>
    <mergeCell ref="H148:L148"/>
    <mergeCell ref="M148:Q148"/>
    <mergeCell ref="B149:G150"/>
    <mergeCell ref="I149:K149"/>
    <mergeCell ref="L149:O149"/>
    <mergeCell ref="P149:U149"/>
    <mergeCell ref="V149:W149"/>
    <mergeCell ref="B147:G147"/>
    <mergeCell ref="H147:O147"/>
    <mergeCell ref="P147:U147"/>
    <mergeCell ref="V147:AB147"/>
    <mergeCell ref="AC147:AH147"/>
    <mergeCell ref="X141:AN141"/>
    <mergeCell ref="H142:AN142"/>
    <mergeCell ref="B143:G143"/>
    <mergeCell ref="H143:AN143"/>
    <mergeCell ref="R148:X148"/>
    <mergeCell ref="AG39:AN39"/>
    <mergeCell ref="Z42:AF42"/>
    <mergeCell ref="AG42:AN42"/>
    <mergeCell ref="Z43:AF43"/>
    <mergeCell ref="AG43:AN43"/>
    <mergeCell ref="D39:G40"/>
    <mergeCell ref="X149:AN149"/>
    <mergeCell ref="H150:AN150"/>
    <mergeCell ref="B146:G146"/>
    <mergeCell ref="H146:AN146"/>
    <mergeCell ref="AI147:AL147"/>
    <mergeCell ref="AM147:AN147"/>
    <mergeCell ref="B140:G140"/>
    <mergeCell ref="H140:L140"/>
    <mergeCell ref="M140:Q140"/>
    <mergeCell ref="B141:G142"/>
    <mergeCell ref="I141:K141"/>
    <mergeCell ref="L141:O141"/>
    <mergeCell ref="P141:U141"/>
    <mergeCell ref="V141:W141"/>
    <mergeCell ref="R140:X140"/>
    <mergeCell ref="B139:G139"/>
    <mergeCell ref="H139:O139"/>
  </mergeCells>
  <phoneticPr fontId="3"/>
  <conditionalFormatting sqref="AA52:AE52">
    <cfRule type="notContainsBlanks" dxfId="13" priority="1">
      <formula>LEN(TRIM(AA52))&gt;0</formula>
    </cfRule>
    <cfRule type="containsBlanks" dxfId="12" priority="2">
      <formula>LEN(TRIM(AA52))=0</formula>
    </cfRule>
  </conditionalFormatting>
  <dataValidations count="10">
    <dataValidation type="decimal" operator="greaterThanOrEqual" allowBlank="1" showInputMessage="1" showErrorMessage="1" sqref="H44:H45" xr:uid="{6CC18122-535E-40E0-A0A7-A8FC85DE4C0D}">
      <formula1>0</formula1>
    </dataValidation>
    <dataValidation type="whole" operator="greaterThanOrEqual" allowBlank="1" showInputMessage="1" showErrorMessage="1" sqref="AL71:AN74 AL81:AN81 AL76:AN79 AL62:AN64 AL66:AN69 W62:W81 O62:O81 J62:J81" xr:uid="{BB087C6A-7B5A-415B-A04C-7C974C45DC44}">
      <formula1>0</formula1>
    </dataValidation>
    <dataValidation type="list" allowBlank="1" showInputMessage="1" showErrorMessage="1" sqref="AE28:AN28" xr:uid="{DB298047-FE13-42B6-A771-3D914247FD18}">
      <formula1>一般送配電事業者</formula1>
    </dataValidation>
    <dataValidation type="list" allowBlank="1" showInputMessage="1" showErrorMessage="1" sqref="H139:O139 H5:O5 H13:O13 H99:O99 H107:O107 H115:O115 H123:O123 H131:O131 H147:O147" xr:uid="{AF346DAC-9564-4B2C-B3D2-A539D9684C0A}">
      <formula1>業種</formula1>
    </dataValidation>
    <dataValidation type="list" allowBlank="1" showInputMessage="1" showErrorMessage="1" prompt="想定する商品名等（三次②等）を選択してください。" sqref="K52:P52" xr:uid="{36C4BECB-C6A3-426E-8A12-D7E6AF75116F}">
      <formula1>需給調整市場</formula1>
    </dataValidation>
    <dataValidation type="list" allowBlank="1" showInputMessage="1" showErrorMessage="1" prompt="想定する市場名を選択してください。" sqref="H52:J52" xr:uid="{479B3EDC-1C97-4FA9-BB73-F187248BA343}">
      <formula1>卸電力市場</formula1>
    </dataValidation>
    <dataValidation type="list" allowBlank="1" showInputMessage="1" showErrorMessage="1" sqref="M24:T24 L141 L7 L15 L101 L109 L117 L125 L133 L149" xr:uid="{7067A23B-222D-4937-B002-FF75E62F60FF}">
      <formula1>都道府県コード</formula1>
    </dataValidation>
    <dataValidation type="list" allowBlank="1" showInputMessage="1" showErrorMessage="1" sqref="Z24:AA24 V7:W7 V141:W141 V15:W15 V101:W101 V109:W109 V117:W117 V125:W125 V133:W133 V149:W149" xr:uid="{CAD7BD03-EE9F-4152-852E-1176B20DFDBE}">
      <formula1>市区町村</formula1>
    </dataValidation>
    <dataValidation allowBlank="1" showDropDown="1" showInputMessage="1" showErrorMessage="1" sqref="AB24" xr:uid="{D7EDF945-34B5-4F67-B504-3BAE5B5ADFE4}"/>
    <dataValidation type="list" allowBlank="1" showInputMessage="1" showErrorMessage="1" sqref="M35:R36 AI46:AN49" xr:uid="{A84656C3-1E7E-40A6-99EC-01DA48FEA002}">
      <formula1>有無チェック</formula1>
    </dataValidation>
  </dataValidations>
  <printOptions horizontalCentered="1"/>
  <pageMargins left="0.70866141732283472" right="0.70866141732283472" top="0.74803149606299213" bottom="0.74803149606299213" header="0.31496062992125984" footer="0.31496062992125984"/>
  <pageSetup paperSize="9" scale="57" fitToHeight="0" orientation="portrait" r:id="rId1"/>
  <rowBreaks count="2" manualBreakCount="2">
    <brk id="37" max="41" man="1"/>
    <brk id="95" max="41" man="1"/>
  </rowBreaks>
  <colBreaks count="1" manualBreakCount="1">
    <brk id="6" max="146" man="1"/>
  </colBreaks>
  <drawing r:id="rId2"/>
  <legacyDrawing r:id="rId3"/>
  <mc:AlternateContent xmlns:mc="http://schemas.openxmlformats.org/markup-compatibility/2006">
    <mc:Choice Requires="x14">
      <controls>
        <mc:AlternateContent xmlns:mc="http://schemas.openxmlformats.org/markup-compatibility/2006">
          <mc:Choice Requires="x14">
            <control shapeId="101377" r:id="rId4" name="Check Box 1">
              <controlPr defaultSize="0" autoFill="0" autoLine="0" autoPict="0">
                <anchor moveWithCells="1">
                  <from>
                    <xdr:col>7</xdr:col>
                    <xdr:colOff>152400</xdr:colOff>
                    <xdr:row>4</xdr:row>
                    <xdr:rowOff>266700</xdr:rowOff>
                  </from>
                  <to>
                    <xdr:col>8</xdr:col>
                    <xdr:colOff>152400</xdr:colOff>
                    <xdr:row>6</xdr:row>
                    <xdr:rowOff>31750</xdr:rowOff>
                  </to>
                </anchor>
              </controlPr>
            </control>
          </mc:Choice>
        </mc:AlternateContent>
        <mc:AlternateContent xmlns:mc="http://schemas.openxmlformats.org/markup-compatibility/2006">
          <mc:Choice Requires="x14">
            <control shapeId="101378" r:id="rId5" name="Check Box 2">
              <controlPr defaultSize="0" autoFill="0" autoLine="0" autoPict="0">
                <anchor moveWithCells="1">
                  <from>
                    <xdr:col>12</xdr:col>
                    <xdr:colOff>69850</xdr:colOff>
                    <xdr:row>4</xdr:row>
                    <xdr:rowOff>266700</xdr:rowOff>
                  </from>
                  <to>
                    <xdr:col>13</xdr:col>
                    <xdr:colOff>69850</xdr:colOff>
                    <xdr:row>6</xdr:row>
                    <xdr:rowOff>31750</xdr:rowOff>
                  </to>
                </anchor>
              </controlPr>
            </control>
          </mc:Choice>
        </mc:AlternateContent>
        <mc:AlternateContent xmlns:mc="http://schemas.openxmlformats.org/markup-compatibility/2006">
          <mc:Choice Requires="x14">
            <control shapeId="101379" r:id="rId6" name="Check Box 3">
              <controlPr defaultSize="0" autoFill="0" autoLine="0" autoPict="0">
                <anchor moveWithCells="1">
                  <from>
                    <xdr:col>17</xdr:col>
                    <xdr:colOff>133350</xdr:colOff>
                    <xdr:row>4</xdr:row>
                    <xdr:rowOff>266700</xdr:rowOff>
                  </from>
                  <to>
                    <xdr:col>18</xdr:col>
                    <xdr:colOff>146050</xdr:colOff>
                    <xdr:row>6</xdr:row>
                    <xdr:rowOff>31750</xdr:rowOff>
                  </to>
                </anchor>
              </controlPr>
            </control>
          </mc:Choice>
        </mc:AlternateContent>
        <mc:AlternateContent xmlns:mc="http://schemas.openxmlformats.org/markup-compatibility/2006">
          <mc:Choice Requires="x14">
            <control shapeId="101380" r:id="rId7" name="Check Box 4">
              <controlPr defaultSize="0" autoFill="0" autoLine="0" autoPict="0">
                <anchor moveWithCells="1">
                  <from>
                    <xdr:col>25</xdr:col>
                    <xdr:colOff>127000</xdr:colOff>
                    <xdr:row>37</xdr:row>
                    <xdr:rowOff>203200</xdr:rowOff>
                  </from>
                  <to>
                    <xdr:col>26</xdr:col>
                    <xdr:colOff>133350</xdr:colOff>
                    <xdr:row>39</xdr:row>
                    <xdr:rowOff>50800</xdr:rowOff>
                  </to>
                </anchor>
              </controlPr>
            </control>
          </mc:Choice>
        </mc:AlternateContent>
        <mc:AlternateContent xmlns:mc="http://schemas.openxmlformats.org/markup-compatibility/2006">
          <mc:Choice Requires="x14">
            <control shapeId="101381" r:id="rId8" name="Check Box 5">
              <controlPr defaultSize="0" autoFill="0" autoLine="0" autoPict="0">
                <anchor moveWithCells="1">
                  <from>
                    <xdr:col>32</xdr:col>
                    <xdr:colOff>152400</xdr:colOff>
                    <xdr:row>37</xdr:row>
                    <xdr:rowOff>203200</xdr:rowOff>
                  </from>
                  <to>
                    <xdr:col>34</xdr:col>
                    <xdr:colOff>88900</xdr:colOff>
                    <xdr:row>39</xdr:row>
                    <xdr:rowOff>50800</xdr:rowOff>
                  </to>
                </anchor>
              </controlPr>
            </control>
          </mc:Choice>
        </mc:AlternateContent>
        <mc:AlternateContent xmlns:mc="http://schemas.openxmlformats.org/markup-compatibility/2006">
          <mc:Choice Requires="x14">
            <control shapeId="101382" r:id="rId9" name="Check Box 6">
              <controlPr defaultSize="0" autoFill="0" autoLine="0" autoPict="0">
                <anchor moveWithCells="1">
                  <from>
                    <xdr:col>7</xdr:col>
                    <xdr:colOff>152400</xdr:colOff>
                    <xdr:row>12</xdr:row>
                    <xdr:rowOff>266700</xdr:rowOff>
                  </from>
                  <to>
                    <xdr:col>8</xdr:col>
                    <xdr:colOff>152400</xdr:colOff>
                    <xdr:row>14</xdr:row>
                    <xdr:rowOff>31750</xdr:rowOff>
                  </to>
                </anchor>
              </controlPr>
            </control>
          </mc:Choice>
        </mc:AlternateContent>
        <mc:AlternateContent xmlns:mc="http://schemas.openxmlformats.org/markup-compatibility/2006">
          <mc:Choice Requires="x14">
            <control shapeId="101383" r:id="rId10" name="Check Box 7">
              <controlPr defaultSize="0" autoFill="0" autoLine="0" autoPict="0">
                <anchor moveWithCells="1">
                  <from>
                    <xdr:col>12</xdr:col>
                    <xdr:colOff>69850</xdr:colOff>
                    <xdr:row>12</xdr:row>
                    <xdr:rowOff>266700</xdr:rowOff>
                  </from>
                  <to>
                    <xdr:col>13</xdr:col>
                    <xdr:colOff>69850</xdr:colOff>
                    <xdr:row>14</xdr:row>
                    <xdr:rowOff>31750</xdr:rowOff>
                  </to>
                </anchor>
              </controlPr>
            </control>
          </mc:Choice>
        </mc:AlternateContent>
        <mc:AlternateContent xmlns:mc="http://schemas.openxmlformats.org/markup-compatibility/2006">
          <mc:Choice Requires="x14">
            <control shapeId="101384" r:id="rId11" name="Check Box 8">
              <controlPr defaultSize="0" autoFill="0" autoLine="0" autoPict="0">
                <anchor moveWithCells="1">
                  <from>
                    <xdr:col>17</xdr:col>
                    <xdr:colOff>133350</xdr:colOff>
                    <xdr:row>12</xdr:row>
                    <xdr:rowOff>266700</xdr:rowOff>
                  </from>
                  <to>
                    <xdr:col>18</xdr:col>
                    <xdr:colOff>146050</xdr:colOff>
                    <xdr:row>14</xdr:row>
                    <xdr:rowOff>31750</xdr:rowOff>
                  </to>
                </anchor>
              </controlPr>
            </control>
          </mc:Choice>
        </mc:AlternateContent>
        <mc:AlternateContent xmlns:mc="http://schemas.openxmlformats.org/markup-compatibility/2006">
          <mc:Choice Requires="x14">
            <control shapeId="101385" r:id="rId12" name="Check Box 9">
              <controlPr defaultSize="0" autoFill="0" autoLine="0" autoPict="0">
                <anchor moveWithCells="1">
                  <from>
                    <xdr:col>7</xdr:col>
                    <xdr:colOff>152400</xdr:colOff>
                    <xdr:row>98</xdr:row>
                    <xdr:rowOff>266700</xdr:rowOff>
                  </from>
                  <to>
                    <xdr:col>8</xdr:col>
                    <xdr:colOff>152400</xdr:colOff>
                    <xdr:row>156</xdr:row>
                    <xdr:rowOff>19050</xdr:rowOff>
                  </to>
                </anchor>
              </controlPr>
            </control>
          </mc:Choice>
        </mc:AlternateContent>
        <mc:AlternateContent xmlns:mc="http://schemas.openxmlformats.org/markup-compatibility/2006">
          <mc:Choice Requires="x14">
            <control shapeId="101386" r:id="rId13" name="Check Box 10">
              <controlPr defaultSize="0" autoFill="0" autoLine="0" autoPict="0">
                <anchor moveWithCells="1">
                  <from>
                    <xdr:col>12</xdr:col>
                    <xdr:colOff>69850</xdr:colOff>
                    <xdr:row>98</xdr:row>
                    <xdr:rowOff>266700</xdr:rowOff>
                  </from>
                  <to>
                    <xdr:col>13</xdr:col>
                    <xdr:colOff>69850</xdr:colOff>
                    <xdr:row>156</xdr:row>
                    <xdr:rowOff>19050</xdr:rowOff>
                  </to>
                </anchor>
              </controlPr>
            </control>
          </mc:Choice>
        </mc:AlternateContent>
        <mc:AlternateContent xmlns:mc="http://schemas.openxmlformats.org/markup-compatibility/2006">
          <mc:Choice Requires="x14">
            <control shapeId="101387" r:id="rId14" name="Check Box 11">
              <controlPr defaultSize="0" autoFill="0" autoLine="0" autoPict="0">
                <anchor moveWithCells="1">
                  <from>
                    <xdr:col>17</xdr:col>
                    <xdr:colOff>133350</xdr:colOff>
                    <xdr:row>98</xdr:row>
                    <xdr:rowOff>266700</xdr:rowOff>
                  </from>
                  <to>
                    <xdr:col>18</xdr:col>
                    <xdr:colOff>146050</xdr:colOff>
                    <xdr:row>156</xdr:row>
                    <xdr:rowOff>19050</xdr:rowOff>
                  </to>
                </anchor>
              </controlPr>
            </control>
          </mc:Choice>
        </mc:AlternateContent>
        <mc:AlternateContent xmlns:mc="http://schemas.openxmlformats.org/markup-compatibility/2006">
          <mc:Choice Requires="x14">
            <control shapeId="101388" r:id="rId15" name="Check Box 12">
              <controlPr defaultSize="0" autoFill="0" autoLine="0" autoPict="0">
                <anchor moveWithCells="1">
                  <from>
                    <xdr:col>7</xdr:col>
                    <xdr:colOff>152400</xdr:colOff>
                    <xdr:row>106</xdr:row>
                    <xdr:rowOff>266700</xdr:rowOff>
                  </from>
                  <to>
                    <xdr:col>8</xdr:col>
                    <xdr:colOff>152400</xdr:colOff>
                    <xdr:row>156</xdr:row>
                    <xdr:rowOff>19050</xdr:rowOff>
                  </to>
                </anchor>
              </controlPr>
            </control>
          </mc:Choice>
        </mc:AlternateContent>
        <mc:AlternateContent xmlns:mc="http://schemas.openxmlformats.org/markup-compatibility/2006">
          <mc:Choice Requires="x14">
            <control shapeId="101389" r:id="rId16" name="Check Box 13">
              <controlPr defaultSize="0" autoFill="0" autoLine="0" autoPict="0">
                <anchor moveWithCells="1">
                  <from>
                    <xdr:col>12</xdr:col>
                    <xdr:colOff>69850</xdr:colOff>
                    <xdr:row>106</xdr:row>
                    <xdr:rowOff>266700</xdr:rowOff>
                  </from>
                  <to>
                    <xdr:col>13</xdr:col>
                    <xdr:colOff>69850</xdr:colOff>
                    <xdr:row>156</xdr:row>
                    <xdr:rowOff>19050</xdr:rowOff>
                  </to>
                </anchor>
              </controlPr>
            </control>
          </mc:Choice>
        </mc:AlternateContent>
        <mc:AlternateContent xmlns:mc="http://schemas.openxmlformats.org/markup-compatibility/2006">
          <mc:Choice Requires="x14">
            <control shapeId="101390" r:id="rId17" name="Check Box 14">
              <controlPr defaultSize="0" autoFill="0" autoLine="0" autoPict="0">
                <anchor moveWithCells="1">
                  <from>
                    <xdr:col>17</xdr:col>
                    <xdr:colOff>133350</xdr:colOff>
                    <xdr:row>106</xdr:row>
                    <xdr:rowOff>266700</xdr:rowOff>
                  </from>
                  <to>
                    <xdr:col>18</xdr:col>
                    <xdr:colOff>146050</xdr:colOff>
                    <xdr:row>156</xdr:row>
                    <xdr:rowOff>19050</xdr:rowOff>
                  </to>
                </anchor>
              </controlPr>
            </control>
          </mc:Choice>
        </mc:AlternateContent>
        <mc:AlternateContent xmlns:mc="http://schemas.openxmlformats.org/markup-compatibility/2006">
          <mc:Choice Requires="x14">
            <control shapeId="101391" r:id="rId18" name="Check Box 15">
              <controlPr defaultSize="0" autoFill="0" autoLine="0" autoPict="0">
                <anchor moveWithCells="1">
                  <from>
                    <xdr:col>7</xdr:col>
                    <xdr:colOff>152400</xdr:colOff>
                    <xdr:row>114</xdr:row>
                    <xdr:rowOff>266700</xdr:rowOff>
                  </from>
                  <to>
                    <xdr:col>8</xdr:col>
                    <xdr:colOff>152400</xdr:colOff>
                    <xdr:row>156</xdr:row>
                    <xdr:rowOff>19050</xdr:rowOff>
                  </to>
                </anchor>
              </controlPr>
            </control>
          </mc:Choice>
        </mc:AlternateContent>
        <mc:AlternateContent xmlns:mc="http://schemas.openxmlformats.org/markup-compatibility/2006">
          <mc:Choice Requires="x14">
            <control shapeId="101392" r:id="rId19" name="Check Box 16">
              <controlPr defaultSize="0" autoFill="0" autoLine="0" autoPict="0">
                <anchor moveWithCells="1">
                  <from>
                    <xdr:col>12</xdr:col>
                    <xdr:colOff>69850</xdr:colOff>
                    <xdr:row>114</xdr:row>
                    <xdr:rowOff>266700</xdr:rowOff>
                  </from>
                  <to>
                    <xdr:col>13</xdr:col>
                    <xdr:colOff>69850</xdr:colOff>
                    <xdr:row>156</xdr:row>
                    <xdr:rowOff>19050</xdr:rowOff>
                  </to>
                </anchor>
              </controlPr>
            </control>
          </mc:Choice>
        </mc:AlternateContent>
        <mc:AlternateContent xmlns:mc="http://schemas.openxmlformats.org/markup-compatibility/2006">
          <mc:Choice Requires="x14">
            <control shapeId="101393" r:id="rId20" name="Check Box 17">
              <controlPr defaultSize="0" autoFill="0" autoLine="0" autoPict="0">
                <anchor moveWithCells="1">
                  <from>
                    <xdr:col>17</xdr:col>
                    <xdr:colOff>133350</xdr:colOff>
                    <xdr:row>114</xdr:row>
                    <xdr:rowOff>266700</xdr:rowOff>
                  </from>
                  <to>
                    <xdr:col>18</xdr:col>
                    <xdr:colOff>146050</xdr:colOff>
                    <xdr:row>156</xdr:row>
                    <xdr:rowOff>19050</xdr:rowOff>
                  </to>
                </anchor>
              </controlPr>
            </control>
          </mc:Choice>
        </mc:AlternateContent>
        <mc:AlternateContent xmlns:mc="http://schemas.openxmlformats.org/markup-compatibility/2006">
          <mc:Choice Requires="x14">
            <control shapeId="101394" r:id="rId21" name="Check Box 18">
              <controlPr defaultSize="0" autoFill="0" autoLine="0" autoPict="0">
                <anchor moveWithCells="1">
                  <from>
                    <xdr:col>7</xdr:col>
                    <xdr:colOff>152400</xdr:colOff>
                    <xdr:row>122</xdr:row>
                    <xdr:rowOff>266700</xdr:rowOff>
                  </from>
                  <to>
                    <xdr:col>8</xdr:col>
                    <xdr:colOff>152400</xdr:colOff>
                    <xdr:row>156</xdr:row>
                    <xdr:rowOff>19050</xdr:rowOff>
                  </to>
                </anchor>
              </controlPr>
            </control>
          </mc:Choice>
        </mc:AlternateContent>
        <mc:AlternateContent xmlns:mc="http://schemas.openxmlformats.org/markup-compatibility/2006">
          <mc:Choice Requires="x14">
            <control shapeId="101395" r:id="rId22" name="Check Box 19">
              <controlPr defaultSize="0" autoFill="0" autoLine="0" autoPict="0">
                <anchor moveWithCells="1">
                  <from>
                    <xdr:col>12</xdr:col>
                    <xdr:colOff>69850</xdr:colOff>
                    <xdr:row>122</xdr:row>
                    <xdr:rowOff>266700</xdr:rowOff>
                  </from>
                  <to>
                    <xdr:col>13</xdr:col>
                    <xdr:colOff>69850</xdr:colOff>
                    <xdr:row>156</xdr:row>
                    <xdr:rowOff>19050</xdr:rowOff>
                  </to>
                </anchor>
              </controlPr>
            </control>
          </mc:Choice>
        </mc:AlternateContent>
        <mc:AlternateContent xmlns:mc="http://schemas.openxmlformats.org/markup-compatibility/2006">
          <mc:Choice Requires="x14">
            <control shapeId="101396" r:id="rId23" name="Check Box 20">
              <controlPr defaultSize="0" autoFill="0" autoLine="0" autoPict="0">
                <anchor moveWithCells="1">
                  <from>
                    <xdr:col>17</xdr:col>
                    <xdr:colOff>133350</xdr:colOff>
                    <xdr:row>122</xdr:row>
                    <xdr:rowOff>266700</xdr:rowOff>
                  </from>
                  <to>
                    <xdr:col>18</xdr:col>
                    <xdr:colOff>146050</xdr:colOff>
                    <xdr:row>156</xdr:row>
                    <xdr:rowOff>19050</xdr:rowOff>
                  </to>
                </anchor>
              </controlPr>
            </control>
          </mc:Choice>
        </mc:AlternateContent>
        <mc:AlternateContent xmlns:mc="http://schemas.openxmlformats.org/markup-compatibility/2006">
          <mc:Choice Requires="x14">
            <control shapeId="101397" r:id="rId24" name="Check Box 21">
              <controlPr defaultSize="0" autoFill="0" autoLine="0" autoPict="0">
                <anchor moveWithCells="1">
                  <from>
                    <xdr:col>7</xdr:col>
                    <xdr:colOff>152400</xdr:colOff>
                    <xdr:row>130</xdr:row>
                    <xdr:rowOff>266700</xdr:rowOff>
                  </from>
                  <to>
                    <xdr:col>8</xdr:col>
                    <xdr:colOff>152400</xdr:colOff>
                    <xdr:row>156</xdr:row>
                    <xdr:rowOff>19050</xdr:rowOff>
                  </to>
                </anchor>
              </controlPr>
            </control>
          </mc:Choice>
        </mc:AlternateContent>
        <mc:AlternateContent xmlns:mc="http://schemas.openxmlformats.org/markup-compatibility/2006">
          <mc:Choice Requires="x14">
            <control shapeId="101398" r:id="rId25" name="Check Box 22">
              <controlPr defaultSize="0" autoFill="0" autoLine="0" autoPict="0">
                <anchor moveWithCells="1">
                  <from>
                    <xdr:col>12</xdr:col>
                    <xdr:colOff>69850</xdr:colOff>
                    <xdr:row>130</xdr:row>
                    <xdr:rowOff>266700</xdr:rowOff>
                  </from>
                  <to>
                    <xdr:col>13</xdr:col>
                    <xdr:colOff>69850</xdr:colOff>
                    <xdr:row>156</xdr:row>
                    <xdr:rowOff>19050</xdr:rowOff>
                  </to>
                </anchor>
              </controlPr>
            </control>
          </mc:Choice>
        </mc:AlternateContent>
        <mc:AlternateContent xmlns:mc="http://schemas.openxmlformats.org/markup-compatibility/2006">
          <mc:Choice Requires="x14">
            <control shapeId="101399" r:id="rId26" name="Check Box 23">
              <controlPr defaultSize="0" autoFill="0" autoLine="0" autoPict="0">
                <anchor moveWithCells="1">
                  <from>
                    <xdr:col>17</xdr:col>
                    <xdr:colOff>133350</xdr:colOff>
                    <xdr:row>130</xdr:row>
                    <xdr:rowOff>266700</xdr:rowOff>
                  </from>
                  <to>
                    <xdr:col>18</xdr:col>
                    <xdr:colOff>146050</xdr:colOff>
                    <xdr:row>156</xdr:row>
                    <xdr:rowOff>19050</xdr:rowOff>
                  </to>
                </anchor>
              </controlPr>
            </control>
          </mc:Choice>
        </mc:AlternateContent>
        <mc:AlternateContent xmlns:mc="http://schemas.openxmlformats.org/markup-compatibility/2006">
          <mc:Choice Requires="x14">
            <control shapeId="101400" r:id="rId27" name="Check Box 24">
              <controlPr defaultSize="0" autoFill="0" autoLine="0" autoPict="0">
                <anchor moveWithCells="1">
                  <from>
                    <xdr:col>7</xdr:col>
                    <xdr:colOff>152400</xdr:colOff>
                    <xdr:row>138</xdr:row>
                    <xdr:rowOff>266700</xdr:rowOff>
                  </from>
                  <to>
                    <xdr:col>8</xdr:col>
                    <xdr:colOff>152400</xdr:colOff>
                    <xdr:row>156</xdr:row>
                    <xdr:rowOff>19050</xdr:rowOff>
                  </to>
                </anchor>
              </controlPr>
            </control>
          </mc:Choice>
        </mc:AlternateContent>
        <mc:AlternateContent xmlns:mc="http://schemas.openxmlformats.org/markup-compatibility/2006">
          <mc:Choice Requires="x14">
            <control shapeId="101401" r:id="rId28" name="Check Box 25">
              <controlPr defaultSize="0" autoFill="0" autoLine="0" autoPict="0">
                <anchor moveWithCells="1">
                  <from>
                    <xdr:col>12</xdr:col>
                    <xdr:colOff>69850</xdr:colOff>
                    <xdr:row>138</xdr:row>
                    <xdr:rowOff>266700</xdr:rowOff>
                  </from>
                  <to>
                    <xdr:col>13</xdr:col>
                    <xdr:colOff>69850</xdr:colOff>
                    <xdr:row>156</xdr:row>
                    <xdr:rowOff>19050</xdr:rowOff>
                  </to>
                </anchor>
              </controlPr>
            </control>
          </mc:Choice>
        </mc:AlternateContent>
        <mc:AlternateContent xmlns:mc="http://schemas.openxmlformats.org/markup-compatibility/2006">
          <mc:Choice Requires="x14">
            <control shapeId="101402" r:id="rId29" name="Check Box 26">
              <controlPr defaultSize="0" autoFill="0" autoLine="0" autoPict="0">
                <anchor moveWithCells="1">
                  <from>
                    <xdr:col>17</xdr:col>
                    <xdr:colOff>133350</xdr:colOff>
                    <xdr:row>138</xdr:row>
                    <xdr:rowOff>266700</xdr:rowOff>
                  </from>
                  <to>
                    <xdr:col>18</xdr:col>
                    <xdr:colOff>146050</xdr:colOff>
                    <xdr:row>156</xdr:row>
                    <xdr:rowOff>19050</xdr:rowOff>
                  </to>
                </anchor>
              </controlPr>
            </control>
          </mc:Choice>
        </mc:AlternateContent>
        <mc:AlternateContent xmlns:mc="http://schemas.openxmlformats.org/markup-compatibility/2006">
          <mc:Choice Requires="x14">
            <control shapeId="101403" r:id="rId30" name="Check Box 27">
              <controlPr defaultSize="0" autoFill="0" autoLine="0" autoPict="0">
                <anchor moveWithCells="1">
                  <from>
                    <xdr:col>7</xdr:col>
                    <xdr:colOff>152400</xdr:colOff>
                    <xdr:row>146</xdr:row>
                    <xdr:rowOff>266700</xdr:rowOff>
                  </from>
                  <to>
                    <xdr:col>8</xdr:col>
                    <xdr:colOff>152400</xdr:colOff>
                    <xdr:row>156</xdr:row>
                    <xdr:rowOff>19050</xdr:rowOff>
                  </to>
                </anchor>
              </controlPr>
            </control>
          </mc:Choice>
        </mc:AlternateContent>
        <mc:AlternateContent xmlns:mc="http://schemas.openxmlformats.org/markup-compatibility/2006">
          <mc:Choice Requires="x14">
            <control shapeId="101404" r:id="rId31" name="Check Box 28">
              <controlPr defaultSize="0" autoFill="0" autoLine="0" autoPict="0">
                <anchor moveWithCells="1">
                  <from>
                    <xdr:col>12</xdr:col>
                    <xdr:colOff>69850</xdr:colOff>
                    <xdr:row>146</xdr:row>
                    <xdr:rowOff>266700</xdr:rowOff>
                  </from>
                  <to>
                    <xdr:col>13</xdr:col>
                    <xdr:colOff>69850</xdr:colOff>
                    <xdr:row>156</xdr:row>
                    <xdr:rowOff>19050</xdr:rowOff>
                  </to>
                </anchor>
              </controlPr>
            </control>
          </mc:Choice>
        </mc:AlternateContent>
        <mc:AlternateContent xmlns:mc="http://schemas.openxmlformats.org/markup-compatibility/2006">
          <mc:Choice Requires="x14">
            <control shapeId="101405" r:id="rId32" name="Check Box 29">
              <controlPr defaultSize="0" autoFill="0" autoLine="0" autoPict="0">
                <anchor moveWithCells="1">
                  <from>
                    <xdr:col>17</xdr:col>
                    <xdr:colOff>133350</xdr:colOff>
                    <xdr:row>146</xdr:row>
                    <xdr:rowOff>266700</xdr:rowOff>
                  </from>
                  <to>
                    <xdr:col>18</xdr:col>
                    <xdr:colOff>146050</xdr:colOff>
                    <xdr:row>156</xdr:row>
                    <xdr:rowOff>19050</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7">
    <tabColor theme="9" tint="-0.249977111117893"/>
    <pageSetUpPr fitToPage="1"/>
  </sheetPr>
  <dimension ref="A1:W42"/>
  <sheetViews>
    <sheetView showGridLines="0" view="pageBreakPreview" zoomScaleNormal="85" zoomScaleSheetLayoutView="100" workbookViewId="0"/>
  </sheetViews>
  <sheetFormatPr defaultColWidth="2.26953125" defaultRowHeight="13.5" customHeight="1" outlineLevelRow="1" x14ac:dyDescent="0.2"/>
  <cols>
    <col min="1" max="2" width="1.6328125" style="50" customWidth="1"/>
    <col min="3" max="3" width="3.7265625" style="69" customWidth="1"/>
    <col min="4" max="6" width="3.7265625" style="50" customWidth="1"/>
    <col min="7" max="7" width="5" style="50" customWidth="1"/>
    <col min="8" max="12" width="3.7265625" style="50" customWidth="1"/>
    <col min="13" max="13" width="6.08984375" style="50" customWidth="1"/>
    <col min="14" max="14" width="1.6328125" style="50" customWidth="1"/>
    <col min="15" max="15" width="5.90625" style="50" customWidth="1"/>
    <col min="16" max="16" width="3.90625" style="50" customWidth="1"/>
    <col min="17" max="17" width="7.453125" style="50" customWidth="1"/>
    <col min="18" max="18" width="3.90625" style="50" customWidth="1"/>
    <col min="19" max="20" width="10" style="50" customWidth="1"/>
    <col min="21" max="21" width="7.453125" style="50" customWidth="1"/>
    <col min="22" max="22" width="2" style="50" customWidth="1"/>
    <col min="23" max="23" width="4.453125" style="50" customWidth="1"/>
    <col min="24" max="16384" width="2.26953125" style="50"/>
  </cols>
  <sheetData>
    <row r="1" spans="1:23" ht="24.75" customHeight="1" x14ac:dyDescent="0.2">
      <c r="A1" s="46"/>
      <c r="B1" s="46"/>
      <c r="C1" s="47" t="s">
        <v>1</v>
      </c>
      <c r="D1" s="46"/>
      <c r="E1" s="46"/>
      <c r="F1" s="46"/>
      <c r="G1" s="46"/>
      <c r="H1" s="46"/>
      <c r="I1" s="46"/>
      <c r="J1" s="46"/>
      <c r="K1" s="46"/>
      <c r="L1" s="46"/>
      <c r="M1" s="46"/>
      <c r="N1" s="46"/>
      <c r="O1" s="46"/>
      <c r="P1" s="46"/>
      <c r="Q1" s="46"/>
      <c r="R1" s="46"/>
      <c r="S1" s="46"/>
      <c r="T1" s="48"/>
      <c r="V1" s="46"/>
    </row>
    <row r="2" spans="1:23" ht="19.5" customHeight="1" x14ac:dyDescent="0.2">
      <c r="A2" s="46"/>
      <c r="B2" s="46"/>
      <c r="C2" s="51"/>
      <c r="D2" s="46"/>
      <c r="E2" s="46"/>
      <c r="F2" s="46"/>
      <c r="G2" s="46"/>
      <c r="H2" s="46"/>
      <c r="I2" s="46"/>
      <c r="J2" s="46"/>
      <c r="K2" s="46"/>
      <c r="L2" s="46"/>
      <c r="M2" s="46"/>
      <c r="N2" s="46"/>
      <c r="O2" s="46"/>
      <c r="P2" s="46"/>
      <c r="Q2" s="46"/>
      <c r="R2" s="46"/>
      <c r="S2" s="589" t="s">
        <v>481</v>
      </c>
      <c r="T2" s="590"/>
      <c r="U2" s="590"/>
      <c r="V2" s="46"/>
    </row>
    <row r="3" spans="1:23" s="57" customFormat="1" ht="22.5" customHeight="1" x14ac:dyDescent="0.2">
      <c r="A3" s="52"/>
      <c r="B3" s="52"/>
      <c r="C3" s="53"/>
      <c r="D3" s="54"/>
      <c r="E3" s="54"/>
      <c r="F3" s="54"/>
      <c r="G3" s="54"/>
      <c r="H3" s="54"/>
      <c r="I3" s="54"/>
      <c r="J3" s="54"/>
      <c r="K3" s="54"/>
      <c r="L3" s="54"/>
      <c r="M3" s="54"/>
      <c r="N3" s="54"/>
      <c r="O3" s="54"/>
      <c r="P3" s="271"/>
      <c r="Q3" s="272"/>
      <c r="R3" s="598"/>
      <c r="S3" s="598"/>
      <c r="T3" s="598"/>
      <c r="U3" s="598"/>
      <c r="V3" s="55"/>
      <c r="W3" s="52"/>
    </row>
    <row r="4" spans="1:23" s="57" customFormat="1" ht="8.25" customHeight="1" x14ac:dyDescent="0.2">
      <c r="A4" s="52"/>
      <c r="B4" s="52"/>
      <c r="C4" s="53"/>
      <c r="D4" s="54"/>
      <c r="E4" s="54"/>
      <c r="F4" s="54"/>
      <c r="G4" s="54"/>
      <c r="H4" s="54"/>
      <c r="I4" s="54"/>
      <c r="J4" s="54"/>
      <c r="K4" s="54"/>
      <c r="L4" s="54"/>
      <c r="M4" s="54"/>
      <c r="N4" s="54"/>
      <c r="O4" s="54"/>
      <c r="P4" s="58"/>
      <c r="Q4" s="56"/>
      <c r="R4" s="58"/>
      <c r="S4" s="58"/>
      <c r="T4" s="56"/>
      <c r="U4" s="56"/>
      <c r="V4" s="56"/>
      <c r="W4" s="52"/>
    </row>
    <row r="5" spans="1:23" ht="16.5" customHeight="1" x14ac:dyDescent="0.2">
      <c r="A5" s="46"/>
      <c r="B5" s="46"/>
      <c r="C5" s="61"/>
      <c r="D5" s="46"/>
      <c r="E5" s="46"/>
      <c r="F5" s="46"/>
      <c r="G5" s="46"/>
      <c r="H5" s="46"/>
      <c r="I5" s="46"/>
      <c r="J5" s="46"/>
      <c r="K5" s="46"/>
      <c r="L5" s="46"/>
      <c r="M5" s="46"/>
      <c r="N5" s="46"/>
      <c r="O5" s="46"/>
      <c r="P5" s="215"/>
      <c r="Q5" s="215"/>
      <c r="R5" s="215"/>
      <c r="S5" s="218"/>
      <c r="T5" s="215"/>
      <c r="U5" s="218"/>
      <c r="V5" s="46"/>
    </row>
    <row r="6" spans="1:23" ht="24.75" customHeight="1" x14ac:dyDescent="0.2">
      <c r="A6" s="46"/>
      <c r="B6" s="46"/>
      <c r="C6" s="61" t="s">
        <v>388</v>
      </c>
      <c r="D6" s="62"/>
      <c r="E6" s="62"/>
      <c r="F6" s="62"/>
      <c r="G6" s="62"/>
      <c r="H6" s="62"/>
      <c r="I6" s="62"/>
      <c r="J6" s="62"/>
      <c r="K6" s="62"/>
      <c r="L6" s="62"/>
      <c r="M6" s="62"/>
      <c r="N6" s="46"/>
      <c r="O6" s="46"/>
      <c r="P6" s="46"/>
      <c r="Q6" s="46"/>
      <c r="R6" s="46"/>
      <c r="S6" s="46"/>
      <c r="T6" s="46"/>
      <c r="U6" s="46"/>
      <c r="V6" s="46"/>
    </row>
    <row r="7" spans="1:23" ht="24.75" customHeight="1" x14ac:dyDescent="0.2">
      <c r="A7" s="46"/>
      <c r="B7" s="46"/>
      <c r="C7" s="61" t="s">
        <v>181</v>
      </c>
      <c r="D7" s="62"/>
      <c r="E7" s="62"/>
      <c r="F7" s="62"/>
      <c r="G7" s="62"/>
      <c r="H7" s="62"/>
      <c r="I7" s="62"/>
      <c r="J7" s="62"/>
      <c r="K7" s="62"/>
      <c r="L7" s="62"/>
      <c r="M7" s="62"/>
      <c r="N7" s="46"/>
      <c r="O7" s="46"/>
      <c r="P7" s="46"/>
      <c r="Q7" s="46"/>
      <c r="R7" s="46"/>
      <c r="S7" s="46"/>
      <c r="T7" s="46"/>
      <c r="U7" s="46"/>
      <c r="V7" s="46"/>
    </row>
    <row r="8" spans="1:23" ht="15.75" customHeight="1" x14ac:dyDescent="0.2">
      <c r="A8" s="46"/>
      <c r="B8" s="46"/>
      <c r="C8" s="63"/>
      <c r="D8" s="62"/>
      <c r="E8" s="62"/>
      <c r="F8" s="62"/>
      <c r="G8" s="62"/>
      <c r="H8" s="62"/>
      <c r="I8" s="62"/>
      <c r="J8" s="62"/>
      <c r="K8" s="62"/>
      <c r="L8" s="64"/>
      <c r="M8" s="62"/>
      <c r="N8" s="46"/>
      <c r="O8" s="46"/>
      <c r="P8" s="46"/>
      <c r="Q8" s="46"/>
      <c r="R8" s="46"/>
      <c r="S8" s="46"/>
      <c r="T8" s="46"/>
      <c r="U8" s="46"/>
      <c r="V8" s="46"/>
    </row>
    <row r="9" spans="1:23" ht="24.75" customHeight="1" x14ac:dyDescent="0.2">
      <c r="A9" s="46"/>
      <c r="B9" s="46"/>
      <c r="C9" s="63"/>
      <c r="D9" s="62"/>
      <c r="E9" s="62"/>
      <c r="F9" s="62"/>
      <c r="G9" s="62"/>
      <c r="H9" s="62"/>
      <c r="J9" s="64"/>
      <c r="K9" s="62"/>
      <c r="N9" s="59"/>
      <c r="P9" s="599" t="s">
        <v>268</v>
      </c>
      <c r="Q9" s="599"/>
      <c r="R9" s="600" t="str">
        <f>IF('申請概要書（水電解装置）'!H4&lt;&gt;"",'申請概要書（水電解装置）'!L7&amp;'申請概要書（水電解装置）'!P7&amp;'申請概要書（水電解装置）'!V7&amp;'申請概要書（水電解装置）'!H8,"")</f>
        <v/>
      </c>
      <c r="S9" s="601"/>
      <c r="T9" s="601"/>
      <c r="U9" s="601"/>
      <c r="V9" s="46"/>
    </row>
    <row r="10" spans="1:23" ht="24.75" customHeight="1" x14ac:dyDescent="0.2">
      <c r="A10" s="46"/>
      <c r="B10" s="46"/>
      <c r="C10" s="63"/>
      <c r="D10" s="62"/>
      <c r="E10" s="62"/>
      <c r="F10" s="62"/>
      <c r="G10" s="62"/>
      <c r="K10" s="62"/>
      <c r="M10" s="62"/>
      <c r="N10" s="64" t="s">
        <v>2</v>
      </c>
      <c r="O10" s="62"/>
      <c r="P10" s="599" t="s">
        <v>269</v>
      </c>
      <c r="Q10" s="599"/>
      <c r="R10" s="600" t="str">
        <f>IF('申請概要書（水電解装置）'!H4&lt;&gt;"",'申請概要書（水電解装置）'!H4,"")</f>
        <v/>
      </c>
      <c r="S10" s="601"/>
      <c r="T10" s="601"/>
      <c r="U10" s="601"/>
      <c r="V10" s="46"/>
    </row>
    <row r="11" spans="1:23" ht="24.75" customHeight="1" x14ac:dyDescent="0.2">
      <c r="A11" s="46"/>
      <c r="B11" s="46"/>
      <c r="C11" s="63"/>
      <c r="D11" s="62"/>
      <c r="E11" s="62"/>
      <c r="F11" s="62"/>
      <c r="G11" s="62"/>
      <c r="H11" s="62"/>
      <c r="I11" s="62"/>
      <c r="J11" s="62"/>
      <c r="K11" s="62"/>
      <c r="N11" s="59"/>
      <c r="P11" s="599" t="s">
        <v>267</v>
      </c>
      <c r="Q11" s="599"/>
      <c r="R11" s="600" t="str">
        <f>IF('申請概要書（水電解装置）'!H9&lt;&gt;"",'申請概要書（水電解装置）'!H9,"")</f>
        <v/>
      </c>
      <c r="S11" s="601"/>
      <c r="T11" s="601"/>
      <c r="U11" s="601"/>
      <c r="V11" s="65"/>
    </row>
    <row r="12" spans="1:23" ht="18.75" customHeight="1" x14ac:dyDescent="0.2">
      <c r="A12" s="46"/>
      <c r="B12" s="46"/>
      <c r="C12" s="65"/>
      <c r="D12" s="46"/>
      <c r="E12" s="46"/>
      <c r="F12" s="46"/>
      <c r="G12" s="46"/>
      <c r="H12" s="46"/>
      <c r="I12" s="46"/>
      <c r="J12" s="46"/>
      <c r="K12" s="46"/>
      <c r="N12" s="46"/>
      <c r="P12" s="205"/>
      <c r="Q12" s="205"/>
      <c r="R12" s="46"/>
      <c r="S12" s="46"/>
      <c r="T12" s="46"/>
      <c r="U12" s="46"/>
      <c r="V12" s="46"/>
    </row>
    <row r="13" spans="1:23" ht="24.75" customHeight="1" outlineLevel="1" x14ac:dyDescent="0.2">
      <c r="A13" s="46"/>
      <c r="B13" s="46"/>
      <c r="C13" s="63"/>
      <c r="D13" s="62"/>
      <c r="E13" s="62"/>
      <c r="F13" s="62"/>
      <c r="G13" s="201"/>
      <c r="H13" s="201"/>
      <c r="I13" s="64"/>
      <c r="J13" s="64"/>
      <c r="K13" s="62"/>
      <c r="N13" s="59"/>
      <c r="P13" s="599" t="s">
        <v>268</v>
      </c>
      <c r="Q13" s="599"/>
      <c r="R13" s="600" t="str">
        <f>IF('申請概要書（水電解装置）'!H12&lt;&gt;"",'申請概要書（水電解装置）'!L15&amp;'申請概要書（水電解装置）'!P15&amp;'申請概要書（水電解装置）'!V15&amp;'申請概要書（水電解装置）'!H16,"")</f>
        <v/>
      </c>
      <c r="S13" s="601"/>
      <c r="T13" s="601"/>
      <c r="U13" s="601"/>
      <c r="V13" s="203"/>
      <c r="W13" s="202"/>
    </row>
    <row r="14" spans="1:23" ht="24.75" customHeight="1" outlineLevel="1" x14ac:dyDescent="0.2">
      <c r="A14" s="46"/>
      <c r="B14" s="46"/>
      <c r="C14" s="63"/>
      <c r="D14" s="62"/>
      <c r="E14" s="62"/>
      <c r="F14" s="62"/>
      <c r="G14" s="201"/>
      <c r="K14" s="62"/>
      <c r="M14" s="201"/>
      <c r="N14" s="64" t="s">
        <v>386</v>
      </c>
      <c r="O14" s="62"/>
      <c r="P14" s="599" t="s">
        <v>269</v>
      </c>
      <c r="Q14" s="599"/>
      <c r="R14" s="600" t="str">
        <f>IF('申請概要書（水電解装置）'!H12&lt;&gt;"",'申請概要書（水電解装置）'!H12,"")</f>
        <v/>
      </c>
      <c r="S14" s="601"/>
      <c r="T14" s="601"/>
      <c r="U14" s="601"/>
      <c r="V14" s="203"/>
    </row>
    <row r="15" spans="1:23" ht="24.75" customHeight="1" outlineLevel="1" x14ac:dyDescent="0.2">
      <c r="A15" s="46"/>
      <c r="B15" s="46"/>
      <c r="C15" s="63"/>
      <c r="D15" s="62"/>
      <c r="E15" s="62"/>
      <c r="F15" s="62"/>
      <c r="G15" s="201"/>
      <c r="H15" s="201"/>
      <c r="I15" s="62"/>
      <c r="J15" s="62"/>
      <c r="K15" s="62"/>
      <c r="N15" s="59"/>
      <c r="P15" s="599" t="s">
        <v>267</v>
      </c>
      <c r="Q15" s="599"/>
      <c r="R15" s="600" t="str">
        <f>IF('申請概要書（水電解装置）'!H17&lt;&gt;"",'申請概要書（水電解装置）'!H17,"")</f>
        <v/>
      </c>
      <c r="S15" s="601"/>
      <c r="T15" s="601"/>
      <c r="U15" s="601"/>
      <c r="V15" s="204"/>
    </row>
    <row r="16" spans="1:23" ht="18.649999999999999" customHeight="1" x14ac:dyDescent="0.2">
      <c r="A16" s="46"/>
      <c r="B16" s="46"/>
      <c r="C16" s="65"/>
      <c r="D16" s="46"/>
      <c r="E16" s="46"/>
      <c r="F16" s="46"/>
      <c r="G16" s="46"/>
      <c r="H16" s="46"/>
      <c r="I16" s="46"/>
      <c r="J16" s="46"/>
      <c r="K16" s="46"/>
      <c r="L16" s="46"/>
      <c r="M16" s="46"/>
      <c r="N16" s="46"/>
      <c r="O16" s="46"/>
      <c r="P16" s="46"/>
      <c r="Q16" s="46"/>
      <c r="R16" s="46"/>
      <c r="S16" s="46"/>
      <c r="T16" s="46"/>
      <c r="U16" s="46"/>
      <c r="V16" s="46"/>
    </row>
    <row r="17" spans="1:22" s="60" customFormat="1" ht="58.5" customHeight="1" x14ac:dyDescent="0.2">
      <c r="A17" s="592" t="s">
        <v>468</v>
      </c>
      <c r="B17" s="592"/>
      <c r="C17" s="593"/>
      <c r="D17" s="593"/>
      <c r="E17" s="593"/>
      <c r="F17" s="593"/>
      <c r="G17" s="593"/>
      <c r="H17" s="593"/>
      <c r="I17" s="593"/>
      <c r="J17" s="593"/>
      <c r="K17" s="593"/>
      <c r="L17" s="593"/>
      <c r="M17" s="593"/>
      <c r="N17" s="593"/>
      <c r="O17" s="593"/>
      <c r="P17" s="593"/>
      <c r="Q17" s="593"/>
      <c r="R17" s="593"/>
      <c r="S17" s="593"/>
      <c r="T17" s="593"/>
      <c r="U17" s="593"/>
      <c r="V17" s="49"/>
    </row>
    <row r="18" spans="1:22" ht="12" customHeight="1" x14ac:dyDescent="0.2">
      <c r="A18" s="46"/>
      <c r="B18" s="46"/>
      <c r="C18" s="65"/>
      <c r="D18" s="46"/>
      <c r="E18" s="46"/>
      <c r="F18" s="46"/>
      <c r="G18" s="46"/>
      <c r="H18" s="46"/>
      <c r="I18" s="46"/>
      <c r="J18" s="46"/>
      <c r="K18" s="46"/>
      <c r="L18" s="46"/>
      <c r="M18" s="46"/>
      <c r="N18" s="46"/>
      <c r="O18" s="46"/>
      <c r="P18" s="46"/>
      <c r="Q18" s="46"/>
      <c r="R18" s="46"/>
      <c r="S18" s="46"/>
      <c r="T18" s="46"/>
      <c r="U18" s="46"/>
      <c r="V18" s="46"/>
    </row>
    <row r="19" spans="1:22" s="67" customFormat="1" ht="93.75" customHeight="1" x14ac:dyDescent="0.2">
      <c r="A19" s="66"/>
      <c r="B19" s="66"/>
      <c r="C19" s="594" t="s">
        <v>467</v>
      </c>
      <c r="D19" s="594"/>
      <c r="E19" s="594"/>
      <c r="F19" s="594"/>
      <c r="G19" s="594"/>
      <c r="H19" s="594"/>
      <c r="I19" s="594"/>
      <c r="J19" s="594"/>
      <c r="K19" s="594"/>
      <c r="L19" s="594"/>
      <c r="M19" s="594"/>
      <c r="N19" s="594"/>
      <c r="O19" s="594"/>
      <c r="P19" s="594"/>
      <c r="Q19" s="594"/>
      <c r="R19" s="594"/>
      <c r="S19" s="594"/>
      <c r="T19" s="594"/>
      <c r="U19" s="594"/>
      <c r="V19" s="66"/>
    </row>
    <row r="20" spans="1:22" s="67" customFormat="1" ht="21" customHeight="1" x14ac:dyDescent="0.2">
      <c r="A20" s="66"/>
      <c r="B20" s="66"/>
      <c r="C20" s="270"/>
      <c r="D20" s="270"/>
      <c r="E20" s="270"/>
      <c r="F20" s="270"/>
      <c r="G20" s="270"/>
      <c r="H20" s="270"/>
      <c r="I20" s="270"/>
      <c r="J20" s="270"/>
      <c r="K20" s="270"/>
      <c r="L20" s="270"/>
      <c r="M20" s="270"/>
      <c r="N20" s="270"/>
      <c r="O20" s="270"/>
      <c r="P20" s="270"/>
      <c r="Q20" s="270"/>
      <c r="R20" s="270"/>
      <c r="S20" s="270"/>
      <c r="T20" s="270"/>
      <c r="U20" s="270"/>
      <c r="V20" s="66"/>
    </row>
    <row r="21" spans="1:22" s="67" customFormat="1" ht="24" customHeight="1" x14ac:dyDescent="0.2">
      <c r="A21" s="66"/>
      <c r="B21" s="273" t="s">
        <v>466</v>
      </c>
      <c r="C21" s="273"/>
      <c r="D21" s="273"/>
      <c r="E21" s="273"/>
      <c r="F21" s="273"/>
      <c r="G21" s="273"/>
      <c r="H21" s="273"/>
      <c r="I21" s="273"/>
      <c r="J21" s="273"/>
      <c r="K21" s="273"/>
      <c r="L21" s="273"/>
      <c r="M21" s="273"/>
      <c r="N21" s="273"/>
      <c r="O21" s="273"/>
      <c r="P21" s="273"/>
      <c r="Q21" s="273"/>
      <c r="R21" s="273"/>
      <c r="S21" s="273"/>
      <c r="T21" s="273"/>
      <c r="U21" s="273"/>
      <c r="V21" s="66"/>
    </row>
    <row r="22" spans="1:22" ht="7.5" customHeight="1" x14ac:dyDescent="0.2">
      <c r="A22" s="46"/>
      <c r="B22" s="46"/>
      <c r="C22" s="70"/>
      <c r="D22" s="70"/>
      <c r="E22" s="70"/>
      <c r="F22" s="70"/>
      <c r="G22" s="70"/>
      <c r="H22" s="70"/>
      <c r="I22" s="70"/>
      <c r="J22" s="70"/>
      <c r="K22" s="70"/>
      <c r="L22" s="71"/>
      <c r="M22" s="70"/>
      <c r="N22" s="70"/>
      <c r="O22" s="70"/>
      <c r="P22" s="70"/>
      <c r="Q22" s="70"/>
      <c r="R22" s="70"/>
      <c r="S22" s="70"/>
      <c r="T22" s="70"/>
      <c r="U22" s="70"/>
      <c r="V22" s="65"/>
    </row>
    <row r="23" spans="1:22" ht="19.5" customHeight="1" x14ac:dyDescent="0.2">
      <c r="A23" s="46"/>
      <c r="B23" s="46"/>
      <c r="C23" s="61" t="s">
        <v>469</v>
      </c>
      <c r="D23" s="61"/>
      <c r="E23" s="61"/>
      <c r="F23" s="61"/>
      <c r="G23" s="61"/>
      <c r="H23" s="61"/>
      <c r="I23" s="61"/>
      <c r="J23" s="61"/>
      <c r="K23" s="61"/>
      <c r="L23" s="64"/>
      <c r="M23" s="61"/>
      <c r="N23" s="61"/>
      <c r="O23" s="61"/>
      <c r="P23" s="61"/>
      <c r="Q23" s="61"/>
      <c r="R23" s="61"/>
      <c r="S23" s="61"/>
      <c r="T23" s="61"/>
      <c r="U23" s="61"/>
      <c r="V23" s="65"/>
    </row>
    <row r="24" spans="1:22" ht="47.25" customHeight="1" x14ac:dyDescent="0.2">
      <c r="A24" s="46"/>
      <c r="B24" s="46"/>
      <c r="C24" s="61"/>
      <c r="D24" s="604" t="str">
        <f>IF('申請概要書（水電解装置）'!$H$20="","",'申請概要書（水電解装置）'!$H$20)</f>
        <v/>
      </c>
      <c r="E24" s="605"/>
      <c r="F24" s="605"/>
      <c r="G24" s="605"/>
      <c r="H24" s="605"/>
      <c r="I24" s="605"/>
      <c r="J24" s="605"/>
      <c r="K24" s="605"/>
      <c r="L24" s="605"/>
      <c r="M24" s="605"/>
      <c r="N24" s="605"/>
      <c r="O24" s="605"/>
      <c r="P24" s="605"/>
      <c r="Q24" s="605"/>
      <c r="R24" s="605"/>
      <c r="S24" s="605"/>
      <c r="T24" s="605"/>
      <c r="U24" s="61"/>
      <c r="V24" s="65"/>
    </row>
    <row r="25" spans="1:22" ht="19.5" customHeight="1" x14ac:dyDescent="0.2">
      <c r="A25" s="46"/>
      <c r="B25" s="46"/>
      <c r="C25" s="61"/>
      <c r="D25" s="61"/>
      <c r="E25" s="61"/>
      <c r="F25" s="61"/>
      <c r="G25" s="61"/>
      <c r="H25" s="61"/>
      <c r="I25" s="61"/>
      <c r="J25" s="61"/>
      <c r="K25" s="61"/>
      <c r="L25" s="64"/>
      <c r="M25" s="61"/>
      <c r="N25" s="61"/>
      <c r="O25" s="61"/>
      <c r="P25" s="61"/>
      <c r="Q25" s="61"/>
      <c r="R25" s="61"/>
      <c r="S25" s="61"/>
      <c r="T25" s="61"/>
      <c r="U25" s="61"/>
      <c r="V25" s="65"/>
    </row>
    <row r="26" spans="1:22" ht="19.5" customHeight="1" x14ac:dyDescent="0.2">
      <c r="A26" s="46"/>
      <c r="B26" s="46"/>
      <c r="C26" s="61" t="s">
        <v>470</v>
      </c>
      <c r="D26" s="61"/>
      <c r="E26" s="61"/>
      <c r="F26" s="61"/>
      <c r="G26" s="61"/>
      <c r="H26" s="61"/>
      <c r="I26" s="61"/>
      <c r="J26" s="61"/>
      <c r="K26" s="61"/>
      <c r="L26" s="64"/>
      <c r="M26" s="61"/>
      <c r="N26" s="61"/>
      <c r="O26" s="61"/>
      <c r="P26" s="61"/>
      <c r="Q26" s="61"/>
      <c r="R26" s="61"/>
      <c r="S26" s="61"/>
      <c r="T26" s="61"/>
      <c r="U26" s="61"/>
      <c r="V26" s="65"/>
    </row>
    <row r="27" spans="1:22" ht="94.5" customHeight="1" x14ac:dyDescent="0.2">
      <c r="A27" s="46"/>
      <c r="B27" s="46"/>
      <c r="C27" s="61"/>
      <c r="D27" s="604" t="str">
        <f>IF('申請概要書（水電解装置）'!$H$21="","",'申請概要書（水電解装置）'!$H$21)</f>
        <v/>
      </c>
      <c r="E27" s="605"/>
      <c r="F27" s="605"/>
      <c r="G27" s="605"/>
      <c r="H27" s="605"/>
      <c r="I27" s="605"/>
      <c r="J27" s="605"/>
      <c r="K27" s="605"/>
      <c r="L27" s="605"/>
      <c r="M27" s="605"/>
      <c r="N27" s="605"/>
      <c r="O27" s="605"/>
      <c r="P27" s="605"/>
      <c r="Q27" s="605"/>
      <c r="R27" s="605"/>
      <c r="S27" s="605"/>
      <c r="T27" s="605"/>
      <c r="U27" s="61"/>
      <c r="V27" s="65"/>
    </row>
    <row r="28" spans="1:22" ht="19.5" customHeight="1" x14ac:dyDescent="0.2">
      <c r="A28" s="46"/>
      <c r="B28" s="46"/>
      <c r="C28" s="61"/>
      <c r="D28" s="61"/>
      <c r="E28" s="61"/>
      <c r="F28" s="61"/>
      <c r="G28" s="61"/>
      <c r="H28" s="61"/>
      <c r="I28" s="61"/>
      <c r="J28" s="61"/>
      <c r="K28" s="61"/>
      <c r="L28" s="64"/>
      <c r="M28" s="61"/>
      <c r="N28" s="61"/>
      <c r="O28" s="61"/>
      <c r="P28" s="61"/>
      <c r="Q28" s="61"/>
      <c r="R28" s="61"/>
      <c r="S28" s="61"/>
      <c r="T28" s="61"/>
      <c r="U28" s="61"/>
      <c r="V28" s="65"/>
    </row>
    <row r="29" spans="1:22" ht="19.5" customHeight="1" x14ac:dyDescent="0.2">
      <c r="A29" s="46"/>
      <c r="B29" s="46"/>
      <c r="C29" s="61" t="s">
        <v>471</v>
      </c>
      <c r="D29" s="61"/>
      <c r="E29" s="61"/>
      <c r="F29" s="61"/>
      <c r="G29" s="61"/>
      <c r="H29" s="61"/>
      <c r="I29" s="61"/>
      <c r="J29" s="61"/>
      <c r="K29" s="61"/>
      <c r="L29" s="64"/>
      <c r="M29" s="61"/>
      <c r="N29" s="61"/>
      <c r="O29" s="61"/>
      <c r="P29" s="61"/>
      <c r="Q29" s="61"/>
      <c r="R29" s="61"/>
      <c r="S29" s="61"/>
      <c r="T29" s="61"/>
      <c r="U29" s="61"/>
      <c r="V29" s="65"/>
    </row>
    <row r="30" spans="1:22" ht="19.5" customHeight="1" x14ac:dyDescent="0.2">
      <c r="A30" s="46"/>
      <c r="B30" s="46"/>
      <c r="C30" s="61"/>
      <c r="D30" s="61" t="s">
        <v>476</v>
      </c>
      <c r="E30" s="61"/>
      <c r="F30" s="61"/>
      <c r="G30" s="61"/>
      <c r="H30" s="61"/>
      <c r="I30" s="61"/>
      <c r="J30" s="61"/>
      <c r="K30" s="61"/>
      <c r="L30" s="64"/>
      <c r="M30" s="61"/>
      <c r="N30" s="61"/>
      <c r="O30" s="61"/>
      <c r="P30" s="61"/>
      <c r="Q30" s="61"/>
      <c r="R30" s="61"/>
      <c r="S30" s="61"/>
      <c r="T30" s="61"/>
      <c r="U30" s="61"/>
      <c r="V30" s="65"/>
    </row>
    <row r="31" spans="1:22" ht="9.75" customHeight="1" x14ac:dyDescent="0.2">
      <c r="A31" s="46"/>
      <c r="B31" s="46"/>
      <c r="C31" s="61"/>
      <c r="D31" s="61"/>
      <c r="E31" s="61"/>
      <c r="F31" s="61"/>
      <c r="G31" s="61"/>
      <c r="H31" s="61"/>
      <c r="I31" s="61"/>
      <c r="J31" s="61"/>
      <c r="K31" s="61"/>
      <c r="L31" s="64"/>
      <c r="M31" s="61"/>
      <c r="N31" s="61"/>
      <c r="O31" s="61"/>
      <c r="P31" s="61"/>
      <c r="Q31" s="61"/>
      <c r="R31" s="61"/>
      <c r="S31" s="61"/>
      <c r="T31" s="61"/>
      <c r="U31" s="61"/>
      <c r="V31" s="65"/>
    </row>
    <row r="32" spans="1:22" ht="19.5" customHeight="1" x14ac:dyDescent="0.2">
      <c r="A32" s="46"/>
      <c r="B32" s="46"/>
      <c r="C32" s="61" t="s">
        <v>472</v>
      </c>
      <c r="D32" s="61"/>
      <c r="E32" s="61"/>
      <c r="F32" s="61"/>
      <c r="G32" s="61"/>
      <c r="H32" s="61"/>
      <c r="I32" s="61"/>
      <c r="J32" s="61"/>
      <c r="K32" s="61"/>
      <c r="L32" s="64"/>
      <c r="M32" s="61"/>
      <c r="N32" s="61"/>
      <c r="O32" s="61"/>
      <c r="P32" s="61"/>
      <c r="Q32" s="61"/>
      <c r="R32" s="61"/>
      <c r="S32" s="61"/>
      <c r="T32" s="61"/>
      <c r="U32" s="61"/>
      <c r="V32" s="65"/>
    </row>
    <row r="33" spans="1:22" ht="29.25" customHeight="1" x14ac:dyDescent="0.2">
      <c r="A33" s="46"/>
      <c r="B33" s="46"/>
      <c r="C33" s="61"/>
      <c r="D33" s="61" t="s">
        <v>473</v>
      </c>
      <c r="E33" s="61"/>
      <c r="F33" s="61"/>
      <c r="G33" s="61"/>
      <c r="H33" s="61"/>
      <c r="I33" s="61"/>
      <c r="J33" s="61"/>
      <c r="K33" s="61"/>
      <c r="L33" s="596">
        <f>別紙1!C10</f>
        <v>0</v>
      </c>
      <c r="M33" s="597"/>
      <c r="N33" s="597"/>
      <c r="O33" s="597"/>
      <c r="P33" s="597"/>
      <c r="Q33" s="597"/>
      <c r="R33" s="597"/>
      <c r="S33" s="61" t="s">
        <v>477</v>
      </c>
      <c r="T33" s="61"/>
      <c r="U33" s="61"/>
      <c r="V33" s="65"/>
    </row>
    <row r="34" spans="1:22" ht="29.25" customHeight="1" x14ac:dyDescent="0.2">
      <c r="A34" s="46"/>
      <c r="B34" s="46"/>
      <c r="C34" s="61"/>
      <c r="D34" s="61" t="s">
        <v>474</v>
      </c>
      <c r="E34" s="61"/>
      <c r="F34" s="61"/>
      <c r="G34" s="61"/>
      <c r="H34" s="61"/>
      <c r="I34" s="61"/>
      <c r="J34" s="61"/>
      <c r="K34" s="61"/>
      <c r="L34" s="596">
        <f>別紙1!F10</f>
        <v>0</v>
      </c>
      <c r="M34" s="597"/>
      <c r="N34" s="597"/>
      <c r="O34" s="597"/>
      <c r="P34" s="597"/>
      <c r="Q34" s="597"/>
      <c r="R34" s="597"/>
      <c r="S34" s="61" t="s">
        <v>477</v>
      </c>
      <c r="T34" s="61"/>
      <c r="U34" s="61"/>
      <c r="V34" s="65"/>
    </row>
    <row r="35" spans="1:22" ht="29.25" customHeight="1" x14ac:dyDescent="0.2">
      <c r="A35" s="46"/>
      <c r="B35" s="46"/>
      <c r="C35" s="61"/>
      <c r="D35" s="61" t="s">
        <v>602</v>
      </c>
      <c r="E35" s="61"/>
      <c r="F35" s="61"/>
      <c r="G35" s="61"/>
      <c r="H35" s="61"/>
      <c r="I35" s="61"/>
      <c r="J35" s="61"/>
      <c r="K35" s="61"/>
      <c r="L35" s="596">
        <f>別紙1!J10</f>
        <v>0</v>
      </c>
      <c r="M35" s="597"/>
      <c r="N35" s="597"/>
      <c r="O35" s="597"/>
      <c r="P35" s="597"/>
      <c r="Q35" s="597"/>
      <c r="R35" s="597"/>
      <c r="S35" s="61" t="s">
        <v>477</v>
      </c>
      <c r="T35" s="61"/>
      <c r="U35" s="61"/>
      <c r="V35" s="65"/>
    </row>
    <row r="36" spans="1:22" ht="19.5" customHeight="1" x14ac:dyDescent="0.2">
      <c r="A36" s="46"/>
      <c r="B36" s="46"/>
      <c r="C36" s="61"/>
      <c r="D36" s="61"/>
      <c r="E36" s="61"/>
      <c r="F36" s="61"/>
      <c r="G36" s="61"/>
      <c r="H36" s="61"/>
      <c r="I36" s="61"/>
      <c r="J36" s="61"/>
      <c r="K36" s="61"/>
      <c r="L36" s="64"/>
      <c r="M36" s="61"/>
      <c r="N36" s="61"/>
      <c r="O36" s="61"/>
      <c r="P36" s="61"/>
      <c r="Q36" s="61"/>
      <c r="R36" s="61"/>
      <c r="S36" s="61"/>
      <c r="T36" s="61"/>
      <c r="U36" s="61"/>
      <c r="V36" s="65"/>
    </row>
    <row r="37" spans="1:22" ht="19.5" customHeight="1" x14ac:dyDescent="0.2">
      <c r="A37" s="46"/>
      <c r="B37" s="46"/>
      <c r="C37" s="61" t="s">
        <v>582</v>
      </c>
      <c r="D37" s="61"/>
      <c r="E37" s="61"/>
      <c r="F37" s="61"/>
      <c r="G37" s="61"/>
      <c r="H37" s="61"/>
      <c r="I37" s="61"/>
      <c r="J37" s="61"/>
      <c r="K37" s="61"/>
      <c r="L37" s="64"/>
      <c r="M37" s="61"/>
      <c r="N37" s="61"/>
      <c r="O37" s="61"/>
      <c r="P37" s="61"/>
      <c r="Q37" s="61"/>
      <c r="R37" s="61"/>
      <c r="S37" s="61"/>
      <c r="T37" s="61"/>
      <c r="U37" s="61"/>
      <c r="V37" s="65"/>
    </row>
    <row r="38" spans="1:22" ht="19.5" customHeight="1" x14ac:dyDescent="0.2">
      <c r="A38" s="46"/>
      <c r="B38" s="46"/>
      <c r="C38" s="61"/>
      <c r="D38" s="61"/>
      <c r="E38" s="61"/>
      <c r="F38" s="61"/>
      <c r="G38" s="61"/>
      <c r="H38" s="61"/>
      <c r="I38" s="61"/>
      <c r="J38" s="61"/>
      <c r="K38" s="61"/>
      <c r="L38" s="64"/>
      <c r="M38" s="61"/>
      <c r="N38" s="61"/>
      <c r="O38" s="61"/>
      <c r="P38" s="61"/>
      <c r="Q38" s="61"/>
      <c r="R38" s="61"/>
      <c r="S38" s="61"/>
      <c r="T38" s="61"/>
      <c r="U38" s="61"/>
      <c r="V38" s="65"/>
    </row>
    <row r="39" spans="1:22" ht="19.5" customHeight="1" x14ac:dyDescent="0.2">
      <c r="A39" s="46"/>
      <c r="B39" s="46"/>
      <c r="C39" s="61" t="s">
        <v>475</v>
      </c>
      <c r="D39" s="61"/>
      <c r="E39" s="61"/>
      <c r="F39" s="61"/>
      <c r="G39" s="61"/>
      <c r="H39" s="61"/>
      <c r="I39" s="61"/>
      <c r="J39" s="61"/>
      <c r="K39" s="61"/>
      <c r="L39" s="602" t="s">
        <v>478</v>
      </c>
      <c r="M39" s="602"/>
      <c r="N39" s="602"/>
      <c r="O39" s="602"/>
      <c r="P39" s="61" t="s">
        <v>479</v>
      </c>
      <c r="Q39" s="603">
        <f>MAX('申請概要書（水電解装置）'!H32,'申請概要書（水電解装置）'!AA32)</f>
        <v>0</v>
      </c>
      <c r="R39" s="603"/>
      <c r="S39" s="603"/>
      <c r="T39" s="61"/>
      <c r="U39" s="61"/>
      <c r="V39" s="65"/>
    </row>
    <row r="40" spans="1:22" ht="19.5" customHeight="1" x14ac:dyDescent="0.2">
      <c r="A40" s="46"/>
      <c r="B40" s="46"/>
      <c r="C40" s="70"/>
      <c r="D40" s="70"/>
      <c r="E40" s="70"/>
      <c r="F40" s="70"/>
      <c r="G40" s="70"/>
      <c r="H40" s="70"/>
      <c r="I40" s="70"/>
      <c r="J40" s="70"/>
      <c r="K40" s="70"/>
      <c r="L40" s="71"/>
      <c r="M40" s="70"/>
      <c r="N40" s="70"/>
      <c r="O40" s="70"/>
      <c r="P40" s="70"/>
      <c r="Q40" s="70"/>
      <c r="R40" s="70"/>
      <c r="S40" s="70"/>
      <c r="T40" s="70"/>
      <c r="U40" s="70"/>
      <c r="V40" s="65"/>
    </row>
    <row r="41" spans="1:22" ht="51.75" customHeight="1" x14ac:dyDescent="0.2">
      <c r="C41" s="595" t="s">
        <v>480</v>
      </c>
      <c r="D41" s="595"/>
      <c r="E41" s="595"/>
      <c r="F41" s="595"/>
      <c r="G41" s="595"/>
      <c r="H41" s="595"/>
      <c r="I41" s="595"/>
      <c r="J41" s="595"/>
      <c r="K41" s="595"/>
      <c r="L41" s="595"/>
      <c r="M41" s="595"/>
      <c r="N41" s="595"/>
      <c r="O41" s="595"/>
      <c r="P41" s="595"/>
      <c r="Q41" s="595"/>
      <c r="R41" s="595"/>
      <c r="S41" s="595"/>
      <c r="T41" s="595"/>
      <c r="U41" s="595"/>
    </row>
    <row r="42" spans="1:22" ht="13.5" customHeight="1" x14ac:dyDescent="0.2">
      <c r="A42" s="591"/>
      <c r="B42" s="591"/>
      <c r="C42" s="591"/>
      <c r="D42" s="591"/>
      <c r="E42" s="591"/>
      <c r="F42" s="591"/>
      <c r="G42" s="591"/>
      <c r="H42" s="591"/>
      <c r="I42" s="591"/>
      <c r="J42" s="591"/>
      <c r="K42" s="591"/>
      <c r="L42" s="591"/>
      <c r="M42" s="591"/>
      <c r="N42" s="591"/>
      <c r="O42" s="591"/>
      <c r="P42" s="591"/>
      <c r="Q42" s="591"/>
      <c r="R42" s="591"/>
      <c r="S42" s="591"/>
      <c r="T42" s="591"/>
      <c r="U42" s="591"/>
      <c r="V42" s="68"/>
    </row>
  </sheetData>
  <sheetProtection sheet="1" formatCells="0" formatColumns="0" formatRows="0" insertColumns="0" insertRows="0"/>
  <mergeCells count="25">
    <mergeCell ref="L39:O39"/>
    <mergeCell ref="Q39:S39"/>
    <mergeCell ref="R11:U11"/>
    <mergeCell ref="R13:U13"/>
    <mergeCell ref="R14:U14"/>
    <mergeCell ref="R15:U15"/>
    <mergeCell ref="L35:R35"/>
    <mergeCell ref="D24:T24"/>
    <mergeCell ref="D27:T27"/>
    <mergeCell ref="S2:U2"/>
    <mergeCell ref="A42:U42"/>
    <mergeCell ref="A17:U17"/>
    <mergeCell ref="C19:U19"/>
    <mergeCell ref="C41:U41"/>
    <mergeCell ref="L33:R33"/>
    <mergeCell ref="L34:R34"/>
    <mergeCell ref="R3:U3"/>
    <mergeCell ref="P13:Q13"/>
    <mergeCell ref="P14:Q14"/>
    <mergeCell ref="P15:Q15"/>
    <mergeCell ref="P9:Q9"/>
    <mergeCell ref="P10:Q10"/>
    <mergeCell ref="P11:Q11"/>
    <mergeCell ref="R9:U9"/>
    <mergeCell ref="R10:U10"/>
  </mergeCells>
  <phoneticPr fontId="3"/>
  <pageMargins left="0.78740157480314965" right="0.78740157480314965" top="0.74803149606299213" bottom="0.74803149606299213" header="0.31496062992125984" footer="0.31496062992125984"/>
  <pageSetup paperSize="9" scale="87" fitToHeight="0" orientation="portrait" r:id="rId1"/>
  <rowBreaks count="1" manualBreakCount="1">
    <brk id="20" max="21"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846083-490F-4912-9EB2-336FEBB62B41}">
  <sheetPr codeName="Sheet8">
    <tabColor theme="9" tint="-0.249977111117893"/>
    <pageSetUpPr fitToPage="1"/>
  </sheetPr>
  <dimension ref="A1:L12"/>
  <sheetViews>
    <sheetView showGridLines="0" view="pageBreakPreview" zoomScale="85" zoomScaleNormal="115" zoomScaleSheetLayoutView="85" workbookViewId="0"/>
  </sheetViews>
  <sheetFormatPr defaultColWidth="10.6328125" defaultRowHeight="15" customHeight="1" x14ac:dyDescent="0.2"/>
  <cols>
    <col min="1" max="1" width="5.36328125" style="72" customWidth="1"/>
    <col min="2" max="2" width="13.08984375" style="72" customWidth="1"/>
    <col min="3" max="12" width="10" style="72" customWidth="1"/>
    <col min="13" max="13" width="3.6328125" style="72" customWidth="1"/>
    <col min="14" max="261" width="10.6328125" style="72"/>
    <col min="262" max="262" width="3.6328125" style="72" customWidth="1"/>
    <col min="263" max="263" width="12.6328125" style="72" customWidth="1"/>
    <col min="264" max="268" width="15.08984375" style="72" customWidth="1"/>
    <col min="269" max="269" width="3.6328125" style="72" customWidth="1"/>
    <col min="270" max="517" width="10.6328125" style="72"/>
    <col min="518" max="518" width="3.6328125" style="72" customWidth="1"/>
    <col min="519" max="519" width="12.6328125" style="72" customWidth="1"/>
    <col min="520" max="524" width="15.08984375" style="72" customWidth="1"/>
    <col min="525" max="525" width="3.6328125" style="72" customWidth="1"/>
    <col min="526" max="773" width="10.6328125" style="72"/>
    <col min="774" max="774" width="3.6328125" style="72" customWidth="1"/>
    <col min="775" max="775" width="12.6328125" style="72" customWidth="1"/>
    <col min="776" max="780" width="15.08984375" style="72" customWidth="1"/>
    <col min="781" max="781" width="3.6328125" style="72" customWidth="1"/>
    <col min="782" max="1029" width="10.6328125" style="72"/>
    <col min="1030" max="1030" width="3.6328125" style="72" customWidth="1"/>
    <col min="1031" max="1031" width="12.6328125" style="72" customWidth="1"/>
    <col min="1032" max="1036" width="15.08984375" style="72" customWidth="1"/>
    <col min="1037" max="1037" width="3.6328125" style="72" customWidth="1"/>
    <col min="1038" max="1285" width="10.6328125" style="72"/>
    <col min="1286" max="1286" width="3.6328125" style="72" customWidth="1"/>
    <col min="1287" max="1287" width="12.6328125" style="72" customWidth="1"/>
    <col min="1288" max="1292" width="15.08984375" style="72" customWidth="1"/>
    <col min="1293" max="1293" width="3.6328125" style="72" customWidth="1"/>
    <col min="1294" max="1541" width="10.6328125" style="72"/>
    <col min="1542" max="1542" width="3.6328125" style="72" customWidth="1"/>
    <col min="1543" max="1543" width="12.6328125" style="72" customWidth="1"/>
    <col min="1544" max="1548" width="15.08984375" style="72" customWidth="1"/>
    <col min="1549" max="1549" width="3.6328125" style="72" customWidth="1"/>
    <col min="1550" max="1797" width="10.6328125" style="72"/>
    <col min="1798" max="1798" width="3.6328125" style="72" customWidth="1"/>
    <col min="1799" max="1799" width="12.6328125" style="72" customWidth="1"/>
    <col min="1800" max="1804" width="15.08984375" style="72" customWidth="1"/>
    <col min="1805" max="1805" width="3.6328125" style="72" customWidth="1"/>
    <col min="1806" max="2053" width="10.6328125" style="72"/>
    <col min="2054" max="2054" width="3.6328125" style="72" customWidth="1"/>
    <col min="2055" max="2055" width="12.6328125" style="72" customWidth="1"/>
    <col min="2056" max="2060" width="15.08984375" style="72" customWidth="1"/>
    <col min="2061" max="2061" width="3.6328125" style="72" customWidth="1"/>
    <col min="2062" max="2309" width="10.6328125" style="72"/>
    <col min="2310" max="2310" width="3.6328125" style="72" customWidth="1"/>
    <col min="2311" max="2311" width="12.6328125" style="72" customWidth="1"/>
    <col min="2312" max="2316" width="15.08984375" style="72" customWidth="1"/>
    <col min="2317" max="2317" width="3.6328125" style="72" customWidth="1"/>
    <col min="2318" max="2565" width="10.6328125" style="72"/>
    <col min="2566" max="2566" width="3.6328125" style="72" customWidth="1"/>
    <col min="2567" max="2567" width="12.6328125" style="72" customWidth="1"/>
    <col min="2568" max="2572" width="15.08984375" style="72" customWidth="1"/>
    <col min="2573" max="2573" width="3.6328125" style="72" customWidth="1"/>
    <col min="2574" max="2821" width="10.6328125" style="72"/>
    <col min="2822" max="2822" width="3.6328125" style="72" customWidth="1"/>
    <col min="2823" max="2823" width="12.6328125" style="72" customWidth="1"/>
    <col min="2824" max="2828" width="15.08984375" style="72" customWidth="1"/>
    <col min="2829" max="2829" width="3.6328125" style="72" customWidth="1"/>
    <col min="2830" max="3077" width="10.6328125" style="72"/>
    <col min="3078" max="3078" width="3.6328125" style="72" customWidth="1"/>
    <col min="3079" max="3079" width="12.6328125" style="72" customWidth="1"/>
    <col min="3080" max="3084" width="15.08984375" style="72" customWidth="1"/>
    <col min="3085" max="3085" width="3.6328125" style="72" customWidth="1"/>
    <col min="3086" max="3333" width="10.6328125" style="72"/>
    <col min="3334" max="3334" width="3.6328125" style="72" customWidth="1"/>
    <col min="3335" max="3335" width="12.6328125" style="72" customWidth="1"/>
    <col min="3336" max="3340" width="15.08984375" style="72" customWidth="1"/>
    <col min="3341" max="3341" width="3.6328125" style="72" customWidth="1"/>
    <col min="3342" max="3589" width="10.6328125" style="72"/>
    <col min="3590" max="3590" width="3.6328125" style="72" customWidth="1"/>
    <col min="3591" max="3591" width="12.6328125" style="72" customWidth="1"/>
    <col min="3592" max="3596" width="15.08984375" style="72" customWidth="1"/>
    <col min="3597" max="3597" width="3.6328125" style="72" customWidth="1"/>
    <col min="3598" max="3845" width="10.6328125" style="72"/>
    <col min="3846" max="3846" width="3.6328125" style="72" customWidth="1"/>
    <col min="3847" max="3847" width="12.6328125" style="72" customWidth="1"/>
    <col min="3848" max="3852" width="15.08984375" style="72" customWidth="1"/>
    <col min="3853" max="3853" width="3.6328125" style="72" customWidth="1"/>
    <col min="3854" max="4101" width="10.6328125" style="72"/>
    <col min="4102" max="4102" width="3.6328125" style="72" customWidth="1"/>
    <col min="4103" max="4103" width="12.6328125" style="72" customWidth="1"/>
    <col min="4104" max="4108" width="15.08984375" style="72" customWidth="1"/>
    <col min="4109" max="4109" width="3.6328125" style="72" customWidth="1"/>
    <col min="4110" max="4357" width="10.6328125" style="72"/>
    <col min="4358" max="4358" width="3.6328125" style="72" customWidth="1"/>
    <col min="4359" max="4359" width="12.6328125" style="72" customWidth="1"/>
    <col min="4360" max="4364" width="15.08984375" style="72" customWidth="1"/>
    <col min="4365" max="4365" width="3.6328125" style="72" customWidth="1"/>
    <col min="4366" max="4613" width="10.6328125" style="72"/>
    <col min="4614" max="4614" width="3.6328125" style="72" customWidth="1"/>
    <col min="4615" max="4615" width="12.6328125" style="72" customWidth="1"/>
    <col min="4616" max="4620" width="15.08984375" style="72" customWidth="1"/>
    <col min="4621" max="4621" width="3.6328125" style="72" customWidth="1"/>
    <col min="4622" max="4869" width="10.6328125" style="72"/>
    <col min="4870" max="4870" width="3.6328125" style="72" customWidth="1"/>
    <col min="4871" max="4871" width="12.6328125" style="72" customWidth="1"/>
    <col min="4872" max="4876" width="15.08984375" style="72" customWidth="1"/>
    <col min="4877" max="4877" width="3.6328125" style="72" customWidth="1"/>
    <col min="4878" max="5125" width="10.6328125" style="72"/>
    <col min="5126" max="5126" width="3.6328125" style="72" customWidth="1"/>
    <col min="5127" max="5127" width="12.6328125" style="72" customWidth="1"/>
    <col min="5128" max="5132" width="15.08984375" style="72" customWidth="1"/>
    <col min="5133" max="5133" width="3.6328125" style="72" customWidth="1"/>
    <col min="5134" max="5381" width="10.6328125" style="72"/>
    <col min="5382" max="5382" width="3.6328125" style="72" customWidth="1"/>
    <col min="5383" max="5383" width="12.6328125" style="72" customWidth="1"/>
    <col min="5384" max="5388" width="15.08984375" style="72" customWidth="1"/>
    <col min="5389" max="5389" width="3.6328125" style="72" customWidth="1"/>
    <col min="5390" max="5637" width="10.6328125" style="72"/>
    <col min="5638" max="5638" width="3.6328125" style="72" customWidth="1"/>
    <col min="5639" max="5639" width="12.6328125" style="72" customWidth="1"/>
    <col min="5640" max="5644" width="15.08984375" style="72" customWidth="1"/>
    <col min="5645" max="5645" width="3.6328125" style="72" customWidth="1"/>
    <col min="5646" max="5893" width="10.6328125" style="72"/>
    <col min="5894" max="5894" width="3.6328125" style="72" customWidth="1"/>
    <col min="5895" max="5895" width="12.6328125" style="72" customWidth="1"/>
    <col min="5896" max="5900" width="15.08984375" style="72" customWidth="1"/>
    <col min="5901" max="5901" width="3.6328125" style="72" customWidth="1"/>
    <col min="5902" max="6149" width="10.6328125" style="72"/>
    <col min="6150" max="6150" width="3.6328125" style="72" customWidth="1"/>
    <col min="6151" max="6151" width="12.6328125" style="72" customWidth="1"/>
    <col min="6152" max="6156" width="15.08984375" style="72" customWidth="1"/>
    <col min="6157" max="6157" width="3.6328125" style="72" customWidth="1"/>
    <col min="6158" max="6405" width="10.6328125" style="72"/>
    <col min="6406" max="6406" width="3.6328125" style="72" customWidth="1"/>
    <col min="6407" max="6407" width="12.6328125" style="72" customWidth="1"/>
    <col min="6408" max="6412" width="15.08984375" style="72" customWidth="1"/>
    <col min="6413" max="6413" width="3.6328125" style="72" customWidth="1"/>
    <col min="6414" max="6661" width="10.6328125" style="72"/>
    <col min="6662" max="6662" width="3.6328125" style="72" customWidth="1"/>
    <col min="6663" max="6663" width="12.6328125" style="72" customWidth="1"/>
    <col min="6664" max="6668" width="15.08984375" style="72" customWidth="1"/>
    <col min="6669" max="6669" width="3.6328125" style="72" customWidth="1"/>
    <col min="6670" max="6917" width="10.6328125" style="72"/>
    <col min="6918" max="6918" width="3.6328125" style="72" customWidth="1"/>
    <col min="6919" max="6919" width="12.6328125" style="72" customWidth="1"/>
    <col min="6920" max="6924" width="15.08984375" style="72" customWidth="1"/>
    <col min="6925" max="6925" width="3.6328125" style="72" customWidth="1"/>
    <col min="6926" max="7173" width="10.6328125" style="72"/>
    <col min="7174" max="7174" width="3.6328125" style="72" customWidth="1"/>
    <col min="7175" max="7175" width="12.6328125" style="72" customWidth="1"/>
    <col min="7176" max="7180" width="15.08984375" style="72" customWidth="1"/>
    <col min="7181" max="7181" width="3.6328125" style="72" customWidth="1"/>
    <col min="7182" max="7429" width="10.6328125" style="72"/>
    <col min="7430" max="7430" width="3.6328125" style="72" customWidth="1"/>
    <col min="7431" max="7431" width="12.6328125" style="72" customWidth="1"/>
    <col min="7432" max="7436" width="15.08984375" style="72" customWidth="1"/>
    <col min="7437" max="7437" width="3.6328125" style="72" customWidth="1"/>
    <col min="7438" max="7685" width="10.6328125" style="72"/>
    <col min="7686" max="7686" width="3.6328125" style="72" customWidth="1"/>
    <col min="7687" max="7687" width="12.6328125" style="72" customWidth="1"/>
    <col min="7688" max="7692" width="15.08984375" style="72" customWidth="1"/>
    <col min="7693" max="7693" width="3.6328125" style="72" customWidth="1"/>
    <col min="7694" max="7941" width="10.6328125" style="72"/>
    <col min="7942" max="7942" width="3.6328125" style="72" customWidth="1"/>
    <col min="7943" max="7943" width="12.6328125" style="72" customWidth="1"/>
    <col min="7944" max="7948" width="15.08984375" style="72" customWidth="1"/>
    <col min="7949" max="7949" width="3.6328125" style="72" customWidth="1"/>
    <col min="7950" max="8197" width="10.6328125" style="72"/>
    <col min="8198" max="8198" width="3.6328125" style="72" customWidth="1"/>
    <col min="8199" max="8199" width="12.6328125" style="72" customWidth="1"/>
    <col min="8200" max="8204" width="15.08984375" style="72" customWidth="1"/>
    <col min="8205" max="8205" width="3.6328125" style="72" customWidth="1"/>
    <col min="8206" max="8453" width="10.6328125" style="72"/>
    <col min="8454" max="8454" width="3.6328125" style="72" customWidth="1"/>
    <col min="8455" max="8455" width="12.6328125" style="72" customWidth="1"/>
    <col min="8456" max="8460" width="15.08984375" style="72" customWidth="1"/>
    <col min="8461" max="8461" width="3.6328125" style="72" customWidth="1"/>
    <col min="8462" max="8709" width="10.6328125" style="72"/>
    <col min="8710" max="8710" width="3.6328125" style="72" customWidth="1"/>
    <col min="8711" max="8711" width="12.6328125" style="72" customWidth="1"/>
    <col min="8712" max="8716" width="15.08984375" style="72" customWidth="1"/>
    <col min="8717" max="8717" width="3.6328125" style="72" customWidth="1"/>
    <col min="8718" max="8965" width="10.6328125" style="72"/>
    <col min="8966" max="8966" width="3.6328125" style="72" customWidth="1"/>
    <col min="8967" max="8967" width="12.6328125" style="72" customWidth="1"/>
    <col min="8968" max="8972" width="15.08984375" style="72" customWidth="1"/>
    <col min="8973" max="8973" width="3.6328125" style="72" customWidth="1"/>
    <col min="8974" max="9221" width="10.6328125" style="72"/>
    <col min="9222" max="9222" width="3.6328125" style="72" customWidth="1"/>
    <col min="9223" max="9223" width="12.6328125" style="72" customWidth="1"/>
    <col min="9224" max="9228" width="15.08984375" style="72" customWidth="1"/>
    <col min="9229" max="9229" width="3.6328125" style="72" customWidth="1"/>
    <col min="9230" max="9477" width="10.6328125" style="72"/>
    <col min="9478" max="9478" width="3.6328125" style="72" customWidth="1"/>
    <col min="9479" max="9479" width="12.6328125" style="72" customWidth="1"/>
    <col min="9480" max="9484" width="15.08984375" style="72" customWidth="1"/>
    <col min="9485" max="9485" width="3.6328125" style="72" customWidth="1"/>
    <col min="9486" max="9733" width="10.6328125" style="72"/>
    <col min="9734" max="9734" width="3.6328125" style="72" customWidth="1"/>
    <col min="9735" max="9735" width="12.6328125" style="72" customWidth="1"/>
    <col min="9736" max="9740" width="15.08984375" style="72" customWidth="1"/>
    <col min="9741" max="9741" width="3.6328125" style="72" customWidth="1"/>
    <col min="9742" max="9989" width="10.6328125" style="72"/>
    <col min="9990" max="9990" width="3.6328125" style="72" customWidth="1"/>
    <col min="9991" max="9991" width="12.6328125" style="72" customWidth="1"/>
    <col min="9992" max="9996" width="15.08984375" style="72" customWidth="1"/>
    <col min="9997" max="9997" width="3.6328125" style="72" customWidth="1"/>
    <col min="9998" max="10245" width="10.6328125" style="72"/>
    <col min="10246" max="10246" width="3.6328125" style="72" customWidth="1"/>
    <col min="10247" max="10247" width="12.6328125" style="72" customWidth="1"/>
    <col min="10248" max="10252" width="15.08984375" style="72" customWidth="1"/>
    <col min="10253" max="10253" width="3.6328125" style="72" customWidth="1"/>
    <col min="10254" max="10501" width="10.6328125" style="72"/>
    <col min="10502" max="10502" width="3.6328125" style="72" customWidth="1"/>
    <col min="10503" max="10503" width="12.6328125" style="72" customWidth="1"/>
    <col min="10504" max="10508" width="15.08984375" style="72" customWidth="1"/>
    <col min="10509" max="10509" width="3.6328125" style="72" customWidth="1"/>
    <col min="10510" max="10757" width="10.6328125" style="72"/>
    <col min="10758" max="10758" width="3.6328125" style="72" customWidth="1"/>
    <col min="10759" max="10759" width="12.6328125" style="72" customWidth="1"/>
    <col min="10760" max="10764" width="15.08984375" style="72" customWidth="1"/>
    <col min="10765" max="10765" width="3.6328125" style="72" customWidth="1"/>
    <col min="10766" max="11013" width="10.6328125" style="72"/>
    <col min="11014" max="11014" width="3.6328125" style="72" customWidth="1"/>
    <col min="11015" max="11015" width="12.6328125" style="72" customWidth="1"/>
    <col min="11016" max="11020" width="15.08984375" style="72" customWidth="1"/>
    <col min="11021" max="11021" width="3.6328125" style="72" customWidth="1"/>
    <col min="11022" max="11269" width="10.6328125" style="72"/>
    <col min="11270" max="11270" width="3.6328125" style="72" customWidth="1"/>
    <col min="11271" max="11271" width="12.6328125" style="72" customWidth="1"/>
    <col min="11272" max="11276" width="15.08984375" style="72" customWidth="1"/>
    <col min="11277" max="11277" width="3.6328125" style="72" customWidth="1"/>
    <col min="11278" max="11525" width="10.6328125" style="72"/>
    <col min="11526" max="11526" width="3.6328125" style="72" customWidth="1"/>
    <col min="11527" max="11527" width="12.6328125" style="72" customWidth="1"/>
    <col min="11528" max="11532" width="15.08984375" style="72" customWidth="1"/>
    <col min="11533" max="11533" width="3.6328125" style="72" customWidth="1"/>
    <col min="11534" max="11781" width="10.6328125" style="72"/>
    <col min="11782" max="11782" width="3.6328125" style="72" customWidth="1"/>
    <col min="11783" max="11783" width="12.6328125" style="72" customWidth="1"/>
    <col min="11784" max="11788" width="15.08984375" style="72" customWidth="1"/>
    <col min="11789" max="11789" width="3.6328125" style="72" customWidth="1"/>
    <col min="11790" max="12037" width="10.6328125" style="72"/>
    <col min="12038" max="12038" width="3.6328125" style="72" customWidth="1"/>
    <col min="12039" max="12039" width="12.6328125" style="72" customWidth="1"/>
    <col min="12040" max="12044" width="15.08984375" style="72" customWidth="1"/>
    <col min="12045" max="12045" width="3.6328125" style="72" customWidth="1"/>
    <col min="12046" max="12293" width="10.6328125" style="72"/>
    <col min="12294" max="12294" width="3.6328125" style="72" customWidth="1"/>
    <col min="12295" max="12295" width="12.6328125" style="72" customWidth="1"/>
    <col min="12296" max="12300" width="15.08984375" style="72" customWidth="1"/>
    <col min="12301" max="12301" width="3.6328125" style="72" customWidth="1"/>
    <col min="12302" max="12549" width="10.6328125" style="72"/>
    <col min="12550" max="12550" width="3.6328125" style="72" customWidth="1"/>
    <col min="12551" max="12551" width="12.6328125" style="72" customWidth="1"/>
    <col min="12552" max="12556" width="15.08984375" style="72" customWidth="1"/>
    <col min="12557" max="12557" width="3.6328125" style="72" customWidth="1"/>
    <col min="12558" max="12805" width="10.6328125" style="72"/>
    <col min="12806" max="12806" width="3.6328125" style="72" customWidth="1"/>
    <col min="12807" max="12807" width="12.6328125" style="72" customWidth="1"/>
    <col min="12808" max="12812" width="15.08984375" style="72" customWidth="1"/>
    <col min="12813" max="12813" width="3.6328125" style="72" customWidth="1"/>
    <col min="12814" max="13061" width="10.6328125" style="72"/>
    <col min="13062" max="13062" width="3.6328125" style="72" customWidth="1"/>
    <col min="13063" max="13063" width="12.6328125" style="72" customWidth="1"/>
    <col min="13064" max="13068" width="15.08984375" style="72" customWidth="1"/>
    <col min="13069" max="13069" width="3.6328125" style="72" customWidth="1"/>
    <col min="13070" max="13317" width="10.6328125" style="72"/>
    <col min="13318" max="13318" width="3.6328125" style="72" customWidth="1"/>
    <col min="13319" max="13319" width="12.6328125" style="72" customWidth="1"/>
    <col min="13320" max="13324" width="15.08984375" style="72" customWidth="1"/>
    <col min="13325" max="13325" width="3.6328125" style="72" customWidth="1"/>
    <col min="13326" max="13573" width="10.6328125" style="72"/>
    <col min="13574" max="13574" width="3.6328125" style="72" customWidth="1"/>
    <col min="13575" max="13575" width="12.6328125" style="72" customWidth="1"/>
    <col min="13576" max="13580" width="15.08984375" style="72" customWidth="1"/>
    <col min="13581" max="13581" width="3.6328125" style="72" customWidth="1"/>
    <col min="13582" max="13829" width="10.6328125" style="72"/>
    <col min="13830" max="13830" width="3.6328125" style="72" customWidth="1"/>
    <col min="13831" max="13831" width="12.6328125" style="72" customWidth="1"/>
    <col min="13832" max="13836" width="15.08984375" style="72" customWidth="1"/>
    <col min="13837" max="13837" width="3.6328125" style="72" customWidth="1"/>
    <col min="13838" max="14085" width="10.6328125" style="72"/>
    <col min="14086" max="14086" width="3.6328125" style="72" customWidth="1"/>
    <col min="14087" max="14087" width="12.6328125" style="72" customWidth="1"/>
    <col min="14088" max="14092" width="15.08984375" style="72" customWidth="1"/>
    <col min="14093" max="14093" width="3.6328125" style="72" customWidth="1"/>
    <col min="14094" max="14341" width="10.6328125" style="72"/>
    <col min="14342" max="14342" width="3.6328125" style="72" customWidth="1"/>
    <col min="14343" max="14343" width="12.6328125" style="72" customWidth="1"/>
    <col min="14344" max="14348" width="15.08984375" style="72" customWidth="1"/>
    <col min="14349" max="14349" width="3.6328125" style="72" customWidth="1"/>
    <col min="14350" max="14597" width="10.6328125" style="72"/>
    <col min="14598" max="14598" width="3.6328125" style="72" customWidth="1"/>
    <col min="14599" max="14599" width="12.6328125" style="72" customWidth="1"/>
    <col min="14600" max="14604" width="15.08984375" style="72" customWidth="1"/>
    <col min="14605" max="14605" width="3.6328125" style="72" customWidth="1"/>
    <col min="14606" max="14853" width="10.6328125" style="72"/>
    <col min="14854" max="14854" width="3.6328125" style="72" customWidth="1"/>
    <col min="14855" max="14855" width="12.6328125" style="72" customWidth="1"/>
    <col min="14856" max="14860" width="15.08984375" style="72" customWidth="1"/>
    <col min="14861" max="14861" width="3.6328125" style="72" customWidth="1"/>
    <col min="14862" max="15109" width="10.6328125" style="72"/>
    <col min="15110" max="15110" width="3.6328125" style="72" customWidth="1"/>
    <col min="15111" max="15111" width="12.6328125" style="72" customWidth="1"/>
    <col min="15112" max="15116" width="15.08984375" style="72" customWidth="1"/>
    <col min="15117" max="15117" width="3.6328125" style="72" customWidth="1"/>
    <col min="15118" max="15365" width="10.6328125" style="72"/>
    <col min="15366" max="15366" width="3.6328125" style="72" customWidth="1"/>
    <col min="15367" max="15367" width="12.6328125" style="72" customWidth="1"/>
    <col min="15368" max="15372" width="15.08984375" style="72" customWidth="1"/>
    <col min="15373" max="15373" width="3.6328125" style="72" customWidth="1"/>
    <col min="15374" max="15621" width="10.6328125" style="72"/>
    <col min="15622" max="15622" width="3.6328125" style="72" customWidth="1"/>
    <col min="15623" max="15623" width="12.6328125" style="72" customWidth="1"/>
    <col min="15624" max="15628" width="15.08984375" style="72" customWidth="1"/>
    <col min="15629" max="15629" width="3.6328125" style="72" customWidth="1"/>
    <col min="15630" max="15877" width="10.6328125" style="72"/>
    <col min="15878" max="15878" width="3.6328125" style="72" customWidth="1"/>
    <col min="15879" max="15879" width="12.6328125" style="72" customWidth="1"/>
    <col min="15880" max="15884" width="15.08984375" style="72" customWidth="1"/>
    <col min="15885" max="15885" width="3.6328125" style="72" customWidth="1"/>
    <col min="15886" max="16133" width="10.6328125" style="72"/>
    <col min="16134" max="16134" width="3.6328125" style="72" customWidth="1"/>
    <col min="16135" max="16135" width="12.6328125" style="72" customWidth="1"/>
    <col min="16136" max="16140" width="15.08984375" style="72" customWidth="1"/>
    <col min="16141" max="16141" width="3.6328125" style="72" customWidth="1"/>
    <col min="16142" max="16384" width="10.6328125" style="72"/>
  </cols>
  <sheetData>
    <row r="1" spans="1:12" ht="15" customHeight="1" x14ac:dyDescent="0.2">
      <c r="A1" s="72" t="s">
        <v>3</v>
      </c>
    </row>
    <row r="3" spans="1:12" ht="15" customHeight="1" x14ac:dyDescent="0.2">
      <c r="A3" s="611" t="s">
        <v>4</v>
      </c>
      <c r="B3" s="611"/>
      <c r="C3" s="611"/>
      <c r="D3" s="611"/>
      <c r="E3" s="611"/>
      <c r="F3" s="611"/>
      <c r="G3" s="611"/>
      <c r="H3" s="611"/>
      <c r="I3" s="611"/>
      <c r="J3" s="611"/>
      <c r="K3" s="611"/>
      <c r="L3" s="611"/>
    </row>
    <row r="4" spans="1:12" ht="15" customHeight="1" x14ac:dyDescent="0.2">
      <c r="A4" s="73"/>
      <c r="K4" s="74"/>
      <c r="L4" s="74" t="s">
        <v>5</v>
      </c>
    </row>
    <row r="5" spans="1:12" ht="42.75" customHeight="1" x14ac:dyDescent="0.2">
      <c r="A5" s="612" t="s">
        <v>6</v>
      </c>
      <c r="B5" s="613"/>
      <c r="C5" s="612" t="s">
        <v>7</v>
      </c>
      <c r="D5" s="614"/>
      <c r="E5" s="613"/>
      <c r="F5" s="612" t="s">
        <v>8</v>
      </c>
      <c r="G5" s="614"/>
      <c r="H5" s="613"/>
      <c r="I5" s="75" t="s">
        <v>9</v>
      </c>
      <c r="J5" s="612" t="s">
        <v>10</v>
      </c>
      <c r="K5" s="614"/>
      <c r="L5" s="613"/>
    </row>
    <row r="6" spans="1:12" ht="37.5" customHeight="1" x14ac:dyDescent="0.2">
      <c r="A6" s="606" t="s">
        <v>140</v>
      </c>
      <c r="B6" s="607"/>
      <c r="C6" s="608">
        <f>'2-2設備導入事業経費の配分（水電解装置）'!B78</f>
        <v>0</v>
      </c>
      <c r="D6" s="609"/>
      <c r="E6" s="610"/>
      <c r="F6" s="608">
        <f>'2-2設備導入事業経費の配分（水電解装置）'!D78</f>
        <v>0</v>
      </c>
      <c r="G6" s="609"/>
      <c r="H6" s="610"/>
      <c r="I6" s="615" t="str">
        <f>'2-2設備導入事業経費の配分（水電解装置）'!G76</f>
        <v>2/3以内</v>
      </c>
      <c r="J6" s="608">
        <f>'2-2設備導入事業経費の配分（水電解装置）'!H78</f>
        <v>0</v>
      </c>
      <c r="K6" s="609"/>
      <c r="L6" s="610"/>
    </row>
    <row r="7" spans="1:12" ht="37.5" customHeight="1" x14ac:dyDescent="0.2">
      <c r="A7" s="606" t="s">
        <v>25</v>
      </c>
      <c r="B7" s="607"/>
      <c r="C7" s="608">
        <f>'2-2設備導入事業経費の配分（水電解装置）'!B84</f>
        <v>0</v>
      </c>
      <c r="D7" s="609"/>
      <c r="E7" s="610"/>
      <c r="F7" s="608">
        <f>'2-2設備導入事業経費の配分（水電解装置）'!D84</f>
        <v>0</v>
      </c>
      <c r="G7" s="609"/>
      <c r="H7" s="610"/>
      <c r="I7" s="616"/>
      <c r="J7" s="608">
        <f>'2-2設備導入事業経費の配分（水電解装置）'!H84</f>
        <v>0</v>
      </c>
      <c r="K7" s="609"/>
      <c r="L7" s="610"/>
    </row>
    <row r="8" spans="1:12" ht="37.5" customHeight="1" x14ac:dyDescent="0.2">
      <c r="A8" s="606" t="s">
        <v>27</v>
      </c>
      <c r="B8" s="607"/>
      <c r="C8" s="618">
        <f>'2-2設備導入事業経費の配分（水電解装置）'!B91</f>
        <v>0</v>
      </c>
      <c r="D8" s="619"/>
      <c r="E8" s="620"/>
      <c r="F8" s="608">
        <f>'2-2設備導入事業経費の配分（水電解装置）'!D91</f>
        <v>0</v>
      </c>
      <c r="G8" s="609"/>
      <c r="H8" s="610"/>
      <c r="I8" s="617"/>
      <c r="J8" s="608">
        <f>'2-2設備導入事業経費の配分（水電解装置）'!H91</f>
        <v>0</v>
      </c>
      <c r="K8" s="609"/>
      <c r="L8" s="610"/>
    </row>
    <row r="9" spans="1:12" ht="37.5" customHeight="1" x14ac:dyDescent="0.2">
      <c r="A9" s="623" t="s">
        <v>263</v>
      </c>
      <c r="B9" s="624"/>
      <c r="C9" s="618">
        <f>'2-2設備導入事業経費の配分（水電解装置）'!B93</f>
        <v>0</v>
      </c>
      <c r="D9" s="619"/>
      <c r="E9" s="620"/>
      <c r="F9" s="625" t="s">
        <v>11</v>
      </c>
      <c r="G9" s="626"/>
      <c r="H9" s="627"/>
      <c r="I9" s="76" t="s">
        <v>11</v>
      </c>
      <c r="J9" s="625" t="s">
        <v>11</v>
      </c>
      <c r="K9" s="626"/>
      <c r="L9" s="627"/>
    </row>
    <row r="10" spans="1:12" ht="37.5" customHeight="1" x14ac:dyDescent="0.2">
      <c r="A10" s="612" t="s">
        <v>12</v>
      </c>
      <c r="B10" s="613"/>
      <c r="C10" s="628">
        <f>'2-2設備導入事業経費の配分（水電解装置）'!B94</f>
        <v>0</v>
      </c>
      <c r="D10" s="629"/>
      <c r="E10" s="630"/>
      <c r="F10" s="628">
        <f>'2-2設備導入事業経費の配分（水電解装置）'!D94</f>
        <v>0</v>
      </c>
      <c r="G10" s="629"/>
      <c r="H10" s="630"/>
      <c r="I10" s="76" t="s">
        <v>11</v>
      </c>
      <c r="J10" s="628">
        <f>'2-2設備導入事業経費の配分（水電解装置）'!H94</f>
        <v>0</v>
      </c>
      <c r="K10" s="629"/>
      <c r="L10" s="630"/>
    </row>
    <row r="11" spans="1:12" ht="15" customHeight="1" x14ac:dyDescent="0.2">
      <c r="A11" s="77"/>
    </row>
    <row r="12" spans="1:12" ht="149.25" customHeight="1" x14ac:dyDescent="0.2">
      <c r="A12" s="621" t="s">
        <v>595</v>
      </c>
      <c r="B12" s="621"/>
      <c r="C12" s="621"/>
      <c r="D12" s="621"/>
      <c r="E12" s="621"/>
      <c r="F12" s="621"/>
      <c r="G12" s="621"/>
      <c r="H12" s="621"/>
      <c r="I12" s="621"/>
      <c r="J12" s="621"/>
      <c r="K12" s="622"/>
      <c r="L12" s="622"/>
    </row>
  </sheetData>
  <sheetProtection sheet="1" objects="1" scenarios="1"/>
  <mergeCells count="27">
    <mergeCell ref="F8:H8"/>
    <mergeCell ref="J8:L8"/>
    <mergeCell ref="A12:L12"/>
    <mergeCell ref="A9:B9"/>
    <mergeCell ref="C9:E9"/>
    <mergeCell ref="F9:H9"/>
    <mergeCell ref="J9:L9"/>
    <mergeCell ref="A10:B10"/>
    <mergeCell ref="C10:E10"/>
    <mergeCell ref="F10:H10"/>
    <mergeCell ref="J10:L10"/>
    <mergeCell ref="A6:B6"/>
    <mergeCell ref="C6:E6"/>
    <mergeCell ref="F6:H6"/>
    <mergeCell ref="J6:L6"/>
    <mergeCell ref="A3:L3"/>
    <mergeCell ref="A5:B5"/>
    <mergeCell ref="C5:E5"/>
    <mergeCell ref="F5:H5"/>
    <mergeCell ref="J5:L5"/>
    <mergeCell ref="I6:I8"/>
    <mergeCell ref="A7:B7"/>
    <mergeCell ref="C7:E7"/>
    <mergeCell ref="F7:H7"/>
    <mergeCell ref="J7:L7"/>
    <mergeCell ref="A8:B8"/>
    <mergeCell ref="C8:E8"/>
  </mergeCells>
  <phoneticPr fontId="3"/>
  <printOptions horizontalCentered="1"/>
  <pageMargins left="0.19685039370078741" right="0.19685039370078741" top="0.74803149606299213" bottom="0.74803149606299213" header="0.31496062992125984" footer="0"/>
  <pageSetup paperSize="9" scale="83" orientation="portrait" horizontalDpi="300" verticalDpi="3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9">
    <tabColor rgb="FFFFFF00"/>
  </sheetPr>
  <dimension ref="A1:K55"/>
  <sheetViews>
    <sheetView showGridLines="0" view="pageBreakPreview" zoomScaleNormal="100" zoomScaleSheetLayoutView="100" workbookViewId="0"/>
  </sheetViews>
  <sheetFormatPr defaultColWidth="10.6328125" defaultRowHeight="20.149999999999999" customHeight="1" x14ac:dyDescent="0.2"/>
  <cols>
    <col min="1" max="1" width="1.36328125" style="78" customWidth="1"/>
    <col min="2" max="2" width="15" style="80" customWidth="1"/>
    <col min="3" max="3" width="15" style="91" customWidth="1"/>
    <col min="4" max="4" width="8.7265625" style="80" customWidth="1"/>
    <col min="5" max="6" width="4.36328125" style="80" customWidth="1"/>
    <col min="7" max="8" width="2.6328125" style="80" customWidth="1"/>
    <col min="9" max="10" width="15" style="80" customWidth="1"/>
    <col min="11" max="11" width="1.6328125" style="80" customWidth="1"/>
    <col min="12" max="228" width="10.6328125" style="80"/>
    <col min="229" max="229" width="3.6328125" style="80" customWidth="1"/>
    <col min="230" max="230" width="1.36328125" style="80" customWidth="1"/>
    <col min="231" max="242" width="2.6328125" style="80" customWidth="1"/>
    <col min="243" max="250" width="2.26953125" style="80" customWidth="1"/>
    <col min="251" max="266" width="2.6328125" style="80" customWidth="1"/>
    <col min="267" max="267" width="3.6328125" style="80" customWidth="1"/>
    <col min="268" max="484" width="10.6328125" style="80"/>
    <col min="485" max="485" width="3.6328125" style="80" customWidth="1"/>
    <col min="486" max="486" width="1.36328125" style="80" customWidth="1"/>
    <col min="487" max="498" width="2.6328125" style="80" customWidth="1"/>
    <col min="499" max="506" width="2.26953125" style="80" customWidth="1"/>
    <col min="507" max="522" width="2.6328125" style="80" customWidth="1"/>
    <col min="523" max="523" width="3.6328125" style="80" customWidth="1"/>
    <col min="524" max="740" width="10.6328125" style="80"/>
    <col min="741" max="741" width="3.6328125" style="80" customWidth="1"/>
    <col min="742" max="742" width="1.36328125" style="80" customWidth="1"/>
    <col min="743" max="754" width="2.6328125" style="80" customWidth="1"/>
    <col min="755" max="762" width="2.26953125" style="80" customWidth="1"/>
    <col min="763" max="778" width="2.6328125" style="80" customWidth="1"/>
    <col min="779" max="779" width="3.6328125" style="80" customWidth="1"/>
    <col min="780" max="996" width="10.6328125" style="80"/>
    <col min="997" max="997" width="3.6328125" style="80" customWidth="1"/>
    <col min="998" max="998" width="1.36328125" style="80" customWidth="1"/>
    <col min="999" max="1010" width="2.6328125" style="80" customWidth="1"/>
    <col min="1011" max="1018" width="2.26953125" style="80" customWidth="1"/>
    <col min="1019" max="1034" width="2.6328125" style="80" customWidth="1"/>
    <col min="1035" max="1035" width="3.6328125" style="80" customWidth="1"/>
    <col min="1036" max="1252" width="10.6328125" style="80"/>
    <col min="1253" max="1253" width="3.6328125" style="80" customWidth="1"/>
    <col min="1254" max="1254" width="1.36328125" style="80" customWidth="1"/>
    <col min="1255" max="1266" width="2.6328125" style="80" customWidth="1"/>
    <col min="1267" max="1274" width="2.26953125" style="80" customWidth="1"/>
    <col min="1275" max="1290" width="2.6328125" style="80" customWidth="1"/>
    <col min="1291" max="1291" width="3.6328125" style="80" customWidth="1"/>
    <col min="1292" max="1508" width="10.6328125" style="80"/>
    <col min="1509" max="1509" width="3.6328125" style="80" customWidth="1"/>
    <col min="1510" max="1510" width="1.36328125" style="80" customWidth="1"/>
    <col min="1511" max="1522" width="2.6328125" style="80" customWidth="1"/>
    <col min="1523" max="1530" width="2.26953125" style="80" customWidth="1"/>
    <col min="1531" max="1546" width="2.6328125" style="80" customWidth="1"/>
    <col min="1547" max="1547" width="3.6328125" style="80" customWidth="1"/>
    <col min="1548" max="1764" width="10.6328125" style="80"/>
    <col min="1765" max="1765" width="3.6328125" style="80" customWidth="1"/>
    <col min="1766" max="1766" width="1.36328125" style="80" customWidth="1"/>
    <col min="1767" max="1778" width="2.6328125" style="80" customWidth="1"/>
    <col min="1779" max="1786" width="2.26953125" style="80" customWidth="1"/>
    <col min="1787" max="1802" width="2.6328125" style="80" customWidth="1"/>
    <col min="1803" max="1803" width="3.6328125" style="80" customWidth="1"/>
    <col min="1804" max="2020" width="10.6328125" style="80"/>
    <col min="2021" max="2021" width="3.6328125" style="80" customWidth="1"/>
    <col min="2022" max="2022" width="1.36328125" style="80" customWidth="1"/>
    <col min="2023" max="2034" width="2.6328125" style="80" customWidth="1"/>
    <col min="2035" max="2042" width="2.26953125" style="80" customWidth="1"/>
    <col min="2043" max="2058" width="2.6328125" style="80" customWidth="1"/>
    <col min="2059" max="2059" width="3.6328125" style="80" customWidth="1"/>
    <col min="2060" max="2276" width="10.6328125" style="80"/>
    <col min="2277" max="2277" width="3.6328125" style="80" customWidth="1"/>
    <col min="2278" max="2278" width="1.36328125" style="80" customWidth="1"/>
    <col min="2279" max="2290" width="2.6328125" style="80" customWidth="1"/>
    <col min="2291" max="2298" width="2.26953125" style="80" customWidth="1"/>
    <col min="2299" max="2314" width="2.6328125" style="80" customWidth="1"/>
    <col min="2315" max="2315" width="3.6328125" style="80" customWidth="1"/>
    <col min="2316" max="2532" width="10.6328125" style="80"/>
    <col min="2533" max="2533" width="3.6328125" style="80" customWidth="1"/>
    <col min="2534" max="2534" width="1.36328125" style="80" customWidth="1"/>
    <col min="2535" max="2546" width="2.6328125" style="80" customWidth="1"/>
    <col min="2547" max="2554" width="2.26953125" style="80" customWidth="1"/>
    <col min="2555" max="2570" width="2.6328125" style="80" customWidth="1"/>
    <col min="2571" max="2571" width="3.6328125" style="80" customWidth="1"/>
    <col min="2572" max="2788" width="10.6328125" style="80"/>
    <col min="2789" max="2789" width="3.6328125" style="80" customWidth="1"/>
    <col min="2790" max="2790" width="1.36328125" style="80" customWidth="1"/>
    <col min="2791" max="2802" width="2.6328125" style="80" customWidth="1"/>
    <col min="2803" max="2810" width="2.26953125" style="80" customWidth="1"/>
    <col min="2811" max="2826" width="2.6328125" style="80" customWidth="1"/>
    <col min="2827" max="2827" width="3.6328125" style="80" customWidth="1"/>
    <col min="2828" max="3044" width="10.6328125" style="80"/>
    <col min="3045" max="3045" width="3.6328125" style="80" customWidth="1"/>
    <col min="3046" max="3046" width="1.36328125" style="80" customWidth="1"/>
    <col min="3047" max="3058" width="2.6328125" style="80" customWidth="1"/>
    <col min="3059" max="3066" width="2.26953125" style="80" customWidth="1"/>
    <col min="3067" max="3082" width="2.6328125" style="80" customWidth="1"/>
    <col min="3083" max="3083" width="3.6328125" style="80" customWidth="1"/>
    <col min="3084" max="3300" width="10.6328125" style="80"/>
    <col min="3301" max="3301" width="3.6328125" style="80" customWidth="1"/>
    <col min="3302" max="3302" width="1.36328125" style="80" customWidth="1"/>
    <col min="3303" max="3314" width="2.6328125" style="80" customWidth="1"/>
    <col min="3315" max="3322" width="2.26953125" style="80" customWidth="1"/>
    <col min="3323" max="3338" width="2.6328125" style="80" customWidth="1"/>
    <col min="3339" max="3339" width="3.6328125" style="80" customWidth="1"/>
    <col min="3340" max="3556" width="10.6328125" style="80"/>
    <col min="3557" max="3557" width="3.6328125" style="80" customWidth="1"/>
    <col min="3558" max="3558" width="1.36328125" style="80" customWidth="1"/>
    <col min="3559" max="3570" width="2.6328125" style="80" customWidth="1"/>
    <col min="3571" max="3578" width="2.26953125" style="80" customWidth="1"/>
    <col min="3579" max="3594" width="2.6328125" style="80" customWidth="1"/>
    <col min="3595" max="3595" width="3.6328125" style="80" customWidth="1"/>
    <col min="3596" max="3812" width="10.6328125" style="80"/>
    <col min="3813" max="3813" width="3.6328125" style="80" customWidth="1"/>
    <col min="3814" max="3814" width="1.36328125" style="80" customWidth="1"/>
    <col min="3815" max="3826" width="2.6328125" style="80" customWidth="1"/>
    <col min="3827" max="3834" width="2.26953125" style="80" customWidth="1"/>
    <col min="3835" max="3850" width="2.6328125" style="80" customWidth="1"/>
    <col min="3851" max="3851" width="3.6328125" style="80" customWidth="1"/>
    <col min="3852" max="4068" width="10.6328125" style="80"/>
    <col min="4069" max="4069" width="3.6328125" style="80" customWidth="1"/>
    <col min="4070" max="4070" width="1.36328125" style="80" customWidth="1"/>
    <col min="4071" max="4082" width="2.6328125" style="80" customWidth="1"/>
    <col min="4083" max="4090" width="2.26953125" style="80" customWidth="1"/>
    <col min="4091" max="4106" width="2.6328125" style="80" customWidth="1"/>
    <col min="4107" max="4107" width="3.6328125" style="80" customWidth="1"/>
    <col min="4108" max="4324" width="10.6328125" style="80"/>
    <col min="4325" max="4325" width="3.6328125" style="80" customWidth="1"/>
    <col min="4326" max="4326" width="1.36328125" style="80" customWidth="1"/>
    <col min="4327" max="4338" width="2.6328125" style="80" customWidth="1"/>
    <col min="4339" max="4346" width="2.26953125" style="80" customWidth="1"/>
    <col min="4347" max="4362" width="2.6328125" style="80" customWidth="1"/>
    <col min="4363" max="4363" width="3.6328125" style="80" customWidth="1"/>
    <col min="4364" max="4580" width="10.6328125" style="80"/>
    <col min="4581" max="4581" width="3.6328125" style="80" customWidth="1"/>
    <col min="4582" max="4582" width="1.36328125" style="80" customWidth="1"/>
    <col min="4583" max="4594" width="2.6328125" style="80" customWidth="1"/>
    <col min="4595" max="4602" width="2.26953125" style="80" customWidth="1"/>
    <col min="4603" max="4618" width="2.6328125" style="80" customWidth="1"/>
    <col min="4619" max="4619" width="3.6328125" style="80" customWidth="1"/>
    <col min="4620" max="4836" width="10.6328125" style="80"/>
    <col min="4837" max="4837" width="3.6328125" style="80" customWidth="1"/>
    <col min="4838" max="4838" width="1.36328125" style="80" customWidth="1"/>
    <col min="4839" max="4850" width="2.6328125" style="80" customWidth="1"/>
    <col min="4851" max="4858" width="2.26953125" style="80" customWidth="1"/>
    <col min="4859" max="4874" width="2.6328125" style="80" customWidth="1"/>
    <col min="4875" max="4875" width="3.6328125" style="80" customWidth="1"/>
    <col min="4876" max="5092" width="10.6328125" style="80"/>
    <col min="5093" max="5093" width="3.6328125" style="80" customWidth="1"/>
    <col min="5094" max="5094" width="1.36328125" style="80" customWidth="1"/>
    <col min="5095" max="5106" width="2.6328125" style="80" customWidth="1"/>
    <col min="5107" max="5114" width="2.26953125" style="80" customWidth="1"/>
    <col min="5115" max="5130" width="2.6328125" style="80" customWidth="1"/>
    <col min="5131" max="5131" width="3.6328125" style="80" customWidth="1"/>
    <col min="5132" max="5348" width="10.6328125" style="80"/>
    <col min="5349" max="5349" width="3.6328125" style="80" customWidth="1"/>
    <col min="5350" max="5350" width="1.36328125" style="80" customWidth="1"/>
    <col min="5351" max="5362" width="2.6328125" style="80" customWidth="1"/>
    <col min="5363" max="5370" width="2.26953125" style="80" customWidth="1"/>
    <col min="5371" max="5386" width="2.6328125" style="80" customWidth="1"/>
    <col min="5387" max="5387" width="3.6328125" style="80" customWidth="1"/>
    <col min="5388" max="5604" width="10.6328125" style="80"/>
    <col min="5605" max="5605" width="3.6328125" style="80" customWidth="1"/>
    <col min="5606" max="5606" width="1.36328125" style="80" customWidth="1"/>
    <col min="5607" max="5618" width="2.6328125" style="80" customWidth="1"/>
    <col min="5619" max="5626" width="2.26953125" style="80" customWidth="1"/>
    <col min="5627" max="5642" width="2.6328125" style="80" customWidth="1"/>
    <col min="5643" max="5643" width="3.6328125" style="80" customWidth="1"/>
    <col min="5644" max="5860" width="10.6328125" style="80"/>
    <col min="5861" max="5861" width="3.6328125" style="80" customWidth="1"/>
    <col min="5862" max="5862" width="1.36328125" style="80" customWidth="1"/>
    <col min="5863" max="5874" width="2.6328125" style="80" customWidth="1"/>
    <col min="5875" max="5882" width="2.26953125" style="80" customWidth="1"/>
    <col min="5883" max="5898" width="2.6328125" style="80" customWidth="1"/>
    <col min="5899" max="5899" width="3.6328125" style="80" customWidth="1"/>
    <col min="5900" max="6116" width="10.6328125" style="80"/>
    <col min="6117" max="6117" width="3.6328125" style="80" customWidth="1"/>
    <col min="6118" max="6118" width="1.36328125" style="80" customWidth="1"/>
    <col min="6119" max="6130" width="2.6328125" style="80" customWidth="1"/>
    <col min="6131" max="6138" width="2.26953125" style="80" customWidth="1"/>
    <col min="6139" max="6154" width="2.6328125" style="80" customWidth="1"/>
    <col min="6155" max="6155" width="3.6328125" style="80" customWidth="1"/>
    <col min="6156" max="6372" width="10.6328125" style="80"/>
    <col min="6373" max="6373" width="3.6328125" style="80" customWidth="1"/>
    <col min="6374" max="6374" width="1.36328125" style="80" customWidth="1"/>
    <col min="6375" max="6386" width="2.6328125" style="80" customWidth="1"/>
    <col min="6387" max="6394" width="2.26953125" style="80" customWidth="1"/>
    <col min="6395" max="6410" width="2.6328125" style="80" customWidth="1"/>
    <col min="6411" max="6411" width="3.6328125" style="80" customWidth="1"/>
    <col min="6412" max="6628" width="10.6328125" style="80"/>
    <col min="6629" max="6629" width="3.6328125" style="80" customWidth="1"/>
    <col min="6630" max="6630" width="1.36328125" style="80" customWidth="1"/>
    <col min="6631" max="6642" width="2.6328125" style="80" customWidth="1"/>
    <col min="6643" max="6650" width="2.26953125" style="80" customWidth="1"/>
    <col min="6651" max="6666" width="2.6328125" style="80" customWidth="1"/>
    <col min="6667" max="6667" width="3.6328125" style="80" customWidth="1"/>
    <col min="6668" max="6884" width="10.6328125" style="80"/>
    <col min="6885" max="6885" width="3.6328125" style="80" customWidth="1"/>
    <col min="6886" max="6886" width="1.36328125" style="80" customWidth="1"/>
    <col min="6887" max="6898" width="2.6328125" style="80" customWidth="1"/>
    <col min="6899" max="6906" width="2.26953125" style="80" customWidth="1"/>
    <col min="6907" max="6922" width="2.6328125" style="80" customWidth="1"/>
    <col min="6923" max="6923" width="3.6328125" style="80" customWidth="1"/>
    <col min="6924" max="7140" width="10.6328125" style="80"/>
    <col min="7141" max="7141" width="3.6328125" style="80" customWidth="1"/>
    <col min="7142" max="7142" width="1.36328125" style="80" customWidth="1"/>
    <col min="7143" max="7154" width="2.6328125" style="80" customWidth="1"/>
    <col min="7155" max="7162" width="2.26953125" style="80" customWidth="1"/>
    <col min="7163" max="7178" width="2.6328125" style="80" customWidth="1"/>
    <col min="7179" max="7179" width="3.6328125" style="80" customWidth="1"/>
    <col min="7180" max="7396" width="10.6328125" style="80"/>
    <col min="7397" max="7397" width="3.6328125" style="80" customWidth="1"/>
    <col min="7398" max="7398" width="1.36328125" style="80" customWidth="1"/>
    <col min="7399" max="7410" width="2.6328125" style="80" customWidth="1"/>
    <col min="7411" max="7418" width="2.26953125" style="80" customWidth="1"/>
    <col min="7419" max="7434" width="2.6328125" style="80" customWidth="1"/>
    <col min="7435" max="7435" width="3.6328125" style="80" customWidth="1"/>
    <col min="7436" max="7652" width="10.6328125" style="80"/>
    <col min="7653" max="7653" width="3.6328125" style="80" customWidth="1"/>
    <col min="7654" max="7654" width="1.36328125" style="80" customWidth="1"/>
    <col min="7655" max="7666" width="2.6328125" style="80" customWidth="1"/>
    <col min="7667" max="7674" width="2.26953125" style="80" customWidth="1"/>
    <col min="7675" max="7690" width="2.6328125" style="80" customWidth="1"/>
    <col min="7691" max="7691" width="3.6328125" style="80" customWidth="1"/>
    <col min="7692" max="7908" width="10.6328125" style="80"/>
    <col min="7909" max="7909" width="3.6328125" style="80" customWidth="1"/>
    <col min="7910" max="7910" width="1.36328125" style="80" customWidth="1"/>
    <col min="7911" max="7922" width="2.6328125" style="80" customWidth="1"/>
    <col min="7923" max="7930" width="2.26953125" style="80" customWidth="1"/>
    <col min="7931" max="7946" width="2.6328125" style="80" customWidth="1"/>
    <col min="7947" max="7947" width="3.6328125" style="80" customWidth="1"/>
    <col min="7948" max="8164" width="10.6328125" style="80"/>
    <col min="8165" max="8165" width="3.6328125" style="80" customWidth="1"/>
    <col min="8166" max="8166" width="1.36328125" style="80" customWidth="1"/>
    <col min="8167" max="8178" width="2.6328125" style="80" customWidth="1"/>
    <col min="8179" max="8186" width="2.26953125" style="80" customWidth="1"/>
    <col min="8187" max="8202" width="2.6328125" style="80" customWidth="1"/>
    <col min="8203" max="8203" width="3.6328125" style="80" customWidth="1"/>
    <col min="8204" max="8420" width="10.6328125" style="80"/>
    <col min="8421" max="8421" width="3.6328125" style="80" customWidth="1"/>
    <col min="8422" max="8422" width="1.36328125" style="80" customWidth="1"/>
    <col min="8423" max="8434" width="2.6328125" style="80" customWidth="1"/>
    <col min="8435" max="8442" width="2.26953125" style="80" customWidth="1"/>
    <col min="8443" max="8458" width="2.6328125" style="80" customWidth="1"/>
    <col min="8459" max="8459" width="3.6328125" style="80" customWidth="1"/>
    <col min="8460" max="8676" width="10.6328125" style="80"/>
    <col min="8677" max="8677" width="3.6328125" style="80" customWidth="1"/>
    <col min="8678" max="8678" width="1.36328125" style="80" customWidth="1"/>
    <col min="8679" max="8690" width="2.6328125" style="80" customWidth="1"/>
    <col min="8691" max="8698" width="2.26953125" style="80" customWidth="1"/>
    <col min="8699" max="8714" width="2.6328125" style="80" customWidth="1"/>
    <col min="8715" max="8715" width="3.6328125" style="80" customWidth="1"/>
    <col min="8716" max="8932" width="10.6328125" style="80"/>
    <col min="8933" max="8933" width="3.6328125" style="80" customWidth="1"/>
    <col min="8934" max="8934" width="1.36328125" style="80" customWidth="1"/>
    <col min="8935" max="8946" width="2.6328125" style="80" customWidth="1"/>
    <col min="8947" max="8954" width="2.26953125" style="80" customWidth="1"/>
    <col min="8955" max="8970" width="2.6328125" style="80" customWidth="1"/>
    <col min="8971" max="8971" width="3.6328125" style="80" customWidth="1"/>
    <col min="8972" max="9188" width="10.6328125" style="80"/>
    <col min="9189" max="9189" width="3.6328125" style="80" customWidth="1"/>
    <col min="9190" max="9190" width="1.36328125" style="80" customWidth="1"/>
    <col min="9191" max="9202" width="2.6328125" style="80" customWidth="1"/>
    <col min="9203" max="9210" width="2.26953125" style="80" customWidth="1"/>
    <col min="9211" max="9226" width="2.6328125" style="80" customWidth="1"/>
    <col min="9227" max="9227" width="3.6328125" style="80" customWidth="1"/>
    <col min="9228" max="9444" width="10.6328125" style="80"/>
    <col min="9445" max="9445" width="3.6328125" style="80" customWidth="1"/>
    <col min="9446" max="9446" width="1.36328125" style="80" customWidth="1"/>
    <col min="9447" max="9458" width="2.6328125" style="80" customWidth="1"/>
    <col min="9459" max="9466" width="2.26953125" style="80" customWidth="1"/>
    <col min="9467" max="9482" width="2.6328125" style="80" customWidth="1"/>
    <col min="9483" max="9483" width="3.6328125" style="80" customWidth="1"/>
    <col min="9484" max="9700" width="10.6328125" style="80"/>
    <col min="9701" max="9701" width="3.6328125" style="80" customWidth="1"/>
    <col min="9702" max="9702" width="1.36328125" style="80" customWidth="1"/>
    <col min="9703" max="9714" width="2.6328125" style="80" customWidth="1"/>
    <col min="9715" max="9722" width="2.26953125" style="80" customWidth="1"/>
    <col min="9723" max="9738" width="2.6328125" style="80" customWidth="1"/>
    <col min="9739" max="9739" width="3.6328125" style="80" customWidth="1"/>
    <col min="9740" max="9956" width="10.6328125" style="80"/>
    <col min="9957" max="9957" width="3.6328125" style="80" customWidth="1"/>
    <col min="9958" max="9958" width="1.36328125" style="80" customWidth="1"/>
    <col min="9959" max="9970" width="2.6328125" style="80" customWidth="1"/>
    <col min="9971" max="9978" width="2.26953125" style="80" customWidth="1"/>
    <col min="9979" max="9994" width="2.6328125" style="80" customWidth="1"/>
    <col min="9995" max="9995" width="3.6328125" style="80" customWidth="1"/>
    <col min="9996" max="10212" width="10.6328125" style="80"/>
    <col min="10213" max="10213" width="3.6328125" style="80" customWidth="1"/>
    <col min="10214" max="10214" width="1.36328125" style="80" customWidth="1"/>
    <col min="10215" max="10226" width="2.6328125" style="80" customWidth="1"/>
    <col min="10227" max="10234" width="2.26953125" style="80" customWidth="1"/>
    <col min="10235" max="10250" width="2.6328125" style="80" customWidth="1"/>
    <col min="10251" max="10251" width="3.6328125" style="80" customWidth="1"/>
    <col min="10252" max="10468" width="10.6328125" style="80"/>
    <col min="10469" max="10469" width="3.6328125" style="80" customWidth="1"/>
    <col min="10470" max="10470" width="1.36328125" style="80" customWidth="1"/>
    <col min="10471" max="10482" width="2.6328125" style="80" customWidth="1"/>
    <col min="10483" max="10490" width="2.26953125" style="80" customWidth="1"/>
    <col min="10491" max="10506" width="2.6328125" style="80" customWidth="1"/>
    <col min="10507" max="10507" width="3.6328125" style="80" customWidth="1"/>
    <col min="10508" max="10724" width="10.6328125" style="80"/>
    <col min="10725" max="10725" width="3.6328125" style="80" customWidth="1"/>
    <col min="10726" max="10726" width="1.36328125" style="80" customWidth="1"/>
    <col min="10727" max="10738" width="2.6328125" style="80" customWidth="1"/>
    <col min="10739" max="10746" width="2.26953125" style="80" customWidth="1"/>
    <col min="10747" max="10762" width="2.6328125" style="80" customWidth="1"/>
    <col min="10763" max="10763" width="3.6328125" style="80" customWidth="1"/>
    <col min="10764" max="10980" width="10.6328125" style="80"/>
    <col min="10981" max="10981" width="3.6328125" style="80" customWidth="1"/>
    <col min="10982" max="10982" width="1.36328125" style="80" customWidth="1"/>
    <col min="10983" max="10994" width="2.6328125" style="80" customWidth="1"/>
    <col min="10995" max="11002" width="2.26953125" style="80" customWidth="1"/>
    <col min="11003" max="11018" width="2.6328125" style="80" customWidth="1"/>
    <col min="11019" max="11019" width="3.6328125" style="80" customWidth="1"/>
    <col min="11020" max="11236" width="10.6328125" style="80"/>
    <col min="11237" max="11237" width="3.6328125" style="80" customWidth="1"/>
    <col min="11238" max="11238" width="1.36328125" style="80" customWidth="1"/>
    <col min="11239" max="11250" width="2.6328125" style="80" customWidth="1"/>
    <col min="11251" max="11258" width="2.26953125" style="80" customWidth="1"/>
    <col min="11259" max="11274" width="2.6328125" style="80" customWidth="1"/>
    <col min="11275" max="11275" width="3.6328125" style="80" customWidth="1"/>
    <col min="11276" max="11492" width="10.6328125" style="80"/>
    <col min="11493" max="11493" width="3.6328125" style="80" customWidth="1"/>
    <col min="11494" max="11494" width="1.36328125" style="80" customWidth="1"/>
    <col min="11495" max="11506" width="2.6328125" style="80" customWidth="1"/>
    <col min="11507" max="11514" width="2.26953125" style="80" customWidth="1"/>
    <col min="11515" max="11530" width="2.6328125" style="80" customWidth="1"/>
    <col min="11531" max="11531" width="3.6328125" style="80" customWidth="1"/>
    <col min="11532" max="11748" width="10.6328125" style="80"/>
    <col min="11749" max="11749" width="3.6328125" style="80" customWidth="1"/>
    <col min="11750" max="11750" width="1.36328125" style="80" customWidth="1"/>
    <col min="11751" max="11762" width="2.6328125" style="80" customWidth="1"/>
    <col min="11763" max="11770" width="2.26953125" style="80" customWidth="1"/>
    <col min="11771" max="11786" width="2.6328125" style="80" customWidth="1"/>
    <col min="11787" max="11787" width="3.6328125" style="80" customWidth="1"/>
    <col min="11788" max="12004" width="10.6328125" style="80"/>
    <col min="12005" max="12005" width="3.6328125" style="80" customWidth="1"/>
    <col min="12006" max="12006" width="1.36328125" style="80" customWidth="1"/>
    <col min="12007" max="12018" width="2.6328125" style="80" customWidth="1"/>
    <col min="12019" max="12026" width="2.26953125" style="80" customWidth="1"/>
    <col min="12027" max="12042" width="2.6328125" style="80" customWidth="1"/>
    <col min="12043" max="12043" width="3.6328125" style="80" customWidth="1"/>
    <col min="12044" max="12260" width="10.6328125" style="80"/>
    <col min="12261" max="12261" width="3.6328125" style="80" customWidth="1"/>
    <col min="12262" max="12262" width="1.36328125" style="80" customWidth="1"/>
    <col min="12263" max="12274" width="2.6328125" style="80" customWidth="1"/>
    <col min="12275" max="12282" width="2.26953125" style="80" customWidth="1"/>
    <col min="12283" max="12298" width="2.6328125" style="80" customWidth="1"/>
    <col min="12299" max="12299" width="3.6328125" style="80" customWidth="1"/>
    <col min="12300" max="12516" width="10.6328125" style="80"/>
    <col min="12517" max="12517" width="3.6328125" style="80" customWidth="1"/>
    <col min="12518" max="12518" width="1.36328125" style="80" customWidth="1"/>
    <col min="12519" max="12530" width="2.6328125" style="80" customWidth="1"/>
    <col min="12531" max="12538" width="2.26953125" style="80" customWidth="1"/>
    <col min="12539" max="12554" width="2.6328125" style="80" customWidth="1"/>
    <col min="12555" max="12555" width="3.6328125" style="80" customWidth="1"/>
    <col min="12556" max="12772" width="10.6328125" style="80"/>
    <col min="12773" max="12773" width="3.6328125" style="80" customWidth="1"/>
    <col min="12774" max="12774" width="1.36328125" style="80" customWidth="1"/>
    <col min="12775" max="12786" width="2.6328125" style="80" customWidth="1"/>
    <col min="12787" max="12794" width="2.26953125" style="80" customWidth="1"/>
    <col min="12795" max="12810" width="2.6328125" style="80" customWidth="1"/>
    <col min="12811" max="12811" width="3.6328125" style="80" customWidth="1"/>
    <col min="12812" max="13028" width="10.6328125" style="80"/>
    <col min="13029" max="13029" width="3.6328125" style="80" customWidth="1"/>
    <col min="13030" max="13030" width="1.36328125" style="80" customWidth="1"/>
    <col min="13031" max="13042" width="2.6328125" style="80" customWidth="1"/>
    <col min="13043" max="13050" width="2.26953125" style="80" customWidth="1"/>
    <col min="13051" max="13066" width="2.6328125" style="80" customWidth="1"/>
    <col min="13067" max="13067" width="3.6328125" style="80" customWidth="1"/>
    <col min="13068" max="13284" width="10.6328125" style="80"/>
    <col min="13285" max="13285" width="3.6328125" style="80" customWidth="1"/>
    <col min="13286" max="13286" width="1.36328125" style="80" customWidth="1"/>
    <col min="13287" max="13298" width="2.6328125" style="80" customWidth="1"/>
    <col min="13299" max="13306" width="2.26953125" style="80" customWidth="1"/>
    <col min="13307" max="13322" width="2.6328125" style="80" customWidth="1"/>
    <col min="13323" max="13323" width="3.6328125" style="80" customWidth="1"/>
    <col min="13324" max="13540" width="10.6328125" style="80"/>
    <col min="13541" max="13541" width="3.6328125" style="80" customWidth="1"/>
    <col min="13542" max="13542" width="1.36328125" style="80" customWidth="1"/>
    <col min="13543" max="13554" width="2.6328125" style="80" customWidth="1"/>
    <col min="13555" max="13562" width="2.26953125" style="80" customWidth="1"/>
    <col min="13563" max="13578" width="2.6328125" style="80" customWidth="1"/>
    <col min="13579" max="13579" width="3.6328125" style="80" customWidth="1"/>
    <col min="13580" max="13796" width="10.6328125" style="80"/>
    <col min="13797" max="13797" width="3.6328125" style="80" customWidth="1"/>
    <col min="13798" max="13798" width="1.36328125" style="80" customWidth="1"/>
    <col min="13799" max="13810" width="2.6328125" style="80" customWidth="1"/>
    <col min="13811" max="13818" width="2.26953125" style="80" customWidth="1"/>
    <col min="13819" max="13834" width="2.6328125" style="80" customWidth="1"/>
    <col min="13835" max="13835" width="3.6328125" style="80" customWidth="1"/>
    <col min="13836" max="14052" width="10.6328125" style="80"/>
    <col min="14053" max="14053" width="3.6328125" style="80" customWidth="1"/>
    <col min="14054" max="14054" width="1.36328125" style="80" customWidth="1"/>
    <col min="14055" max="14066" width="2.6328125" style="80" customWidth="1"/>
    <col min="14067" max="14074" width="2.26953125" style="80" customWidth="1"/>
    <col min="14075" max="14090" width="2.6328125" style="80" customWidth="1"/>
    <col min="14091" max="14091" width="3.6328125" style="80" customWidth="1"/>
    <col min="14092" max="14308" width="10.6328125" style="80"/>
    <col min="14309" max="14309" width="3.6328125" style="80" customWidth="1"/>
    <col min="14310" max="14310" width="1.36328125" style="80" customWidth="1"/>
    <col min="14311" max="14322" width="2.6328125" style="80" customWidth="1"/>
    <col min="14323" max="14330" width="2.26953125" style="80" customWidth="1"/>
    <col min="14331" max="14346" width="2.6328125" style="80" customWidth="1"/>
    <col min="14347" max="14347" width="3.6328125" style="80" customWidth="1"/>
    <col min="14348" max="14564" width="10.6328125" style="80"/>
    <col min="14565" max="14565" width="3.6328125" style="80" customWidth="1"/>
    <col min="14566" max="14566" width="1.36328125" style="80" customWidth="1"/>
    <col min="14567" max="14578" width="2.6328125" style="80" customWidth="1"/>
    <col min="14579" max="14586" width="2.26953125" style="80" customWidth="1"/>
    <col min="14587" max="14602" width="2.6328125" style="80" customWidth="1"/>
    <col min="14603" max="14603" width="3.6328125" style="80" customWidth="1"/>
    <col min="14604" max="14820" width="10.6328125" style="80"/>
    <col min="14821" max="14821" width="3.6328125" style="80" customWidth="1"/>
    <col min="14822" max="14822" width="1.36328125" style="80" customWidth="1"/>
    <col min="14823" max="14834" width="2.6328125" style="80" customWidth="1"/>
    <col min="14835" max="14842" width="2.26953125" style="80" customWidth="1"/>
    <col min="14843" max="14858" width="2.6328125" style="80" customWidth="1"/>
    <col min="14859" max="14859" width="3.6328125" style="80" customWidth="1"/>
    <col min="14860" max="15076" width="10.6328125" style="80"/>
    <col min="15077" max="15077" width="3.6328125" style="80" customWidth="1"/>
    <col min="15078" max="15078" width="1.36328125" style="80" customWidth="1"/>
    <col min="15079" max="15090" width="2.6328125" style="80" customWidth="1"/>
    <col min="15091" max="15098" width="2.26953125" style="80" customWidth="1"/>
    <col min="15099" max="15114" width="2.6328125" style="80" customWidth="1"/>
    <col min="15115" max="15115" width="3.6328125" style="80" customWidth="1"/>
    <col min="15116" max="15332" width="10.6328125" style="80"/>
    <col min="15333" max="15333" width="3.6328125" style="80" customWidth="1"/>
    <col min="15334" max="15334" width="1.36328125" style="80" customWidth="1"/>
    <col min="15335" max="15346" width="2.6328125" style="80" customWidth="1"/>
    <col min="15347" max="15354" width="2.26953125" style="80" customWidth="1"/>
    <col min="15355" max="15370" width="2.6328125" style="80" customWidth="1"/>
    <col min="15371" max="15371" width="3.6328125" style="80" customWidth="1"/>
    <col min="15372" max="15588" width="10.6328125" style="80"/>
    <col min="15589" max="15589" width="3.6328125" style="80" customWidth="1"/>
    <col min="15590" max="15590" width="1.36328125" style="80" customWidth="1"/>
    <col min="15591" max="15602" width="2.6328125" style="80" customWidth="1"/>
    <col min="15603" max="15610" width="2.26953125" style="80" customWidth="1"/>
    <col min="15611" max="15626" width="2.6328125" style="80" customWidth="1"/>
    <col min="15627" max="15627" width="3.6328125" style="80" customWidth="1"/>
    <col min="15628" max="15844" width="10.6328125" style="80"/>
    <col min="15845" max="15845" width="3.6328125" style="80" customWidth="1"/>
    <col min="15846" max="15846" width="1.36328125" style="80" customWidth="1"/>
    <col min="15847" max="15858" width="2.6328125" style="80" customWidth="1"/>
    <col min="15859" max="15866" width="2.26953125" style="80" customWidth="1"/>
    <col min="15867" max="15882" width="2.6328125" style="80" customWidth="1"/>
    <col min="15883" max="15883" width="3.6328125" style="80" customWidth="1"/>
    <col min="15884" max="16100" width="10.6328125" style="80"/>
    <col min="16101" max="16101" width="3.6328125" style="80" customWidth="1"/>
    <col min="16102" max="16102" width="1.36328125" style="80" customWidth="1"/>
    <col min="16103" max="16114" width="2.6328125" style="80" customWidth="1"/>
    <col min="16115" max="16122" width="2.26953125" style="80" customWidth="1"/>
    <col min="16123" max="16138" width="2.6328125" style="80" customWidth="1"/>
    <col min="16139" max="16139" width="3.6328125" style="80" customWidth="1"/>
    <col min="16140" max="16384" width="10.6328125" style="80"/>
  </cols>
  <sheetData>
    <row r="1" spans="1:11" ht="16.5" x14ac:dyDescent="0.2">
      <c r="A1" s="78" t="s">
        <v>464</v>
      </c>
      <c r="B1" s="79"/>
      <c r="C1" s="79"/>
      <c r="G1" s="81"/>
      <c r="H1" s="81"/>
      <c r="I1" s="81"/>
      <c r="J1" s="82"/>
      <c r="K1" s="83"/>
    </row>
    <row r="2" spans="1:11" ht="16.5" x14ac:dyDescent="0.2">
      <c r="B2" s="79"/>
      <c r="C2" s="79"/>
      <c r="G2" s="81"/>
      <c r="H2" s="81"/>
      <c r="I2" s="81"/>
      <c r="J2" s="82"/>
      <c r="K2" s="83"/>
    </row>
    <row r="3" spans="1:11" ht="13.5" customHeight="1" x14ac:dyDescent="0.2">
      <c r="B3" s="641" t="s">
        <v>16</v>
      </c>
      <c r="C3" s="641"/>
      <c r="D3" s="641"/>
      <c r="E3" s="641"/>
      <c r="F3" s="641"/>
      <c r="G3" s="641"/>
      <c r="H3" s="641"/>
      <c r="I3" s="641"/>
      <c r="J3" s="641"/>
    </row>
    <row r="4" spans="1:11" ht="13.5" customHeight="1" x14ac:dyDescent="0.2">
      <c r="B4" s="642"/>
      <c r="C4" s="642"/>
      <c r="D4" s="642"/>
      <c r="E4" s="642"/>
      <c r="F4" s="642"/>
      <c r="G4" s="642"/>
      <c r="H4" s="642"/>
      <c r="I4" s="642"/>
      <c r="J4" s="642"/>
    </row>
    <row r="5" spans="1:11" ht="14" x14ac:dyDescent="0.2">
      <c r="A5" s="84"/>
      <c r="B5" s="643" t="s">
        <v>17</v>
      </c>
      <c r="C5" s="643" t="s">
        <v>18</v>
      </c>
      <c r="D5" s="643" t="s">
        <v>445</v>
      </c>
      <c r="E5" s="643"/>
      <c r="F5" s="643"/>
      <c r="G5" s="643" t="s">
        <v>19</v>
      </c>
      <c r="H5" s="643"/>
      <c r="I5" s="643" t="s">
        <v>0</v>
      </c>
      <c r="J5" s="643" t="s">
        <v>20</v>
      </c>
      <c r="K5" s="85"/>
    </row>
    <row r="6" spans="1:11" ht="13" x14ac:dyDescent="0.2">
      <c r="A6" s="86"/>
      <c r="B6" s="643"/>
      <c r="C6" s="643"/>
      <c r="D6" s="265" t="s">
        <v>21</v>
      </c>
      <c r="E6" s="265" t="s">
        <v>22</v>
      </c>
      <c r="F6" s="265" t="s">
        <v>23</v>
      </c>
      <c r="G6" s="643"/>
      <c r="H6" s="643"/>
      <c r="I6" s="643"/>
      <c r="J6" s="643"/>
    </row>
    <row r="7" spans="1:11" ht="13" x14ac:dyDescent="0.2">
      <c r="B7" s="634" t="s">
        <v>580</v>
      </c>
      <c r="C7" s="634" t="s">
        <v>482</v>
      </c>
      <c r="D7" s="635">
        <v>1965</v>
      </c>
      <c r="E7" s="637" t="s">
        <v>483</v>
      </c>
      <c r="F7" s="637" t="s">
        <v>484</v>
      </c>
      <c r="G7" s="631" t="s">
        <v>485</v>
      </c>
      <c r="H7" s="631"/>
      <c r="I7" s="632" t="s">
        <v>486</v>
      </c>
      <c r="J7" s="632" t="s">
        <v>487</v>
      </c>
    </row>
    <row r="8" spans="1:11" ht="13" x14ac:dyDescent="0.2">
      <c r="B8" s="634"/>
      <c r="C8" s="634"/>
      <c r="D8" s="636"/>
      <c r="E8" s="638"/>
      <c r="F8" s="638"/>
      <c r="G8" s="631"/>
      <c r="H8" s="631"/>
      <c r="I8" s="632"/>
      <c r="J8" s="632"/>
    </row>
    <row r="9" spans="1:11" ht="13.5" customHeight="1" x14ac:dyDescent="0.2">
      <c r="B9" s="634"/>
      <c r="C9" s="634"/>
      <c r="D9" s="635"/>
      <c r="E9" s="637"/>
      <c r="F9" s="637"/>
      <c r="G9" s="631"/>
      <c r="H9" s="631"/>
      <c r="I9" s="632"/>
      <c r="J9" s="632"/>
    </row>
    <row r="10" spans="1:11" ht="13.5" customHeight="1" x14ac:dyDescent="0.2">
      <c r="B10" s="634"/>
      <c r="C10" s="634"/>
      <c r="D10" s="636"/>
      <c r="E10" s="638"/>
      <c r="F10" s="638"/>
      <c r="G10" s="631"/>
      <c r="H10" s="631"/>
      <c r="I10" s="632"/>
      <c r="J10" s="632"/>
    </row>
    <row r="11" spans="1:11" ht="13.5" customHeight="1" x14ac:dyDescent="0.2">
      <c r="B11" s="634"/>
      <c r="C11" s="634"/>
      <c r="D11" s="635"/>
      <c r="E11" s="637"/>
      <c r="F11" s="637"/>
      <c r="G11" s="631"/>
      <c r="H11" s="631"/>
      <c r="I11" s="632"/>
      <c r="J11" s="632"/>
    </row>
    <row r="12" spans="1:11" ht="13.5" customHeight="1" x14ac:dyDescent="0.2">
      <c r="B12" s="634"/>
      <c r="C12" s="634"/>
      <c r="D12" s="636"/>
      <c r="E12" s="638"/>
      <c r="F12" s="638"/>
      <c r="G12" s="631"/>
      <c r="H12" s="631"/>
      <c r="I12" s="632"/>
      <c r="J12" s="632"/>
    </row>
    <row r="13" spans="1:11" ht="13.5" customHeight="1" x14ac:dyDescent="0.2">
      <c r="B13" s="634"/>
      <c r="C13" s="634"/>
      <c r="D13" s="635"/>
      <c r="E13" s="637"/>
      <c r="F13" s="637"/>
      <c r="G13" s="631"/>
      <c r="H13" s="631"/>
      <c r="I13" s="632"/>
      <c r="J13" s="632"/>
    </row>
    <row r="14" spans="1:11" ht="13.5" customHeight="1" x14ac:dyDescent="0.2">
      <c r="A14" s="86"/>
      <c r="B14" s="634"/>
      <c r="C14" s="634"/>
      <c r="D14" s="636"/>
      <c r="E14" s="638"/>
      <c r="F14" s="638"/>
      <c r="G14" s="631"/>
      <c r="H14" s="631"/>
      <c r="I14" s="632"/>
      <c r="J14" s="632"/>
    </row>
    <row r="15" spans="1:11" ht="13.5" customHeight="1" x14ac:dyDescent="0.2">
      <c r="A15" s="86"/>
      <c r="B15" s="634"/>
      <c r="C15" s="634"/>
      <c r="D15" s="635"/>
      <c r="E15" s="637"/>
      <c r="F15" s="637"/>
      <c r="G15" s="631"/>
      <c r="H15" s="631"/>
      <c r="I15" s="632"/>
      <c r="J15" s="632"/>
    </row>
    <row r="16" spans="1:11" ht="13.5" customHeight="1" x14ac:dyDescent="0.2">
      <c r="A16" s="86"/>
      <c r="B16" s="634"/>
      <c r="C16" s="634"/>
      <c r="D16" s="636"/>
      <c r="E16" s="638"/>
      <c r="F16" s="638"/>
      <c r="G16" s="631"/>
      <c r="H16" s="631"/>
      <c r="I16" s="632"/>
      <c r="J16" s="632"/>
    </row>
    <row r="17" spans="2:10" ht="13" x14ac:dyDescent="0.2">
      <c r="B17" s="634"/>
      <c r="C17" s="634"/>
      <c r="D17" s="635"/>
      <c r="E17" s="637"/>
      <c r="F17" s="637"/>
      <c r="G17" s="631"/>
      <c r="H17" s="631"/>
      <c r="I17" s="632"/>
      <c r="J17" s="632"/>
    </row>
    <row r="18" spans="2:10" ht="13" x14ac:dyDescent="0.2">
      <c r="B18" s="634"/>
      <c r="C18" s="634"/>
      <c r="D18" s="636"/>
      <c r="E18" s="638"/>
      <c r="F18" s="638"/>
      <c r="G18" s="631"/>
      <c r="H18" s="631"/>
      <c r="I18" s="632"/>
      <c r="J18" s="632"/>
    </row>
    <row r="19" spans="2:10" ht="13" x14ac:dyDescent="0.2">
      <c r="B19" s="634"/>
      <c r="C19" s="634"/>
      <c r="D19" s="635"/>
      <c r="E19" s="637"/>
      <c r="F19" s="637"/>
      <c r="G19" s="631"/>
      <c r="H19" s="631"/>
      <c r="I19" s="632"/>
      <c r="J19" s="632"/>
    </row>
    <row r="20" spans="2:10" ht="13" x14ac:dyDescent="0.2">
      <c r="B20" s="634"/>
      <c r="C20" s="634"/>
      <c r="D20" s="636"/>
      <c r="E20" s="638"/>
      <c r="F20" s="638"/>
      <c r="G20" s="631"/>
      <c r="H20" s="631"/>
      <c r="I20" s="632"/>
      <c r="J20" s="632"/>
    </row>
    <row r="21" spans="2:10" ht="13" x14ac:dyDescent="0.2">
      <c r="B21" s="634"/>
      <c r="C21" s="634"/>
      <c r="D21" s="635"/>
      <c r="E21" s="637"/>
      <c r="F21" s="637"/>
      <c r="G21" s="631"/>
      <c r="H21" s="631"/>
      <c r="I21" s="632"/>
      <c r="J21" s="632"/>
    </row>
    <row r="22" spans="2:10" ht="13" x14ac:dyDescent="0.2">
      <c r="B22" s="634"/>
      <c r="C22" s="634"/>
      <c r="D22" s="636"/>
      <c r="E22" s="638"/>
      <c r="F22" s="638"/>
      <c r="G22" s="631"/>
      <c r="H22" s="631"/>
      <c r="I22" s="632"/>
      <c r="J22" s="632"/>
    </row>
    <row r="23" spans="2:10" ht="13" x14ac:dyDescent="0.2">
      <c r="B23" s="637"/>
      <c r="C23" s="634"/>
      <c r="D23" s="635"/>
      <c r="E23" s="637"/>
      <c r="F23" s="637"/>
      <c r="G23" s="631"/>
      <c r="H23" s="631"/>
      <c r="I23" s="632"/>
      <c r="J23" s="632"/>
    </row>
    <row r="24" spans="2:10" ht="13" x14ac:dyDescent="0.2">
      <c r="B24" s="638"/>
      <c r="C24" s="634"/>
      <c r="D24" s="636"/>
      <c r="E24" s="638"/>
      <c r="F24" s="638"/>
      <c r="G24" s="631"/>
      <c r="H24" s="631"/>
      <c r="I24" s="632"/>
      <c r="J24" s="632"/>
    </row>
    <row r="25" spans="2:10" ht="13" x14ac:dyDescent="0.2">
      <c r="B25" s="634"/>
      <c r="C25" s="634"/>
      <c r="D25" s="635"/>
      <c r="E25" s="637"/>
      <c r="F25" s="637"/>
      <c r="G25" s="631"/>
      <c r="H25" s="631"/>
      <c r="I25" s="632"/>
      <c r="J25" s="632"/>
    </row>
    <row r="26" spans="2:10" ht="13" x14ac:dyDescent="0.2">
      <c r="B26" s="634"/>
      <c r="C26" s="634"/>
      <c r="D26" s="636"/>
      <c r="E26" s="638"/>
      <c r="F26" s="638"/>
      <c r="G26" s="631"/>
      <c r="H26" s="631"/>
      <c r="I26" s="632"/>
      <c r="J26" s="632"/>
    </row>
    <row r="27" spans="2:10" ht="13" x14ac:dyDescent="0.2">
      <c r="B27" s="634"/>
      <c r="C27" s="634"/>
      <c r="D27" s="635"/>
      <c r="E27" s="637"/>
      <c r="F27" s="637"/>
      <c r="G27" s="631"/>
      <c r="H27" s="631"/>
      <c r="I27" s="632"/>
      <c r="J27" s="632"/>
    </row>
    <row r="28" spans="2:10" ht="13" x14ac:dyDescent="0.2">
      <c r="B28" s="634"/>
      <c r="C28" s="634"/>
      <c r="D28" s="636"/>
      <c r="E28" s="638"/>
      <c r="F28" s="638"/>
      <c r="G28" s="631"/>
      <c r="H28" s="631"/>
      <c r="I28" s="632"/>
      <c r="J28" s="632"/>
    </row>
    <row r="29" spans="2:10" ht="13" x14ac:dyDescent="0.2">
      <c r="B29" s="637"/>
      <c r="C29" s="634"/>
      <c r="D29" s="635"/>
      <c r="E29" s="637"/>
      <c r="F29" s="637"/>
      <c r="G29" s="631"/>
      <c r="H29" s="631"/>
      <c r="I29" s="632"/>
      <c r="J29" s="632"/>
    </row>
    <row r="30" spans="2:10" ht="13" x14ac:dyDescent="0.2">
      <c r="B30" s="638"/>
      <c r="C30" s="634"/>
      <c r="D30" s="636"/>
      <c r="E30" s="638"/>
      <c r="F30" s="638"/>
      <c r="G30" s="631"/>
      <c r="H30" s="631"/>
      <c r="I30" s="632"/>
      <c r="J30" s="632"/>
    </row>
    <row r="31" spans="2:10" ht="13" x14ac:dyDescent="0.2">
      <c r="B31" s="634"/>
      <c r="C31" s="634"/>
      <c r="D31" s="635"/>
      <c r="E31" s="637"/>
      <c r="F31" s="637"/>
      <c r="G31" s="631"/>
      <c r="H31" s="631"/>
      <c r="I31" s="632"/>
      <c r="J31" s="632"/>
    </row>
    <row r="32" spans="2:10" ht="13" x14ac:dyDescent="0.2">
      <c r="B32" s="634"/>
      <c r="C32" s="634"/>
      <c r="D32" s="636"/>
      <c r="E32" s="638"/>
      <c r="F32" s="638"/>
      <c r="G32" s="631"/>
      <c r="H32" s="631"/>
      <c r="I32" s="632"/>
      <c r="J32" s="632"/>
    </row>
    <row r="33" spans="2:10" ht="13" x14ac:dyDescent="0.2">
      <c r="B33" s="634"/>
      <c r="C33" s="634"/>
      <c r="D33" s="635"/>
      <c r="E33" s="637"/>
      <c r="F33" s="637"/>
      <c r="G33" s="631"/>
      <c r="H33" s="631"/>
      <c r="I33" s="632"/>
      <c r="J33" s="632"/>
    </row>
    <row r="34" spans="2:10" ht="13" x14ac:dyDescent="0.2">
      <c r="B34" s="634"/>
      <c r="C34" s="634"/>
      <c r="D34" s="636"/>
      <c r="E34" s="638"/>
      <c r="F34" s="638"/>
      <c r="G34" s="631"/>
      <c r="H34" s="631"/>
      <c r="I34" s="632"/>
      <c r="J34" s="632"/>
    </row>
    <row r="35" spans="2:10" ht="13" x14ac:dyDescent="0.2">
      <c r="B35" s="634"/>
      <c r="C35" s="634"/>
      <c r="D35" s="635"/>
      <c r="E35" s="637"/>
      <c r="F35" s="637"/>
      <c r="G35" s="631"/>
      <c r="H35" s="631"/>
      <c r="I35" s="632"/>
      <c r="J35" s="632"/>
    </row>
    <row r="36" spans="2:10" ht="13" x14ac:dyDescent="0.2">
      <c r="B36" s="634"/>
      <c r="C36" s="634"/>
      <c r="D36" s="636"/>
      <c r="E36" s="638"/>
      <c r="F36" s="638"/>
      <c r="G36" s="631"/>
      <c r="H36" s="631"/>
      <c r="I36" s="632"/>
      <c r="J36" s="632"/>
    </row>
    <row r="37" spans="2:10" ht="13" x14ac:dyDescent="0.2">
      <c r="B37" s="634"/>
      <c r="C37" s="634"/>
      <c r="D37" s="635"/>
      <c r="E37" s="637"/>
      <c r="F37" s="637"/>
      <c r="G37" s="631"/>
      <c r="H37" s="631"/>
      <c r="I37" s="632"/>
      <c r="J37" s="632"/>
    </row>
    <row r="38" spans="2:10" ht="13" x14ac:dyDescent="0.2">
      <c r="B38" s="634"/>
      <c r="C38" s="634"/>
      <c r="D38" s="636"/>
      <c r="E38" s="638"/>
      <c r="F38" s="638"/>
      <c r="G38" s="631"/>
      <c r="H38" s="631"/>
      <c r="I38" s="632"/>
      <c r="J38" s="632"/>
    </row>
    <row r="39" spans="2:10" ht="13" x14ac:dyDescent="0.2">
      <c r="B39" s="634"/>
      <c r="C39" s="634"/>
      <c r="D39" s="635"/>
      <c r="E39" s="637"/>
      <c r="F39" s="637"/>
      <c r="G39" s="631"/>
      <c r="H39" s="631"/>
      <c r="I39" s="632"/>
      <c r="J39" s="632"/>
    </row>
    <row r="40" spans="2:10" ht="13" x14ac:dyDescent="0.2">
      <c r="B40" s="634"/>
      <c r="C40" s="634"/>
      <c r="D40" s="636"/>
      <c r="E40" s="638"/>
      <c r="F40" s="638"/>
      <c r="G40" s="631"/>
      <c r="H40" s="631"/>
      <c r="I40" s="632"/>
      <c r="J40" s="632"/>
    </row>
    <row r="41" spans="2:10" ht="13" x14ac:dyDescent="0.2">
      <c r="B41" s="87"/>
      <c r="C41" s="88"/>
      <c r="D41" s="87"/>
      <c r="E41" s="87"/>
      <c r="F41" s="87"/>
      <c r="G41" s="87"/>
      <c r="H41" s="87"/>
      <c r="I41" s="87"/>
      <c r="J41" s="87"/>
    </row>
    <row r="42" spans="2:10" ht="84" customHeight="1" x14ac:dyDescent="0.2">
      <c r="B42" s="639" t="s">
        <v>465</v>
      </c>
      <c r="C42" s="640"/>
      <c r="D42" s="640"/>
      <c r="E42" s="640"/>
      <c r="F42" s="640"/>
      <c r="G42" s="640"/>
      <c r="H42" s="640"/>
      <c r="I42" s="640"/>
      <c r="J42" s="640"/>
    </row>
    <row r="43" spans="2:10" ht="13.5" customHeight="1" x14ac:dyDescent="0.2">
      <c r="B43" s="89"/>
      <c r="C43" s="633"/>
      <c r="D43" s="633"/>
      <c r="E43" s="633"/>
      <c r="F43" s="633"/>
      <c r="G43" s="633"/>
      <c r="H43" s="633"/>
      <c r="I43" s="633"/>
      <c r="J43" s="633"/>
    </row>
    <row r="44" spans="2:10" ht="13" x14ac:dyDescent="0.2">
      <c r="B44" s="90"/>
      <c r="C44" s="633"/>
      <c r="D44" s="633"/>
      <c r="E44" s="633"/>
      <c r="F44" s="633"/>
      <c r="G44" s="633"/>
      <c r="H44" s="633"/>
      <c r="I44" s="633"/>
      <c r="J44" s="633"/>
    </row>
    <row r="45" spans="2:10" ht="13" x14ac:dyDescent="0.2">
      <c r="B45" s="87"/>
      <c r="C45" s="88"/>
      <c r="D45" s="87"/>
      <c r="E45" s="87"/>
      <c r="F45" s="87"/>
      <c r="G45" s="87"/>
      <c r="H45" s="87"/>
      <c r="I45" s="87"/>
      <c r="J45" s="87"/>
    </row>
    <row r="46" spans="2:10" ht="20.149999999999999" customHeight="1" x14ac:dyDescent="0.2">
      <c r="B46" s="87"/>
      <c r="C46" s="88"/>
      <c r="D46" s="87"/>
      <c r="E46" s="87"/>
      <c r="F46" s="87"/>
      <c r="G46" s="87"/>
      <c r="H46" s="87"/>
      <c r="I46" s="87"/>
      <c r="J46" s="87"/>
    </row>
    <row r="47" spans="2:10" ht="20.149999999999999" customHeight="1" x14ac:dyDescent="0.2">
      <c r="B47" s="87"/>
      <c r="C47" s="88"/>
      <c r="D47" s="87"/>
      <c r="E47" s="87"/>
      <c r="F47" s="87"/>
      <c r="G47" s="87"/>
      <c r="H47" s="87"/>
      <c r="I47" s="87"/>
      <c r="J47" s="87"/>
    </row>
    <row r="48" spans="2:10" ht="20.149999999999999" customHeight="1" x14ac:dyDescent="0.2">
      <c r="B48" s="87"/>
      <c r="C48" s="88"/>
      <c r="D48" s="87"/>
      <c r="E48" s="87"/>
      <c r="F48" s="87"/>
      <c r="G48" s="87"/>
      <c r="H48" s="87"/>
      <c r="I48" s="87"/>
      <c r="J48" s="87"/>
    </row>
    <row r="49" spans="2:10" ht="20.149999999999999" customHeight="1" x14ac:dyDescent="0.2">
      <c r="B49" s="87"/>
      <c r="C49" s="88"/>
      <c r="D49" s="87"/>
      <c r="E49" s="87"/>
      <c r="F49" s="87"/>
      <c r="G49" s="87"/>
      <c r="H49" s="87"/>
      <c r="I49" s="87"/>
      <c r="J49" s="87"/>
    </row>
    <row r="50" spans="2:10" ht="20.149999999999999" customHeight="1" x14ac:dyDescent="0.2">
      <c r="B50" s="87"/>
      <c r="C50" s="88"/>
      <c r="D50" s="87"/>
      <c r="E50" s="87"/>
      <c r="F50" s="87"/>
      <c r="G50" s="87"/>
      <c r="H50" s="87"/>
      <c r="I50" s="87"/>
      <c r="J50" s="87"/>
    </row>
    <row r="51" spans="2:10" ht="20.149999999999999" customHeight="1" x14ac:dyDescent="0.2">
      <c r="B51" s="87"/>
      <c r="C51" s="88"/>
      <c r="D51" s="87"/>
      <c r="E51" s="87"/>
      <c r="F51" s="87"/>
      <c r="G51" s="87"/>
      <c r="H51" s="87"/>
      <c r="I51" s="87"/>
      <c r="J51" s="87"/>
    </row>
    <row r="52" spans="2:10" ht="20.149999999999999" customHeight="1" x14ac:dyDescent="0.2">
      <c r="B52" s="87"/>
      <c r="C52" s="88"/>
      <c r="D52" s="87"/>
      <c r="E52" s="87"/>
      <c r="F52" s="87"/>
      <c r="G52" s="87"/>
      <c r="H52" s="87"/>
      <c r="I52" s="87"/>
      <c r="J52" s="87"/>
    </row>
    <row r="53" spans="2:10" ht="20.149999999999999" customHeight="1" x14ac:dyDescent="0.2">
      <c r="B53" s="87"/>
      <c r="C53" s="88"/>
      <c r="D53" s="87"/>
      <c r="E53" s="87"/>
      <c r="F53" s="87"/>
      <c r="G53" s="87"/>
      <c r="H53" s="87"/>
      <c r="I53" s="87"/>
      <c r="J53" s="87"/>
    </row>
    <row r="54" spans="2:10" ht="20.149999999999999" customHeight="1" x14ac:dyDescent="0.2">
      <c r="B54" s="87"/>
      <c r="C54" s="88"/>
      <c r="D54" s="87"/>
      <c r="E54" s="87"/>
      <c r="F54" s="87"/>
      <c r="G54" s="87"/>
      <c r="H54" s="87"/>
      <c r="I54" s="87"/>
      <c r="J54" s="87"/>
    </row>
    <row r="55" spans="2:10" ht="20.149999999999999" customHeight="1" x14ac:dyDescent="0.2">
      <c r="B55" s="87"/>
      <c r="C55" s="88"/>
      <c r="D55" s="87"/>
      <c r="E55" s="87"/>
      <c r="F55" s="87"/>
      <c r="G55" s="87"/>
      <c r="H55" s="87"/>
      <c r="I55" s="87"/>
      <c r="J55" s="87"/>
    </row>
  </sheetData>
  <sheetProtection sheet="1" objects="1" scenarios="1"/>
  <mergeCells count="145">
    <mergeCell ref="B3:J4"/>
    <mergeCell ref="B5:B6"/>
    <mergeCell ref="C5:C6"/>
    <mergeCell ref="D5:F5"/>
    <mergeCell ref="G5:H6"/>
    <mergeCell ref="I5:I6"/>
    <mergeCell ref="J5:J6"/>
    <mergeCell ref="G7:H8"/>
    <mergeCell ref="I7:I8"/>
    <mergeCell ref="J7:J8"/>
    <mergeCell ref="B9:B10"/>
    <mergeCell ref="C9:C10"/>
    <mergeCell ref="D9:D10"/>
    <mergeCell ref="E9:E10"/>
    <mergeCell ref="F9:F10"/>
    <mergeCell ref="G9:H10"/>
    <mergeCell ref="I9:I10"/>
    <mergeCell ref="J9:J10"/>
    <mergeCell ref="B7:B8"/>
    <mergeCell ref="C7:C8"/>
    <mergeCell ref="D7:D8"/>
    <mergeCell ref="E7:E8"/>
    <mergeCell ref="F7:F8"/>
    <mergeCell ref="B13:B14"/>
    <mergeCell ref="C13:C14"/>
    <mergeCell ref="D13:D14"/>
    <mergeCell ref="E13:E14"/>
    <mergeCell ref="F13:F14"/>
    <mergeCell ref="G13:H14"/>
    <mergeCell ref="I13:I14"/>
    <mergeCell ref="J13:J14"/>
    <mergeCell ref="B11:B12"/>
    <mergeCell ref="C11:C12"/>
    <mergeCell ref="D11:D12"/>
    <mergeCell ref="E11:E12"/>
    <mergeCell ref="F11:F12"/>
    <mergeCell ref="G11:H12"/>
    <mergeCell ref="I11:I12"/>
    <mergeCell ref="J11:J12"/>
    <mergeCell ref="G15:H16"/>
    <mergeCell ref="I15:I16"/>
    <mergeCell ref="J15:J16"/>
    <mergeCell ref="B17:B18"/>
    <mergeCell ref="C17:C18"/>
    <mergeCell ref="D17:D18"/>
    <mergeCell ref="E17:E18"/>
    <mergeCell ref="F17:F18"/>
    <mergeCell ref="G17:H18"/>
    <mergeCell ref="B15:B16"/>
    <mergeCell ref="C15:C16"/>
    <mergeCell ref="D15:D16"/>
    <mergeCell ref="E15:E16"/>
    <mergeCell ref="F15:F16"/>
    <mergeCell ref="I17:I18"/>
    <mergeCell ref="J17:J18"/>
    <mergeCell ref="B21:B22"/>
    <mergeCell ref="C21:C22"/>
    <mergeCell ref="D21:D22"/>
    <mergeCell ref="E21:E22"/>
    <mergeCell ref="F21:F22"/>
    <mergeCell ref="G21:H22"/>
    <mergeCell ref="I21:I22"/>
    <mergeCell ref="J21:J22"/>
    <mergeCell ref="B19:B20"/>
    <mergeCell ref="C19:C20"/>
    <mergeCell ref="D19:D20"/>
    <mergeCell ref="E19:E20"/>
    <mergeCell ref="F19:F20"/>
    <mergeCell ref="G19:H20"/>
    <mergeCell ref="I19:I20"/>
    <mergeCell ref="J19:J20"/>
    <mergeCell ref="G23:H24"/>
    <mergeCell ref="I23:I24"/>
    <mergeCell ref="J23:J24"/>
    <mergeCell ref="B25:B26"/>
    <mergeCell ref="C25:C26"/>
    <mergeCell ref="D25:D26"/>
    <mergeCell ref="E25:E26"/>
    <mergeCell ref="F25:F26"/>
    <mergeCell ref="G25:H26"/>
    <mergeCell ref="B23:B24"/>
    <mergeCell ref="C23:C24"/>
    <mergeCell ref="D23:D24"/>
    <mergeCell ref="E23:E24"/>
    <mergeCell ref="F23:F24"/>
    <mergeCell ref="I25:I26"/>
    <mergeCell ref="J25:J26"/>
    <mergeCell ref="B29:B30"/>
    <mergeCell ref="C29:C30"/>
    <mergeCell ref="D29:D30"/>
    <mergeCell ref="E29:E30"/>
    <mergeCell ref="F29:F30"/>
    <mergeCell ref="G29:H30"/>
    <mergeCell ref="I29:I30"/>
    <mergeCell ref="J29:J30"/>
    <mergeCell ref="B27:B28"/>
    <mergeCell ref="C27:C28"/>
    <mergeCell ref="D27:D28"/>
    <mergeCell ref="E27:E28"/>
    <mergeCell ref="F27:F28"/>
    <mergeCell ref="G27:H28"/>
    <mergeCell ref="I27:I28"/>
    <mergeCell ref="J27:J28"/>
    <mergeCell ref="G31:H32"/>
    <mergeCell ref="I31:I32"/>
    <mergeCell ref="J31:J32"/>
    <mergeCell ref="B33:B34"/>
    <mergeCell ref="C33:C34"/>
    <mergeCell ref="D33:D34"/>
    <mergeCell ref="E33:E34"/>
    <mergeCell ref="F33:F34"/>
    <mergeCell ref="G33:H34"/>
    <mergeCell ref="B31:B32"/>
    <mergeCell ref="C31:C32"/>
    <mergeCell ref="D31:D32"/>
    <mergeCell ref="E31:E32"/>
    <mergeCell ref="F31:F32"/>
    <mergeCell ref="I33:I34"/>
    <mergeCell ref="J33:J34"/>
    <mergeCell ref="B37:B38"/>
    <mergeCell ref="C37:C38"/>
    <mergeCell ref="D37:D38"/>
    <mergeCell ref="E37:E38"/>
    <mergeCell ref="F37:F38"/>
    <mergeCell ref="G37:H38"/>
    <mergeCell ref="I37:I38"/>
    <mergeCell ref="J37:J38"/>
    <mergeCell ref="B35:B36"/>
    <mergeCell ref="C35:C36"/>
    <mergeCell ref="D35:D36"/>
    <mergeCell ref="E35:E36"/>
    <mergeCell ref="F35:F36"/>
    <mergeCell ref="G35:H36"/>
    <mergeCell ref="I35:I36"/>
    <mergeCell ref="J35:J36"/>
    <mergeCell ref="G39:H40"/>
    <mergeCell ref="I39:I40"/>
    <mergeCell ref="J39:J40"/>
    <mergeCell ref="C43:J44"/>
    <mergeCell ref="B39:B40"/>
    <mergeCell ref="C39:C40"/>
    <mergeCell ref="D39:D40"/>
    <mergeCell ref="E39:E40"/>
    <mergeCell ref="F39:F40"/>
    <mergeCell ref="B42:J42"/>
  </mergeCells>
  <phoneticPr fontId="3"/>
  <dataValidations count="1">
    <dataValidation type="list" allowBlank="1" showInputMessage="1" showErrorMessage="1" sqref="G7:H40" xr:uid="{DEC60A8F-FFC2-452D-A0E3-ACB8DBCF3FEC}">
      <formula1>性別</formula1>
    </dataValidation>
  </dataValidations>
  <printOptions horizontalCentered="1"/>
  <pageMargins left="0.62992125984251968" right="0.62992125984251968" top="0.59055118110236227" bottom="0.55118110236220474" header="0.11811023622047245" footer="0.19685039370078741"/>
  <pageSetup paperSize="9" scale="96"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3F0B6E-0701-4BFA-B3AE-5A6E574880C2}">
  <sheetPr codeName="Sheet10">
    <tabColor rgb="FFFFFF00"/>
  </sheetPr>
  <dimension ref="A1:K55"/>
  <sheetViews>
    <sheetView showGridLines="0" view="pageBreakPreview" zoomScaleNormal="100" zoomScaleSheetLayoutView="100" workbookViewId="0"/>
  </sheetViews>
  <sheetFormatPr defaultColWidth="10.6328125" defaultRowHeight="20.149999999999999" customHeight="1" x14ac:dyDescent="0.2"/>
  <cols>
    <col min="1" max="1" width="1.36328125" style="78" customWidth="1"/>
    <col min="2" max="2" width="15" style="80" customWidth="1"/>
    <col min="3" max="3" width="15" style="91" customWidth="1"/>
    <col min="4" max="4" width="8.7265625" style="80" customWidth="1"/>
    <col min="5" max="6" width="4.36328125" style="80" customWidth="1"/>
    <col min="7" max="8" width="2.6328125" style="80" customWidth="1"/>
    <col min="9" max="10" width="15" style="80" customWidth="1"/>
    <col min="11" max="11" width="1.6328125" style="80" customWidth="1"/>
    <col min="12" max="228" width="10.6328125" style="80"/>
    <col min="229" max="229" width="3.6328125" style="80" customWidth="1"/>
    <col min="230" max="230" width="1.36328125" style="80" customWidth="1"/>
    <col min="231" max="242" width="2.6328125" style="80" customWidth="1"/>
    <col min="243" max="250" width="2.26953125" style="80" customWidth="1"/>
    <col min="251" max="266" width="2.6328125" style="80" customWidth="1"/>
    <col min="267" max="267" width="3.6328125" style="80" customWidth="1"/>
    <col min="268" max="484" width="10.6328125" style="80"/>
    <col min="485" max="485" width="3.6328125" style="80" customWidth="1"/>
    <col min="486" max="486" width="1.36328125" style="80" customWidth="1"/>
    <col min="487" max="498" width="2.6328125" style="80" customWidth="1"/>
    <col min="499" max="506" width="2.26953125" style="80" customWidth="1"/>
    <col min="507" max="522" width="2.6328125" style="80" customWidth="1"/>
    <col min="523" max="523" width="3.6328125" style="80" customWidth="1"/>
    <col min="524" max="740" width="10.6328125" style="80"/>
    <col min="741" max="741" width="3.6328125" style="80" customWidth="1"/>
    <col min="742" max="742" width="1.36328125" style="80" customWidth="1"/>
    <col min="743" max="754" width="2.6328125" style="80" customWidth="1"/>
    <col min="755" max="762" width="2.26953125" style="80" customWidth="1"/>
    <col min="763" max="778" width="2.6328125" style="80" customWidth="1"/>
    <col min="779" max="779" width="3.6328125" style="80" customWidth="1"/>
    <col min="780" max="996" width="10.6328125" style="80"/>
    <col min="997" max="997" width="3.6328125" style="80" customWidth="1"/>
    <col min="998" max="998" width="1.36328125" style="80" customWidth="1"/>
    <col min="999" max="1010" width="2.6328125" style="80" customWidth="1"/>
    <col min="1011" max="1018" width="2.26953125" style="80" customWidth="1"/>
    <col min="1019" max="1034" width="2.6328125" style="80" customWidth="1"/>
    <col min="1035" max="1035" width="3.6328125" style="80" customWidth="1"/>
    <col min="1036" max="1252" width="10.6328125" style="80"/>
    <col min="1253" max="1253" width="3.6328125" style="80" customWidth="1"/>
    <col min="1254" max="1254" width="1.36328125" style="80" customWidth="1"/>
    <col min="1255" max="1266" width="2.6328125" style="80" customWidth="1"/>
    <col min="1267" max="1274" width="2.26953125" style="80" customWidth="1"/>
    <col min="1275" max="1290" width="2.6328125" style="80" customWidth="1"/>
    <col min="1291" max="1291" width="3.6328125" style="80" customWidth="1"/>
    <col min="1292" max="1508" width="10.6328125" style="80"/>
    <col min="1509" max="1509" width="3.6328125" style="80" customWidth="1"/>
    <col min="1510" max="1510" width="1.36328125" style="80" customWidth="1"/>
    <col min="1511" max="1522" width="2.6328125" style="80" customWidth="1"/>
    <col min="1523" max="1530" width="2.26953125" style="80" customWidth="1"/>
    <col min="1531" max="1546" width="2.6328125" style="80" customWidth="1"/>
    <col min="1547" max="1547" width="3.6328125" style="80" customWidth="1"/>
    <col min="1548" max="1764" width="10.6328125" style="80"/>
    <col min="1765" max="1765" width="3.6328125" style="80" customWidth="1"/>
    <col min="1766" max="1766" width="1.36328125" style="80" customWidth="1"/>
    <col min="1767" max="1778" width="2.6328125" style="80" customWidth="1"/>
    <col min="1779" max="1786" width="2.26953125" style="80" customWidth="1"/>
    <col min="1787" max="1802" width="2.6328125" style="80" customWidth="1"/>
    <col min="1803" max="1803" width="3.6328125" style="80" customWidth="1"/>
    <col min="1804" max="2020" width="10.6328125" style="80"/>
    <col min="2021" max="2021" width="3.6328125" style="80" customWidth="1"/>
    <col min="2022" max="2022" width="1.36328125" style="80" customWidth="1"/>
    <col min="2023" max="2034" width="2.6328125" style="80" customWidth="1"/>
    <col min="2035" max="2042" width="2.26953125" style="80" customWidth="1"/>
    <col min="2043" max="2058" width="2.6328125" style="80" customWidth="1"/>
    <col min="2059" max="2059" width="3.6328125" style="80" customWidth="1"/>
    <col min="2060" max="2276" width="10.6328125" style="80"/>
    <col min="2277" max="2277" width="3.6328125" style="80" customWidth="1"/>
    <col min="2278" max="2278" width="1.36328125" style="80" customWidth="1"/>
    <col min="2279" max="2290" width="2.6328125" style="80" customWidth="1"/>
    <col min="2291" max="2298" width="2.26953125" style="80" customWidth="1"/>
    <col min="2299" max="2314" width="2.6328125" style="80" customWidth="1"/>
    <col min="2315" max="2315" width="3.6328125" style="80" customWidth="1"/>
    <col min="2316" max="2532" width="10.6328125" style="80"/>
    <col min="2533" max="2533" width="3.6328125" style="80" customWidth="1"/>
    <col min="2534" max="2534" width="1.36328125" style="80" customWidth="1"/>
    <col min="2535" max="2546" width="2.6328125" style="80" customWidth="1"/>
    <col min="2547" max="2554" width="2.26953125" style="80" customWidth="1"/>
    <col min="2555" max="2570" width="2.6328125" style="80" customWidth="1"/>
    <col min="2571" max="2571" width="3.6328125" style="80" customWidth="1"/>
    <col min="2572" max="2788" width="10.6328125" style="80"/>
    <col min="2789" max="2789" width="3.6328125" style="80" customWidth="1"/>
    <col min="2790" max="2790" width="1.36328125" style="80" customWidth="1"/>
    <col min="2791" max="2802" width="2.6328125" style="80" customWidth="1"/>
    <col min="2803" max="2810" width="2.26953125" style="80" customWidth="1"/>
    <col min="2811" max="2826" width="2.6328125" style="80" customWidth="1"/>
    <col min="2827" max="2827" width="3.6328125" style="80" customWidth="1"/>
    <col min="2828" max="3044" width="10.6328125" style="80"/>
    <col min="3045" max="3045" width="3.6328125" style="80" customWidth="1"/>
    <col min="3046" max="3046" width="1.36328125" style="80" customWidth="1"/>
    <col min="3047" max="3058" width="2.6328125" style="80" customWidth="1"/>
    <col min="3059" max="3066" width="2.26953125" style="80" customWidth="1"/>
    <col min="3067" max="3082" width="2.6328125" style="80" customWidth="1"/>
    <col min="3083" max="3083" width="3.6328125" style="80" customWidth="1"/>
    <col min="3084" max="3300" width="10.6328125" style="80"/>
    <col min="3301" max="3301" width="3.6328125" style="80" customWidth="1"/>
    <col min="3302" max="3302" width="1.36328125" style="80" customWidth="1"/>
    <col min="3303" max="3314" width="2.6328125" style="80" customWidth="1"/>
    <col min="3315" max="3322" width="2.26953125" style="80" customWidth="1"/>
    <col min="3323" max="3338" width="2.6328125" style="80" customWidth="1"/>
    <col min="3339" max="3339" width="3.6328125" style="80" customWidth="1"/>
    <col min="3340" max="3556" width="10.6328125" style="80"/>
    <col min="3557" max="3557" width="3.6328125" style="80" customWidth="1"/>
    <col min="3558" max="3558" width="1.36328125" style="80" customWidth="1"/>
    <col min="3559" max="3570" width="2.6328125" style="80" customWidth="1"/>
    <col min="3571" max="3578" width="2.26953125" style="80" customWidth="1"/>
    <col min="3579" max="3594" width="2.6328125" style="80" customWidth="1"/>
    <col min="3595" max="3595" width="3.6328125" style="80" customWidth="1"/>
    <col min="3596" max="3812" width="10.6328125" style="80"/>
    <col min="3813" max="3813" width="3.6328125" style="80" customWidth="1"/>
    <col min="3814" max="3814" width="1.36328125" style="80" customWidth="1"/>
    <col min="3815" max="3826" width="2.6328125" style="80" customWidth="1"/>
    <col min="3827" max="3834" width="2.26953125" style="80" customWidth="1"/>
    <col min="3835" max="3850" width="2.6328125" style="80" customWidth="1"/>
    <col min="3851" max="3851" width="3.6328125" style="80" customWidth="1"/>
    <col min="3852" max="4068" width="10.6328125" style="80"/>
    <col min="4069" max="4069" width="3.6328125" style="80" customWidth="1"/>
    <col min="4070" max="4070" width="1.36328125" style="80" customWidth="1"/>
    <col min="4071" max="4082" width="2.6328125" style="80" customWidth="1"/>
    <col min="4083" max="4090" width="2.26953125" style="80" customWidth="1"/>
    <col min="4091" max="4106" width="2.6328125" style="80" customWidth="1"/>
    <col min="4107" max="4107" width="3.6328125" style="80" customWidth="1"/>
    <col min="4108" max="4324" width="10.6328125" style="80"/>
    <col min="4325" max="4325" width="3.6328125" style="80" customWidth="1"/>
    <col min="4326" max="4326" width="1.36328125" style="80" customWidth="1"/>
    <col min="4327" max="4338" width="2.6328125" style="80" customWidth="1"/>
    <col min="4339" max="4346" width="2.26953125" style="80" customWidth="1"/>
    <col min="4347" max="4362" width="2.6328125" style="80" customWidth="1"/>
    <col min="4363" max="4363" width="3.6328125" style="80" customWidth="1"/>
    <col min="4364" max="4580" width="10.6328125" style="80"/>
    <col min="4581" max="4581" width="3.6328125" style="80" customWidth="1"/>
    <col min="4582" max="4582" width="1.36328125" style="80" customWidth="1"/>
    <col min="4583" max="4594" width="2.6328125" style="80" customWidth="1"/>
    <col min="4595" max="4602" width="2.26953125" style="80" customWidth="1"/>
    <col min="4603" max="4618" width="2.6328125" style="80" customWidth="1"/>
    <col min="4619" max="4619" width="3.6328125" style="80" customWidth="1"/>
    <col min="4620" max="4836" width="10.6328125" style="80"/>
    <col min="4837" max="4837" width="3.6328125" style="80" customWidth="1"/>
    <col min="4838" max="4838" width="1.36328125" style="80" customWidth="1"/>
    <col min="4839" max="4850" width="2.6328125" style="80" customWidth="1"/>
    <col min="4851" max="4858" width="2.26953125" style="80" customWidth="1"/>
    <col min="4859" max="4874" width="2.6328125" style="80" customWidth="1"/>
    <col min="4875" max="4875" width="3.6328125" style="80" customWidth="1"/>
    <col min="4876" max="5092" width="10.6328125" style="80"/>
    <col min="5093" max="5093" width="3.6328125" style="80" customWidth="1"/>
    <col min="5094" max="5094" width="1.36328125" style="80" customWidth="1"/>
    <col min="5095" max="5106" width="2.6328125" style="80" customWidth="1"/>
    <col min="5107" max="5114" width="2.26953125" style="80" customWidth="1"/>
    <col min="5115" max="5130" width="2.6328125" style="80" customWidth="1"/>
    <col min="5131" max="5131" width="3.6328125" style="80" customWidth="1"/>
    <col min="5132" max="5348" width="10.6328125" style="80"/>
    <col min="5349" max="5349" width="3.6328125" style="80" customWidth="1"/>
    <col min="5350" max="5350" width="1.36328125" style="80" customWidth="1"/>
    <col min="5351" max="5362" width="2.6328125" style="80" customWidth="1"/>
    <col min="5363" max="5370" width="2.26953125" style="80" customWidth="1"/>
    <col min="5371" max="5386" width="2.6328125" style="80" customWidth="1"/>
    <col min="5387" max="5387" width="3.6328125" style="80" customWidth="1"/>
    <col min="5388" max="5604" width="10.6328125" style="80"/>
    <col min="5605" max="5605" width="3.6328125" style="80" customWidth="1"/>
    <col min="5606" max="5606" width="1.36328125" style="80" customWidth="1"/>
    <col min="5607" max="5618" width="2.6328125" style="80" customWidth="1"/>
    <col min="5619" max="5626" width="2.26953125" style="80" customWidth="1"/>
    <col min="5627" max="5642" width="2.6328125" style="80" customWidth="1"/>
    <col min="5643" max="5643" width="3.6328125" style="80" customWidth="1"/>
    <col min="5644" max="5860" width="10.6328125" style="80"/>
    <col min="5861" max="5861" width="3.6328125" style="80" customWidth="1"/>
    <col min="5862" max="5862" width="1.36328125" style="80" customWidth="1"/>
    <col min="5863" max="5874" width="2.6328125" style="80" customWidth="1"/>
    <col min="5875" max="5882" width="2.26953125" style="80" customWidth="1"/>
    <col min="5883" max="5898" width="2.6328125" style="80" customWidth="1"/>
    <col min="5899" max="5899" width="3.6328125" style="80" customWidth="1"/>
    <col min="5900" max="6116" width="10.6328125" style="80"/>
    <col min="6117" max="6117" width="3.6328125" style="80" customWidth="1"/>
    <col min="6118" max="6118" width="1.36328125" style="80" customWidth="1"/>
    <col min="6119" max="6130" width="2.6328125" style="80" customWidth="1"/>
    <col min="6131" max="6138" width="2.26953125" style="80" customWidth="1"/>
    <col min="6139" max="6154" width="2.6328125" style="80" customWidth="1"/>
    <col min="6155" max="6155" width="3.6328125" style="80" customWidth="1"/>
    <col min="6156" max="6372" width="10.6328125" style="80"/>
    <col min="6373" max="6373" width="3.6328125" style="80" customWidth="1"/>
    <col min="6374" max="6374" width="1.36328125" style="80" customWidth="1"/>
    <col min="6375" max="6386" width="2.6328125" style="80" customWidth="1"/>
    <col min="6387" max="6394" width="2.26953125" style="80" customWidth="1"/>
    <col min="6395" max="6410" width="2.6328125" style="80" customWidth="1"/>
    <col min="6411" max="6411" width="3.6328125" style="80" customWidth="1"/>
    <col min="6412" max="6628" width="10.6328125" style="80"/>
    <col min="6629" max="6629" width="3.6328125" style="80" customWidth="1"/>
    <col min="6630" max="6630" width="1.36328125" style="80" customWidth="1"/>
    <col min="6631" max="6642" width="2.6328125" style="80" customWidth="1"/>
    <col min="6643" max="6650" width="2.26953125" style="80" customWidth="1"/>
    <col min="6651" max="6666" width="2.6328125" style="80" customWidth="1"/>
    <col min="6667" max="6667" width="3.6328125" style="80" customWidth="1"/>
    <col min="6668" max="6884" width="10.6328125" style="80"/>
    <col min="6885" max="6885" width="3.6328125" style="80" customWidth="1"/>
    <col min="6886" max="6886" width="1.36328125" style="80" customWidth="1"/>
    <col min="6887" max="6898" width="2.6328125" style="80" customWidth="1"/>
    <col min="6899" max="6906" width="2.26953125" style="80" customWidth="1"/>
    <col min="6907" max="6922" width="2.6328125" style="80" customWidth="1"/>
    <col min="6923" max="6923" width="3.6328125" style="80" customWidth="1"/>
    <col min="6924" max="7140" width="10.6328125" style="80"/>
    <col min="7141" max="7141" width="3.6328125" style="80" customWidth="1"/>
    <col min="7142" max="7142" width="1.36328125" style="80" customWidth="1"/>
    <col min="7143" max="7154" width="2.6328125" style="80" customWidth="1"/>
    <col min="7155" max="7162" width="2.26953125" style="80" customWidth="1"/>
    <col min="7163" max="7178" width="2.6328125" style="80" customWidth="1"/>
    <col min="7179" max="7179" width="3.6328125" style="80" customWidth="1"/>
    <col min="7180" max="7396" width="10.6328125" style="80"/>
    <col min="7397" max="7397" width="3.6328125" style="80" customWidth="1"/>
    <col min="7398" max="7398" width="1.36328125" style="80" customWidth="1"/>
    <col min="7399" max="7410" width="2.6328125" style="80" customWidth="1"/>
    <col min="7411" max="7418" width="2.26953125" style="80" customWidth="1"/>
    <col min="7419" max="7434" width="2.6328125" style="80" customWidth="1"/>
    <col min="7435" max="7435" width="3.6328125" style="80" customWidth="1"/>
    <col min="7436" max="7652" width="10.6328125" style="80"/>
    <col min="7653" max="7653" width="3.6328125" style="80" customWidth="1"/>
    <col min="7654" max="7654" width="1.36328125" style="80" customWidth="1"/>
    <col min="7655" max="7666" width="2.6328125" style="80" customWidth="1"/>
    <col min="7667" max="7674" width="2.26953125" style="80" customWidth="1"/>
    <col min="7675" max="7690" width="2.6328125" style="80" customWidth="1"/>
    <col min="7691" max="7691" width="3.6328125" style="80" customWidth="1"/>
    <col min="7692" max="7908" width="10.6328125" style="80"/>
    <col min="7909" max="7909" width="3.6328125" style="80" customWidth="1"/>
    <col min="7910" max="7910" width="1.36328125" style="80" customWidth="1"/>
    <col min="7911" max="7922" width="2.6328125" style="80" customWidth="1"/>
    <col min="7923" max="7930" width="2.26953125" style="80" customWidth="1"/>
    <col min="7931" max="7946" width="2.6328125" style="80" customWidth="1"/>
    <col min="7947" max="7947" width="3.6328125" style="80" customWidth="1"/>
    <col min="7948" max="8164" width="10.6328125" style="80"/>
    <col min="8165" max="8165" width="3.6328125" style="80" customWidth="1"/>
    <col min="8166" max="8166" width="1.36328125" style="80" customWidth="1"/>
    <col min="8167" max="8178" width="2.6328125" style="80" customWidth="1"/>
    <col min="8179" max="8186" width="2.26953125" style="80" customWidth="1"/>
    <col min="8187" max="8202" width="2.6328125" style="80" customWidth="1"/>
    <col min="8203" max="8203" width="3.6328125" style="80" customWidth="1"/>
    <col min="8204" max="8420" width="10.6328125" style="80"/>
    <col min="8421" max="8421" width="3.6328125" style="80" customWidth="1"/>
    <col min="8422" max="8422" width="1.36328125" style="80" customWidth="1"/>
    <col min="8423" max="8434" width="2.6328125" style="80" customWidth="1"/>
    <col min="8435" max="8442" width="2.26953125" style="80" customWidth="1"/>
    <col min="8443" max="8458" width="2.6328125" style="80" customWidth="1"/>
    <col min="8459" max="8459" width="3.6328125" style="80" customWidth="1"/>
    <col min="8460" max="8676" width="10.6328125" style="80"/>
    <col min="8677" max="8677" width="3.6328125" style="80" customWidth="1"/>
    <col min="8678" max="8678" width="1.36328125" style="80" customWidth="1"/>
    <col min="8679" max="8690" width="2.6328125" style="80" customWidth="1"/>
    <col min="8691" max="8698" width="2.26953125" style="80" customWidth="1"/>
    <col min="8699" max="8714" width="2.6328125" style="80" customWidth="1"/>
    <col min="8715" max="8715" width="3.6328125" style="80" customWidth="1"/>
    <col min="8716" max="8932" width="10.6328125" style="80"/>
    <col min="8933" max="8933" width="3.6328125" style="80" customWidth="1"/>
    <col min="8934" max="8934" width="1.36328125" style="80" customWidth="1"/>
    <col min="8935" max="8946" width="2.6328125" style="80" customWidth="1"/>
    <col min="8947" max="8954" width="2.26953125" style="80" customWidth="1"/>
    <col min="8955" max="8970" width="2.6328125" style="80" customWidth="1"/>
    <col min="8971" max="8971" width="3.6328125" style="80" customWidth="1"/>
    <col min="8972" max="9188" width="10.6328125" style="80"/>
    <col min="9189" max="9189" width="3.6328125" style="80" customWidth="1"/>
    <col min="9190" max="9190" width="1.36328125" style="80" customWidth="1"/>
    <col min="9191" max="9202" width="2.6328125" style="80" customWidth="1"/>
    <col min="9203" max="9210" width="2.26953125" style="80" customWidth="1"/>
    <col min="9211" max="9226" width="2.6328125" style="80" customWidth="1"/>
    <col min="9227" max="9227" width="3.6328125" style="80" customWidth="1"/>
    <col min="9228" max="9444" width="10.6328125" style="80"/>
    <col min="9445" max="9445" width="3.6328125" style="80" customWidth="1"/>
    <col min="9446" max="9446" width="1.36328125" style="80" customWidth="1"/>
    <col min="9447" max="9458" width="2.6328125" style="80" customWidth="1"/>
    <col min="9459" max="9466" width="2.26953125" style="80" customWidth="1"/>
    <col min="9467" max="9482" width="2.6328125" style="80" customWidth="1"/>
    <col min="9483" max="9483" width="3.6328125" style="80" customWidth="1"/>
    <col min="9484" max="9700" width="10.6328125" style="80"/>
    <col min="9701" max="9701" width="3.6328125" style="80" customWidth="1"/>
    <col min="9702" max="9702" width="1.36328125" style="80" customWidth="1"/>
    <col min="9703" max="9714" width="2.6328125" style="80" customWidth="1"/>
    <col min="9715" max="9722" width="2.26953125" style="80" customWidth="1"/>
    <col min="9723" max="9738" width="2.6328125" style="80" customWidth="1"/>
    <col min="9739" max="9739" width="3.6328125" style="80" customWidth="1"/>
    <col min="9740" max="9956" width="10.6328125" style="80"/>
    <col min="9957" max="9957" width="3.6328125" style="80" customWidth="1"/>
    <col min="9958" max="9958" width="1.36328125" style="80" customWidth="1"/>
    <col min="9959" max="9970" width="2.6328125" style="80" customWidth="1"/>
    <col min="9971" max="9978" width="2.26953125" style="80" customWidth="1"/>
    <col min="9979" max="9994" width="2.6328125" style="80" customWidth="1"/>
    <col min="9995" max="9995" width="3.6328125" style="80" customWidth="1"/>
    <col min="9996" max="10212" width="10.6328125" style="80"/>
    <col min="10213" max="10213" width="3.6328125" style="80" customWidth="1"/>
    <col min="10214" max="10214" width="1.36328125" style="80" customWidth="1"/>
    <col min="10215" max="10226" width="2.6328125" style="80" customWidth="1"/>
    <col min="10227" max="10234" width="2.26953125" style="80" customWidth="1"/>
    <col min="10235" max="10250" width="2.6328125" style="80" customWidth="1"/>
    <col min="10251" max="10251" width="3.6328125" style="80" customWidth="1"/>
    <col min="10252" max="10468" width="10.6328125" style="80"/>
    <col min="10469" max="10469" width="3.6328125" style="80" customWidth="1"/>
    <col min="10470" max="10470" width="1.36328125" style="80" customWidth="1"/>
    <col min="10471" max="10482" width="2.6328125" style="80" customWidth="1"/>
    <col min="10483" max="10490" width="2.26953125" style="80" customWidth="1"/>
    <col min="10491" max="10506" width="2.6328125" style="80" customWidth="1"/>
    <col min="10507" max="10507" width="3.6328125" style="80" customWidth="1"/>
    <col min="10508" max="10724" width="10.6328125" style="80"/>
    <col min="10725" max="10725" width="3.6328125" style="80" customWidth="1"/>
    <col min="10726" max="10726" width="1.36328125" style="80" customWidth="1"/>
    <col min="10727" max="10738" width="2.6328125" style="80" customWidth="1"/>
    <col min="10739" max="10746" width="2.26953125" style="80" customWidth="1"/>
    <col min="10747" max="10762" width="2.6328125" style="80" customWidth="1"/>
    <col min="10763" max="10763" width="3.6328125" style="80" customWidth="1"/>
    <col min="10764" max="10980" width="10.6328125" style="80"/>
    <col min="10981" max="10981" width="3.6328125" style="80" customWidth="1"/>
    <col min="10982" max="10982" width="1.36328125" style="80" customWidth="1"/>
    <col min="10983" max="10994" width="2.6328125" style="80" customWidth="1"/>
    <col min="10995" max="11002" width="2.26953125" style="80" customWidth="1"/>
    <col min="11003" max="11018" width="2.6328125" style="80" customWidth="1"/>
    <col min="11019" max="11019" width="3.6328125" style="80" customWidth="1"/>
    <col min="11020" max="11236" width="10.6328125" style="80"/>
    <col min="11237" max="11237" width="3.6328125" style="80" customWidth="1"/>
    <col min="11238" max="11238" width="1.36328125" style="80" customWidth="1"/>
    <col min="11239" max="11250" width="2.6328125" style="80" customWidth="1"/>
    <col min="11251" max="11258" width="2.26953125" style="80" customWidth="1"/>
    <col min="11259" max="11274" width="2.6328125" style="80" customWidth="1"/>
    <col min="11275" max="11275" width="3.6328125" style="80" customWidth="1"/>
    <col min="11276" max="11492" width="10.6328125" style="80"/>
    <col min="11493" max="11493" width="3.6328125" style="80" customWidth="1"/>
    <col min="11494" max="11494" width="1.36328125" style="80" customWidth="1"/>
    <col min="11495" max="11506" width="2.6328125" style="80" customWidth="1"/>
    <col min="11507" max="11514" width="2.26953125" style="80" customWidth="1"/>
    <col min="11515" max="11530" width="2.6328125" style="80" customWidth="1"/>
    <col min="11531" max="11531" width="3.6328125" style="80" customWidth="1"/>
    <col min="11532" max="11748" width="10.6328125" style="80"/>
    <col min="11749" max="11749" width="3.6328125" style="80" customWidth="1"/>
    <col min="11750" max="11750" width="1.36328125" style="80" customWidth="1"/>
    <col min="11751" max="11762" width="2.6328125" style="80" customWidth="1"/>
    <col min="11763" max="11770" width="2.26953125" style="80" customWidth="1"/>
    <col min="11771" max="11786" width="2.6328125" style="80" customWidth="1"/>
    <col min="11787" max="11787" width="3.6328125" style="80" customWidth="1"/>
    <col min="11788" max="12004" width="10.6328125" style="80"/>
    <col min="12005" max="12005" width="3.6328125" style="80" customWidth="1"/>
    <col min="12006" max="12006" width="1.36328125" style="80" customWidth="1"/>
    <col min="12007" max="12018" width="2.6328125" style="80" customWidth="1"/>
    <col min="12019" max="12026" width="2.26953125" style="80" customWidth="1"/>
    <col min="12027" max="12042" width="2.6328125" style="80" customWidth="1"/>
    <col min="12043" max="12043" width="3.6328125" style="80" customWidth="1"/>
    <col min="12044" max="12260" width="10.6328125" style="80"/>
    <col min="12261" max="12261" width="3.6328125" style="80" customWidth="1"/>
    <col min="12262" max="12262" width="1.36328125" style="80" customWidth="1"/>
    <col min="12263" max="12274" width="2.6328125" style="80" customWidth="1"/>
    <col min="12275" max="12282" width="2.26953125" style="80" customWidth="1"/>
    <col min="12283" max="12298" width="2.6328125" style="80" customWidth="1"/>
    <col min="12299" max="12299" width="3.6328125" style="80" customWidth="1"/>
    <col min="12300" max="12516" width="10.6328125" style="80"/>
    <col min="12517" max="12517" width="3.6328125" style="80" customWidth="1"/>
    <col min="12518" max="12518" width="1.36328125" style="80" customWidth="1"/>
    <col min="12519" max="12530" width="2.6328125" style="80" customWidth="1"/>
    <col min="12531" max="12538" width="2.26953125" style="80" customWidth="1"/>
    <col min="12539" max="12554" width="2.6328125" style="80" customWidth="1"/>
    <col min="12555" max="12555" width="3.6328125" style="80" customWidth="1"/>
    <col min="12556" max="12772" width="10.6328125" style="80"/>
    <col min="12773" max="12773" width="3.6328125" style="80" customWidth="1"/>
    <col min="12774" max="12774" width="1.36328125" style="80" customWidth="1"/>
    <col min="12775" max="12786" width="2.6328125" style="80" customWidth="1"/>
    <col min="12787" max="12794" width="2.26953125" style="80" customWidth="1"/>
    <col min="12795" max="12810" width="2.6328125" style="80" customWidth="1"/>
    <col min="12811" max="12811" width="3.6328125" style="80" customWidth="1"/>
    <col min="12812" max="13028" width="10.6328125" style="80"/>
    <col min="13029" max="13029" width="3.6328125" style="80" customWidth="1"/>
    <col min="13030" max="13030" width="1.36328125" style="80" customWidth="1"/>
    <col min="13031" max="13042" width="2.6328125" style="80" customWidth="1"/>
    <col min="13043" max="13050" width="2.26953125" style="80" customWidth="1"/>
    <col min="13051" max="13066" width="2.6328125" style="80" customWidth="1"/>
    <col min="13067" max="13067" width="3.6328125" style="80" customWidth="1"/>
    <col min="13068" max="13284" width="10.6328125" style="80"/>
    <col min="13285" max="13285" width="3.6328125" style="80" customWidth="1"/>
    <col min="13286" max="13286" width="1.36328125" style="80" customWidth="1"/>
    <col min="13287" max="13298" width="2.6328125" style="80" customWidth="1"/>
    <col min="13299" max="13306" width="2.26953125" style="80" customWidth="1"/>
    <col min="13307" max="13322" width="2.6328125" style="80" customWidth="1"/>
    <col min="13323" max="13323" width="3.6328125" style="80" customWidth="1"/>
    <col min="13324" max="13540" width="10.6328125" style="80"/>
    <col min="13541" max="13541" width="3.6328125" style="80" customWidth="1"/>
    <col min="13542" max="13542" width="1.36328125" style="80" customWidth="1"/>
    <col min="13543" max="13554" width="2.6328125" style="80" customWidth="1"/>
    <col min="13555" max="13562" width="2.26953125" style="80" customWidth="1"/>
    <col min="13563" max="13578" width="2.6328125" style="80" customWidth="1"/>
    <col min="13579" max="13579" width="3.6328125" style="80" customWidth="1"/>
    <col min="13580" max="13796" width="10.6328125" style="80"/>
    <col min="13797" max="13797" width="3.6328125" style="80" customWidth="1"/>
    <col min="13798" max="13798" width="1.36328125" style="80" customWidth="1"/>
    <col min="13799" max="13810" width="2.6328125" style="80" customWidth="1"/>
    <col min="13811" max="13818" width="2.26953125" style="80" customWidth="1"/>
    <col min="13819" max="13834" width="2.6328125" style="80" customWidth="1"/>
    <col min="13835" max="13835" width="3.6328125" style="80" customWidth="1"/>
    <col min="13836" max="14052" width="10.6328125" style="80"/>
    <col min="14053" max="14053" width="3.6328125" style="80" customWidth="1"/>
    <col min="14054" max="14054" width="1.36328125" style="80" customWidth="1"/>
    <col min="14055" max="14066" width="2.6328125" style="80" customWidth="1"/>
    <col min="14067" max="14074" width="2.26953125" style="80" customWidth="1"/>
    <col min="14075" max="14090" width="2.6328125" style="80" customWidth="1"/>
    <col min="14091" max="14091" width="3.6328125" style="80" customWidth="1"/>
    <col min="14092" max="14308" width="10.6328125" style="80"/>
    <col min="14309" max="14309" width="3.6328125" style="80" customWidth="1"/>
    <col min="14310" max="14310" width="1.36328125" style="80" customWidth="1"/>
    <col min="14311" max="14322" width="2.6328125" style="80" customWidth="1"/>
    <col min="14323" max="14330" width="2.26953125" style="80" customWidth="1"/>
    <col min="14331" max="14346" width="2.6328125" style="80" customWidth="1"/>
    <col min="14347" max="14347" width="3.6328125" style="80" customWidth="1"/>
    <col min="14348" max="14564" width="10.6328125" style="80"/>
    <col min="14565" max="14565" width="3.6328125" style="80" customWidth="1"/>
    <col min="14566" max="14566" width="1.36328125" style="80" customWidth="1"/>
    <col min="14567" max="14578" width="2.6328125" style="80" customWidth="1"/>
    <col min="14579" max="14586" width="2.26953125" style="80" customWidth="1"/>
    <col min="14587" max="14602" width="2.6328125" style="80" customWidth="1"/>
    <col min="14603" max="14603" width="3.6328125" style="80" customWidth="1"/>
    <col min="14604" max="14820" width="10.6328125" style="80"/>
    <col min="14821" max="14821" width="3.6328125" style="80" customWidth="1"/>
    <col min="14822" max="14822" width="1.36328125" style="80" customWidth="1"/>
    <col min="14823" max="14834" width="2.6328125" style="80" customWidth="1"/>
    <col min="14835" max="14842" width="2.26953125" style="80" customWidth="1"/>
    <col min="14843" max="14858" width="2.6328125" style="80" customWidth="1"/>
    <col min="14859" max="14859" width="3.6328125" style="80" customWidth="1"/>
    <col min="14860" max="15076" width="10.6328125" style="80"/>
    <col min="15077" max="15077" width="3.6328125" style="80" customWidth="1"/>
    <col min="15078" max="15078" width="1.36328125" style="80" customWidth="1"/>
    <col min="15079" max="15090" width="2.6328125" style="80" customWidth="1"/>
    <col min="15091" max="15098" width="2.26953125" style="80" customWidth="1"/>
    <col min="15099" max="15114" width="2.6328125" style="80" customWidth="1"/>
    <col min="15115" max="15115" width="3.6328125" style="80" customWidth="1"/>
    <col min="15116" max="15332" width="10.6328125" style="80"/>
    <col min="15333" max="15333" width="3.6328125" style="80" customWidth="1"/>
    <col min="15334" max="15334" width="1.36328125" style="80" customWidth="1"/>
    <col min="15335" max="15346" width="2.6328125" style="80" customWidth="1"/>
    <col min="15347" max="15354" width="2.26953125" style="80" customWidth="1"/>
    <col min="15355" max="15370" width="2.6328125" style="80" customWidth="1"/>
    <col min="15371" max="15371" width="3.6328125" style="80" customWidth="1"/>
    <col min="15372" max="15588" width="10.6328125" style="80"/>
    <col min="15589" max="15589" width="3.6328125" style="80" customWidth="1"/>
    <col min="15590" max="15590" width="1.36328125" style="80" customWidth="1"/>
    <col min="15591" max="15602" width="2.6328125" style="80" customWidth="1"/>
    <col min="15603" max="15610" width="2.26953125" style="80" customWidth="1"/>
    <col min="15611" max="15626" width="2.6328125" style="80" customWidth="1"/>
    <col min="15627" max="15627" width="3.6328125" style="80" customWidth="1"/>
    <col min="15628" max="15844" width="10.6328125" style="80"/>
    <col min="15845" max="15845" width="3.6328125" style="80" customWidth="1"/>
    <col min="15846" max="15846" width="1.36328125" style="80" customWidth="1"/>
    <col min="15847" max="15858" width="2.6328125" style="80" customWidth="1"/>
    <col min="15859" max="15866" width="2.26953125" style="80" customWidth="1"/>
    <col min="15867" max="15882" width="2.6328125" style="80" customWidth="1"/>
    <col min="15883" max="15883" width="3.6328125" style="80" customWidth="1"/>
    <col min="15884" max="16100" width="10.6328125" style="80"/>
    <col min="16101" max="16101" width="3.6328125" style="80" customWidth="1"/>
    <col min="16102" max="16102" width="1.36328125" style="80" customWidth="1"/>
    <col min="16103" max="16114" width="2.6328125" style="80" customWidth="1"/>
    <col min="16115" max="16122" width="2.26953125" style="80" customWidth="1"/>
    <col min="16123" max="16138" width="2.6328125" style="80" customWidth="1"/>
    <col min="16139" max="16139" width="3.6328125" style="80" customWidth="1"/>
    <col min="16140" max="16384" width="10.6328125" style="80"/>
  </cols>
  <sheetData>
    <row r="1" spans="1:11" ht="16.5" x14ac:dyDescent="0.2">
      <c r="A1" s="78" t="s">
        <v>464</v>
      </c>
      <c r="B1" s="79"/>
      <c r="C1" s="79"/>
      <c r="G1" s="81"/>
      <c r="H1" s="81"/>
      <c r="I1" s="81"/>
      <c r="J1" s="82"/>
      <c r="K1" s="83"/>
    </row>
    <row r="2" spans="1:11" ht="16.5" x14ac:dyDescent="0.2">
      <c r="B2" s="79"/>
      <c r="C2" s="79"/>
      <c r="G2" s="81"/>
      <c r="H2" s="81"/>
      <c r="I2" s="81"/>
      <c r="J2" s="82"/>
      <c r="K2" s="83"/>
    </row>
    <row r="3" spans="1:11" ht="13.5" customHeight="1" x14ac:dyDescent="0.2">
      <c r="B3" s="641" t="s">
        <v>16</v>
      </c>
      <c r="C3" s="641"/>
      <c r="D3" s="641"/>
      <c r="E3" s="641"/>
      <c r="F3" s="641"/>
      <c r="G3" s="641"/>
      <c r="H3" s="641"/>
      <c r="I3" s="641"/>
      <c r="J3" s="641"/>
    </row>
    <row r="4" spans="1:11" ht="13.5" customHeight="1" x14ac:dyDescent="0.2">
      <c r="B4" s="642"/>
      <c r="C4" s="642"/>
      <c r="D4" s="642"/>
      <c r="E4" s="642"/>
      <c r="F4" s="642"/>
      <c r="G4" s="642"/>
      <c r="H4" s="642"/>
      <c r="I4" s="642"/>
      <c r="J4" s="642"/>
    </row>
    <row r="5" spans="1:11" ht="14" x14ac:dyDescent="0.2">
      <c r="A5" s="84"/>
      <c r="B5" s="643" t="s">
        <v>17</v>
      </c>
      <c r="C5" s="643" t="s">
        <v>18</v>
      </c>
      <c r="D5" s="643" t="s">
        <v>445</v>
      </c>
      <c r="E5" s="643"/>
      <c r="F5" s="643"/>
      <c r="G5" s="643" t="s">
        <v>19</v>
      </c>
      <c r="H5" s="643"/>
      <c r="I5" s="643" t="s">
        <v>0</v>
      </c>
      <c r="J5" s="643" t="s">
        <v>20</v>
      </c>
      <c r="K5" s="85"/>
    </row>
    <row r="6" spans="1:11" ht="13" x14ac:dyDescent="0.2">
      <c r="A6" s="86"/>
      <c r="B6" s="643"/>
      <c r="C6" s="643"/>
      <c r="D6" s="265" t="s">
        <v>21</v>
      </c>
      <c r="E6" s="265" t="s">
        <v>22</v>
      </c>
      <c r="F6" s="265" t="s">
        <v>23</v>
      </c>
      <c r="G6" s="643"/>
      <c r="H6" s="643"/>
      <c r="I6" s="643"/>
      <c r="J6" s="643"/>
    </row>
    <row r="7" spans="1:11" ht="13" x14ac:dyDescent="0.2">
      <c r="B7" s="634" t="s">
        <v>580</v>
      </c>
      <c r="C7" s="634" t="s">
        <v>482</v>
      </c>
      <c r="D7" s="635">
        <v>1965</v>
      </c>
      <c r="E7" s="637" t="s">
        <v>483</v>
      </c>
      <c r="F7" s="637" t="s">
        <v>484</v>
      </c>
      <c r="G7" s="631" t="s">
        <v>485</v>
      </c>
      <c r="H7" s="631"/>
      <c r="I7" s="632" t="s">
        <v>486</v>
      </c>
      <c r="J7" s="632" t="s">
        <v>487</v>
      </c>
    </row>
    <row r="8" spans="1:11" ht="13" x14ac:dyDescent="0.2">
      <c r="B8" s="634"/>
      <c r="C8" s="634"/>
      <c r="D8" s="636"/>
      <c r="E8" s="638"/>
      <c r="F8" s="638"/>
      <c r="G8" s="631"/>
      <c r="H8" s="631"/>
      <c r="I8" s="632"/>
      <c r="J8" s="632"/>
    </row>
    <row r="9" spans="1:11" ht="13.5" customHeight="1" x14ac:dyDescent="0.2">
      <c r="B9" s="634"/>
      <c r="C9" s="634"/>
      <c r="D9" s="635"/>
      <c r="E9" s="637"/>
      <c r="F9" s="637"/>
      <c r="G9" s="631"/>
      <c r="H9" s="631"/>
      <c r="I9" s="632"/>
      <c r="J9" s="632"/>
    </row>
    <row r="10" spans="1:11" ht="13.5" customHeight="1" x14ac:dyDescent="0.2">
      <c r="B10" s="634"/>
      <c r="C10" s="634"/>
      <c r="D10" s="636"/>
      <c r="E10" s="638"/>
      <c r="F10" s="638"/>
      <c r="G10" s="631"/>
      <c r="H10" s="631"/>
      <c r="I10" s="632"/>
      <c r="J10" s="632"/>
    </row>
    <row r="11" spans="1:11" ht="13.5" customHeight="1" x14ac:dyDescent="0.2">
      <c r="B11" s="634"/>
      <c r="C11" s="634"/>
      <c r="D11" s="635"/>
      <c r="E11" s="637"/>
      <c r="F11" s="637"/>
      <c r="G11" s="631"/>
      <c r="H11" s="631"/>
      <c r="I11" s="632"/>
      <c r="J11" s="632"/>
    </row>
    <row r="12" spans="1:11" ht="13.5" customHeight="1" x14ac:dyDescent="0.2">
      <c r="B12" s="634"/>
      <c r="C12" s="634"/>
      <c r="D12" s="636"/>
      <c r="E12" s="638"/>
      <c r="F12" s="638"/>
      <c r="G12" s="631"/>
      <c r="H12" s="631"/>
      <c r="I12" s="632"/>
      <c r="J12" s="632"/>
    </row>
    <row r="13" spans="1:11" ht="13.5" customHeight="1" x14ac:dyDescent="0.2">
      <c r="B13" s="634"/>
      <c r="C13" s="634"/>
      <c r="D13" s="635"/>
      <c r="E13" s="637"/>
      <c r="F13" s="637"/>
      <c r="G13" s="631"/>
      <c r="H13" s="631"/>
      <c r="I13" s="632"/>
      <c r="J13" s="632"/>
    </row>
    <row r="14" spans="1:11" ht="13.5" customHeight="1" x14ac:dyDescent="0.2">
      <c r="A14" s="86"/>
      <c r="B14" s="634"/>
      <c r="C14" s="634"/>
      <c r="D14" s="636"/>
      <c r="E14" s="638"/>
      <c r="F14" s="638"/>
      <c r="G14" s="631"/>
      <c r="H14" s="631"/>
      <c r="I14" s="632"/>
      <c r="J14" s="632"/>
    </row>
    <row r="15" spans="1:11" ht="13.5" customHeight="1" x14ac:dyDescent="0.2">
      <c r="A15" s="86"/>
      <c r="B15" s="634"/>
      <c r="C15" s="634"/>
      <c r="D15" s="635"/>
      <c r="E15" s="637"/>
      <c r="F15" s="637"/>
      <c r="G15" s="631"/>
      <c r="H15" s="631"/>
      <c r="I15" s="632"/>
      <c r="J15" s="632"/>
    </row>
    <row r="16" spans="1:11" ht="13.5" customHeight="1" x14ac:dyDescent="0.2">
      <c r="A16" s="86"/>
      <c r="B16" s="634"/>
      <c r="C16" s="634"/>
      <c r="D16" s="636"/>
      <c r="E16" s="638"/>
      <c r="F16" s="638"/>
      <c r="G16" s="631"/>
      <c r="H16" s="631"/>
      <c r="I16" s="632"/>
      <c r="J16" s="632"/>
    </row>
    <row r="17" spans="2:10" ht="13" x14ac:dyDescent="0.2">
      <c r="B17" s="634"/>
      <c r="C17" s="634"/>
      <c r="D17" s="635"/>
      <c r="E17" s="637"/>
      <c r="F17" s="637"/>
      <c r="G17" s="631"/>
      <c r="H17" s="631"/>
      <c r="I17" s="632"/>
      <c r="J17" s="632"/>
    </row>
    <row r="18" spans="2:10" ht="13" x14ac:dyDescent="0.2">
      <c r="B18" s="634"/>
      <c r="C18" s="634"/>
      <c r="D18" s="636"/>
      <c r="E18" s="638"/>
      <c r="F18" s="638"/>
      <c r="G18" s="631"/>
      <c r="H18" s="631"/>
      <c r="I18" s="632"/>
      <c r="J18" s="632"/>
    </row>
    <row r="19" spans="2:10" ht="13" x14ac:dyDescent="0.2">
      <c r="B19" s="634"/>
      <c r="C19" s="634"/>
      <c r="D19" s="635"/>
      <c r="E19" s="637"/>
      <c r="F19" s="637"/>
      <c r="G19" s="631"/>
      <c r="H19" s="631"/>
      <c r="I19" s="632"/>
      <c r="J19" s="632"/>
    </row>
    <row r="20" spans="2:10" ht="13" x14ac:dyDescent="0.2">
      <c r="B20" s="634"/>
      <c r="C20" s="634"/>
      <c r="D20" s="636"/>
      <c r="E20" s="638"/>
      <c r="F20" s="638"/>
      <c r="G20" s="631"/>
      <c r="H20" s="631"/>
      <c r="I20" s="632"/>
      <c r="J20" s="632"/>
    </row>
    <row r="21" spans="2:10" ht="13" x14ac:dyDescent="0.2">
      <c r="B21" s="634"/>
      <c r="C21" s="634"/>
      <c r="D21" s="635"/>
      <c r="E21" s="637"/>
      <c r="F21" s="637"/>
      <c r="G21" s="631"/>
      <c r="H21" s="631"/>
      <c r="I21" s="632"/>
      <c r="J21" s="632"/>
    </row>
    <row r="22" spans="2:10" ht="13" x14ac:dyDescent="0.2">
      <c r="B22" s="634"/>
      <c r="C22" s="634"/>
      <c r="D22" s="636"/>
      <c r="E22" s="638"/>
      <c r="F22" s="638"/>
      <c r="G22" s="631"/>
      <c r="H22" s="631"/>
      <c r="I22" s="632"/>
      <c r="J22" s="632"/>
    </row>
    <row r="23" spans="2:10" ht="13" x14ac:dyDescent="0.2">
      <c r="B23" s="637"/>
      <c r="C23" s="634"/>
      <c r="D23" s="635"/>
      <c r="E23" s="637"/>
      <c r="F23" s="637"/>
      <c r="G23" s="631"/>
      <c r="H23" s="631"/>
      <c r="I23" s="632"/>
      <c r="J23" s="632"/>
    </row>
    <row r="24" spans="2:10" ht="13" x14ac:dyDescent="0.2">
      <c r="B24" s="638"/>
      <c r="C24" s="634"/>
      <c r="D24" s="636"/>
      <c r="E24" s="638"/>
      <c r="F24" s="638"/>
      <c r="G24" s="631"/>
      <c r="H24" s="631"/>
      <c r="I24" s="632"/>
      <c r="J24" s="632"/>
    </row>
    <row r="25" spans="2:10" ht="13" x14ac:dyDescent="0.2">
      <c r="B25" s="634"/>
      <c r="C25" s="634"/>
      <c r="D25" s="635"/>
      <c r="E25" s="637"/>
      <c r="F25" s="637"/>
      <c r="G25" s="631"/>
      <c r="H25" s="631"/>
      <c r="I25" s="632"/>
      <c r="J25" s="632"/>
    </row>
    <row r="26" spans="2:10" ht="13" x14ac:dyDescent="0.2">
      <c r="B26" s="634"/>
      <c r="C26" s="634"/>
      <c r="D26" s="636"/>
      <c r="E26" s="638"/>
      <c r="F26" s="638"/>
      <c r="G26" s="631"/>
      <c r="H26" s="631"/>
      <c r="I26" s="632"/>
      <c r="J26" s="632"/>
    </row>
    <row r="27" spans="2:10" ht="13" x14ac:dyDescent="0.2">
      <c r="B27" s="634"/>
      <c r="C27" s="634"/>
      <c r="D27" s="635"/>
      <c r="E27" s="637"/>
      <c r="F27" s="637"/>
      <c r="G27" s="631"/>
      <c r="H27" s="631"/>
      <c r="I27" s="632"/>
      <c r="J27" s="632"/>
    </row>
    <row r="28" spans="2:10" ht="13" x14ac:dyDescent="0.2">
      <c r="B28" s="634"/>
      <c r="C28" s="634"/>
      <c r="D28" s="636"/>
      <c r="E28" s="638"/>
      <c r="F28" s="638"/>
      <c r="G28" s="631"/>
      <c r="H28" s="631"/>
      <c r="I28" s="632"/>
      <c r="J28" s="632"/>
    </row>
    <row r="29" spans="2:10" ht="13" x14ac:dyDescent="0.2">
      <c r="B29" s="637"/>
      <c r="C29" s="634"/>
      <c r="D29" s="635"/>
      <c r="E29" s="637"/>
      <c r="F29" s="637"/>
      <c r="G29" s="631"/>
      <c r="H29" s="631"/>
      <c r="I29" s="632"/>
      <c r="J29" s="632"/>
    </row>
    <row r="30" spans="2:10" ht="13" x14ac:dyDescent="0.2">
      <c r="B30" s="638"/>
      <c r="C30" s="634"/>
      <c r="D30" s="636"/>
      <c r="E30" s="638"/>
      <c r="F30" s="638"/>
      <c r="G30" s="631"/>
      <c r="H30" s="631"/>
      <c r="I30" s="632"/>
      <c r="J30" s="632"/>
    </row>
    <row r="31" spans="2:10" ht="13" x14ac:dyDescent="0.2">
      <c r="B31" s="634"/>
      <c r="C31" s="634"/>
      <c r="D31" s="635"/>
      <c r="E31" s="637"/>
      <c r="F31" s="637"/>
      <c r="G31" s="631"/>
      <c r="H31" s="631"/>
      <c r="I31" s="632"/>
      <c r="J31" s="632"/>
    </row>
    <row r="32" spans="2:10" ht="13" x14ac:dyDescent="0.2">
      <c r="B32" s="634"/>
      <c r="C32" s="634"/>
      <c r="D32" s="636"/>
      <c r="E32" s="638"/>
      <c r="F32" s="638"/>
      <c r="G32" s="631"/>
      <c r="H32" s="631"/>
      <c r="I32" s="632"/>
      <c r="J32" s="632"/>
    </row>
    <row r="33" spans="2:10" ht="13" x14ac:dyDescent="0.2">
      <c r="B33" s="634"/>
      <c r="C33" s="634"/>
      <c r="D33" s="635"/>
      <c r="E33" s="637"/>
      <c r="F33" s="637"/>
      <c r="G33" s="631"/>
      <c r="H33" s="631"/>
      <c r="I33" s="632"/>
      <c r="J33" s="632"/>
    </row>
    <row r="34" spans="2:10" ht="13" x14ac:dyDescent="0.2">
      <c r="B34" s="634"/>
      <c r="C34" s="634"/>
      <c r="D34" s="636"/>
      <c r="E34" s="638"/>
      <c r="F34" s="638"/>
      <c r="G34" s="631"/>
      <c r="H34" s="631"/>
      <c r="I34" s="632"/>
      <c r="J34" s="632"/>
    </row>
    <row r="35" spans="2:10" ht="13" x14ac:dyDescent="0.2">
      <c r="B35" s="634"/>
      <c r="C35" s="634"/>
      <c r="D35" s="635"/>
      <c r="E35" s="637"/>
      <c r="F35" s="637"/>
      <c r="G35" s="631"/>
      <c r="H35" s="631"/>
      <c r="I35" s="632"/>
      <c r="J35" s="632"/>
    </row>
    <row r="36" spans="2:10" ht="13" x14ac:dyDescent="0.2">
      <c r="B36" s="634"/>
      <c r="C36" s="634"/>
      <c r="D36" s="636"/>
      <c r="E36" s="638"/>
      <c r="F36" s="638"/>
      <c r="G36" s="631"/>
      <c r="H36" s="631"/>
      <c r="I36" s="632"/>
      <c r="J36" s="632"/>
    </row>
    <row r="37" spans="2:10" ht="13" x14ac:dyDescent="0.2">
      <c r="B37" s="634"/>
      <c r="C37" s="634"/>
      <c r="D37" s="635"/>
      <c r="E37" s="637"/>
      <c r="F37" s="637"/>
      <c r="G37" s="631"/>
      <c r="H37" s="631"/>
      <c r="I37" s="632"/>
      <c r="J37" s="632"/>
    </row>
    <row r="38" spans="2:10" ht="13" x14ac:dyDescent="0.2">
      <c r="B38" s="634"/>
      <c r="C38" s="634"/>
      <c r="D38" s="636"/>
      <c r="E38" s="638"/>
      <c r="F38" s="638"/>
      <c r="G38" s="631"/>
      <c r="H38" s="631"/>
      <c r="I38" s="632"/>
      <c r="J38" s="632"/>
    </row>
    <row r="39" spans="2:10" ht="13" x14ac:dyDescent="0.2">
      <c r="B39" s="634"/>
      <c r="C39" s="634"/>
      <c r="D39" s="635"/>
      <c r="E39" s="637"/>
      <c r="F39" s="637"/>
      <c r="G39" s="631"/>
      <c r="H39" s="631"/>
      <c r="I39" s="632"/>
      <c r="J39" s="632"/>
    </row>
    <row r="40" spans="2:10" ht="13" x14ac:dyDescent="0.2">
      <c r="B40" s="634"/>
      <c r="C40" s="634"/>
      <c r="D40" s="636"/>
      <c r="E40" s="638"/>
      <c r="F40" s="638"/>
      <c r="G40" s="631"/>
      <c r="H40" s="631"/>
      <c r="I40" s="632"/>
      <c r="J40" s="632"/>
    </row>
    <row r="41" spans="2:10" ht="13" x14ac:dyDescent="0.2">
      <c r="B41" s="87"/>
      <c r="C41" s="88"/>
      <c r="D41" s="87"/>
      <c r="E41" s="87"/>
      <c r="F41" s="87"/>
      <c r="G41" s="87"/>
      <c r="H41" s="87"/>
      <c r="I41" s="87"/>
      <c r="J41" s="87"/>
    </row>
    <row r="42" spans="2:10" ht="84" customHeight="1" x14ac:dyDescent="0.2">
      <c r="B42" s="639" t="s">
        <v>465</v>
      </c>
      <c r="C42" s="640"/>
      <c r="D42" s="640"/>
      <c r="E42" s="640"/>
      <c r="F42" s="640"/>
      <c r="G42" s="640"/>
      <c r="H42" s="640"/>
      <c r="I42" s="640"/>
      <c r="J42" s="640"/>
    </row>
    <row r="43" spans="2:10" ht="13.5" customHeight="1" x14ac:dyDescent="0.2">
      <c r="B43" s="89"/>
      <c r="C43" s="633"/>
      <c r="D43" s="633"/>
      <c r="E43" s="633"/>
      <c r="F43" s="633"/>
      <c r="G43" s="633"/>
      <c r="H43" s="633"/>
      <c r="I43" s="633"/>
      <c r="J43" s="633"/>
    </row>
    <row r="44" spans="2:10" ht="13" x14ac:dyDescent="0.2">
      <c r="B44" s="90"/>
      <c r="C44" s="633"/>
      <c r="D44" s="633"/>
      <c r="E44" s="633"/>
      <c r="F44" s="633"/>
      <c r="G44" s="633"/>
      <c r="H44" s="633"/>
      <c r="I44" s="633"/>
      <c r="J44" s="633"/>
    </row>
    <row r="45" spans="2:10" ht="13" x14ac:dyDescent="0.2">
      <c r="B45" s="87"/>
      <c r="C45" s="88"/>
      <c r="D45" s="87"/>
      <c r="E45" s="87"/>
      <c r="F45" s="87"/>
      <c r="G45" s="87"/>
      <c r="H45" s="87"/>
      <c r="I45" s="87"/>
      <c r="J45" s="87"/>
    </row>
    <row r="46" spans="2:10" ht="20.149999999999999" customHeight="1" x14ac:dyDescent="0.2">
      <c r="B46" s="87"/>
      <c r="C46" s="88"/>
      <c r="D46" s="87"/>
      <c r="E46" s="87"/>
      <c r="F46" s="87"/>
      <c r="G46" s="87"/>
      <c r="H46" s="87"/>
      <c r="I46" s="87"/>
      <c r="J46" s="87"/>
    </row>
    <row r="47" spans="2:10" ht="20.149999999999999" customHeight="1" x14ac:dyDescent="0.2">
      <c r="B47" s="87"/>
      <c r="C47" s="88"/>
      <c r="D47" s="87"/>
      <c r="E47" s="87"/>
      <c r="F47" s="87"/>
      <c r="G47" s="87"/>
      <c r="H47" s="87"/>
      <c r="I47" s="87"/>
      <c r="J47" s="87"/>
    </row>
    <row r="48" spans="2:10" ht="20.149999999999999" customHeight="1" x14ac:dyDescent="0.2">
      <c r="B48" s="87"/>
      <c r="C48" s="88"/>
      <c r="D48" s="87"/>
      <c r="E48" s="87"/>
      <c r="F48" s="87"/>
      <c r="G48" s="87"/>
      <c r="H48" s="87"/>
      <c r="I48" s="87"/>
      <c r="J48" s="87"/>
    </row>
    <row r="49" spans="2:10" ht="20.149999999999999" customHeight="1" x14ac:dyDescent="0.2">
      <c r="B49" s="87"/>
      <c r="C49" s="88"/>
      <c r="D49" s="87"/>
      <c r="E49" s="87"/>
      <c r="F49" s="87"/>
      <c r="G49" s="87"/>
      <c r="H49" s="87"/>
      <c r="I49" s="87"/>
      <c r="J49" s="87"/>
    </row>
    <row r="50" spans="2:10" ht="20.149999999999999" customHeight="1" x14ac:dyDescent="0.2">
      <c r="B50" s="87"/>
      <c r="C50" s="88"/>
      <c r="D50" s="87"/>
      <c r="E50" s="87"/>
      <c r="F50" s="87"/>
      <c r="G50" s="87"/>
      <c r="H50" s="87"/>
      <c r="I50" s="87"/>
      <c r="J50" s="87"/>
    </row>
    <row r="51" spans="2:10" ht="20.149999999999999" customHeight="1" x14ac:dyDescent="0.2">
      <c r="B51" s="87"/>
      <c r="C51" s="88"/>
      <c r="D51" s="87"/>
      <c r="E51" s="87"/>
      <c r="F51" s="87"/>
      <c r="G51" s="87"/>
      <c r="H51" s="87"/>
      <c r="I51" s="87"/>
      <c r="J51" s="87"/>
    </row>
    <row r="52" spans="2:10" ht="20.149999999999999" customHeight="1" x14ac:dyDescent="0.2">
      <c r="B52" s="87"/>
      <c r="C52" s="88"/>
      <c r="D52" s="87"/>
      <c r="E52" s="87"/>
      <c r="F52" s="87"/>
      <c r="G52" s="87"/>
      <c r="H52" s="87"/>
      <c r="I52" s="87"/>
      <c r="J52" s="87"/>
    </row>
    <row r="53" spans="2:10" ht="20.149999999999999" customHeight="1" x14ac:dyDescent="0.2">
      <c r="B53" s="87"/>
      <c r="C53" s="88"/>
      <c r="D53" s="87"/>
      <c r="E53" s="87"/>
      <c r="F53" s="87"/>
      <c r="G53" s="87"/>
      <c r="H53" s="87"/>
      <c r="I53" s="87"/>
      <c r="J53" s="87"/>
    </row>
    <row r="54" spans="2:10" ht="20.149999999999999" customHeight="1" x14ac:dyDescent="0.2">
      <c r="B54" s="87"/>
      <c r="C54" s="88"/>
      <c r="D54" s="87"/>
      <c r="E54" s="87"/>
      <c r="F54" s="87"/>
      <c r="G54" s="87"/>
      <c r="H54" s="87"/>
      <c r="I54" s="87"/>
      <c r="J54" s="87"/>
    </row>
    <row r="55" spans="2:10" ht="20.149999999999999" customHeight="1" x14ac:dyDescent="0.2">
      <c r="B55" s="87"/>
      <c r="C55" s="88"/>
      <c r="D55" s="87"/>
      <c r="E55" s="87"/>
      <c r="F55" s="87"/>
      <c r="G55" s="87"/>
      <c r="H55" s="87"/>
      <c r="I55" s="87"/>
      <c r="J55" s="87"/>
    </row>
  </sheetData>
  <sheetProtection sheet="1" objects="1" scenarios="1"/>
  <mergeCells count="145">
    <mergeCell ref="B3:J4"/>
    <mergeCell ref="B5:B6"/>
    <mergeCell ref="C5:C6"/>
    <mergeCell ref="D5:F5"/>
    <mergeCell ref="G5:H6"/>
    <mergeCell ref="I5:I6"/>
    <mergeCell ref="J5:J6"/>
    <mergeCell ref="I7:I8"/>
    <mergeCell ref="J7:J8"/>
    <mergeCell ref="B9:B10"/>
    <mergeCell ref="C9:C10"/>
    <mergeCell ref="D9:D10"/>
    <mergeCell ref="E9:E10"/>
    <mergeCell ref="F9:F10"/>
    <mergeCell ref="G9:H10"/>
    <mergeCell ref="I9:I10"/>
    <mergeCell ref="J9:J10"/>
    <mergeCell ref="B7:B8"/>
    <mergeCell ref="C7:C8"/>
    <mergeCell ref="D7:D8"/>
    <mergeCell ref="E7:E8"/>
    <mergeCell ref="F7:F8"/>
    <mergeCell ref="G7:H8"/>
    <mergeCell ref="I11:I12"/>
    <mergeCell ref="J11:J12"/>
    <mergeCell ref="B13:B14"/>
    <mergeCell ref="C13:C14"/>
    <mergeCell ref="D13:D14"/>
    <mergeCell ref="E13:E14"/>
    <mergeCell ref="F13:F14"/>
    <mergeCell ref="G13:H14"/>
    <mergeCell ref="I13:I14"/>
    <mergeCell ref="J13:J14"/>
    <mergeCell ref="B11:B12"/>
    <mergeCell ref="C11:C12"/>
    <mergeCell ref="D11:D12"/>
    <mergeCell ref="E11:E12"/>
    <mergeCell ref="F11:F12"/>
    <mergeCell ref="G11:H12"/>
    <mergeCell ref="I15:I16"/>
    <mergeCell ref="J15:J16"/>
    <mergeCell ref="B17:B18"/>
    <mergeCell ref="C17:C18"/>
    <mergeCell ref="D17:D18"/>
    <mergeCell ref="E17:E18"/>
    <mergeCell ref="F17:F18"/>
    <mergeCell ref="G17:H18"/>
    <mergeCell ref="I17:I18"/>
    <mergeCell ref="J17:J18"/>
    <mergeCell ref="B15:B16"/>
    <mergeCell ref="C15:C16"/>
    <mergeCell ref="D15:D16"/>
    <mergeCell ref="E15:E16"/>
    <mergeCell ref="F15:F16"/>
    <mergeCell ref="G15:H16"/>
    <mergeCell ref="I19:I20"/>
    <mergeCell ref="J19:J20"/>
    <mergeCell ref="B21:B22"/>
    <mergeCell ref="C21:C22"/>
    <mergeCell ref="D21:D22"/>
    <mergeCell ref="E21:E22"/>
    <mergeCell ref="F21:F22"/>
    <mergeCell ref="G21:H22"/>
    <mergeCell ref="I21:I22"/>
    <mergeCell ref="J21:J22"/>
    <mergeCell ref="B19:B20"/>
    <mergeCell ref="C19:C20"/>
    <mergeCell ref="D19:D20"/>
    <mergeCell ref="E19:E20"/>
    <mergeCell ref="F19:F20"/>
    <mergeCell ref="G19:H20"/>
    <mergeCell ref="I23:I24"/>
    <mergeCell ref="J23:J24"/>
    <mergeCell ref="B25:B26"/>
    <mergeCell ref="C25:C26"/>
    <mergeCell ref="D25:D26"/>
    <mergeCell ref="E25:E26"/>
    <mergeCell ref="F25:F26"/>
    <mergeCell ref="G25:H26"/>
    <mergeCell ref="I25:I26"/>
    <mergeCell ref="J25:J26"/>
    <mergeCell ref="B23:B24"/>
    <mergeCell ref="C23:C24"/>
    <mergeCell ref="D23:D24"/>
    <mergeCell ref="E23:E24"/>
    <mergeCell ref="F23:F24"/>
    <mergeCell ref="G23:H24"/>
    <mergeCell ref="I27:I28"/>
    <mergeCell ref="J27:J28"/>
    <mergeCell ref="B29:B30"/>
    <mergeCell ref="C29:C30"/>
    <mergeCell ref="D29:D30"/>
    <mergeCell ref="E29:E30"/>
    <mergeCell ref="F29:F30"/>
    <mergeCell ref="G29:H30"/>
    <mergeCell ref="I29:I30"/>
    <mergeCell ref="J29:J30"/>
    <mergeCell ref="B27:B28"/>
    <mergeCell ref="C27:C28"/>
    <mergeCell ref="D27:D28"/>
    <mergeCell ref="E27:E28"/>
    <mergeCell ref="F27:F28"/>
    <mergeCell ref="G27:H28"/>
    <mergeCell ref="I31:I32"/>
    <mergeCell ref="J31:J32"/>
    <mergeCell ref="B33:B34"/>
    <mergeCell ref="C33:C34"/>
    <mergeCell ref="D33:D34"/>
    <mergeCell ref="E33:E34"/>
    <mergeCell ref="F33:F34"/>
    <mergeCell ref="G33:H34"/>
    <mergeCell ref="I33:I34"/>
    <mergeCell ref="J33:J34"/>
    <mergeCell ref="B31:B32"/>
    <mergeCell ref="C31:C32"/>
    <mergeCell ref="D31:D32"/>
    <mergeCell ref="E31:E32"/>
    <mergeCell ref="F31:F32"/>
    <mergeCell ref="G31:H32"/>
    <mergeCell ref="I35:I36"/>
    <mergeCell ref="J35:J36"/>
    <mergeCell ref="B37:B38"/>
    <mergeCell ref="C37:C38"/>
    <mergeCell ref="D37:D38"/>
    <mergeCell ref="E37:E38"/>
    <mergeCell ref="F37:F38"/>
    <mergeCell ref="G37:H38"/>
    <mergeCell ref="I37:I38"/>
    <mergeCell ref="J37:J38"/>
    <mergeCell ref="B35:B36"/>
    <mergeCell ref="C35:C36"/>
    <mergeCell ref="D35:D36"/>
    <mergeCell ref="E35:E36"/>
    <mergeCell ref="F35:F36"/>
    <mergeCell ref="G35:H36"/>
    <mergeCell ref="I39:I40"/>
    <mergeCell ref="J39:J40"/>
    <mergeCell ref="B42:J42"/>
    <mergeCell ref="C43:J44"/>
    <mergeCell ref="B39:B40"/>
    <mergeCell ref="C39:C40"/>
    <mergeCell ref="D39:D40"/>
    <mergeCell ref="E39:E40"/>
    <mergeCell ref="F39:F40"/>
    <mergeCell ref="G39:H40"/>
  </mergeCells>
  <phoneticPr fontId="3"/>
  <dataValidations count="1">
    <dataValidation type="list" allowBlank="1" showInputMessage="1" showErrorMessage="1" sqref="G7:H40" xr:uid="{6DBDEDFF-8EFF-4FB0-BFE0-539A7C1A7941}">
      <formula1>性別</formula1>
    </dataValidation>
  </dataValidations>
  <printOptions horizontalCentered="1"/>
  <pageMargins left="0.62992125984251968" right="0.62992125984251968" top="0.59055118110236227" bottom="0.55118110236220474" header="0.11811023622047245" footer="0.19685039370078741"/>
  <pageSetup paperSize="9" scale="96" orientation="portrait"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15</vt:i4>
      </vt:variant>
      <vt:variant>
        <vt:lpstr>名前付き一覧</vt:lpstr>
      </vt:variant>
      <vt:variant>
        <vt:i4>30</vt:i4>
      </vt:variant>
    </vt:vector>
  </HeadingPairs>
  <TitlesOfParts>
    <vt:vector size="45" baseType="lpstr">
      <vt:lpstr>DB用転記シート</vt:lpstr>
      <vt:lpstr>プルダウン用リスト</vt:lpstr>
      <vt:lpstr>申請書の作成にあたって</vt:lpstr>
      <vt:lpstr>交付申請書類</vt:lpstr>
      <vt:lpstr>申請概要書（水電解装置）</vt:lpstr>
      <vt:lpstr>1.補助金交付申請書（様式１）</vt:lpstr>
      <vt:lpstr>別紙1</vt:lpstr>
      <vt:lpstr>別紙2</vt:lpstr>
      <vt:lpstr>別紙2（共同申請者）</vt:lpstr>
      <vt:lpstr>別紙3</vt:lpstr>
      <vt:lpstr>2-2設備導入事業経費の配分（水電解装置）</vt:lpstr>
      <vt:lpstr>2-4補助事業に要する経費及びその調達方法</vt:lpstr>
      <vt:lpstr>2-5補助対象設備の機器リスト（水電解装置）</vt:lpstr>
      <vt:lpstr>2-10事業実施に関連する事項（水電解装置）</vt:lpstr>
      <vt:lpstr>2-11事業実施予定スケジュール（水電解装置）</vt:lpstr>
      <vt:lpstr>'1.補助金交付申請書（様式１）'!Print_Area</vt:lpstr>
      <vt:lpstr>'2-10事業実施に関連する事項（水電解装置）'!Print_Area</vt:lpstr>
      <vt:lpstr>'2-11事業実施予定スケジュール（水電解装置）'!Print_Area</vt:lpstr>
      <vt:lpstr>'2-2設備導入事業経費の配分（水電解装置）'!Print_Area</vt:lpstr>
      <vt:lpstr>'2-4補助事業に要する経費及びその調達方法'!Print_Area</vt:lpstr>
      <vt:lpstr>'2-5補助対象設備の機器リスト（水電解装置）'!Print_Area</vt:lpstr>
      <vt:lpstr>交付申請書類!Print_Area</vt:lpstr>
      <vt:lpstr>'申請概要書（水電解装置）'!Print_Area</vt:lpstr>
      <vt:lpstr>申請書の作成にあたって!Print_Area</vt:lpstr>
      <vt:lpstr>別紙1!Print_Area</vt:lpstr>
      <vt:lpstr>別紙2!Print_Area</vt:lpstr>
      <vt:lpstr>'別紙2（共同申請者）'!Print_Area</vt:lpstr>
      <vt:lpstr>別紙3!Print_Area</vt:lpstr>
      <vt:lpstr>交付申請書類!Print_Titles</vt:lpstr>
      <vt:lpstr>'申請概要書（水電解装置）'!Print_Titles</vt:lpstr>
      <vt:lpstr>一般送配電事業者</vt:lpstr>
      <vt:lpstr>卸電力市場</vt:lpstr>
      <vt:lpstr>機器リスト_水電解装置</vt:lpstr>
      <vt:lpstr>機器リスト_蓄電システム</vt:lpstr>
      <vt:lpstr>業種</vt:lpstr>
      <vt:lpstr>市区町村</vt:lpstr>
      <vt:lpstr>需給調整市場</vt:lpstr>
      <vt:lpstr>性別</vt:lpstr>
      <vt:lpstr>生年月日_和暦</vt:lpstr>
      <vt:lpstr>提出チェック</vt:lpstr>
      <vt:lpstr>都道府県</vt:lpstr>
      <vt:lpstr>都道府県コード</vt:lpstr>
      <vt:lpstr>導入設備種別</vt:lpstr>
      <vt:lpstr>補助率</vt:lpstr>
      <vt:lpstr>有無チェック</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Printed>2024-08-28T04:17:17Z</cp:lastPrinted>
  <dcterms:created xsi:type="dcterms:W3CDTF">2019-04-04T08:12:09Z</dcterms:created>
  <dcterms:modified xsi:type="dcterms:W3CDTF">2024-09-26T06:09:52Z</dcterms:modified>
</cp:coreProperties>
</file>