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480" windowHeight="11640" activeTab="0"/>
  </bookViews>
  <sheets>
    <sheet name="実施計画書（既築Ｄ１区分（断熱改修のみ））" sheetId="1" r:id="rId1"/>
  </sheets>
  <definedNames>
    <definedName name="_xlnm.Print_Area" localSheetId="0">'実施計画書（既築Ｄ１区分（断熱改修のみ））'!$A$1:$AH$255</definedName>
    <definedName name="Z_685F8E89_33FF_4EB4_B6D9_7D6A7B5F1280_.wvu.PrintArea" localSheetId="0" hidden="1">'実施計画書（既築Ｄ１区分（断熱改修のみ））'!$A$1:$AH$255</definedName>
  </definedNames>
  <calcPr fullCalcOnLoad="1"/>
</workbook>
</file>

<file path=xl/sharedStrings.xml><?xml version="1.0" encoding="utf-8"?>
<sst xmlns="http://schemas.openxmlformats.org/spreadsheetml/2006/main" count="395" uniqueCount="256">
  <si>
    <t>←どちらかに○印をつける</t>
  </si>
  <si>
    <t>導入ｼｽﾃﾑ</t>
  </si>
  <si>
    <t>ｴﾈﾙｷﾞｰ計算結果</t>
  </si>
  <si>
    <t>MJ/年</t>
  </si>
  <si>
    <t>（小数点第一位まで）</t>
  </si>
  <si>
    <t>円/MJ</t>
  </si>
  <si>
    <t>2.</t>
  </si>
  <si>
    <t>居住者人数（予定）</t>
  </si>
  <si>
    <t>木造軸組・木造枠組壁（2×4・2×6）・軽量鉄骨造・</t>
  </si>
  <si>
    <t>3.</t>
  </si>
  <si>
    <t>他の補助金への申請状況</t>
  </si>
  <si>
    <t>4.</t>
  </si>
  <si>
    <t>5.</t>
  </si>
  <si>
    <t>％</t>
  </si>
  <si>
    <t>MJ/年・世帯</t>
  </si>
  <si>
    <t>　　　↓どちらかに○印をつける</t>
  </si>
  <si>
    <t>居室①</t>
  </si>
  <si>
    <t>居室②</t>
  </si>
  <si>
    <t>居室③</t>
  </si>
  <si>
    <t>居室④</t>
  </si>
  <si>
    <t>居室⑤</t>
  </si>
  <si>
    <t>居室⑥</t>
  </si>
  <si>
    <t>居室⑦</t>
  </si>
  <si>
    <t>居室⑧</t>
  </si>
  <si>
    <t>×</t>
  </si>
  <si>
    <t>MJ/年・世帯</t>
  </si>
  <si>
    <t>(ｵ)</t>
  </si>
  <si>
    <t>（小数点以下四捨五入）</t>
  </si>
  <si>
    <t>(Ａ)</t>
  </si>
  <si>
    <t>(ｷ)</t>
  </si>
  <si>
    <t>(ｹ)</t>
  </si>
  <si>
    <t>合計</t>
  </si>
  <si>
    <t>%</t>
  </si>
  <si>
    <t>7.</t>
  </si>
  <si>
    <t>※全ての居室について記載すること</t>
  </si>
  <si>
    <t>※使用しているｴﾈﾙｷﾞｰについて記載すること</t>
  </si>
  <si>
    <t>↑該当工法に○印をつける</t>
  </si>
  <si>
    <t>6.</t>
  </si>
  <si>
    <t>ｴﾈﾙｷﾞｰ計算根拠</t>
  </si>
  <si>
    <t>(ｴ)</t>
  </si>
  <si>
    <t>使用
年数</t>
  </si>
  <si>
    <t>(ｶ)</t>
  </si>
  <si>
    <t>人</t>
  </si>
  <si>
    <t>ｼｽﾃﾑ導入先住所</t>
  </si>
  <si>
    <t>ｼｽﾃﾑ導入住宅</t>
  </si>
  <si>
    <t>1.</t>
  </si>
  <si>
    <t>申込者</t>
  </si>
  <si>
    <t>Ⅰa・Ⅰb・Ⅱ・Ⅲ・Ⅳa・Ⅳb・Ⅴ・Ⅵ</t>
  </si>
  <si>
    <t>　　定型ｼｽﾃﾑ　・　新規ｼｽﾃﾑ</t>
  </si>
  <si>
    <t>（ａ）</t>
  </si>
  <si>
    <t xml:space="preserve">   (小数点以下四捨五入)</t>
  </si>
  <si>
    <t>　(小数点以下四捨五入)</t>
  </si>
  <si>
    <t>機種名
（型式）</t>
  </si>
  <si>
    <t>ﾒｰｶｰ名</t>
  </si>
  <si>
    <t>（1）</t>
  </si>
  <si>
    <t>②</t>
  </si>
  <si>
    <t>（2）</t>
  </si>
  <si>
    <t>壁</t>
  </si>
  <si>
    <t>床</t>
  </si>
  <si>
    <t>構造又は熱貫流率</t>
  </si>
  <si>
    <t>ガラスの日射侵入率</t>
  </si>
  <si>
    <t>①</t>
  </si>
  <si>
    <t>台数</t>
  </si>
  <si>
    <t>他　性能に
関わる情報</t>
  </si>
  <si>
    <t>・ｼｽﾃﾑ導入後の消費ｴﾈﾙｷﾞｰ削減量</t>
  </si>
  <si>
    <t>・ｼｽﾃﾑ導入後の消費ｴﾈﾙｷﾞｰ削減率</t>
  </si>
  <si>
    <t>・ｼｽﾃﾑ導入による費用対効果</t>
  </si>
  <si>
    <t>（3）</t>
  </si>
  <si>
    <t>（4）</t>
  </si>
  <si>
    <t>床面積
（㎡）</t>
  </si>
  <si>
    <t>暖房／
冷房</t>
  </si>
  <si>
    <t>空調機器
使用の有無</t>
  </si>
  <si>
    <t>機器の種類</t>
  </si>
  <si>
    <t>ﾒｰｶｰ名</t>
  </si>
  <si>
    <t>機種名（型式）</t>
  </si>
  <si>
    <t>他、性能に
関わる情報</t>
  </si>
  <si>
    <t>居室
（全居室を
記入）
【L、D、LD、
LDK、寝室、
和室、洋室、
書斎、その他】</t>
  </si>
  <si>
    <t>(</t>
  </si>
  <si>
    <t>・  （　　</t>
  </si>
  <si>
    <t>(B)</t>
  </si>
  <si>
    <t>補助対象費用（1/3をする前の費用）[税込]　÷　申請住宅（全体）のｴﾈﾙｷﾞｰ削減量</t>
  </si>
  <si>
    <t>）ＳＭＡＳＨ等のｿﾌﾄで計算する</t>
  </si>
  <si>
    <t>年</t>
  </si>
  <si>
    <t>(C)</t>
  </si>
  <si>
    <t>)</t>
  </si>
  <si>
    <t>＝</t>
  </si>
  <si>
    <t xml:space="preserve"> ＝ （ </t>
  </si>
  <si>
    <t xml:space="preserve">  （小数点第一位まで）</t>
  </si>
  <si>
    <t>重量鉄骨造・ＲＣ・その他（</t>
  </si>
  <si>
    <t>住宅延床面積</t>
  </si>
  <si>
    <t>(ｳ)／（ｱ）</t>
  </si>
  <si>
    <t>・</t>
  </si>
  <si>
    <t>住宅の種別　　戸建・分譲マンション</t>
  </si>
  <si>
    <t>氏　　　　　　　名</t>
  </si>
  <si>
    <t>地　　　　　　　域</t>
  </si>
  <si>
    <t>工　　　　　　　法</t>
  </si>
  <si>
    <t>築　　　年　　　数</t>
  </si>
  <si>
    <t>↑該当仕様に○印をつける</t>
  </si>
  <si>
    <t>　－既築</t>
  </si>
  <si>
    <t>※計算方法（計算式、SMASH等のソフトによる計算）に係わらず必ず記入すること</t>
  </si>
  <si>
    <t>㎡</t>
  </si>
  <si>
    <t>(小数点第二位まで記入)</t>
  </si>
  <si>
    <t>直近１年間のエネルギー使用量実績値</t>
  </si>
  <si>
    <t>一次消費エネルギー量実績値の算出</t>
  </si>
  <si>
    <t>使用量実績からのエネルギー換算</t>
  </si>
  <si>
    <t>電気</t>
  </si>
  <si>
    <t>都市ｶﾞｽ</t>
  </si>
  <si>
    <t>kWh</t>
  </si>
  <si>
    <t>㎏</t>
  </si>
  <si>
    <t>=</t>
  </si>
  <si>
    <t>(MJ)</t>
  </si>
  <si>
    <t>換算値</t>
  </si>
  <si>
    <t>ｴﾈﾙｷﾞｰ消費量</t>
  </si>
  <si>
    <t>灯油</t>
  </si>
  <si>
    <t>㍑</t>
  </si>
  <si>
    <t xml:space="preserve">  (小数点以下四捨五入)</t>
  </si>
  <si>
    <t>全体の一次消費エネルギー量の計算</t>
  </si>
  <si>
    <t>） ÷ 100　＝</t>
  </si>
  <si>
    <r>
      <t>・・・</t>
    </r>
    <r>
      <rPr>
        <b/>
        <sz val="11"/>
        <color indexed="8"/>
        <rFont val="ＭＳ Ｐ明朝"/>
        <family val="1"/>
      </rPr>
      <t>（ｱ）</t>
    </r>
  </si>
  <si>
    <r>
      <t>・・・</t>
    </r>
    <r>
      <rPr>
        <b/>
        <sz val="11"/>
        <color indexed="8"/>
        <rFont val="ＭＳ Ｐ明朝"/>
        <family val="1"/>
      </rPr>
      <t>（ｲ）</t>
    </r>
  </si>
  <si>
    <r>
      <t>・・・</t>
    </r>
    <r>
      <rPr>
        <b/>
        <sz val="11"/>
        <color indexed="8"/>
        <rFont val="ＭＳ Ｐ明朝"/>
        <family val="1"/>
      </rPr>
      <t>（ｳ）</t>
    </r>
  </si>
  <si>
    <t>MＪ/kWh</t>
  </si>
  <si>
    <t>MＪ/kg</t>
  </si>
  <si>
    <t>MＪ/㍑</t>
  </si>
  <si>
    <t>÷</t>
  </si>
  <si>
    <t>家全体の暖冷房している（床）面積（空調面積）</t>
  </si>
  <si>
    <t>使用量実績</t>
  </si>
  <si>
    <t>既設の開口部の仕様（代表してリビングの開口部の仕様）</t>
  </si>
  <si>
    <t>断熱改修の組合わせ</t>
  </si>
  <si>
    <t>断熱改修面積</t>
  </si>
  <si>
    <t>断熱改修の仕様</t>
  </si>
  <si>
    <t>① 断熱仕様</t>
  </si>
  <si>
    <t>屋根又は天井</t>
  </si>
  <si>
    <t>部            位</t>
  </si>
  <si>
    <t>外壁の中間階床の横架材部分</t>
  </si>
  <si>
    <t>土間床等の外周部</t>
  </si>
  <si>
    <t>断熱材の種類</t>
  </si>
  <si>
    <t>厚さ (単位㎜)</t>
  </si>
  <si>
    <t>次世代省エネ基準への
適合確認</t>
  </si>
  <si>
    <t>② 開口部の断熱･気密仕様</t>
  </si>
  <si>
    <t>③ 開口部の日射侵入防止措置</t>
  </si>
  <si>
    <t>ドア</t>
  </si>
  <si>
    <t>窓ガラス</t>
  </si>
  <si>
    <t>窓サッシ</t>
  </si>
  <si>
    <t>天井又は
屋根</t>
  </si>
  <si>
    <t>外壁又は
壁</t>
  </si>
  <si>
    <t>(該当する改修部位に○印をつける)</t>
  </si>
  <si>
    <t>部　　　位</t>
  </si>
  <si>
    <t>ド　　　ア</t>
  </si>
  <si>
    <t>措　　　　置</t>
  </si>
  <si>
    <t xml:space="preserve"> 屋　　根</t>
  </si>
  <si>
    <t xml:space="preserve"> 天　　井</t>
  </si>
  <si>
    <t>種　　　類</t>
  </si>
  <si>
    <t>－D</t>
  </si>
  <si>
    <r>
      <rPr>
        <sz val="14"/>
        <color indexed="8"/>
        <rFont val="ＭＳ 明朝"/>
        <family val="1"/>
      </rPr>
      <t>ｼｽﾃﾑNo.</t>
    </r>
    <r>
      <rPr>
        <sz val="11"/>
        <color indexed="8"/>
        <rFont val="ＭＳ 明朝"/>
        <family val="1"/>
      </rPr>
      <t xml:space="preserve">
</t>
    </r>
    <r>
      <rPr>
        <sz val="12"/>
        <color indexed="8"/>
        <rFont val="ＭＳ 明朝"/>
        <family val="1"/>
      </rPr>
      <t>（定型ｼｽﾃﾑの場合に記入）</t>
    </r>
  </si>
  <si>
    <t>暖冷房している全ての居室を改修するか　　　　　　　　　　　　はい　・　いいえ</t>
  </si>
  <si>
    <t>↑該当に○印をつける</t>
  </si>
  <si>
    <t>※（ｳ）/（ｱ）が0.5以上でない場合、及び暖冷房している全ての居室を改修しない場合は申請不可　　</t>
  </si>
  <si>
    <t>）みなし削減率及び計算式で計算する　→③へ</t>
  </si>
  <si>
    <t>①　暖冷房の消費ｴﾈﾙｷﾞｰ量（MJ）の算出</t>
  </si>
  <si>
    <t>全体の一次消費ｴﾈﾙｷﾞｰ量（MJ/年・世帯）　×  （暖房用途割合＋冷房用途割合）（％）</t>
  </si>
  <si>
    <t xml:space="preserve"> ） × {（</t>
  </si>
  <si>
    <t>　）＋（</t>
  </si>
  <si>
    <t>②    断熱改修のｴﾈﾙｷﾞｰ計算の方法</t>
  </si>
  <si>
    <r>
      <t>③</t>
    </r>
    <r>
      <rPr>
        <sz val="7"/>
        <color indexed="8"/>
        <rFont val="ＭＳ Ｐ明朝"/>
        <family val="1"/>
      </rPr>
      <t>   </t>
    </r>
    <r>
      <rPr>
        <sz val="10.5"/>
        <color indexed="8"/>
        <rFont val="ＭＳ Ｐ明朝"/>
        <family val="1"/>
      </rPr>
      <t xml:space="preserve"> みなし削減率及び計算式での計算（断熱改修における暖冷房ｴﾈﾙｷﾞｰ削減量の算出）</t>
    </r>
  </si>
  <si>
    <t>　【 計算根拠 】</t>
  </si>
  <si>
    <t>　　　↓該当に○印をつける</t>
  </si>
  <si>
    <t>断熱改修の暖冷房ｴﾈﾙｷﾞｰ削減量 ＝</t>
  </si>
  <si>
    <t>→下記（Ａ）を記入し（４）へ（計算根拠は別紙で添付すること）</t>
  </si>
  <si>
    <t>←算出根拠（A）より転記</t>
  </si>
  <si>
    <t>ｴﾈﾙｷﾞｰ削減計算</t>
  </si>
  <si>
    <t>ｴﾈﾙｷﾞｰ削減率・費用対効果の算出</t>
  </si>
  <si>
    <t>①　ｴﾈﾙｷﾞｰ削減率（％）の算出</t>
  </si>
  <si>
    <t>②　費用対効果（円/MJ）の算出</t>
  </si>
  <si>
    <t>　（計算結果）　ｴﾈﾙｷﾞｰ削減量 ＝</t>
  </si>
  <si>
    <t>←算出根拠（Ｂ）より転記</t>
  </si>
  <si>
    <t>←算出根拠（Ｃ）より転記</t>
  </si>
  <si>
    <t>空調設備・給湯設備の情報</t>
  </si>
  <si>
    <t>①空調設備</t>
  </si>
  <si>
    <t>給湯設備</t>
  </si>
  <si>
    <t>８.</t>
  </si>
  <si>
    <t>）}÷ 100　＝</t>
  </si>
  <si>
    <t>）家全体の改修であり、全体を同じ削減率で計算できる　→　断熱改修のｴﾈﾙｷﾞｰ削減率</t>
  </si>
  <si>
    <t>）居室毎もしくは階毎に計算する必要がある→下記に計算根拠を記入</t>
  </si>
  <si>
    <t>←2ﾍﾟｰｼﾞ目に転記すること</t>
  </si>
  <si>
    <t>※現在設置している機器について分かる範囲で記載すること</t>
  </si>
  <si>
    <t xml:space="preserve">実施計画書（既築　Ｄ１（断熱改修のみ））   </t>
  </si>
  <si>
    <t>電気
(kwh)</t>
  </si>
  <si>
    <t>検針月日(     /     )</t>
  </si>
  <si>
    <t>発電量
(kwh)</t>
  </si>
  <si>
    <t>売電量
(kwh)</t>
  </si>
  <si>
    <t>その他
(         )</t>
  </si>
  <si>
    <t>※当該住宅で使用していないエネルギーについては空欄にすること</t>
  </si>
  <si>
    <t>窓ガラス・窓サッシ</t>
  </si>
  <si>
    <t>引き戸及び框ドア</t>
  </si>
  <si>
    <t>※電気、ガス及び上水道は、上段に使用量、下段に検針月日を記入すること</t>
  </si>
  <si>
    <t>※ガスについては、都市ガスかLPG（プロパンガス）のどちらか該当する項目に○印をつけること</t>
  </si>
  <si>
    <t>　（例えば、4～5月分の使用量は5月欄に合計値を記入する）</t>
  </si>
  <si>
    <t>※太陽光発電設備を設置している方は電力会社への売電量（検針票の数値）も記入すること</t>
  </si>
  <si>
    <t>※灯油、その他（ペレットや重油など）を使用している方は、月毎の購入量を記入すること</t>
  </si>
  <si>
    <t>サッシ：アルミ・アルミプラスチック複合・プラスチック・木製・その他（</t>
  </si>
  <si>
    <t>ガラス：単層・複層・低放射複層ガラス（Low-Eガラス）・真空ガラス・その他（</t>
  </si>
  <si>
    <t>LPG</t>
  </si>
  <si>
    <t>※　（ｳ）は、平面図において斜線等で示すこと</t>
  </si>
  <si>
    <t>ノンフロン
材の確認</t>
  </si>
  <si>
    <t>暖・冷</t>
  </si>
  <si>
    <t>有　・　無</t>
  </si>
  <si>
    <t>　　月分</t>
  </si>
  <si>
    <t>引き戸及び框ドア</t>
  </si>
  <si>
    <t>窓</t>
  </si>
  <si>
    <t>必ず記入すること（重複して補助金等を受け取ることはできません）。</t>
  </si>
  <si>
    <t>　※必ず仕様書（カタログ）の写しを添付すること</t>
  </si>
  <si>
    <t>＝</t>
  </si>
  <si>
    <t>暖冷房の消費ｴﾈﾙｷﾞｰ量（MJ/年・世帯）　×  断熱改修のｴﾈﾙｷﾞｰ削減率（％）　÷　100</t>
  </si>
  <si>
    <t>暖冷房のエネルギー削減量（MJ/年・世帯）　÷　暖冷房の消費エネルギー量（MJ/年・世帯） ×100</t>
  </si>
  <si>
    <t>定型様式１（１／４）</t>
  </si>
  <si>
    <t>【既築Ｄ１（断熱改修のみ）】</t>
  </si>
  <si>
    <t>定型様式１（２／４）</t>
  </si>
  <si>
    <t>定型様式１（３／４）</t>
  </si>
  <si>
    <t>定型様式１（４／４）</t>
  </si>
  <si>
    <t>灯油
(ℓ)</t>
  </si>
  <si>
    <t>期間( 　　～     日)</t>
  </si>
  <si>
    <t>※電気の時間帯別電灯契約等をしている方は、毎月の使用量の合計を記入すること</t>
  </si>
  <si>
    <r>
      <t xml:space="preserve">） </t>
    </r>
    <r>
      <rPr>
        <b/>
        <sz val="10"/>
        <rFont val="ＭＳ Ｐ明朝"/>
        <family val="1"/>
      </rPr>
      <t>＝</t>
    </r>
  </si>
  <si>
    <r>
      <t>(</t>
    </r>
    <r>
      <rPr>
        <b/>
        <sz val="10"/>
        <rFont val="ＭＳ Ｐ明朝"/>
        <family val="1"/>
      </rPr>
      <t xml:space="preserve"> a</t>
    </r>
  </si>
  <si>
    <r>
      <rPr>
        <sz val="11"/>
        <rFont val="ＭＳ Ｐ明朝"/>
        <family val="1"/>
      </rPr>
      <t>（</t>
    </r>
    <r>
      <rPr>
        <b/>
        <sz val="11"/>
        <rFont val="ＭＳ Ｐ明朝"/>
        <family val="1"/>
      </rPr>
      <t>A</t>
    </r>
  </si>
  <si>
    <r>
      <t xml:space="preserve">( </t>
    </r>
    <r>
      <rPr>
        <b/>
        <sz val="11"/>
        <rFont val="ＭＳ Ｐ明朝"/>
        <family val="1"/>
      </rPr>
      <t>a</t>
    </r>
  </si>
  <si>
    <r>
      <t xml:space="preserve">） </t>
    </r>
    <r>
      <rPr>
        <b/>
        <sz val="10"/>
        <rFont val="ＭＳ Ｐ明朝"/>
        <family val="1"/>
      </rPr>
      <t xml:space="preserve">÷ </t>
    </r>
    <r>
      <rPr>
        <sz val="10"/>
        <rFont val="ＭＳ Ｐ明朝"/>
        <family val="1"/>
      </rPr>
      <t xml:space="preserve">（ </t>
    </r>
    <r>
      <rPr>
        <b/>
        <sz val="11"/>
        <rFont val="ＭＳ Ｐ明朝"/>
        <family val="1"/>
      </rPr>
      <t>A</t>
    </r>
  </si>
  <si>
    <t>　今回補助対象となるものを、他の補助金等に応募（申請）している、または申請予定の場合はその補助金等の名称を</t>
  </si>
  <si>
    <r>
      <t>(</t>
    </r>
    <r>
      <rPr>
        <b/>
        <sz val="11"/>
        <color indexed="8"/>
        <rFont val="ＭＳ Ｐ明朝"/>
        <family val="1"/>
      </rPr>
      <t>ｴ</t>
    </r>
  </si>
  <si>
    <r>
      <t>)＋(</t>
    </r>
    <r>
      <rPr>
        <b/>
        <sz val="11"/>
        <color indexed="8"/>
        <rFont val="ＭＳ Ｐ明朝"/>
        <family val="1"/>
      </rPr>
      <t>ｶ</t>
    </r>
  </si>
  <si>
    <r>
      <t xml:space="preserve">( </t>
    </r>
    <r>
      <rPr>
        <b/>
        <sz val="11"/>
        <color indexed="8"/>
        <rFont val="ＭＳ Ｐ明朝"/>
        <family val="1"/>
      </rPr>
      <t>ｸ</t>
    </r>
  </si>
  <si>
    <r>
      <t xml:space="preserve"> ） ×（</t>
    </r>
    <r>
      <rPr>
        <b/>
        <sz val="10"/>
        <rFont val="ＭＳ Ｐ明朝"/>
        <family val="1"/>
      </rPr>
      <t>ｹ</t>
    </r>
  </si>
  <si>
    <t>※電気、都市ガス及びLPGの使用量は、毎月の検針票、領収書等に記載されている数値を記入すること</t>
  </si>
  <si>
    <t xml:space="preserve"> 外気に接する部分</t>
  </si>
  <si>
    <t xml:space="preserve"> その他の部分</t>
  </si>
  <si>
    <t>※太陽光発電設備、家庭用コージェネレーション設備（エコウィル）等の発電設備を設置している方は、発電量（モニター数値）を記入すること</t>
  </si>
  <si>
    <t>上水道
(㎥)</t>
  </si>
  <si>
    <t>※LPGのカッコ内には、検針票、領収書等に記載されている使用量の単位（㎥もしくはkg）を記入すること</t>
  </si>
  <si>
    <t>※上水道使用量が2ヶ月毎の検針の場合は、検針票、領収書等に記載されている2ヶ月合計の数値を記入すること</t>
  </si>
  <si>
    <t>㎥</t>
  </si>
  <si>
    <t>MＪ/㎥</t>
  </si>
  <si>
    <t>※LPGの単位が㎥の場合はkgに換算（1㎥＝1.964kg）すること(（　　）内は小数点第三位まで記入)</t>
  </si>
  <si>
    <t>次世代省エネ基準への
適合確認
(窓ガラス・窓サッシは
仕様等の確認）</t>
  </si>
  <si>
    <t>↑該当地域に○印をつける（※公募要領70～80ﾍﾟｰｼﾞ）</t>
  </si>
  <si>
    <t>※ｴﾈﾙｷﾞｰ計算については公募要領58～63ﾍﾟｰｼﾞも参照すること</t>
  </si>
  <si>
    <t>　　↑公募要領59ﾍﾟｰｼﾞ表１１↑</t>
  </si>
  <si>
    <t>※電気・都市ｶﾞｽ・LPG・水道等については、使用量及び期間（日にち単位）の分かる証憑（検針票または請求書等）の写しを必ず添付すること</t>
  </si>
  <si>
    <t>※都市ｶﾞｽの換算値については当該地区のｶﾞｽ会社に照会、確認のこと</t>
  </si>
  <si>
    <t>選択してください。</t>
  </si>
  <si>
    <r>
      <t>)＋(</t>
    </r>
    <r>
      <rPr>
        <b/>
        <sz val="11"/>
        <color indexed="8"/>
        <rFont val="ＭＳ Ｐ明朝"/>
        <family val="1"/>
      </rPr>
      <t>ｵ</t>
    </r>
  </si>
  <si>
    <r>
      <t>)＋(</t>
    </r>
    <r>
      <rPr>
        <b/>
        <sz val="11"/>
        <color indexed="8"/>
        <rFont val="ＭＳ Ｐ明朝"/>
        <family val="1"/>
      </rPr>
      <t>ｷ</t>
    </r>
  </si>
  <si>
    <t>)  =</t>
  </si>
  <si>
    <t>(ｸ)</t>
  </si>
  <si>
    <t>・  （</t>
  </si>
  <si>
    <t>（上段に発電量、下段に発電量の計測期間（例えば、4月分は1～30日）を記入する）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</si>
</sst>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0_ "/>
    <numFmt numFmtId="179" formatCode="#,##0_ "/>
    <numFmt numFmtId="180" formatCode="#,##0.0;[Red]\-#,##0.0"/>
    <numFmt numFmtId="181" formatCode="#,##0.000;[Red]\-#,##0.000"/>
    <numFmt numFmtId="182" formatCode="#,##0.0000;[Red]\-#,##0.0000"/>
  </numFmts>
  <fonts count="49"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sz val="10.5"/>
      <color indexed="8"/>
      <name val="ＭＳ Ｐ明朝"/>
      <family val="1"/>
    </font>
    <font>
      <sz val="7"/>
      <color indexed="8"/>
      <name val="ＭＳ Ｐ明朝"/>
      <family val="1"/>
    </font>
    <font>
      <sz val="9"/>
      <name val="ＭＳ Ｐ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1"/>
      <name val="ＭＳ Ｐ明朝"/>
      <family val="1"/>
    </font>
    <font>
      <sz val="10.5"/>
      <name val="ＭＳ Ｐ明朝"/>
      <family val="1"/>
    </font>
    <font>
      <sz val="10"/>
      <name val="ＭＳ Ｐ明朝"/>
      <family val="1"/>
    </font>
    <font>
      <b/>
      <sz val="9"/>
      <name val="ＭＳ Ｐ明朝"/>
      <family val="1"/>
    </font>
    <font>
      <sz val="8"/>
      <name val="ＭＳ Ｐ明朝"/>
      <family val="1"/>
    </font>
    <font>
      <b/>
      <sz val="8"/>
      <name val="ＭＳ Ｐ明朝"/>
      <family val="1"/>
    </font>
    <font>
      <b/>
      <sz val="11"/>
      <name val="ＭＳ Ｐ明朝"/>
      <family val="1"/>
    </font>
    <font>
      <b/>
      <sz val="10"/>
      <name val="ＭＳ Ｐ明朝"/>
      <family val="1"/>
    </font>
    <font>
      <b/>
      <sz val="10.5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b/>
      <sz val="12"/>
      <color indexed="8"/>
      <name val="ＭＳ Ｐ明朝"/>
      <family val="1"/>
    </font>
    <font>
      <u val="single"/>
      <sz val="11"/>
      <color indexed="8"/>
      <name val="ＭＳ Ｐ明朝"/>
      <family val="1"/>
    </font>
    <font>
      <sz val="8.5"/>
      <color indexed="8"/>
      <name val="ＭＳ Ｐ明朝"/>
      <family val="1"/>
    </font>
    <font>
      <u val="single"/>
      <sz val="8"/>
      <color indexed="8"/>
      <name val="ＭＳ Ｐ明朝"/>
      <family val="1"/>
    </font>
    <font>
      <b/>
      <sz val="14"/>
      <color indexed="8"/>
      <name val="ＭＳ Ｐ明朝"/>
      <family val="1"/>
    </font>
    <font>
      <u val="single"/>
      <sz val="9"/>
      <color indexed="8"/>
      <name val="ＭＳ Ｐ明朝"/>
      <family val="1"/>
    </font>
    <font>
      <sz val="10.5"/>
      <color indexed="8"/>
      <name val="ＭＳ 明朝"/>
      <family val="1"/>
    </font>
    <font>
      <u val="single"/>
      <sz val="10"/>
      <color indexed="8"/>
      <name val="ＭＳ Ｐ明朝"/>
      <family val="1"/>
    </font>
    <font>
      <sz val="11.5"/>
      <color indexed="8"/>
      <name val="ＭＳ Ｐ明朝"/>
      <family val="1"/>
    </font>
    <font>
      <sz val="9"/>
      <color indexed="8"/>
      <name val="ＭＳ 明朝"/>
      <family val="1"/>
    </font>
    <font>
      <sz val="11"/>
      <color indexed="9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dashed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dashed"/>
      <top style="thin"/>
      <bottom/>
    </border>
    <border>
      <left style="thin"/>
      <right style="dashed"/>
      <top/>
      <bottom/>
    </border>
    <border>
      <left style="thin"/>
      <right style="dashed"/>
      <top/>
      <bottom style="thin"/>
    </border>
    <border>
      <left style="dashed"/>
      <right style="dashed"/>
      <top style="thin"/>
      <bottom/>
    </border>
    <border>
      <left style="dashed"/>
      <right style="dashed"/>
      <top/>
      <bottom/>
    </border>
    <border>
      <left style="dashed"/>
      <right style="dashed"/>
      <top/>
      <bottom style="thin"/>
    </border>
    <border>
      <left style="dashed"/>
      <right style="thin"/>
      <top style="thin"/>
      <bottom/>
    </border>
    <border>
      <left style="dashed"/>
      <right style="thin"/>
      <top/>
      <bottom/>
    </border>
    <border>
      <left style="dashed"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24" fillId="3" borderId="0" applyNumberFormat="0" applyBorder="0" applyAlignment="0" applyProtection="0"/>
    <xf numFmtId="0" fontId="25" fillId="23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3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7" borderId="4" applyNumberFormat="0" applyAlignment="0" applyProtection="0"/>
    <xf numFmtId="0" fontId="34" fillId="4" borderId="0" applyNumberFormat="0" applyBorder="0" applyAlignment="0" applyProtection="0"/>
  </cellStyleXfs>
  <cellXfs count="328">
    <xf numFmtId="0" fontId="0" fillId="0" borderId="0" xfId="0" applyAlignment="1">
      <alignment vertical="center"/>
    </xf>
    <xf numFmtId="38" fontId="3" fillId="0" borderId="0" xfId="48" applyFont="1" applyFill="1" applyAlignment="1">
      <alignment horizontal="left" vertical="center"/>
    </xf>
    <xf numFmtId="38" fontId="3" fillId="0" borderId="0" xfId="48" applyFont="1" applyFill="1" applyAlignment="1">
      <alignment vertical="center"/>
    </xf>
    <xf numFmtId="38" fontId="8" fillId="0" borderId="0" xfId="48" applyFont="1" applyFill="1" applyAlignment="1">
      <alignment vertical="center"/>
    </xf>
    <xf numFmtId="38" fontId="8" fillId="0" borderId="0" xfId="48" applyFont="1" applyFill="1" applyAlignment="1">
      <alignment horizontal="right" vertical="center"/>
    </xf>
    <xf numFmtId="38" fontId="3" fillId="0" borderId="0" xfId="48" applyFont="1" applyFill="1" applyBorder="1" applyAlignment="1">
      <alignment horizontal="left" vertical="center"/>
    </xf>
    <xf numFmtId="38" fontId="3" fillId="0" borderId="0" xfId="48" applyFont="1" applyFill="1" applyBorder="1" applyAlignment="1">
      <alignment vertical="center"/>
    </xf>
    <xf numFmtId="38" fontId="42" fillId="24" borderId="0" xfId="48" applyFont="1" applyFill="1" applyBorder="1" applyAlignment="1">
      <alignment horizontal="center" vertical="center"/>
    </xf>
    <xf numFmtId="38" fontId="38" fillId="24" borderId="0" xfId="48" applyFont="1" applyFill="1" applyBorder="1" applyAlignment="1">
      <alignment horizontal="center" vertical="center"/>
    </xf>
    <xf numFmtId="38" fontId="2" fillId="24" borderId="0" xfId="48" applyFont="1" applyFill="1" applyBorder="1" applyAlignment="1">
      <alignment horizontal="left" vertical="center"/>
    </xf>
    <xf numFmtId="38" fontId="3" fillId="24" borderId="0" xfId="48" applyFont="1" applyFill="1" applyBorder="1" applyAlignment="1">
      <alignment vertical="center"/>
    </xf>
    <xf numFmtId="38" fontId="3" fillId="24" borderId="0" xfId="48" applyFont="1" applyFill="1" applyBorder="1" applyAlignment="1">
      <alignment horizontal="center" vertical="center"/>
    </xf>
    <xf numFmtId="38" fontId="3" fillId="24" borderId="0" xfId="48" applyFont="1" applyFill="1" applyBorder="1" applyAlignment="1">
      <alignment horizontal="left" vertical="center"/>
    </xf>
    <xf numFmtId="38" fontId="3" fillId="0" borderId="0" xfId="48" applyFont="1" applyFill="1" applyBorder="1" applyAlignment="1">
      <alignment horizontal="center" vertical="center"/>
    </xf>
    <xf numFmtId="38" fontId="39" fillId="24" borderId="0" xfId="48" applyFont="1" applyFill="1" applyBorder="1" applyAlignment="1">
      <alignment vertical="center"/>
    </xf>
    <xf numFmtId="38" fontId="3" fillId="24" borderId="10" xfId="48" applyFont="1" applyFill="1" applyBorder="1" applyAlignment="1">
      <alignment vertical="center"/>
    </xf>
    <xf numFmtId="38" fontId="35" fillId="24" borderId="0" xfId="48" applyFont="1" applyFill="1" applyBorder="1" applyAlignment="1">
      <alignment vertical="center"/>
    </xf>
    <xf numFmtId="38" fontId="14" fillId="24" borderId="0" xfId="48" applyFont="1" applyFill="1" applyBorder="1" applyAlignment="1">
      <alignment vertical="center"/>
    </xf>
    <xf numFmtId="38" fontId="10" fillId="24" borderId="0" xfId="48" applyFont="1" applyFill="1" applyBorder="1" applyAlignment="1">
      <alignment vertical="center"/>
    </xf>
    <xf numFmtId="38" fontId="35" fillId="24" borderId="0" xfId="48" applyFont="1" applyFill="1" applyBorder="1" applyAlignment="1">
      <alignment vertical="center"/>
    </xf>
    <xf numFmtId="38" fontId="44" fillId="0" borderId="0" xfId="48" applyFont="1" applyBorder="1" applyAlignment="1">
      <alignment vertical="center"/>
    </xf>
    <xf numFmtId="38" fontId="3" fillId="24" borderId="0" xfId="48" applyFont="1" applyFill="1" applyBorder="1" applyAlignment="1">
      <alignment vertical="center"/>
    </xf>
    <xf numFmtId="38" fontId="3" fillId="24" borderId="10" xfId="48" applyFont="1" applyFill="1" applyBorder="1" applyAlignment="1">
      <alignment horizontal="right" vertical="center"/>
    </xf>
    <xf numFmtId="38" fontId="6" fillId="24" borderId="0" xfId="48" applyFont="1" applyFill="1" applyBorder="1" applyAlignment="1">
      <alignment vertical="center"/>
    </xf>
    <xf numFmtId="38" fontId="3" fillId="24" borderId="11" xfId="48" applyFont="1" applyFill="1" applyBorder="1" applyAlignment="1">
      <alignment horizontal="left" vertical="center"/>
    </xf>
    <xf numFmtId="38" fontId="35" fillId="24" borderId="0" xfId="48" applyFont="1" applyFill="1" applyBorder="1" applyAlignment="1">
      <alignment horizontal="left" vertical="center"/>
    </xf>
    <xf numFmtId="38" fontId="4" fillId="24" borderId="0" xfId="48" applyFont="1" applyFill="1" applyBorder="1" applyAlignment="1">
      <alignment horizontal="left" vertical="center"/>
    </xf>
    <xf numFmtId="38" fontId="3" fillId="0" borderId="0" xfId="48" applyFont="1" applyFill="1" applyBorder="1" applyAlignment="1">
      <alignment horizontal="right" vertical="center"/>
    </xf>
    <xf numFmtId="38" fontId="3" fillId="24" borderId="12" xfId="48" applyFont="1" applyFill="1" applyBorder="1" applyAlignment="1">
      <alignment vertical="center"/>
    </xf>
    <xf numFmtId="38" fontId="36" fillId="24" borderId="0" xfId="48" applyFont="1" applyFill="1" applyBorder="1" applyAlignment="1">
      <alignment vertical="center"/>
    </xf>
    <xf numFmtId="38" fontId="12" fillId="24" borderId="0" xfId="48" applyFont="1" applyFill="1" applyBorder="1" applyAlignment="1">
      <alignment vertical="center"/>
    </xf>
    <xf numFmtId="38" fontId="4" fillId="24" borderId="0" xfId="48" applyFont="1" applyFill="1" applyBorder="1" applyAlignment="1">
      <alignment horizontal="center" vertical="center"/>
    </xf>
    <xf numFmtId="38" fontId="36" fillId="0" borderId="0" xfId="48" applyFont="1" applyFill="1" applyBorder="1" applyAlignment="1">
      <alignment horizontal="left" vertical="center"/>
    </xf>
    <xf numFmtId="38" fontId="36" fillId="0" borderId="0" xfId="48" applyFont="1" applyFill="1" applyBorder="1" applyAlignment="1">
      <alignment vertical="center"/>
    </xf>
    <xf numFmtId="38" fontId="36" fillId="0" borderId="0" xfId="48" applyFont="1" applyFill="1" applyAlignment="1">
      <alignment vertical="center"/>
    </xf>
    <xf numFmtId="38" fontId="3" fillId="0" borderId="10" xfId="48" applyFont="1" applyFill="1" applyBorder="1" applyAlignment="1">
      <alignment horizontal="center" vertical="center"/>
    </xf>
    <xf numFmtId="38" fontId="37" fillId="24" borderId="0" xfId="48" applyFont="1" applyFill="1" applyBorder="1" applyAlignment="1">
      <alignment vertical="center"/>
    </xf>
    <xf numFmtId="38" fontId="37" fillId="0" borderId="0" xfId="48" applyFont="1" applyFill="1" applyBorder="1" applyAlignment="1">
      <alignment vertical="center"/>
    </xf>
    <xf numFmtId="38" fontId="36" fillId="0" borderId="0" xfId="48" applyFont="1" applyFill="1" applyBorder="1" applyAlignment="1">
      <alignment horizontal="center" vertical="center"/>
    </xf>
    <xf numFmtId="38" fontId="35" fillId="0" borderId="0" xfId="48" applyFont="1" applyFill="1" applyBorder="1" applyAlignment="1">
      <alignment horizontal="left" vertical="center"/>
    </xf>
    <xf numFmtId="38" fontId="43" fillId="0" borderId="0" xfId="48" applyFont="1" applyFill="1" applyBorder="1" applyAlignment="1">
      <alignment horizontal="left" vertical="center"/>
    </xf>
    <xf numFmtId="38" fontId="39" fillId="0" borderId="0" xfId="48" applyFont="1" applyFill="1" applyBorder="1" applyAlignment="1">
      <alignment horizontal="center" vertical="center"/>
    </xf>
    <xf numFmtId="38" fontId="45" fillId="0" borderId="0" xfId="48" applyFont="1" applyFill="1" applyBorder="1" applyAlignment="1">
      <alignment horizontal="center" vertical="center"/>
    </xf>
    <xf numFmtId="38" fontId="37" fillId="0" borderId="0" xfId="48" applyFont="1" applyFill="1" applyBorder="1" applyAlignment="1">
      <alignment horizontal="left" vertical="center"/>
    </xf>
    <xf numFmtId="38" fontId="37" fillId="0" borderId="0" xfId="48" applyFont="1" applyFill="1" applyAlignment="1">
      <alignment vertical="center"/>
    </xf>
    <xf numFmtId="38" fontId="43" fillId="24" borderId="0" xfId="48" applyFont="1" applyFill="1" applyBorder="1" applyAlignment="1">
      <alignment vertical="center"/>
    </xf>
    <xf numFmtId="38" fontId="41" fillId="24" borderId="0" xfId="48" applyFont="1" applyFill="1" applyBorder="1" applyAlignment="1">
      <alignment vertical="center"/>
    </xf>
    <xf numFmtId="38" fontId="4" fillId="24" borderId="0" xfId="48" applyFont="1" applyFill="1" applyBorder="1" applyAlignment="1">
      <alignment vertical="center"/>
    </xf>
    <xf numFmtId="38" fontId="37" fillId="24" borderId="13" xfId="48" applyFont="1" applyFill="1" applyBorder="1" applyAlignment="1">
      <alignment vertical="center"/>
    </xf>
    <xf numFmtId="38" fontId="3" fillId="0" borderId="12" xfId="48" applyFont="1" applyFill="1" applyBorder="1" applyAlignment="1">
      <alignment vertical="center"/>
    </xf>
    <xf numFmtId="38" fontId="3" fillId="0" borderId="11" xfId="48" applyFont="1" applyFill="1" applyBorder="1" applyAlignment="1">
      <alignment vertical="center"/>
    </xf>
    <xf numFmtId="38" fontId="37" fillId="24" borderId="11" xfId="48" applyFont="1" applyFill="1" applyBorder="1" applyAlignment="1">
      <alignment vertical="center"/>
    </xf>
    <xf numFmtId="38" fontId="2" fillId="0" borderId="10" xfId="48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vertical="center"/>
    </xf>
    <xf numFmtId="38" fontId="37" fillId="0" borderId="0" xfId="48" applyFont="1" applyFill="1" applyBorder="1" applyAlignment="1">
      <alignment vertical="top"/>
    </xf>
    <xf numFmtId="38" fontId="40" fillId="0" borderId="0" xfId="48" applyFont="1" applyFill="1" applyBorder="1" applyAlignment="1">
      <alignment vertical="center"/>
    </xf>
    <xf numFmtId="38" fontId="35" fillId="0" borderId="0" xfId="48" applyFont="1" applyFill="1" applyBorder="1" applyAlignment="1">
      <alignment vertical="center"/>
    </xf>
    <xf numFmtId="38" fontId="37" fillId="24" borderId="14" xfId="48" applyFont="1" applyFill="1" applyBorder="1" applyAlignment="1">
      <alignment vertical="center"/>
    </xf>
    <xf numFmtId="38" fontId="3" fillId="0" borderId="10" xfId="48" applyFont="1" applyFill="1" applyBorder="1" applyAlignment="1">
      <alignment vertical="center"/>
    </xf>
    <xf numFmtId="38" fontId="43" fillId="0" borderId="0" xfId="48" applyFont="1" applyFill="1" applyBorder="1" applyAlignment="1">
      <alignment vertical="center"/>
    </xf>
    <xf numFmtId="38" fontId="3" fillId="0" borderId="15" xfId="48" applyFont="1" applyFill="1" applyBorder="1" applyAlignment="1">
      <alignment vertical="center"/>
    </xf>
    <xf numFmtId="38" fontId="3" fillId="0" borderId="0" xfId="48" applyFont="1" applyFill="1" applyBorder="1" applyAlignment="1">
      <alignment horizontal="center" vertical="center" shrinkToFit="1"/>
    </xf>
    <xf numFmtId="38" fontId="3" fillId="0" borderId="0" xfId="48" applyFont="1" applyFill="1" applyBorder="1" applyAlignment="1">
      <alignment vertical="center"/>
    </xf>
    <xf numFmtId="38" fontId="2" fillId="0" borderId="10" xfId="48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vertical="center"/>
    </xf>
    <xf numFmtId="38" fontId="3" fillId="0" borderId="16" xfId="48" applyFont="1" applyFill="1" applyBorder="1" applyAlignment="1">
      <alignment vertical="center"/>
    </xf>
    <xf numFmtId="38" fontId="3" fillId="0" borderId="17" xfId="48" applyFont="1" applyFill="1" applyBorder="1" applyAlignment="1">
      <alignment vertical="center"/>
    </xf>
    <xf numFmtId="38" fontId="2" fillId="0" borderId="0" xfId="48" applyFont="1" applyFill="1" applyBorder="1" applyAlignment="1">
      <alignment horizontal="center" vertical="center"/>
    </xf>
    <xf numFmtId="38" fontId="4" fillId="24" borderId="13" xfId="48" applyFont="1" applyFill="1" applyBorder="1" applyAlignment="1">
      <alignment horizontal="center" vertical="center"/>
    </xf>
    <xf numFmtId="38" fontId="3" fillId="24" borderId="12" xfId="48" applyFont="1" applyFill="1" applyBorder="1" applyAlignment="1">
      <alignment vertical="center"/>
    </xf>
    <xf numFmtId="38" fontId="3" fillId="24" borderId="15" xfId="48" applyFont="1" applyFill="1" applyBorder="1" applyAlignment="1">
      <alignment vertical="center"/>
    </xf>
    <xf numFmtId="38" fontId="4" fillId="24" borderId="11" xfId="48" applyFont="1" applyFill="1" applyBorder="1" applyAlignment="1">
      <alignment horizontal="left" vertical="center"/>
    </xf>
    <xf numFmtId="38" fontId="3" fillId="24" borderId="16" xfId="48" applyFont="1" applyFill="1" applyBorder="1" applyAlignment="1">
      <alignment vertical="center"/>
    </xf>
    <xf numFmtId="38" fontId="3" fillId="0" borderId="11" xfId="48" applyFont="1" applyFill="1" applyBorder="1" applyAlignment="1">
      <alignment horizontal="left" vertical="center"/>
    </xf>
    <xf numFmtId="38" fontId="14" fillId="0" borderId="0" xfId="48" applyFont="1" applyFill="1" applyBorder="1" applyAlignment="1">
      <alignment vertical="top"/>
    </xf>
    <xf numFmtId="38" fontId="37" fillId="24" borderId="0" xfId="48" applyFont="1" applyFill="1" applyBorder="1" applyAlignment="1">
      <alignment/>
    </xf>
    <xf numFmtId="38" fontId="48" fillId="0" borderId="11" xfId="48" applyFont="1" applyFill="1" applyBorder="1" applyAlignment="1">
      <alignment horizontal="left" vertical="center"/>
    </xf>
    <xf numFmtId="38" fontId="36" fillId="24" borderId="0" xfId="48" applyFont="1" applyFill="1" applyBorder="1" applyAlignment="1">
      <alignment horizontal="center" vertical="center"/>
    </xf>
    <xf numFmtId="38" fontId="3" fillId="0" borderId="11" xfId="48" applyFont="1" applyFill="1" applyBorder="1" applyAlignment="1">
      <alignment horizontal="left" vertical="center"/>
    </xf>
    <xf numFmtId="38" fontId="2" fillId="0" borderId="0" xfId="48" applyFont="1" applyFill="1" applyBorder="1" applyAlignment="1">
      <alignment vertical="center"/>
    </xf>
    <xf numFmtId="38" fontId="37" fillId="24" borderId="0" xfId="48" applyFont="1" applyFill="1" applyBorder="1" applyAlignment="1">
      <alignment vertical="top"/>
    </xf>
    <xf numFmtId="38" fontId="3" fillId="0" borderId="18" xfId="48" applyFont="1" applyFill="1" applyBorder="1" applyAlignment="1">
      <alignment vertical="center"/>
    </xf>
    <xf numFmtId="38" fontId="37" fillId="24" borderId="18" xfId="48" applyFont="1" applyFill="1" applyBorder="1" applyAlignment="1">
      <alignment vertical="top"/>
    </xf>
    <xf numFmtId="38" fontId="36" fillId="24" borderId="0" xfId="48" applyFont="1" applyFill="1" applyBorder="1" applyAlignment="1">
      <alignment horizontal="left" vertical="center"/>
    </xf>
    <xf numFmtId="38" fontId="10" fillId="0" borderId="0" xfId="48" applyFont="1" applyFill="1" applyBorder="1" applyAlignment="1">
      <alignment vertical="center"/>
    </xf>
    <xf numFmtId="38" fontId="12" fillId="0" borderId="0" xfId="48" applyFont="1" applyFill="1" applyBorder="1" applyAlignment="1">
      <alignment vertical="center"/>
    </xf>
    <xf numFmtId="38" fontId="12" fillId="0" borderId="0" xfId="48" applyFont="1" applyFill="1" applyBorder="1" applyAlignment="1">
      <alignment vertical="center"/>
    </xf>
    <xf numFmtId="38" fontId="12" fillId="0" borderId="0" xfId="48" applyFont="1" applyFill="1" applyBorder="1" applyAlignment="1">
      <alignment horizontal="center" vertical="center"/>
    </xf>
    <xf numFmtId="38" fontId="16" fillId="0" borderId="10" xfId="48" applyFont="1" applyFill="1" applyBorder="1" applyAlignment="1">
      <alignment horizontal="center" vertical="center"/>
    </xf>
    <xf numFmtId="38" fontId="10" fillId="24" borderId="0" xfId="48" applyFont="1" applyFill="1" applyBorder="1" applyAlignment="1">
      <alignment vertical="center"/>
    </xf>
    <xf numFmtId="38" fontId="15" fillId="0" borderId="0" xfId="48" applyFont="1" applyFill="1" applyBorder="1" applyAlignment="1">
      <alignment vertical="center"/>
    </xf>
    <xf numFmtId="38" fontId="10" fillId="0" borderId="16" xfId="48" applyFont="1" applyFill="1" applyBorder="1" applyAlignment="1">
      <alignment vertical="center"/>
    </xf>
    <xf numFmtId="38" fontId="14" fillId="0" borderId="0" xfId="48" applyFont="1" applyFill="1" applyBorder="1" applyAlignment="1">
      <alignment vertical="center"/>
    </xf>
    <xf numFmtId="38" fontId="12" fillId="24" borderId="0" xfId="48" applyFont="1" applyFill="1" applyBorder="1" applyAlignment="1">
      <alignment horizontal="left" vertical="center"/>
    </xf>
    <xf numFmtId="38" fontId="16" fillId="0" borderId="0" xfId="48" applyFont="1" applyFill="1" applyBorder="1" applyAlignment="1">
      <alignment horizontal="center" vertical="center"/>
    </xf>
    <xf numFmtId="38" fontId="10" fillId="0" borderId="0" xfId="48" applyFont="1" applyFill="1" applyBorder="1" applyAlignment="1">
      <alignment horizontal="center" vertical="center" shrinkToFit="1"/>
    </xf>
    <xf numFmtId="38" fontId="12" fillId="24" borderId="13" xfId="48" applyFont="1" applyFill="1" applyBorder="1" applyAlignment="1">
      <alignment horizontal="left" vertical="center"/>
    </xf>
    <xf numFmtId="38" fontId="12" fillId="0" borderId="12" xfId="48" applyFont="1" applyFill="1" applyBorder="1" applyAlignment="1">
      <alignment horizontal="center" vertical="center"/>
    </xf>
    <xf numFmtId="38" fontId="12" fillId="0" borderId="12" xfId="48" applyFont="1" applyFill="1" applyBorder="1" applyAlignment="1">
      <alignment vertical="center"/>
    </xf>
    <xf numFmtId="38" fontId="10" fillId="0" borderId="12" xfId="48" applyFont="1" applyFill="1" applyBorder="1" applyAlignment="1">
      <alignment vertical="center"/>
    </xf>
    <xf numFmtId="38" fontId="10" fillId="0" borderId="15" xfId="48" applyFont="1" applyFill="1" applyBorder="1" applyAlignment="1">
      <alignment vertical="center"/>
    </xf>
    <xf numFmtId="38" fontId="12" fillId="24" borderId="11" xfId="48" applyFont="1" applyFill="1" applyBorder="1" applyAlignment="1">
      <alignment vertical="center"/>
    </xf>
    <xf numFmtId="38" fontId="10" fillId="0" borderId="19" xfId="48" applyFont="1" applyFill="1" applyBorder="1" applyAlignment="1">
      <alignment vertical="center"/>
    </xf>
    <xf numFmtId="38" fontId="12" fillId="24" borderId="11" xfId="48" applyFont="1" applyFill="1" applyBorder="1" applyAlignment="1">
      <alignment horizontal="left" vertical="center"/>
    </xf>
    <xf numFmtId="38" fontId="10" fillId="0" borderId="0" xfId="48" applyFont="1" applyFill="1" applyBorder="1" applyAlignment="1">
      <alignment horizontal="center" vertical="center"/>
    </xf>
    <xf numFmtId="38" fontId="16" fillId="0" borderId="0" xfId="48" applyFont="1" applyFill="1" applyBorder="1" applyAlignment="1">
      <alignment horizontal="left" vertical="center"/>
    </xf>
    <xf numFmtId="38" fontId="10" fillId="0" borderId="0" xfId="48" applyFont="1" applyFill="1" applyBorder="1" applyAlignment="1">
      <alignment horizontal="left" vertical="center"/>
    </xf>
    <xf numFmtId="38" fontId="10" fillId="0" borderId="19" xfId="48" applyFont="1" applyFill="1" applyBorder="1" applyAlignment="1">
      <alignment horizontal="left" vertical="center"/>
    </xf>
    <xf numFmtId="38" fontId="6" fillId="0" borderId="11" xfId="48" applyFont="1" applyFill="1" applyBorder="1" applyAlignment="1">
      <alignment vertical="center"/>
    </xf>
    <xf numFmtId="38" fontId="18" fillId="24" borderId="11" xfId="48" applyFont="1" applyFill="1" applyBorder="1" applyAlignment="1">
      <alignment vertical="center"/>
    </xf>
    <xf numFmtId="38" fontId="10" fillId="0" borderId="14" xfId="48" applyFont="1" applyFill="1" applyBorder="1" applyAlignment="1">
      <alignment vertical="center"/>
    </xf>
    <xf numFmtId="38" fontId="10" fillId="0" borderId="10" xfId="48" applyFont="1" applyFill="1" applyBorder="1" applyAlignment="1">
      <alignment vertical="center"/>
    </xf>
    <xf numFmtId="38" fontId="14" fillId="0" borderId="10" xfId="48" applyFont="1" applyFill="1" applyBorder="1" applyAlignment="1">
      <alignment vertical="top"/>
    </xf>
    <xf numFmtId="38" fontId="14" fillId="0" borderId="20" xfId="48" applyFont="1" applyFill="1" applyBorder="1" applyAlignment="1">
      <alignment vertical="center"/>
    </xf>
    <xf numFmtId="38" fontId="10" fillId="0" borderId="0" xfId="48" applyFont="1" applyFill="1" applyAlignment="1">
      <alignment vertical="center"/>
    </xf>
    <xf numFmtId="38" fontId="3" fillId="0" borderId="14" xfId="48" applyFont="1" applyFill="1" applyBorder="1" applyAlignment="1">
      <alignment horizontal="left" vertical="center"/>
    </xf>
    <xf numFmtId="38" fontId="12" fillId="24" borderId="10" xfId="48" applyFont="1" applyFill="1" applyBorder="1" applyAlignment="1">
      <alignment horizontal="left" vertical="center"/>
    </xf>
    <xf numFmtId="38" fontId="10" fillId="0" borderId="20" xfId="48" applyFont="1" applyFill="1" applyBorder="1" applyAlignment="1">
      <alignment vertical="center"/>
    </xf>
    <xf numFmtId="38" fontId="10" fillId="0" borderId="17" xfId="48" applyFont="1" applyFill="1" applyBorder="1" applyAlignment="1">
      <alignment vertical="center"/>
    </xf>
    <xf numFmtId="38" fontId="3" fillId="0" borderId="13" xfId="48" applyFont="1" applyFill="1" applyBorder="1" applyAlignment="1">
      <alignment horizontal="left" vertical="center"/>
    </xf>
    <xf numFmtId="38" fontId="11" fillId="24" borderId="0" xfId="48" applyFont="1" applyFill="1" applyBorder="1" applyAlignment="1">
      <alignment vertical="center"/>
    </xf>
    <xf numFmtId="38" fontId="10" fillId="24" borderId="16" xfId="48" applyFont="1" applyFill="1" applyBorder="1" applyAlignment="1">
      <alignment vertical="center"/>
    </xf>
    <xf numFmtId="38" fontId="6" fillId="0" borderId="0" xfId="48" applyFont="1" applyFill="1" applyBorder="1" applyAlignment="1">
      <alignment horizontal="center" vertical="center"/>
    </xf>
    <xf numFmtId="38" fontId="10" fillId="0" borderId="0" xfId="48" applyFont="1" applyFill="1" applyBorder="1" applyAlignment="1">
      <alignment horizontal="right" vertical="center"/>
    </xf>
    <xf numFmtId="38" fontId="13" fillId="0" borderId="0" xfId="48" applyFont="1" applyFill="1" applyBorder="1" applyAlignment="1">
      <alignment horizontal="center" vertical="center"/>
    </xf>
    <xf numFmtId="38" fontId="14" fillId="24" borderId="0" xfId="48" applyFont="1" applyFill="1" applyBorder="1" applyAlignment="1">
      <alignment vertical="top"/>
    </xf>
    <xf numFmtId="38" fontId="12" fillId="24" borderId="0" xfId="48" applyFont="1" applyFill="1" applyBorder="1" applyAlignment="1">
      <alignment vertical="center"/>
    </xf>
    <xf numFmtId="38" fontId="16" fillId="0" borderId="0" xfId="48" applyFont="1" applyFill="1" applyBorder="1" applyAlignment="1">
      <alignment vertical="center"/>
    </xf>
    <xf numFmtId="38" fontId="36" fillId="0" borderId="11" xfId="48" applyFont="1" applyFill="1" applyBorder="1" applyAlignment="1">
      <alignment horizontal="left" vertical="center"/>
    </xf>
    <xf numFmtId="38" fontId="12" fillId="0" borderId="0" xfId="48" applyFont="1" applyFill="1" applyAlignment="1">
      <alignment vertical="center"/>
    </xf>
    <xf numFmtId="38" fontId="12" fillId="0" borderId="16" xfId="48" applyFont="1" applyFill="1" applyBorder="1" applyAlignment="1">
      <alignment vertical="center"/>
    </xf>
    <xf numFmtId="38" fontId="16" fillId="0" borderId="10" xfId="48" applyFont="1" applyFill="1" applyBorder="1" applyAlignment="1">
      <alignment vertical="center"/>
    </xf>
    <xf numFmtId="38" fontId="14" fillId="24" borderId="10" xfId="48" applyFont="1" applyFill="1" applyBorder="1" applyAlignment="1">
      <alignment vertical="top"/>
    </xf>
    <xf numFmtId="38" fontId="14" fillId="0" borderId="10" xfId="48" applyFont="1" applyFill="1" applyBorder="1" applyAlignment="1">
      <alignment vertical="center"/>
    </xf>
    <xf numFmtId="38" fontId="36" fillId="0" borderId="21" xfId="48" applyFont="1" applyFill="1" applyBorder="1" applyAlignment="1">
      <alignment vertical="center"/>
    </xf>
    <xf numFmtId="38" fontId="36" fillId="0" borderId="20" xfId="48" applyFont="1" applyFill="1" applyBorder="1" applyAlignment="1">
      <alignment vertical="center"/>
    </xf>
    <xf numFmtId="38" fontId="36" fillId="0" borderId="22" xfId="48" applyFont="1" applyFill="1" applyBorder="1" applyAlignment="1">
      <alignment vertical="center"/>
    </xf>
    <xf numFmtId="0" fontId="3" fillId="24" borderId="10" xfId="48" applyNumberFormat="1" applyFont="1" applyFill="1" applyBorder="1" applyAlignment="1">
      <alignment horizontal="right" vertical="center"/>
    </xf>
    <xf numFmtId="0" fontId="3" fillId="24" borderId="0" xfId="48" applyNumberFormat="1" applyFont="1" applyFill="1" applyBorder="1" applyAlignment="1">
      <alignment vertical="center"/>
    </xf>
    <xf numFmtId="0" fontId="3" fillId="0" borderId="0" xfId="48" applyNumberFormat="1" applyFont="1" applyFill="1" applyBorder="1" applyAlignment="1">
      <alignment vertical="center"/>
    </xf>
    <xf numFmtId="0" fontId="3" fillId="24" borderId="12" xfId="48" applyNumberFormat="1" applyFont="1" applyFill="1" applyBorder="1" applyAlignment="1">
      <alignment vertical="center"/>
    </xf>
    <xf numFmtId="0" fontId="36" fillId="0" borderId="0" xfId="48" applyNumberFormat="1" applyFont="1" applyFill="1" applyBorder="1" applyAlignment="1">
      <alignment horizontal="center" vertical="center"/>
    </xf>
    <xf numFmtId="0" fontId="35" fillId="0" borderId="0" xfId="48" applyNumberFormat="1" applyFont="1" applyFill="1" applyBorder="1" applyAlignment="1">
      <alignment vertical="center"/>
    </xf>
    <xf numFmtId="0" fontId="3" fillId="0" borderId="0" xfId="48" applyNumberFormat="1" applyFont="1" applyFill="1" applyBorder="1" applyAlignment="1">
      <alignment vertical="center"/>
    </xf>
    <xf numFmtId="0" fontId="36" fillId="0" borderId="11" xfId="48" applyNumberFormat="1" applyFont="1" applyFill="1" applyBorder="1" applyAlignment="1">
      <alignment horizontal="center" vertical="center" wrapText="1"/>
    </xf>
    <xf numFmtId="0" fontId="3" fillId="0" borderId="12" xfId="48" applyNumberFormat="1" applyFont="1" applyFill="1" applyBorder="1" applyAlignment="1">
      <alignment horizontal="center" vertical="center"/>
    </xf>
    <xf numFmtId="0" fontId="3" fillId="0" borderId="11" xfId="48" applyNumberFormat="1" applyFont="1" applyFill="1" applyBorder="1" applyAlignment="1">
      <alignment horizontal="center" vertical="center"/>
    </xf>
    <xf numFmtId="0" fontId="3" fillId="0" borderId="0" xfId="48" applyNumberFormat="1" applyFont="1" applyFill="1" applyBorder="1" applyAlignment="1">
      <alignment horizontal="center" vertical="center"/>
    </xf>
    <xf numFmtId="38" fontId="7" fillId="0" borderId="21" xfId="48" applyFont="1" applyBorder="1" applyAlignment="1">
      <alignment horizontal="center" vertical="center" wrapText="1"/>
    </xf>
    <xf numFmtId="38" fontId="7" fillId="0" borderId="20" xfId="48" applyFont="1" applyBorder="1" applyAlignment="1">
      <alignment horizontal="center" vertical="center" wrapText="1"/>
    </xf>
    <xf numFmtId="38" fontId="7" fillId="0" borderId="20" xfId="48" applyFont="1" applyBorder="1" applyAlignment="1">
      <alignment horizontal="center" vertical="center"/>
    </xf>
    <xf numFmtId="38" fontId="7" fillId="0" borderId="22" xfId="48" applyFont="1" applyBorder="1" applyAlignment="1">
      <alignment horizontal="center" vertical="center"/>
    </xf>
    <xf numFmtId="38" fontId="7" fillId="0" borderId="21" xfId="48" applyFont="1" applyBorder="1" applyAlignment="1">
      <alignment horizontal="center" vertical="center"/>
    </xf>
    <xf numFmtId="38" fontId="9" fillId="0" borderId="0" xfId="48" applyFont="1" applyBorder="1" applyAlignment="1">
      <alignment horizontal="left" vertical="center"/>
    </xf>
    <xf numFmtId="38" fontId="9" fillId="0" borderId="16" xfId="48" applyFont="1" applyBorder="1" applyAlignment="1">
      <alignment horizontal="left" vertical="center"/>
    </xf>
    <xf numFmtId="38" fontId="9" fillId="0" borderId="14" xfId="48" applyFont="1" applyBorder="1" applyAlignment="1">
      <alignment horizontal="left" vertical="center"/>
    </xf>
    <xf numFmtId="38" fontId="9" fillId="0" borderId="10" xfId="48" applyFont="1" applyBorder="1" applyAlignment="1">
      <alignment horizontal="left" vertical="center"/>
    </xf>
    <xf numFmtId="38" fontId="9" fillId="0" borderId="17" xfId="48" applyFont="1" applyBorder="1" applyAlignment="1">
      <alignment horizontal="left" vertical="center"/>
    </xf>
    <xf numFmtId="38" fontId="8" fillId="0" borderId="13" xfId="48" applyFont="1" applyBorder="1" applyAlignment="1">
      <alignment horizontal="left" vertical="center"/>
    </xf>
    <xf numFmtId="38" fontId="8" fillId="0" borderId="12" xfId="48" applyFont="1" applyBorder="1" applyAlignment="1">
      <alignment horizontal="left" vertical="center"/>
    </xf>
    <xf numFmtId="38" fontId="8" fillId="0" borderId="15" xfId="48" applyFont="1" applyBorder="1" applyAlignment="1">
      <alignment horizontal="left" vertical="center"/>
    </xf>
    <xf numFmtId="38" fontId="9" fillId="0" borderId="15" xfId="48" applyFont="1" applyBorder="1" applyAlignment="1">
      <alignment horizontal="left" vertical="center"/>
    </xf>
    <xf numFmtId="38" fontId="9" fillId="0" borderId="11" xfId="48" applyFont="1" applyBorder="1" applyAlignment="1">
      <alignment horizontal="left" vertical="center"/>
    </xf>
    <xf numFmtId="38" fontId="9" fillId="0" borderId="12" xfId="48" applyFont="1" applyBorder="1" applyAlignment="1">
      <alignment horizontal="left" vertical="center"/>
    </xf>
    <xf numFmtId="38" fontId="48" fillId="0" borderId="0" xfId="48" applyFont="1" applyFill="1" applyBorder="1" applyAlignment="1">
      <alignment horizontal="left" vertical="center"/>
    </xf>
    <xf numFmtId="38" fontId="36" fillId="0" borderId="0" xfId="48" applyFont="1" applyFill="1" applyBorder="1" applyAlignment="1">
      <alignment horizontal="center" vertical="center"/>
    </xf>
    <xf numFmtId="38" fontId="6" fillId="0" borderId="0" xfId="48" applyFont="1" applyFill="1" applyBorder="1" applyAlignment="1">
      <alignment horizontal="center" vertical="center"/>
    </xf>
    <xf numFmtId="38" fontId="9" fillId="0" borderId="13" xfId="48" applyFont="1" applyBorder="1" applyAlignment="1" quotePrefix="1">
      <alignment horizontal="center" vertical="center"/>
    </xf>
    <xf numFmtId="38" fontId="9" fillId="0" borderId="12" xfId="48" applyFont="1" applyBorder="1" applyAlignment="1">
      <alignment horizontal="center" vertical="center"/>
    </xf>
    <xf numFmtId="38" fontId="9" fillId="0" borderId="15" xfId="48" applyFont="1" applyBorder="1" applyAlignment="1">
      <alignment horizontal="center" vertical="center"/>
    </xf>
    <xf numFmtId="38" fontId="9" fillId="0" borderId="11" xfId="48" applyFont="1" applyBorder="1" applyAlignment="1">
      <alignment horizontal="center" vertical="center"/>
    </xf>
    <xf numFmtId="38" fontId="9" fillId="0" borderId="0" xfId="48" applyFont="1" applyBorder="1" applyAlignment="1">
      <alignment horizontal="center" vertical="center"/>
    </xf>
    <xf numFmtId="38" fontId="9" fillId="0" borderId="16" xfId="48" applyFont="1" applyBorder="1" applyAlignment="1">
      <alignment horizontal="center" vertical="center"/>
    </xf>
    <xf numFmtId="38" fontId="9" fillId="0" borderId="14" xfId="48" applyFont="1" applyBorder="1" applyAlignment="1">
      <alignment horizontal="center" vertical="center"/>
    </xf>
    <xf numFmtId="38" fontId="9" fillId="0" borderId="10" xfId="48" applyFont="1" applyBorder="1" applyAlignment="1">
      <alignment horizontal="center" vertical="center"/>
    </xf>
    <xf numFmtId="38" fontId="9" fillId="0" borderId="17" xfId="48" applyFont="1" applyBorder="1" applyAlignment="1">
      <alignment horizontal="center" vertical="center"/>
    </xf>
    <xf numFmtId="38" fontId="7" fillId="0" borderId="23" xfId="48" applyFont="1" applyBorder="1" applyAlignment="1">
      <alignment horizontal="center" vertical="center"/>
    </xf>
    <xf numFmtId="38" fontId="7" fillId="0" borderId="24" xfId="48" applyFont="1" applyBorder="1" applyAlignment="1">
      <alignment horizontal="center" vertical="center"/>
    </xf>
    <xf numFmtId="38" fontId="7" fillId="0" borderId="25" xfId="48" applyFont="1" applyBorder="1" applyAlignment="1">
      <alignment horizontal="center" vertical="center"/>
    </xf>
    <xf numFmtId="38" fontId="7" fillId="0" borderId="26" xfId="48" applyFont="1" applyBorder="1" applyAlignment="1">
      <alignment horizontal="center" vertical="center"/>
    </xf>
    <xf numFmtId="38" fontId="7" fillId="0" borderId="27" xfId="48" applyFont="1" applyBorder="1" applyAlignment="1">
      <alignment horizontal="center" vertical="center"/>
    </xf>
    <xf numFmtId="38" fontId="7" fillId="0" borderId="28" xfId="48" applyFont="1" applyBorder="1" applyAlignment="1">
      <alignment horizontal="center" vertical="center"/>
    </xf>
    <xf numFmtId="38" fontId="7" fillId="0" borderId="29" xfId="48" applyFont="1" applyBorder="1" applyAlignment="1">
      <alignment horizontal="center" vertical="center"/>
    </xf>
    <xf numFmtId="38" fontId="7" fillId="0" borderId="30" xfId="48" applyFont="1" applyBorder="1" applyAlignment="1">
      <alignment horizontal="center" vertical="center"/>
    </xf>
    <xf numFmtId="38" fontId="7" fillId="0" borderId="31" xfId="48" applyFont="1" applyBorder="1" applyAlignment="1">
      <alignment horizontal="center" vertical="center"/>
    </xf>
    <xf numFmtId="0" fontId="3" fillId="0" borderId="0" xfId="48" applyNumberFormat="1" applyFont="1" applyFill="1" applyBorder="1" applyAlignment="1">
      <alignment horizontal="center" vertical="center"/>
    </xf>
    <xf numFmtId="40" fontId="3" fillId="0" borderId="32" xfId="48" applyNumberFormat="1" applyFont="1" applyFill="1" applyBorder="1" applyAlignment="1">
      <alignment horizontal="center" vertical="center" wrapText="1"/>
    </xf>
    <xf numFmtId="40" fontId="3" fillId="0" borderId="33" xfId="48" applyNumberFormat="1" applyFont="1" applyFill="1" applyBorder="1" applyAlignment="1">
      <alignment horizontal="center" vertical="center" wrapText="1"/>
    </xf>
    <xf numFmtId="40" fontId="3" fillId="0" borderId="34" xfId="48" applyNumberFormat="1" applyFont="1" applyFill="1" applyBorder="1" applyAlignment="1">
      <alignment horizontal="center" vertical="center" wrapText="1"/>
    </xf>
    <xf numFmtId="38" fontId="35" fillId="0" borderId="0" xfId="48" applyFont="1" applyAlignment="1">
      <alignment horizontal="left" vertical="center"/>
    </xf>
    <xf numFmtId="38" fontId="35" fillId="0" borderId="0" xfId="48" applyFont="1" applyFill="1" applyBorder="1" applyAlignment="1">
      <alignment horizontal="left" vertical="center" wrapText="1"/>
    </xf>
    <xf numFmtId="38" fontId="35" fillId="24" borderId="0" xfId="48" applyFont="1" applyFill="1" applyBorder="1" applyAlignment="1">
      <alignment horizontal="left" vertical="center"/>
    </xf>
    <xf numFmtId="38" fontId="9" fillId="0" borderId="13" xfId="48" applyFont="1" applyBorder="1" applyAlignment="1">
      <alignment horizontal="left" vertical="center"/>
    </xf>
    <xf numFmtId="38" fontId="7" fillId="0" borderId="22" xfId="48" applyFont="1" applyBorder="1" applyAlignment="1">
      <alignment horizontal="center" vertical="center" wrapText="1"/>
    </xf>
    <xf numFmtId="38" fontId="7" fillId="0" borderId="13" xfId="48" applyFont="1" applyBorder="1" applyAlignment="1">
      <alignment horizontal="left" vertical="center" wrapText="1"/>
    </xf>
    <xf numFmtId="38" fontId="7" fillId="0" borderId="12" xfId="48" applyFont="1" applyBorder="1" applyAlignment="1">
      <alignment horizontal="left" vertical="center" wrapText="1"/>
    </xf>
    <xf numFmtId="38" fontId="7" fillId="0" borderId="15" xfId="48" applyFont="1" applyBorder="1" applyAlignment="1">
      <alignment horizontal="left" vertical="center" wrapText="1"/>
    </xf>
    <xf numFmtId="38" fontId="7" fillId="0" borderId="11" xfId="48" applyFont="1" applyBorder="1" applyAlignment="1">
      <alignment horizontal="left" vertical="center" wrapText="1"/>
    </xf>
    <xf numFmtId="38" fontId="7" fillId="0" borderId="0" xfId="48" applyFont="1" applyBorder="1" applyAlignment="1">
      <alignment horizontal="left" vertical="center" wrapText="1"/>
    </xf>
    <xf numFmtId="38" fontId="7" fillId="0" borderId="16" xfId="48" applyFont="1" applyBorder="1" applyAlignment="1">
      <alignment horizontal="left" vertical="center" wrapText="1"/>
    </xf>
    <xf numFmtId="38" fontId="7" fillId="0" borderId="14" xfId="48" applyFont="1" applyBorder="1" applyAlignment="1">
      <alignment horizontal="left" vertical="center" wrapText="1"/>
    </xf>
    <xf numFmtId="38" fontId="7" fillId="0" borderId="10" xfId="48" applyFont="1" applyBorder="1" applyAlignment="1">
      <alignment horizontal="left" vertical="center" wrapText="1"/>
    </xf>
    <xf numFmtId="38" fontId="7" fillId="0" borderId="17" xfId="48" applyFont="1" applyBorder="1" applyAlignment="1">
      <alignment horizontal="left" vertical="center" wrapText="1"/>
    </xf>
    <xf numFmtId="38" fontId="3" fillId="0" borderId="35" xfId="48" applyFont="1" applyFill="1" applyBorder="1" applyAlignment="1">
      <alignment horizontal="center" vertical="center" wrapText="1"/>
    </xf>
    <xf numFmtId="38" fontId="3" fillId="0" borderId="35" xfId="48" applyFont="1" applyFill="1" applyBorder="1" applyAlignment="1">
      <alignment horizontal="center" vertical="center"/>
    </xf>
    <xf numFmtId="38" fontId="3" fillId="24" borderId="0" xfId="48" applyFont="1" applyFill="1" applyBorder="1" applyAlignment="1">
      <alignment horizontal="center" vertical="center"/>
    </xf>
    <xf numFmtId="38" fontId="3" fillId="24" borderId="10" xfId="48" applyFont="1" applyFill="1" applyBorder="1" applyAlignment="1">
      <alignment horizontal="center" vertical="center"/>
    </xf>
    <xf numFmtId="38" fontId="3" fillId="24" borderId="0" xfId="48" applyFont="1" applyFill="1" applyBorder="1" applyAlignment="1">
      <alignment horizontal="left" vertical="center"/>
    </xf>
    <xf numFmtId="38" fontId="35" fillId="24" borderId="10" xfId="48" applyFont="1" applyFill="1" applyBorder="1" applyAlignment="1">
      <alignment horizontal="center" vertical="center"/>
    </xf>
    <xf numFmtId="0" fontId="3" fillId="24" borderId="10" xfId="48" applyNumberFormat="1" applyFont="1" applyFill="1" applyBorder="1" applyAlignment="1">
      <alignment horizontal="center" vertical="center"/>
    </xf>
    <xf numFmtId="0" fontId="3" fillId="0" borderId="35" xfId="48" applyNumberFormat="1" applyFont="1" applyFill="1" applyBorder="1" applyAlignment="1">
      <alignment horizontal="center" vertical="center"/>
    </xf>
    <xf numFmtId="0" fontId="3" fillId="24" borderId="10" xfId="48" applyNumberFormat="1" applyFont="1" applyFill="1" applyBorder="1" applyAlignment="1">
      <alignment horizontal="center" vertical="center" shrinkToFit="1"/>
    </xf>
    <xf numFmtId="0" fontId="3" fillId="0" borderId="0" xfId="48" applyNumberFormat="1" applyFont="1" applyFill="1" applyBorder="1" applyAlignment="1">
      <alignment horizontal="center" vertical="center"/>
    </xf>
    <xf numFmtId="38" fontId="3" fillId="0" borderId="10" xfId="48" applyFont="1" applyFill="1" applyBorder="1" applyAlignment="1">
      <alignment horizontal="center" vertical="center"/>
    </xf>
    <xf numFmtId="38" fontId="8" fillId="0" borderId="13" xfId="48" applyFont="1" applyBorder="1" applyAlignment="1">
      <alignment horizontal="center" vertical="center"/>
    </xf>
    <xf numFmtId="38" fontId="8" fillId="0" borderId="12" xfId="48" applyFont="1" applyBorder="1" applyAlignment="1">
      <alignment horizontal="center" vertical="center"/>
    </xf>
    <xf numFmtId="38" fontId="8" fillId="0" borderId="15" xfId="48" applyFont="1" applyBorder="1" applyAlignment="1">
      <alignment horizontal="center" vertical="center"/>
    </xf>
    <xf numFmtId="38" fontId="8" fillId="0" borderId="11" xfId="48" applyFont="1" applyBorder="1" applyAlignment="1">
      <alignment horizontal="center" vertical="center"/>
    </xf>
    <xf numFmtId="38" fontId="8" fillId="0" borderId="0" xfId="48" applyFont="1" applyBorder="1" applyAlignment="1">
      <alignment horizontal="center" vertical="center"/>
    </xf>
    <xf numFmtId="38" fontId="8" fillId="0" borderId="16" xfId="48" applyFont="1" applyBorder="1" applyAlignment="1">
      <alignment horizontal="center" vertical="center"/>
    </xf>
    <xf numFmtId="38" fontId="8" fillId="0" borderId="14" xfId="48" applyFont="1" applyBorder="1" applyAlignment="1">
      <alignment horizontal="center" vertical="center"/>
    </xf>
    <xf numFmtId="38" fontId="8" fillId="0" borderId="10" xfId="48" applyFont="1" applyBorder="1" applyAlignment="1">
      <alignment horizontal="center" vertical="center"/>
    </xf>
    <xf numFmtId="38" fontId="8" fillId="0" borderId="17" xfId="48" applyFont="1" applyBorder="1" applyAlignment="1">
      <alignment horizontal="center" vertical="center"/>
    </xf>
    <xf numFmtId="0" fontId="3" fillId="24" borderId="10" xfId="48" applyNumberFormat="1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horizontal="center" vertical="center"/>
    </xf>
    <xf numFmtId="38" fontId="35" fillId="0" borderId="0" xfId="48" applyFont="1" applyFill="1" applyBorder="1" applyAlignment="1">
      <alignment horizontal="left" vertical="center"/>
    </xf>
    <xf numFmtId="38" fontId="43" fillId="0" borderId="0" xfId="48" applyFont="1" applyFill="1" applyBorder="1" applyAlignment="1">
      <alignment horizontal="left" vertical="center"/>
    </xf>
    <xf numFmtId="40" fontId="3" fillId="0" borderId="13" xfId="48" applyNumberFormat="1" applyFont="1" applyFill="1" applyBorder="1" applyAlignment="1">
      <alignment horizontal="center" vertical="center" wrapText="1"/>
    </xf>
    <xf numFmtId="40" fontId="3" fillId="0" borderId="12" xfId="48" applyNumberFormat="1" applyFont="1" applyFill="1" applyBorder="1" applyAlignment="1">
      <alignment horizontal="center" vertical="center" wrapText="1"/>
    </xf>
    <xf numFmtId="40" fontId="3" fillId="0" borderId="15" xfId="48" applyNumberFormat="1" applyFont="1" applyFill="1" applyBorder="1" applyAlignment="1">
      <alignment horizontal="center" vertical="center" wrapText="1"/>
    </xf>
    <xf numFmtId="40" fontId="3" fillId="0" borderId="14" xfId="48" applyNumberFormat="1" applyFont="1" applyFill="1" applyBorder="1" applyAlignment="1">
      <alignment horizontal="center" vertical="center" wrapText="1"/>
    </xf>
    <xf numFmtId="40" fontId="3" fillId="0" borderId="10" xfId="48" applyNumberFormat="1" applyFont="1" applyFill="1" applyBorder="1" applyAlignment="1">
      <alignment horizontal="center" vertical="center" wrapText="1"/>
    </xf>
    <xf numFmtId="40" fontId="3" fillId="0" borderId="17" xfId="48" applyNumberFormat="1" applyFont="1" applyFill="1" applyBorder="1" applyAlignment="1">
      <alignment horizontal="center" vertical="center" wrapText="1"/>
    </xf>
    <xf numFmtId="38" fontId="3" fillId="0" borderId="13" xfId="48" applyFont="1" applyFill="1" applyBorder="1" applyAlignment="1">
      <alignment horizontal="center" vertical="center"/>
    </xf>
    <xf numFmtId="38" fontId="3" fillId="0" borderId="12" xfId="48" applyFont="1" applyFill="1" applyBorder="1" applyAlignment="1">
      <alignment horizontal="center" vertical="center"/>
    </xf>
    <xf numFmtId="38" fontId="3" fillId="0" borderId="15" xfId="48" applyFont="1" applyFill="1" applyBorder="1" applyAlignment="1">
      <alignment horizontal="center" vertical="center"/>
    </xf>
    <xf numFmtId="38" fontId="3" fillId="0" borderId="14" xfId="48" applyFont="1" applyFill="1" applyBorder="1" applyAlignment="1">
      <alignment horizontal="center" vertical="center"/>
    </xf>
    <xf numFmtId="38" fontId="3" fillId="0" borderId="10" xfId="48" applyFont="1" applyFill="1" applyBorder="1" applyAlignment="1">
      <alignment horizontal="center" vertical="center"/>
    </xf>
    <xf numFmtId="38" fontId="3" fillId="0" borderId="17" xfId="48" applyFont="1" applyFill="1" applyBorder="1" applyAlignment="1">
      <alignment horizontal="center" vertical="center"/>
    </xf>
    <xf numFmtId="38" fontId="47" fillId="0" borderId="11" xfId="48" applyFont="1" applyBorder="1" applyAlignment="1">
      <alignment horizontal="left" vertical="center" wrapText="1"/>
    </xf>
    <xf numFmtId="38" fontId="47" fillId="0" borderId="0" xfId="48" applyFont="1" applyBorder="1" applyAlignment="1">
      <alignment horizontal="left" vertical="center" wrapText="1"/>
    </xf>
    <xf numFmtId="38" fontId="47" fillId="0" borderId="16" xfId="48" applyFont="1" applyBorder="1" applyAlignment="1">
      <alignment horizontal="left" vertical="center" wrapText="1"/>
    </xf>
    <xf numFmtId="38" fontId="47" fillId="0" borderId="14" xfId="48" applyFont="1" applyBorder="1" applyAlignment="1">
      <alignment horizontal="left" vertical="center" wrapText="1"/>
    </xf>
    <xf numFmtId="38" fontId="47" fillId="0" borderId="10" xfId="48" applyFont="1" applyBorder="1" applyAlignment="1">
      <alignment horizontal="left" vertical="center" wrapText="1"/>
    </xf>
    <xf numFmtId="38" fontId="47" fillId="0" borderId="17" xfId="48" applyFont="1" applyBorder="1" applyAlignment="1">
      <alignment horizontal="left" vertical="center" wrapText="1"/>
    </xf>
    <xf numFmtId="40" fontId="36" fillId="0" borderId="36" xfId="48" applyNumberFormat="1" applyFont="1" applyFill="1" applyBorder="1" applyAlignment="1">
      <alignment horizontal="center" vertical="center"/>
    </xf>
    <xf numFmtId="38" fontId="3" fillId="0" borderId="10" xfId="48" applyFont="1" applyFill="1" applyBorder="1" applyAlignment="1">
      <alignment horizontal="center" vertical="center" shrinkToFit="1"/>
    </xf>
    <xf numFmtId="38" fontId="12" fillId="0" borderId="0" xfId="48" applyFont="1" applyFill="1" applyBorder="1" applyAlignment="1">
      <alignment horizontal="center" vertical="center"/>
    </xf>
    <xf numFmtId="38" fontId="12" fillId="0" borderId="10" xfId="48" applyFont="1" applyFill="1" applyBorder="1" applyAlignment="1">
      <alignment horizontal="center" vertical="center"/>
    </xf>
    <xf numFmtId="0" fontId="36" fillId="0" borderId="0" xfId="48" applyNumberFormat="1" applyFont="1" applyFill="1" applyBorder="1" applyAlignment="1">
      <alignment horizontal="center" vertical="center"/>
    </xf>
    <xf numFmtId="38" fontId="12" fillId="24" borderId="0" xfId="48" applyFont="1" applyFill="1" applyBorder="1" applyAlignment="1">
      <alignment horizontal="left" vertical="center"/>
    </xf>
    <xf numFmtId="0" fontId="12" fillId="24" borderId="10" xfId="48" applyNumberFormat="1" applyFont="1" applyFill="1" applyBorder="1" applyAlignment="1">
      <alignment horizontal="center" vertical="center"/>
    </xf>
    <xf numFmtId="38" fontId="10" fillId="0" borderId="0" xfId="48" applyFont="1" applyFill="1" applyBorder="1" applyAlignment="1">
      <alignment horizontal="center" vertical="center"/>
    </xf>
    <xf numFmtId="38" fontId="10" fillId="24" borderId="0" xfId="48" applyFont="1" applyFill="1" applyBorder="1" applyAlignment="1">
      <alignment horizontal="center" vertical="center"/>
    </xf>
    <xf numFmtId="0" fontId="16" fillId="0" borderId="10" xfId="48" applyNumberFormat="1" applyFont="1" applyFill="1" applyBorder="1" applyAlignment="1">
      <alignment horizontal="center" vertical="center"/>
    </xf>
    <xf numFmtId="0" fontId="3" fillId="0" borderId="35" xfId="48" applyNumberFormat="1" applyFont="1" applyFill="1" applyBorder="1" applyAlignment="1">
      <alignment horizontal="left" vertical="center"/>
    </xf>
    <xf numFmtId="0" fontId="36" fillId="0" borderId="35" xfId="48" applyNumberFormat="1" applyFont="1" applyFill="1" applyBorder="1" applyAlignment="1">
      <alignment horizontal="left" vertical="center"/>
    </xf>
    <xf numFmtId="0" fontId="36" fillId="0" borderId="35" xfId="48" applyNumberFormat="1" applyFont="1" applyFill="1" applyBorder="1" applyAlignment="1">
      <alignment horizontal="center" vertical="center" wrapText="1"/>
    </xf>
    <xf numFmtId="0" fontId="36" fillId="0" borderId="35" xfId="48" applyNumberFormat="1" applyFont="1" applyFill="1" applyBorder="1" applyAlignment="1">
      <alignment horizontal="center" vertical="center"/>
    </xf>
    <xf numFmtId="0" fontId="3" fillId="0" borderId="21" xfId="48" applyNumberFormat="1" applyFont="1" applyFill="1" applyBorder="1" applyAlignment="1">
      <alignment horizontal="center" vertical="center"/>
    </xf>
    <xf numFmtId="0" fontId="3" fillId="0" borderId="20" xfId="48" applyNumberFormat="1" applyFont="1" applyFill="1" applyBorder="1" applyAlignment="1">
      <alignment horizontal="center" vertical="center"/>
    </xf>
    <xf numFmtId="0" fontId="3" fillId="0" borderId="22" xfId="48" applyNumberFormat="1" applyFont="1" applyFill="1" applyBorder="1" applyAlignment="1">
      <alignment horizontal="center" vertical="center"/>
    </xf>
    <xf numFmtId="0" fontId="46" fillId="0" borderId="35" xfId="48" applyNumberFormat="1" applyFont="1" applyFill="1" applyBorder="1" applyAlignment="1">
      <alignment horizontal="center" vertical="center"/>
    </xf>
    <xf numFmtId="0" fontId="3" fillId="0" borderId="13" xfId="48" applyNumberFormat="1" applyFont="1" applyFill="1" applyBorder="1" applyAlignment="1">
      <alignment horizontal="center" vertical="center"/>
    </xf>
    <xf numFmtId="0" fontId="3" fillId="0" borderId="12" xfId="48" applyNumberFormat="1" applyFont="1" applyFill="1" applyBorder="1" applyAlignment="1">
      <alignment horizontal="center" vertical="center"/>
    </xf>
    <xf numFmtId="0" fontId="3" fillId="0" borderId="15" xfId="48" applyNumberFormat="1" applyFont="1" applyFill="1" applyBorder="1" applyAlignment="1">
      <alignment horizontal="center" vertical="center"/>
    </xf>
    <xf numFmtId="0" fontId="3" fillId="0" borderId="11" xfId="48" applyNumberFormat="1" applyFont="1" applyFill="1" applyBorder="1" applyAlignment="1">
      <alignment horizontal="center" vertical="center"/>
    </xf>
    <xf numFmtId="0" fontId="3" fillId="0" borderId="16" xfId="48" applyNumberFormat="1" applyFont="1" applyFill="1" applyBorder="1" applyAlignment="1">
      <alignment horizontal="center" vertical="center"/>
    </xf>
    <xf numFmtId="0" fontId="3" fillId="0" borderId="14" xfId="48" applyNumberFormat="1" applyFont="1" applyFill="1" applyBorder="1" applyAlignment="1">
      <alignment horizontal="center" vertical="center"/>
    </xf>
    <xf numFmtId="0" fontId="3" fillId="0" borderId="10" xfId="48" applyNumberFormat="1" applyFont="1" applyFill="1" applyBorder="1" applyAlignment="1">
      <alignment horizontal="center" vertical="center"/>
    </xf>
    <xf numFmtId="0" fontId="3" fillId="0" borderId="17" xfId="48" applyNumberFormat="1" applyFont="1" applyFill="1" applyBorder="1" applyAlignment="1">
      <alignment horizontal="center" vertical="center"/>
    </xf>
    <xf numFmtId="38" fontId="35" fillId="0" borderId="21" xfId="48" applyFont="1" applyFill="1" applyBorder="1" applyAlignment="1">
      <alignment horizontal="center" vertical="center" wrapText="1"/>
    </xf>
    <xf numFmtId="38" fontId="35" fillId="0" borderId="20" xfId="48" applyFont="1" applyFill="1" applyBorder="1" applyAlignment="1">
      <alignment horizontal="center" vertical="center" wrapText="1"/>
    </xf>
    <xf numFmtId="38" fontId="35" fillId="0" borderId="22" xfId="48" applyFont="1" applyFill="1" applyBorder="1" applyAlignment="1">
      <alignment horizontal="center" vertical="center" wrapText="1"/>
    </xf>
    <xf numFmtId="38" fontId="35" fillId="0" borderId="22" xfId="48" applyFont="1" applyFill="1" applyBorder="1" applyAlignment="1">
      <alignment horizontal="center" vertical="center"/>
    </xf>
    <xf numFmtId="38" fontId="35" fillId="0" borderId="20" xfId="48" applyFont="1" applyFill="1" applyBorder="1" applyAlignment="1">
      <alignment horizontal="center" vertical="center"/>
    </xf>
    <xf numFmtId="38" fontId="35" fillId="0" borderId="21" xfId="48" applyFont="1" applyFill="1" applyBorder="1" applyAlignment="1">
      <alignment horizontal="center" vertical="center"/>
    </xf>
    <xf numFmtId="38" fontId="35" fillId="24" borderId="13" xfId="48" applyFont="1" applyFill="1" applyBorder="1" applyAlignment="1">
      <alignment horizontal="center" vertical="center"/>
    </xf>
    <xf numFmtId="38" fontId="35" fillId="24" borderId="12" xfId="48" applyFont="1" applyFill="1" applyBorder="1" applyAlignment="1">
      <alignment horizontal="center" vertical="center"/>
    </xf>
    <xf numFmtId="38" fontId="35" fillId="24" borderId="15" xfId="48" applyFont="1" applyFill="1" applyBorder="1" applyAlignment="1">
      <alignment horizontal="center" vertical="center"/>
    </xf>
    <xf numFmtId="38" fontId="36" fillId="0" borderId="21" xfId="48" applyFont="1" applyFill="1" applyBorder="1" applyAlignment="1">
      <alignment horizontal="center" vertical="center"/>
    </xf>
    <xf numFmtId="38" fontId="36" fillId="0" borderId="20" xfId="48" applyFont="1" applyFill="1" applyBorder="1" applyAlignment="1">
      <alignment horizontal="center" vertical="center"/>
    </xf>
    <xf numFmtId="38" fontId="36" fillId="0" borderId="22" xfId="48" applyFont="1" applyFill="1" applyBorder="1" applyAlignment="1">
      <alignment horizontal="center" vertical="center"/>
    </xf>
    <xf numFmtId="0" fontId="36" fillId="0" borderId="21" xfId="48" applyNumberFormat="1" applyFont="1" applyFill="1" applyBorder="1" applyAlignment="1">
      <alignment horizontal="center" vertical="center"/>
    </xf>
    <xf numFmtId="0" fontId="36" fillId="0" borderId="22" xfId="48" applyNumberFormat="1" applyFont="1" applyFill="1" applyBorder="1" applyAlignment="1">
      <alignment horizontal="center" vertical="center"/>
    </xf>
    <xf numFmtId="38" fontId="35" fillId="24" borderId="21" xfId="48" applyFont="1" applyFill="1" applyBorder="1" applyAlignment="1">
      <alignment horizontal="center" vertical="center"/>
    </xf>
    <xf numFmtId="38" fontId="35" fillId="24" borderId="20" xfId="48" applyFont="1" applyFill="1" applyBorder="1" applyAlignment="1">
      <alignment horizontal="center" vertical="center"/>
    </xf>
    <xf numFmtId="38" fontId="35" fillId="24" borderId="22" xfId="48" applyFont="1" applyFill="1" applyBorder="1" applyAlignment="1">
      <alignment horizontal="center" vertical="center"/>
    </xf>
    <xf numFmtId="38" fontId="36" fillId="0" borderId="13" xfId="48" applyFont="1" applyFill="1" applyBorder="1" applyAlignment="1">
      <alignment horizontal="center" vertical="center"/>
    </xf>
    <xf numFmtId="38" fontId="36" fillId="0" borderId="12" xfId="48" applyFont="1" applyFill="1" applyBorder="1" applyAlignment="1">
      <alignment horizontal="center" vertical="center"/>
    </xf>
    <xf numFmtId="38" fontId="36" fillId="0" borderId="15" xfId="48" applyFont="1" applyFill="1" applyBorder="1" applyAlignment="1">
      <alignment horizontal="center" vertical="center"/>
    </xf>
    <xf numFmtId="38" fontId="36" fillId="0" borderId="11" xfId="48" applyFont="1" applyFill="1" applyBorder="1" applyAlignment="1">
      <alignment horizontal="center" vertical="center"/>
    </xf>
    <xf numFmtId="38" fontId="36" fillId="0" borderId="16" xfId="48" applyFont="1" applyFill="1" applyBorder="1" applyAlignment="1">
      <alignment horizontal="center" vertical="center"/>
    </xf>
    <xf numFmtId="38" fontId="36" fillId="0" borderId="14" xfId="48" applyFont="1" applyFill="1" applyBorder="1" applyAlignment="1">
      <alignment horizontal="center" vertical="center"/>
    </xf>
    <xf numFmtId="38" fontId="36" fillId="0" borderId="10" xfId="48" applyFont="1" applyFill="1" applyBorder="1" applyAlignment="1">
      <alignment horizontal="center" vertical="center"/>
    </xf>
    <xf numFmtId="38" fontId="36" fillId="0" borderId="17" xfId="48" applyFont="1" applyFill="1" applyBorder="1" applyAlignment="1">
      <alignment horizontal="center" vertical="center"/>
    </xf>
    <xf numFmtId="38" fontId="36" fillId="0" borderId="13" xfId="48" applyFont="1" applyFill="1" applyBorder="1" applyAlignment="1">
      <alignment horizontal="center" vertical="center" wrapText="1"/>
    </xf>
    <xf numFmtId="38" fontId="36" fillId="0" borderId="12" xfId="48" applyFont="1" applyFill="1" applyBorder="1" applyAlignment="1">
      <alignment horizontal="center" vertical="center" wrapText="1"/>
    </xf>
    <xf numFmtId="38" fontId="36" fillId="0" borderId="15" xfId="48" applyFont="1" applyFill="1" applyBorder="1" applyAlignment="1">
      <alignment horizontal="center" vertical="center" wrapText="1"/>
    </xf>
    <xf numFmtId="38" fontId="36" fillId="0" borderId="11" xfId="48" applyFont="1" applyFill="1" applyBorder="1" applyAlignment="1">
      <alignment horizontal="center" vertical="center" wrapText="1"/>
    </xf>
    <xf numFmtId="38" fontId="36" fillId="0" borderId="0" xfId="48" applyFont="1" applyFill="1" applyBorder="1" applyAlignment="1">
      <alignment horizontal="center" vertical="center" wrapText="1"/>
    </xf>
    <xf numFmtId="38" fontId="36" fillId="0" borderId="16" xfId="48" applyFont="1" applyFill="1" applyBorder="1" applyAlignment="1">
      <alignment horizontal="center" vertical="center" wrapText="1"/>
    </xf>
    <xf numFmtId="38" fontId="36" fillId="0" borderId="14" xfId="48" applyFont="1" applyFill="1" applyBorder="1" applyAlignment="1">
      <alignment horizontal="center" vertical="center" wrapText="1"/>
    </xf>
    <xf numFmtId="38" fontId="36" fillId="0" borderId="10" xfId="48" applyFont="1" applyFill="1" applyBorder="1" applyAlignment="1">
      <alignment horizontal="center" vertical="center" wrapText="1"/>
    </xf>
    <xf numFmtId="38" fontId="36" fillId="0" borderId="17" xfId="48" applyFont="1" applyFill="1" applyBorder="1" applyAlignment="1">
      <alignment horizontal="center" vertical="center" wrapText="1"/>
    </xf>
    <xf numFmtId="38" fontId="3" fillId="0" borderId="21" xfId="48" applyFont="1" applyFill="1" applyBorder="1" applyAlignment="1">
      <alignment horizontal="center" vertical="center"/>
    </xf>
    <xf numFmtId="38" fontId="3" fillId="0" borderId="20" xfId="48" applyFont="1" applyFill="1" applyBorder="1" applyAlignment="1">
      <alignment horizontal="center" vertical="center"/>
    </xf>
    <xf numFmtId="38" fontId="3" fillId="0" borderId="22" xfId="48" applyFont="1" applyFill="1" applyBorder="1" applyAlignment="1">
      <alignment horizontal="center" vertical="center"/>
    </xf>
    <xf numFmtId="38" fontId="35" fillId="24" borderId="14" xfId="48" applyFont="1" applyFill="1" applyBorder="1" applyAlignment="1">
      <alignment horizontal="center" vertical="center"/>
    </xf>
    <xf numFmtId="38" fontId="35" fillId="24" borderId="17" xfId="48" applyFont="1" applyFill="1" applyBorder="1" applyAlignment="1">
      <alignment horizontal="center" vertical="center"/>
    </xf>
    <xf numFmtId="38" fontId="3" fillId="0" borderId="37" xfId="48" applyFont="1" applyFill="1" applyBorder="1" applyAlignment="1">
      <alignment horizontal="center" vertical="center"/>
    </xf>
    <xf numFmtId="38" fontId="3" fillId="0" borderId="38" xfId="48" applyFont="1" applyFill="1" applyBorder="1" applyAlignment="1">
      <alignment horizontal="center" vertical="center"/>
    </xf>
    <xf numFmtId="38" fontId="3" fillId="0" borderId="39" xfId="48" applyFont="1" applyFill="1" applyBorder="1" applyAlignment="1">
      <alignment horizontal="center" vertical="center"/>
    </xf>
    <xf numFmtId="0" fontId="36" fillId="0" borderId="40" xfId="48" applyNumberFormat="1" applyFont="1" applyFill="1" applyBorder="1" applyAlignment="1">
      <alignment horizontal="center" vertical="center"/>
    </xf>
    <xf numFmtId="38" fontId="3" fillId="0" borderId="35" xfId="48" applyFont="1" applyFill="1" applyBorder="1" applyAlignment="1">
      <alignment horizontal="center" vertical="center" wrapText="1"/>
    </xf>
    <xf numFmtId="38" fontId="3" fillId="24" borderId="13" xfId="48" applyFont="1" applyFill="1" applyBorder="1" applyAlignment="1">
      <alignment horizontal="center" vertical="center"/>
    </xf>
    <xf numFmtId="38" fontId="3" fillId="24" borderId="12" xfId="48" applyFont="1" applyFill="1" applyBorder="1" applyAlignment="1">
      <alignment horizontal="center" vertical="center"/>
    </xf>
    <xf numFmtId="38" fontId="3" fillId="24" borderId="11" xfId="48" applyFont="1" applyFill="1" applyBorder="1" applyAlignment="1">
      <alignment horizontal="center" vertical="center"/>
    </xf>
    <xf numFmtId="38" fontId="3" fillId="24" borderId="14" xfId="48" applyFont="1" applyFill="1" applyBorder="1" applyAlignment="1">
      <alignment horizontal="center" vertical="center"/>
    </xf>
    <xf numFmtId="38" fontId="42" fillId="24" borderId="0" xfId="48" applyFont="1" applyFill="1" applyBorder="1" applyAlignment="1">
      <alignment horizontal="center" vertical="center"/>
    </xf>
    <xf numFmtId="38" fontId="8" fillId="0" borderId="0" xfId="48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center" vertical="center" shrinkToFit="1"/>
    </xf>
    <xf numFmtId="38" fontId="3" fillId="0" borderId="0" xfId="48" applyFont="1" applyFill="1" applyBorder="1" applyAlignment="1">
      <alignment horizontal="center" vertical="center"/>
    </xf>
    <xf numFmtId="0" fontId="36" fillId="0" borderId="20" xfId="48" applyNumberFormat="1" applyFont="1" applyFill="1" applyBorder="1" applyAlignment="1">
      <alignment horizontal="center" vertical="center"/>
    </xf>
    <xf numFmtId="0" fontId="36" fillId="0" borderId="13" xfId="48" applyNumberFormat="1" applyFont="1" applyFill="1" applyBorder="1" applyAlignment="1">
      <alignment horizontal="center" vertical="center" wrapText="1"/>
    </xf>
    <xf numFmtId="0" fontId="36" fillId="0" borderId="12" xfId="48" applyNumberFormat="1" applyFont="1" applyFill="1" applyBorder="1" applyAlignment="1">
      <alignment horizontal="center" vertical="center" wrapText="1"/>
    </xf>
    <xf numFmtId="0" fontId="36" fillId="0" borderId="15" xfId="48" applyNumberFormat="1" applyFont="1" applyFill="1" applyBorder="1" applyAlignment="1">
      <alignment horizontal="center" vertical="center" wrapText="1"/>
    </xf>
    <xf numFmtId="38" fontId="36" fillId="0" borderId="35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V255"/>
  <sheetViews>
    <sheetView showGridLines="0" tabSelected="1" view="pageLayout" zoomScale="85" zoomScaleSheetLayoutView="100" zoomScalePageLayoutView="85" workbookViewId="0" topLeftCell="A1">
      <selection activeCell="B109" sqref="B109:AF109"/>
    </sheetView>
  </sheetViews>
  <sheetFormatPr defaultColWidth="9.00390625" defaultRowHeight="13.5"/>
  <cols>
    <col min="1" max="1" width="3.125" style="1" customWidth="1"/>
    <col min="2" max="39" width="3.125" style="2" customWidth="1"/>
    <col min="40" max="16384" width="9.00390625" style="2" customWidth="1"/>
  </cols>
  <sheetData>
    <row r="1" spans="21:34" ht="15" customHeight="1"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4" t="s">
        <v>216</v>
      </c>
    </row>
    <row r="2" spans="1:36" ht="1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320" t="s">
        <v>215</v>
      </c>
      <c r="V2" s="320"/>
      <c r="W2" s="320"/>
      <c r="X2" s="320"/>
      <c r="Y2" s="320"/>
      <c r="Z2" s="320"/>
      <c r="AA2" s="320"/>
      <c r="AB2" s="320"/>
      <c r="AC2" s="320"/>
      <c r="AD2" s="320"/>
      <c r="AE2" s="320"/>
      <c r="AF2" s="320"/>
      <c r="AG2" s="320"/>
      <c r="AH2" s="320"/>
      <c r="AI2" s="6"/>
      <c r="AJ2" s="6"/>
    </row>
    <row r="3" spans="1:39" ht="30" customHeight="1">
      <c r="A3" s="319" t="s">
        <v>186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  <c r="AD3" s="319"/>
      <c r="AE3" s="319"/>
      <c r="AF3" s="319"/>
      <c r="AG3" s="319"/>
      <c r="AH3" s="319"/>
      <c r="AI3" s="7"/>
      <c r="AJ3" s="8"/>
      <c r="AK3" s="8"/>
      <c r="AL3" s="8"/>
      <c r="AM3" s="8"/>
    </row>
    <row r="4" spans="1:39" ht="19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8"/>
      <c r="AK4" s="8"/>
      <c r="AL4" s="8"/>
      <c r="AM4" s="8"/>
    </row>
    <row r="5" spans="1:39" ht="19.5" customHeigh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</row>
    <row r="6" spans="1:39" ht="19.5" customHeight="1">
      <c r="A6" s="11" t="s">
        <v>45</v>
      </c>
      <c r="B6" s="10" t="s">
        <v>46</v>
      </c>
      <c r="C6" s="10"/>
      <c r="D6" s="10"/>
      <c r="E6" s="10"/>
      <c r="F6" s="10"/>
      <c r="G6" s="10"/>
      <c r="H6" s="6"/>
      <c r="I6" s="205" t="s">
        <v>43</v>
      </c>
      <c r="J6" s="205"/>
      <c r="K6" s="205"/>
      <c r="L6" s="205"/>
      <c r="M6" s="205"/>
      <c r="N6" s="10"/>
      <c r="O6" s="10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10"/>
      <c r="AH6" s="10"/>
      <c r="AI6" s="10"/>
      <c r="AJ6" s="10"/>
      <c r="AK6" s="10"/>
      <c r="AL6" s="10"/>
      <c r="AM6" s="10"/>
    </row>
    <row r="7" spans="1:39" ht="19.5" customHeight="1">
      <c r="A7" s="12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</row>
    <row r="8" spans="1:39" ht="19.5" customHeight="1">
      <c r="A8" s="12"/>
      <c r="B8" s="10"/>
      <c r="C8" s="12"/>
      <c r="D8" s="12"/>
      <c r="E8" s="12"/>
      <c r="F8" s="12"/>
      <c r="G8" s="12"/>
      <c r="H8" s="6"/>
      <c r="I8" s="207" t="s">
        <v>93</v>
      </c>
      <c r="J8" s="207"/>
      <c r="K8" s="207"/>
      <c r="L8" s="207"/>
      <c r="M8" s="207"/>
      <c r="N8" s="12"/>
      <c r="O8" s="12"/>
      <c r="P8" s="206"/>
      <c r="Q8" s="206"/>
      <c r="R8" s="206"/>
      <c r="S8" s="206"/>
      <c r="T8" s="206"/>
      <c r="U8" s="206"/>
      <c r="V8" s="206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0"/>
      <c r="AK8" s="10"/>
      <c r="AL8" s="10"/>
      <c r="AM8" s="10"/>
    </row>
    <row r="9" spans="1:39" ht="19.5" customHeight="1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</row>
    <row r="10" spans="1:39" ht="19.5" customHeight="1">
      <c r="A10" s="11" t="s">
        <v>6</v>
      </c>
      <c r="B10" s="10" t="s">
        <v>44</v>
      </c>
      <c r="C10" s="10"/>
      <c r="D10" s="10"/>
      <c r="E10" s="10"/>
      <c r="F10" s="10"/>
      <c r="G10" s="10"/>
      <c r="H10" s="13" t="s">
        <v>91</v>
      </c>
      <c r="I10" s="10" t="s">
        <v>7</v>
      </c>
      <c r="J10" s="10"/>
      <c r="K10" s="10"/>
      <c r="L10" s="10"/>
      <c r="M10" s="10"/>
      <c r="N10" s="10"/>
      <c r="O10" s="10"/>
      <c r="P10" s="206"/>
      <c r="Q10" s="206"/>
      <c r="R10" s="206"/>
      <c r="S10" s="206"/>
      <c r="T10" s="10" t="s">
        <v>42</v>
      </c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1"/>
      <c r="AK10" s="11"/>
      <c r="AL10" s="10"/>
      <c r="AM10" s="10"/>
    </row>
    <row r="11" spans="1:39" ht="12" customHeight="1">
      <c r="A11" s="12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4"/>
      <c r="AK11" s="14"/>
      <c r="AL11" s="10"/>
      <c r="AM11" s="10"/>
    </row>
    <row r="12" spans="1:39" ht="18" customHeight="1">
      <c r="A12" s="12"/>
      <c r="B12" s="10"/>
      <c r="C12" s="10"/>
      <c r="D12" s="10"/>
      <c r="E12" s="10"/>
      <c r="F12" s="10"/>
      <c r="G12" s="10"/>
      <c r="H12" s="13" t="s">
        <v>91</v>
      </c>
      <c r="I12" s="207" t="s">
        <v>94</v>
      </c>
      <c r="J12" s="207"/>
      <c r="K12" s="207"/>
      <c r="L12" s="207"/>
      <c r="M12" s="207"/>
      <c r="N12" s="10"/>
      <c r="O12" s="10"/>
      <c r="P12" s="15" t="s">
        <v>47</v>
      </c>
      <c r="Q12" s="15"/>
      <c r="R12" s="15"/>
      <c r="S12" s="15"/>
      <c r="T12" s="15"/>
      <c r="U12" s="15"/>
      <c r="V12" s="15"/>
      <c r="W12" s="15"/>
      <c r="X12" s="15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6"/>
      <c r="AK12" s="16"/>
      <c r="AL12" s="10"/>
      <c r="AM12" s="10"/>
    </row>
    <row r="13" spans="1:39" ht="12" customHeight="1">
      <c r="A13" s="12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7" t="s">
        <v>244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</row>
    <row r="14" spans="1:39" ht="18" customHeight="1">
      <c r="A14" s="12"/>
      <c r="B14" s="10"/>
      <c r="C14" s="10"/>
      <c r="D14" s="10"/>
      <c r="E14" s="10"/>
      <c r="F14" s="10"/>
      <c r="G14" s="10"/>
      <c r="H14" s="13" t="s">
        <v>91</v>
      </c>
      <c r="I14" s="10" t="s">
        <v>89</v>
      </c>
      <c r="J14" s="10"/>
      <c r="K14" s="10"/>
      <c r="L14" s="10"/>
      <c r="M14" s="10"/>
      <c r="N14" s="10"/>
      <c r="O14" s="10"/>
      <c r="P14" s="16"/>
      <c r="Q14" s="10"/>
      <c r="R14" s="10"/>
      <c r="S14" s="10"/>
      <c r="T14" s="10"/>
      <c r="U14" s="10"/>
      <c r="V14" s="10"/>
      <c r="W14" s="10"/>
      <c r="X14" s="211"/>
      <c r="Y14" s="211"/>
      <c r="Z14" s="137" t="s">
        <v>100</v>
      </c>
      <c r="AA14" s="10" t="s">
        <v>118</v>
      </c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</row>
    <row r="15" spans="1:39" ht="12" customHeight="1">
      <c r="A15" s="12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6"/>
      <c r="Q15" s="10"/>
      <c r="R15" s="10"/>
      <c r="S15" s="10"/>
      <c r="T15" s="10"/>
      <c r="U15" s="10"/>
      <c r="V15" s="10"/>
      <c r="W15" s="10"/>
      <c r="X15" s="138"/>
      <c r="Y15" s="138"/>
      <c r="Z15" s="138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</row>
    <row r="16" spans="1:39" ht="18" customHeight="1">
      <c r="A16" s="12"/>
      <c r="B16" s="10"/>
      <c r="C16" s="10"/>
      <c r="D16" s="10"/>
      <c r="E16" s="10"/>
      <c r="F16" s="10"/>
      <c r="G16" s="10"/>
      <c r="H16" s="13" t="s">
        <v>91</v>
      </c>
      <c r="I16" s="10" t="s">
        <v>125</v>
      </c>
      <c r="J16" s="10"/>
      <c r="K16" s="10"/>
      <c r="L16" s="10"/>
      <c r="M16" s="10"/>
      <c r="N16" s="10"/>
      <c r="O16" s="10"/>
      <c r="P16" s="16"/>
      <c r="Q16" s="10"/>
      <c r="R16" s="10"/>
      <c r="S16" s="10"/>
      <c r="T16" s="10"/>
      <c r="U16" s="10"/>
      <c r="V16" s="10"/>
      <c r="W16" s="10"/>
      <c r="X16" s="211"/>
      <c r="Y16" s="211"/>
      <c r="Z16" s="137" t="s">
        <v>100</v>
      </c>
      <c r="AA16" s="10" t="s">
        <v>119</v>
      </c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</row>
    <row r="17" spans="1:39" ht="12" customHeight="1">
      <c r="A17" s="12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6"/>
      <c r="Q17" s="10"/>
      <c r="R17" s="10"/>
      <c r="S17" s="10"/>
      <c r="T17" s="10"/>
      <c r="U17" s="10"/>
      <c r="V17" s="10"/>
      <c r="W17" s="10"/>
      <c r="X17" s="138"/>
      <c r="Y17" s="138"/>
      <c r="Z17" s="138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</row>
    <row r="18" spans="1:39" ht="18" customHeight="1">
      <c r="A18" s="12"/>
      <c r="B18" s="10"/>
      <c r="C18" s="10"/>
      <c r="D18" s="10"/>
      <c r="E18" s="10"/>
      <c r="F18" s="10"/>
      <c r="G18" s="10"/>
      <c r="H18" s="13" t="s">
        <v>91</v>
      </c>
      <c r="I18" s="18" t="s">
        <v>129</v>
      </c>
      <c r="J18" s="10"/>
      <c r="K18" s="10"/>
      <c r="L18" s="10"/>
      <c r="M18" s="10"/>
      <c r="N18" s="10"/>
      <c r="O18" s="10"/>
      <c r="P18" s="16"/>
      <c r="Q18" s="10"/>
      <c r="R18" s="10"/>
      <c r="S18" s="10"/>
      <c r="T18" s="10"/>
      <c r="U18" s="10"/>
      <c r="V18" s="10"/>
      <c r="W18" s="10"/>
      <c r="X18" s="211"/>
      <c r="Y18" s="211"/>
      <c r="Z18" s="137" t="s">
        <v>100</v>
      </c>
      <c r="AA18" s="10" t="s">
        <v>120</v>
      </c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</row>
    <row r="19" spans="1:39" ht="12" customHeight="1">
      <c r="A19" s="12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6"/>
      <c r="Q19" s="10"/>
      <c r="R19" s="10"/>
      <c r="S19" s="10"/>
      <c r="T19" s="10"/>
      <c r="U19" s="10"/>
      <c r="V19" s="10"/>
      <c r="W19" s="10"/>
      <c r="X19" s="138"/>
      <c r="Y19" s="138"/>
      <c r="Z19" s="138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</row>
    <row r="20" spans="1:39" ht="18" customHeight="1">
      <c r="A20" s="12"/>
      <c r="B20" s="10"/>
      <c r="C20" s="10"/>
      <c r="D20" s="10"/>
      <c r="E20" s="10"/>
      <c r="F20" s="10"/>
      <c r="G20" s="10"/>
      <c r="H20" s="13" t="s">
        <v>91</v>
      </c>
      <c r="I20" s="10" t="s">
        <v>90</v>
      </c>
      <c r="J20" s="10"/>
      <c r="K20" s="10"/>
      <c r="L20" s="10"/>
      <c r="M20" s="10"/>
      <c r="N20" s="10"/>
      <c r="O20" s="10"/>
      <c r="P20" s="16"/>
      <c r="Q20" s="10"/>
      <c r="R20" s="10"/>
      <c r="S20" s="10"/>
      <c r="T20" s="10"/>
      <c r="U20" s="10"/>
      <c r="V20" s="10"/>
      <c r="W20" s="10"/>
      <c r="X20" s="209">
        <f>IF(OR(X14="",X18=""),"",ROUND(X18/X14,2))</f>
      </c>
      <c r="Y20" s="209"/>
      <c r="Z20" s="209"/>
      <c r="AA20" s="16" t="s">
        <v>101</v>
      </c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</row>
    <row r="21" spans="1:39" ht="12.75" customHeight="1">
      <c r="A21" s="12"/>
      <c r="B21" s="10"/>
      <c r="C21" s="10"/>
      <c r="D21" s="10"/>
      <c r="E21" s="10"/>
      <c r="F21" s="10"/>
      <c r="G21" s="10"/>
      <c r="H21" s="13"/>
      <c r="I21" s="10"/>
      <c r="J21" s="10"/>
      <c r="K21" s="10"/>
      <c r="L21" s="10"/>
      <c r="M21" s="10"/>
      <c r="N21" s="10"/>
      <c r="O21" s="10"/>
      <c r="P21" s="16"/>
      <c r="Q21" s="10"/>
      <c r="R21" s="10"/>
      <c r="S21" s="10"/>
      <c r="T21" s="10"/>
      <c r="U21" s="10"/>
      <c r="V21" s="10"/>
      <c r="W21" s="10"/>
      <c r="X21" s="11"/>
      <c r="Y21" s="11"/>
      <c r="Z21" s="11"/>
      <c r="AA21" s="16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</row>
    <row r="22" spans="1:39" ht="18" customHeight="1">
      <c r="A22" s="12"/>
      <c r="B22" s="10"/>
      <c r="C22" s="10"/>
      <c r="D22" s="10"/>
      <c r="E22" s="10"/>
      <c r="F22" s="10"/>
      <c r="G22" s="10"/>
      <c r="H22" s="13" t="s">
        <v>91</v>
      </c>
      <c r="I22" s="10" t="s">
        <v>155</v>
      </c>
      <c r="J22" s="10"/>
      <c r="K22" s="10"/>
      <c r="L22" s="10"/>
      <c r="M22" s="10"/>
      <c r="N22" s="10"/>
      <c r="O22" s="10"/>
      <c r="P22" s="16"/>
      <c r="Q22" s="10"/>
      <c r="R22" s="10"/>
      <c r="S22" s="10"/>
      <c r="T22" s="10"/>
      <c r="U22" s="10"/>
      <c r="V22" s="10"/>
      <c r="W22" s="10"/>
      <c r="X22" s="11"/>
      <c r="Y22" s="11"/>
      <c r="Z22" s="11"/>
      <c r="AA22" s="16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</row>
    <row r="23" spans="1:39" ht="12" customHeight="1">
      <c r="A23" s="12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6"/>
      <c r="Q23" s="10"/>
      <c r="R23" s="10"/>
      <c r="S23" s="10"/>
      <c r="T23" s="10"/>
      <c r="U23" s="10"/>
      <c r="V23" s="10"/>
      <c r="W23" s="10"/>
      <c r="X23" s="19" t="s">
        <v>156</v>
      </c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</row>
    <row r="24" spans="1:39" ht="18" customHeight="1">
      <c r="A24" s="12"/>
      <c r="B24" s="10"/>
      <c r="C24" s="10"/>
      <c r="D24" s="10"/>
      <c r="E24" s="10"/>
      <c r="F24" s="10"/>
      <c r="G24" s="10"/>
      <c r="H24" s="13" t="s">
        <v>91</v>
      </c>
      <c r="I24" s="20" t="s">
        <v>92</v>
      </c>
      <c r="J24" s="10"/>
      <c r="K24" s="10"/>
      <c r="L24" s="10"/>
      <c r="M24" s="10"/>
      <c r="N24" s="10"/>
      <c r="O24" s="10"/>
      <c r="P24" s="16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</row>
    <row r="25" spans="1:39" ht="12" customHeight="1">
      <c r="A25" s="12"/>
      <c r="B25" s="10"/>
      <c r="C25" s="10"/>
      <c r="D25" s="10"/>
      <c r="E25" s="10"/>
      <c r="F25" s="10"/>
      <c r="G25" s="10"/>
      <c r="H25" s="10"/>
      <c r="I25" s="20"/>
      <c r="J25" s="10"/>
      <c r="K25" s="10"/>
      <c r="L25" s="10"/>
      <c r="M25" s="10"/>
      <c r="N25" s="10"/>
      <c r="O25" s="10"/>
      <c r="P25" s="16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</row>
    <row r="26" spans="1:39" ht="18" customHeight="1">
      <c r="A26" s="12"/>
      <c r="B26" s="10"/>
      <c r="C26" s="10"/>
      <c r="D26" s="10"/>
      <c r="E26" s="10"/>
      <c r="F26" s="10"/>
      <c r="G26" s="10"/>
      <c r="H26" s="13" t="s">
        <v>91</v>
      </c>
      <c r="I26" s="207" t="s">
        <v>95</v>
      </c>
      <c r="J26" s="207"/>
      <c r="K26" s="207"/>
      <c r="L26" s="207"/>
      <c r="M26" s="207"/>
      <c r="N26" s="10"/>
      <c r="O26" s="10"/>
      <c r="P26" s="21" t="s">
        <v>8</v>
      </c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</row>
    <row r="27" spans="1:39" ht="18" customHeight="1">
      <c r="A27" s="12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21" t="s">
        <v>88</v>
      </c>
      <c r="Q27" s="10"/>
      <c r="R27" s="10"/>
      <c r="S27" s="10"/>
      <c r="T27" s="10"/>
      <c r="U27" s="10"/>
      <c r="V27" s="10"/>
      <c r="W27" s="205"/>
      <c r="X27" s="205"/>
      <c r="Y27" s="205"/>
      <c r="Z27" s="205"/>
      <c r="AA27" s="10" t="s">
        <v>84</v>
      </c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</row>
    <row r="28" spans="1:39" ht="12" customHeight="1">
      <c r="A28" s="12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9" t="s">
        <v>36</v>
      </c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</row>
    <row r="29" spans="1:39" ht="18" customHeight="1">
      <c r="A29" s="12"/>
      <c r="B29" s="10"/>
      <c r="C29" s="10"/>
      <c r="D29" s="10"/>
      <c r="E29" s="10"/>
      <c r="F29" s="10"/>
      <c r="G29" s="10"/>
      <c r="H29" s="13" t="s">
        <v>91</v>
      </c>
      <c r="I29" s="207" t="s">
        <v>96</v>
      </c>
      <c r="J29" s="207"/>
      <c r="K29" s="207"/>
      <c r="L29" s="207"/>
      <c r="M29" s="207"/>
      <c r="N29" s="10"/>
      <c r="O29" s="10"/>
      <c r="P29" s="208"/>
      <c r="Q29" s="208"/>
      <c r="R29" s="22" t="s">
        <v>82</v>
      </c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</row>
    <row r="30" spans="1:39" ht="12" customHeight="1">
      <c r="A30" s="12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9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</row>
    <row r="31" spans="1:39" ht="18" customHeight="1">
      <c r="A31" s="12"/>
      <c r="B31" s="10"/>
      <c r="C31" s="10"/>
      <c r="D31" s="10"/>
      <c r="E31" s="10"/>
      <c r="F31" s="10"/>
      <c r="G31" s="10"/>
      <c r="H31" s="13" t="s">
        <v>91</v>
      </c>
      <c r="I31" s="10" t="s">
        <v>127</v>
      </c>
      <c r="J31" s="10"/>
      <c r="K31" s="10"/>
      <c r="L31" s="10"/>
      <c r="M31" s="10"/>
      <c r="N31" s="10"/>
      <c r="O31" s="10"/>
      <c r="P31" s="19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</row>
    <row r="32" spans="1:39" ht="18" customHeight="1">
      <c r="A32" s="12"/>
      <c r="B32" s="10"/>
      <c r="C32" s="10"/>
      <c r="D32" s="10"/>
      <c r="E32" s="10"/>
      <c r="F32" s="10"/>
      <c r="G32" s="10"/>
      <c r="H32" s="10"/>
      <c r="I32" s="11"/>
      <c r="J32" s="10"/>
      <c r="K32" s="12" t="s">
        <v>200</v>
      </c>
      <c r="L32" s="6"/>
      <c r="M32" s="10"/>
      <c r="N32" s="10"/>
      <c r="O32" s="10"/>
      <c r="P32" s="21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1"/>
      <c r="AC32" s="205"/>
      <c r="AD32" s="205"/>
      <c r="AE32" s="205"/>
      <c r="AF32" s="205"/>
      <c r="AG32" s="205"/>
      <c r="AH32" s="10" t="s">
        <v>84</v>
      </c>
      <c r="AI32" s="10"/>
      <c r="AJ32" s="10"/>
      <c r="AK32" s="10"/>
      <c r="AL32" s="10"/>
      <c r="AM32" s="10"/>
    </row>
    <row r="33" spans="1:39" ht="18" customHeight="1">
      <c r="A33" s="12"/>
      <c r="B33" s="10"/>
      <c r="C33" s="10"/>
      <c r="D33" s="10"/>
      <c r="E33" s="10"/>
      <c r="F33" s="10"/>
      <c r="G33" s="10"/>
      <c r="H33" s="10"/>
      <c r="I33" s="10"/>
      <c r="J33" s="10"/>
      <c r="K33" s="10" t="s">
        <v>201</v>
      </c>
      <c r="L33" s="6"/>
      <c r="M33" s="10"/>
      <c r="N33" s="10"/>
      <c r="O33" s="10"/>
      <c r="P33" s="21"/>
      <c r="Q33" s="10"/>
      <c r="R33" s="10"/>
      <c r="S33" s="10"/>
      <c r="T33" s="10"/>
      <c r="U33" s="10"/>
      <c r="V33" s="10"/>
      <c r="W33" s="11"/>
      <c r="X33" s="11"/>
      <c r="Y33" s="11"/>
      <c r="Z33" s="10"/>
      <c r="AA33" s="10"/>
      <c r="AB33" s="10"/>
      <c r="AC33" s="10"/>
      <c r="AD33" s="11"/>
      <c r="AE33" s="205"/>
      <c r="AF33" s="205"/>
      <c r="AG33" s="205"/>
      <c r="AH33" s="10" t="s">
        <v>84</v>
      </c>
      <c r="AI33" s="10"/>
      <c r="AJ33" s="16"/>
      <c r="AK33" s="16"/>
      <c r="AL33" s="10"/>
      <c r="AM33" s="10"/>
    </row>
    <row r="34" spans="1:39" ht="19.5" customHeight="1">
      <c r="A34" s="12"/>
      <c r="B34" s="10"/>
      <c r="C34" s="10"/>
      <c r="D34" s="10"/>
      <c r="E34" s="10"/>
      <c r="F34" s="10"/>
      <c r="G34" s="10"/>
      <c r="H34" s="10"/>
      <c r="I34" s="10"/>
      <c r="J34" s="10"/>
      <c r="K34" s="19" t="s">
        <v>97</v>
      </c>
      <c r="L34" s="6"/>
      <c r="M34" s="10"/>
      <c r="N34" s="10"/>
      <c r="O34" s="10"/>
      <c r="P34" s="19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</row>
    <row r="35" spans="1:39" ht="7.5" customHeight="1">
      <c r="A35" s="12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9"/>
      <c r="M35" s="10"/>
      <c r="N35" s="10"/>
      <c r="O35" s="10"/>
      <c r="P35" s="19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</row>
    <row r="36" spans="1:39" ht="19.5" customHeight="1">
      <c r="A36" s="12"/>
      <c r="B36" s="10"/>
      <c r="C36" s="10"/>
      <c r="D36" s="10"/>
      <c r="E36" s="10"/>
      <c r="F36" s="10"/>
      <c r="G36" s="10"/>
      <c r="H36" s="16" t="s">
        <v>203</v>
      </c>
      <c r="I36" s="6"/>
      <c r="J36" s="10"/>
      <c r="K36" s="10"/>
      <c r="L36" s="19"/>
      <c r="M36" s="10"/>
      <c r="N36" s="10"/>
      <c r="O36" s="10"/>
      <c r="P36" s="19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</row>
    <row r="37" spans="1:39" ht="19.5" customHeight="1">
      <c r="A37" s="12"/>
      <c r="B37" s="10"/>
      <c r="C37" s="10"/>
      <c r="D37" s="10"/>
      <c r="E37" s="10"/>
      <c r="F37" s="10"/>
      <c r="G37" s="10"/>
      <c r="H37" s="23" t="s">
        <v>157</v>
      </c>
      <c r="I37" s="6"/>
      <c r="J37" s="10"/>
      <c r="K37" s="10"/>
      <c r="L37" s="19"/>
      <c r="M37" s="10"/>
      <c r="N37" s="10"/>
      <c r="O37" s="10"/>
      <c r="P37" s="19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</row>
    <row r="38" spans="1:39" ht="10.5" customHeight="1">
      <c r="A38" s="12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</row>
    <row r="39" spans="1:39" ht="19.5" customHeight="1">
      <c r="A39" s="11" t="s">
        <v>9</v>
      </c>
      <c r="B39" s="10" t="s">
        <v>10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</row>
    <row r="40" spans="1:39" ht="19.5" customHeight="1">
      <c r="A40" s="12"/>
      <c r="B40" s="21" t="s">
        <v>228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0"/>
    </row>
    <row r="41" spans="1:39" ht="19.5" customHeight="1">
      <c r="A41" s="12"/>
      <c r="B41" s="21" t="s">
        <v>210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0"/>
    </row>
    <row r="42" spans="1:39" ht="3" customHeight="1">
      <c r="A42" s="12"/>
      <c r="B42" s="2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0"/>
    </row>
    <row r="43" spans="1:39" ht="19.5" customHeight="1">
      <c r="A43" s="12"/>
      <c r="B43" s="315"/>
      <c r="C43" s="316"/>
      <c r="D43" s="316"/>
      <c r="E43" s="316"/>
      <c r="F43" s="316"/>
      <c r="G43" s="316"/>
      <c r="H43" s="316"/>
      <c r="I43" s="316"/>
      <c r="J43" s="316"/>
      <c r="K43" s="316"/>
      <c r="L43" s="316"/>
      <c r="M43" s="316"/>
      <c r="N43" s="316"/>
      <c r="O43" s="316"/>
      <c r="P43" s="316"/>
      <c r="Q43" s="316"/>
      <c r="R43" s="316"/>
      <c r="S43" s="316"/>
      <c r="T43" s="316"/>
      <c r="U43" s="316"/>
      <c r="V43" s="316"/>
      <c r="W43" s="316"/>
      <c r="X43" s="316"/>
      <c r="Y43" s="316"/>
      <c r="Z43" s="316"/>
      <c r="AA43" s="316"/>
      <c r="AB43" s="316"/>
      <c r="AC43" s="316"/>
      <c r="AD43" s="316"/>
      <c r="AE43" s="316"/>
      <c r="AF43" s="316"/>
      <c r="AG43" s="24"/>
      <c r="AH43" s="12"/>
      <c r="AI43" s="12"/>
      <c r="AJ43" s="12"/>
      <c r="AK43" s="12"/>
      <c r="AL43" s="10"/>
      <c r="AM43" s="10"/>
    </row>
    <row r="44" spans="1:39" ht="19.5" customHeight="1">
      <c r="A44" s="12"/>
      <c r="B44" s="317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4"/>
      <c r="AH44" s="12"/>
      <c r="AI44" s="10"/>
      <c r="AJ44" s="10"/>
      <c r="AK44" s="10"/>
      <c r="AL44" s="10"/>
      <c r="AM44" s="10"/>
    </row>
    <row r="45" spans="1:39" ht="19.5" customHeight="1">
      <c r="A45" s="12"/>
      <c r="B45" s="318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4"/>
      <c r="AH45" s="12"/>
      <c r="AI45" s="10"/>
      <c r="AJ45" s="10"/>
      <c r="AK45" s="10"/>
      <c r="AL45" s="10"/>
      <c r="AM45" s="10"/>
    </row>
    <row r="46" spans="1:39" ht="1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0"/>
      <c r="AJ46" s="10"/>
      <c r="AK46" s="10"/>
      <c r="AL46" s="10"/>
      <c r="AM46" s="10"/>
    </row>
    <row r="47" spans="1:39" ht="19.5" customHeight="1">
      <c r="A47" s="11" t="s">
        <v>11</v>
      </c>
      <c r="B47" s="21" t="s">
        <v>1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2"/>
      <c r="AM47" s="10"/>
    </row>
    <row r="48" spans="1:39" ht="4.5" customHeight="1">
      <c r="A48" s="11"/>
      <c r="B48" s="21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2"/>
      <c r="AM48" s="10"/>
    </row>
    <row r="49" spans="1:39" ht="15" customHeight="1">
      <c r="A49" s="12"/>
      <c r="B49" s="10" t="s">
        <v>48</v>
      </c>
      <c r="C49" s="11"/>
      <c r="D49" s="11"/>
      <c r="E49" s="25"/>
      <c r="F49" s="25"/>
      <c r="G49" s="25"/>
      <c r="H49" s="25"/>
      <c r="I49" s="25"/>
      <c r="J49" s="25"/>
      <c r="K49" s="25"/>
      <c r="L49" s="19" t="s">
        <v>0</v>
      </c>
      <c r="M49" s="6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10"/>
    </row>
    <row r="50" spans="1:39" ht="11.25" customHeight="1">
      <c r="A50" s="26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</row>
    <row r="51" spans="1:36" ht="12.75" customHeight="1">
      <c r="A51" s="26"/>
      <c r="B51" s="6"/>
      <c r="C51" s="194" t="s">
        <v>154</v>
      </c>
      <c r="D51" s="195"/>
      <c r="E51" s="195"/>
      <c r="F51" s="195"/>
      <c r="G51" s="195"/>
      <c r="H51" s="195"/>
      <c r="I51" s="195"/>
      <c r="J51" s="195"/>
      <c r="K51" s="196"/>
      <c r="L51" s="176"/>
      <c r="M51" s="179"/>
      <c r="N51" s="182"/>
      <c r="O51" s="167" t="s">
        <v>153</v>
      </c>
      <c r="P51" s="168"/>
      <c r="Q51" s="169"/>
      <c r="R51" s="176">
        <v>0</v>
      </c>
      <c r="S51" s="182">
        <v>1</v>
      </c>
      <c r="T51" s="192" t="s">
        <v>98</v>
      </c>
      <c r="U51" s="163"/>
      <c r="V51" s="163"/>
      <c r="W51" s="163"/>
      <c r="X51" s="163"/>
      <c r="Y51" s="163"/>
      <c r="Z51" s="163"/>
      <c r="AA51" s="163"/>
      <c r="AB51" s="163"/>
      <c r="AC51" s="161"/>
      <c r="AD51" s="6"/>
      <c r="AE51" s="6"/>
      <c r="AF51" s="6"/>
      <c r="AG51" s="6"/>
      <c r="AH51" s="6"/>
      <c r="AI51" s="6"/>
      <c r="AJ51" s="6"/>
    </row>
    <row r="52" spans="1:36" ht="12.75" customHeight="1">
      <c r="A52" s="26"/>
      <c r="B52" s="6"/>
      <c r="C52" s="197"/>
      <c r="D52" s="198"/>
      <c r="E52" s="198"/>
      <c r="F52" s="198"/>
      <c r="G52" s="198"/>
      <c r="H52" s="198"/>
      <c r="I52" s="198"/>
      <c r="J52" s="198"/>
      <c r="K52" s="199"/>
      <c r="L52" s="177"/>
      <c r="M52" s="180"/>
      <c r="N52" s="183"/>
      <c r="O52" s="170"/>
      <c r="P52" s="171"/>
      <c r="Q52" s="172"/>
      <c r="R52" s="177"/>
      <c r="S52" s="183"/>
      <c r="T52" s="162"/>
      <c r="U52" s="153"/>
      <c r="V52" s="153"/>
      <c r="W52" s="153"/>
      <c r="X52" s="153"/>
      <c r="Y52" s="153"/>
      <c r="Z52" s="153"/>
      <c r="AA52" s="153"/>
      <c r="AB52" s="153"/>
      <c r="AC52" s="154"/>
      <c r="AD52" s="6"/>
      <c r="AE52" s="6"/>
      <c r="AF52" s="6"/>
      <c r="AG52" s="6"/>
      <c r="AH52" s="6"/>
      <c r="AI52" s="6"/>
      <c r="AJ52" s="6"/>
    </row>
    <row r="53" spans="1:36" ht="11.25" customHeight="1">
      <c r="A53" s="26"/>
      <c r="B53" s="6"/>
      <c r="C53" s="200"/>
      <c r="D53" s="201"/>
      <c r="E53" s="201"/>
      <c r="F53" s="201"/>
      <c r="G53" s="201"/>
      <c r="H53" s="201"/>
      <c r="I53" s="201"/>
      <c r="J53" s="201"/>
      <c r="K53" s="202"/>
      <c r="L53" s="178"/>
      <c r="M53" s="181"/>
      <c r="N53" s="184"/>
      <c r="O53" s="173"/>
      <c r="P53" s="174"/>
      <c r="Q53" s="175"/>
      <c r="R53" s="178"/>
      <c r="S53" s="184"/>
      <c r="T53" s="155"/>
      <c r="U53" s="156"/>
      <c r="V53" s="156"/>
      <c r="W53" s="156"/>
      <c r="X53" s="156"/>
      <c r="Y53" s="156"/>
      <c r="Z53" s="156"/>
      <c r="AA53" s="156"/>
      <c r="AB53" s="156"/>
      <c r="AC53" s="157"/>
      <c r="AD53" s="6"/>
      <c r="AE53" s="6"/>
      <c r="AF53" s="6"/>
      <c r="AG53" s="6"/>
      <c r="AH53" s="6"/>
      <c r="AI53" s="6"/>
      <c r="AJ53" s="6"/>
    </row>
    <row r="54" spans="1:36" ht="33" customHeight="1">
      <c r="A54" s="26"/>
      <c r="B54" s="6"/>
      <c r="C54" s="158" t="s">
        <v>128</v>
      </c>
      <c r="D54" s="159"/>
      <c r="E54" s="159"/>
      <c r="F54" s="159"/>
      <c r="G54" s="159"/>
      <c r="H54" s="159"/>
      <c r="I54" s="159"/>
      <c r="J54" s="159"/>
      <c r="K54" s="160"/>
      <c r="L54" s="152" t="s">
        <v>142</v>
      </c>
      <c r="M54" s="150"/>
      <c r="N54" s="151"/>
      <c r="O54" s="152" t="s">
        <v>143</v>
      </c>
      <c r="P54" s="150"/>
      <c r="Q54" s="151"/>
      <c r="R54" s="148" t="s">
        <v>145</v>
      </c>
      <c r="S54" s="149"/>
      <c r="T54" s="193"/>
      <c r="U54" s="152" t="s">
        <v>58</v>
      </c>
      <c r="V54" s="150"/>
      <c r="W54" s="151"/>
      <c r="X54" s="148" t="s">
        <v>144</v>
      </c>
      <c r="Y54" s="149"/>
      <c r="Z54" s="193"/>
      <c r="AA54" s="152" t="s">
        <v>141</v>
      </c>
      <c r="AB54" s="150"/>
      <c r="AC54" s="151"/>
      <c r="AD54" s="6"/>
      <c r="AE54" s="6"/>
      <c r="AF54" s="6"/>
      <c r="AG54" s="6"/>
      <c r="AH54" s="6"/>
      <c r="AI54" s="6"/>
      <c r="AJ54" s="6"/>
    </row>
    <row r="55" spans="1:36" ht="15" customHeight="1">
      <c r="A55" s="26"/>
      <c r="B55" s="6"/>
      <c r="C55" s="239" t="s">
        <v>146</v>
      </c>
      <c r="D55" s="240"/>
      <c r="E55" s="240"/>
      <c r="F55" s="240"/>
      <c r="G55" s="240"/>
      <c r="H55" s="240"/>
      <c r="I55" s="240"/>
      <c r="J55" s="240"/>
      <c r="K55" s="241"/>
      <c r="L55" s="214"/>
      <c r="M55" s="215"/>
      <c r="N55" s="216"/>
      <c r="O55" s="214"/>
      <c r="P55" s="215"/>
      <c r="Q55" s="216"/>
      <c r="R55" s="214"/>
      <c r="S55" s="215"/>
      <c r="T55" s="216"/>
      <c r="U55" s="214"/>
      <c r="V55" s="215"/>
      <c r="W55" s="216"/>
      <c r="X55" s="214"/>
      <c r="Y55" s="215"/>
      <c r="Z55" s="216"/>
      <c r="AA55" s="214"/>
      <c r="AB55" s="215"/>
      <c r="AC55" s="216"/>
      <c r="AD55" s="6"/>
      <c r="AE55" s="6"/>
      <c r="AF55" s="6"/>
      <c r="AG55" s="6"/>
      <c r="AH55" s="6"/>
      <c r="AI55" s="6"/>
      <c r="AJ55" s="6"/>
    </row>
    <row r="56" spans="1:36" ht="15" customHeight="1">
      <c r="A56" s="26"/>
      <c r="B56" s="6"/>
      <c r="C56" s="239"/>
      <c r="D56" s="240"/>
      <c r="E56" s="240"/>
      <c r="F56" s="240"/>
      <c r="G56" s="240"/>
      <c r="H56" s="240"/>
      <c r="I56" s="240"/>
      <c r="J56" s="240"/>
      <c r="K56" s="241"/>
      <c r="L56" s="217"/>
      <c r="M56" s="218"/>
      <c r="N56" s="219"/>
      <c r="O56" s="217"/>
      <c r="P56" s="218"/>
      <c r="Q56" s="219"/>
      <c r="R56" s="217"/>
      <c r="S56" s="218"/>
      <c r="T56" s="219"/>
      <c r="U56" s="217"/>
      <c r="V56" s="218"/>
      <c r="W56" s="219"/>
      <c r="X56" s="217"/>
      <c r="Y56" s="218"/>
      <c r="Z56" s="219"/>
      <c r="AA56" s="217"/>
      <c r="AB56" s="218"/>
      <c r="AC56" s="219"/>
      <c r="AD56" s="6"/>
      <c r="AE56" s="6"/>
      <c r="AF56" s="6"/>
      <c r="AG56" s="6"/>
      <c r="AH56" s="6"/>
      <c r="AI56" s="6"/>
      <c r="AJ56" s="6"/>
    </row>
    <row r="57" spans="1:36" ht="15" customHeight="1">
      <c r="A57" s="26"/>
      <c r="B57" s="6"/>
      <c r="C57" s="242"/>
      <c r="D57" s="243"/>
      <c r="E57" s="243"/>
      <c r="F57" s="243"/>
      <c r="G57" s="243"/>
      <c r="H57" s="243"/>
      <c r="I57" s="243"/>
      <c r="J57" s="243"/>
      <c r="K57" s="244"/>
      <c r="L57" s="220"/>
      <c r="M57" s="221"/>
      <c r="N57" s="222"/>
      <c r="O57" s="220"/>
      <c r="P57" s="221"/>
      <c r="Q57" s="222"/>
      <c r="R57" s="220"/>
      <c r="S57" s="221"/>
      <c r="T57" s="222"/>
      <c r="U57" s="220"/>
      <c r="V57" s="221"/>
      <c r="W57" s="222"/>
      <c r="X57" s="220"/>
      <c r="Y57" s="221"/>
      <c r="Z57" s="222"/>
      <c r="AA57" s="220"/>
      <c r="AB57" s="221"/>
      <c r="AC57" s="222"/>
      <c r="AD57" s="6"/>
      <c r="AE57" s="6"/>
      <c r="AF57" s="6"/>
      <c r="AG57" s="6"/>
      <c r="AH57" s="6"/>
      <c r="AI57" s="6"/>
      <c r="AJ57" s="6"/>
    </row>
    <row r="58" spans="21:34" ht="15" customHeight="1"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4" t="s">
        <v>216</v>
      </c>
    </row>
    <row r="59" spans="1:36" ht="15" customHeight="1">
      <c r="A59" s="5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320" t="s">
        <v>217</v>
      </c>
      <c r="V59" s="320"/>
      <c r="W59" s="320"/>
      <c r="X59" s="320"/>
      <c r="Y59" s="320"/>
      <c r="Z59" s="320"/>
      <c r="AA59" s="320"/>
      <c r="AB59" s="320"/>
      <c r="AC59" s="320"/>
      <c r="AD59" s="320"/>
      <c r="AE59" s="320"/>
      <c r="AF59" s="320"/>
      <c r="AG59" s="320"/>
      <c r="AH59" s="320"/>
      <c r="AI59" s="6"/>
      <c r="AJ59" s="6"/>
    </row>
    <row r="60" spans="1:39" ht="19.5" customHeight="1">
      <c r="A60" s="11" t="s">
        <v>12</v>
      </c>
      <c r="B60" s="21" t="s">
        <v>2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27"/>
      <c r="AB60" s="27"/>
      <c r="AC60" s="27"/>
      <c r="AD60" s="27"/>
      <c r="AE60" s="27"/>
      <c r="AF60" s="27"/>
      <c r="AG60" s="27"/>
      <c r="AH60" s="27"/>
      <c r="AI60" s="10"/>
      <c r="AJ60" s="10"/>
      <c r="AK60" s="10"/>
      <c r="AL60" s="10"/>
      <c r="AM60" s="10"/>
    </row>
    <row r="61" spans="1:39" ht="6.75" customHeight="1">
      <c r="A61" s="11"/>
      <c r="B61" s="21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</row>
    <row r="62" spans="1:39" ht="19.5" customHeight="1">
      <c r="A62" s="26"/>
      <c r="B62" s="21" t="s">
        <v>64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206"/>
      <c r="N62" s="206"/>
      <c r="O62" s="206"/>
      <c r="P62" s="206"/>
      <c r="Q62" s="206"/>
      <c r="R62" s="207" t="s">
        <v>3</v>
      </c>
      <c r="S62" s="207"/>
      <c r="T62" s="207"/>
      <c r="U62" s="19" t="s">
        <v>27</v>
      </c>
      <c r="V62" s="10"/>
      <c r="W62" s="10"/>
      <c r="X62" s="10"/>
      <c r="Y62" s="10"/>
      <c r="Z62" s="10"/>
      <c r="AA62" s="19" t="s">
        <v>169</v>
      </c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</row>
    <row r="63" spans="1:39" ht="4.5" customHeight="1">
      <c r="A63" s="26"/>
      <c r="B63" s="21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28"/>
      <c r="N63" s="28"/>
      <c r="O63" s="28"/>
      <c r="P63" s="28"/>
      <c r="Q63" s="28"/>
      <c r="R63" s="12"/>
      <c r="S63" s="12"/>
      <c r="T63" s="12"/>
      <c r="U63" s="19"/>
      <c r="V63" s="10"/>
      <c r="W63" s="10"/>
      <c r="X63" s="10"/>
      <c r="Y63" s="10"/>
      <c r="Z63" s="10"/>
      <c r="AA63" s="19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</row>
    <row r="64" spans="1:39" ht="19.5" customHeight="1">
      <c r="A64" s="26"/>
      <c r="B64" s="21" t="s">
        <v>65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223"/>
      <c r="N64" s="223"/>
      <c r="O64" s="223"/>
      <c r="P64" s="223"/>
      <c r="Q64" s="223"/>
      <c r="R64" s="207" t="s">
        <v>13</v>
      </c>
      <c r="S64" s="207"/>
      <c r="T64" s="207"/>
      <c r="U64" s="19" t="s">
        <v>4</v>
      </c>
      <c r="V64" s="10"/>
      <c r="W64" s="10"/>
      <c r="X64" s="10"/>
      <c r="Y64" s="10"/>
      <c r="Z64" s="10"/>
      <c r="AA64" s="19" t="s">
        <v>175</v>
      </c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</row>
    <row r="65" spans="1:39" ht="4.5" customHeight="1">
      <c r="A65" s="26"/>
      <c r="B65" s="21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40"/>
      <c r="N65" s="140"/>
      <c r="O65" s="140"/>
      <c r="P65" s="140"/>
      <c r="Q65" s="140"/>
      <c r="R65" s="12"/>
      <c r="S65" s="12"/>
      <c r="T65" s="12"/>
      <c r="U65" s="19"/>
      <c r="V65" s="10"/>
      <c r="W65" s="10"/>
      <c r="X65" s="10"/>
      <c r="Y65" s="10"/>
      <c r="Z65" s="10"/>
      <c r="AA65" s="19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</row>
    <row r="66" spans="1:39" ht="19.5" customHeight="1">
      <c r="A66" s="26"/>
      <c r="B66" s="21" t="s">
        <v>66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223"/>
      <c r="N66" s="223"/>
      <c r="O66" s="223"/>
      <c r="P66" s="223"/>
      <c r="Q66" s="223"/>
      <c r="R66" s="207" t="s">
        <v>5</v>
      </c>
      <c r="S66" s="207"/>
      <c r="T66" s="207"/>
      <c r="U66" s="19" t="s">
        <v>4</v>
      </c>
      <c r="V66" s="10"/>
      <c r="W66" s="10"/>
      <c r="X66" s="10"/>
      <c r="Y66" s="10"/>
      <c r="Z66" s="10"/>
      <c r="AA66" s="19" t="s">
        <v>176</v>
      </c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</row>
    <row r="67" spans="1:39" ht="6" customHeight="1">
      <c r="A67" s="26"/>
      <c r="B67" s="21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1"/>
      <c r="N67" s="11"/>
      <c r="O67" s="11"/>
      <c r="P67" s="11"/>
      <c r="Q67" s="11"/>
      <c r="R67" s="12"/>
      <c r="S67" s="12"/>
      <c r="T67" s="12"/>
      <c r="U67" s="19"/>
      <c r="V67" s="10"/>
      <c r="W67" s="10"/>
      <c r="X67" s="10"/>
      <c r="Y67" s="10"/>
      <c r="Z67" s="10"/>
      <c r="AA67" s="19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</row>
    <row r="68" spans="1:39" ht="19.5" customHeight="1">
      <c r="A68" s="11" t="s">
        <v>37</v>
      </c>
      <c r="B68" s="21" t="s">
        <v>38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1"/>
      <c r="N68" s="11"/>
      <c r="O68" s="11"/>
      <c r="P68" s="11"/>
      <c r="Q68" s="11"/>
      <c r="R68" s="12"/>
      <c r="S68" s="12"/>
      <c r="T68" s="12"/>
      <c r="U68" s="19"/>
      <c r="V68" s="10"/>
      <c r="W68" s="10"/>
      <c r="X68" s="10"/>
      <c r="Y68" s="10"/>
      <c r="Z68" s="10"/>
      <c r="AA68" s="19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</row>
    <row r="69" spans="1:39" ht="19.5" customHeight="1">
      <c r="A69" s="26"/>
      <c r="B69" s="29" t="s">
        <v>99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1"/>
      <c r="N69" s="11"/>
      <c r="O69" s="11"/>
      <c r="P69" s="11"/>
      <c r="Q69" s="11"/>
      <c r="R69" s="12"/>
      <c r="S69" s="12"/>
      <c r="T69" s="12"/>
      <c r="U69" s="19"/>
      <c r="V69" s="10"/>
      <c r="W69" s="10"/>
      <c r="X69" s="10"/>
      <c r="Y69" s="10"/>
      <c r="Z69" s="10"/>
      <c r="AA69" s="19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</row>
    <row r="70" spans="1:39" ht="19.5" customHeight="1">
      <c r="A70" s="26"/>
      <c r="B70" s="30" t="s">
        <v>245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1"/>
      <c r="N70" s="11"/>
      <c r="O70" s="11"/>
      <c r="P70" s="11"/>
      <c r="Q70" s="11"/>
      <c r="R70" s="12"/>
      <c r="S70" s="12"/>
      <c r="T70" s="12"/>
      <c r="U70" s="19"/>
      <c r="V70" s="10"/>
      <c r="W70" s="10"/>
      <c r="X70" s="10"/>
      <c r="Y70" s="10"/>
      <c r="Z70" s="10"/>
      <c r="AA70" s="19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</row>
    <row r="71" spans="1:39" ht="6" customHeight="1">
      <c r="A71" s="26"/>
      <c r="B71" s="21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1"/>
      <c r="N71" s="11"/>
      <c r="O71" s="11"/>
      <c r="P71" s="11"/>
      <c r="Q71" s="11"/>
      <c r="R71" s="12"/>
      <c r="S71" s="12"/>
      <c r="T71" s="12"/>
      <c r="U71" s="19"/>
      <c r="V71" s="10"/>
      <c r="W71" s="10"/>
      <c r="X71" s="10"/>
      <c r="Y71" s="10"/>
      <c r="Z71" s="10"/>
      <c r="AA71" s="19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</row>
    <row r="72" spans="1:39" ht="19.5" customHeight="1">
      <c r="A72" s="31" t="s">
        <v>54</v>
      </c>
      <c r="B72" s="21" t="s">
        <v>102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1"/>
      <c r="N72" s="11"/>
      <c r="O72" s="11"/>
      <c r="P72" s="11"/>
      <c r="Q72" s="11"/>
      <c r="R72" s="12"/>
      <c r="S72" s="12"/>
      <c r="T72" s="12"/>
      <c r="U72" s="19"/>
      <c r="V72" s="10"/>
      <c r="W72" s="10"/>
      <c r="X72" s="10"/>
      <c r="Y72" s="10"/>
      <c r="Z72" s="10"/>
      <c r="AA72" s="19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</row>
    <row r="73" spans="1:36" s="34" customFormat="1" ht="40.5" customHeight="1">
      <c r="A73" s="32"/>
      <c r="B73" s="327"/>
      <c r="C73" s="327"/>
      <c r="D73" s="327"/>
      <c r="E73" s="203" t="s">
        <v>187</v>
      </c>
      <c r="F73" s="203"/>
      <c r="G73" s="203"/>
      <c r="H73" s="203"/>
      <c r="I73" s="203"/>
      <c r="J73" s="314" t="s">
        <v>249</v>
      </c>
      <c r="K73" s="314"/>
      <c r="L73" s="314"/>
      <c r="M73" s="314"/>
      <c r="N73" s="314"/>
      <c r="O73" s="203" t="s">
        <v>220</v>
      </c>
      <c r="P73" s="204"/>
      <c r="Q73" s="204"/>
      <c r="R73" s="203" t="s">
        <v>237</v>
      </c>
      <c r="S73" s="203"/>
      <c r="T73" s="203"/>
      <c r="U73" s="203"/>
      <c r="V73" s="203"/>
      <c r="W73" s="203" t="s">
        <v>189</v>
      </c>
      <c r="X73" s="203"/>
      <c r="Y73" s="203"/>
      <c r="Z73" s="203"/>
      <c r="AA73" s="203"/>
      <c r="AB73" s="203" t="s">
        <v>190</v>
      </c>
      <c r="AC73" s="204"/>
      <c r="AD73" s="204"/>
      <c r="AE73" s="203" t="s">
        <v>191</v>
      </c>
      <c r="AF73" s="204"/>
      <c r="AG73" s="204"/>
      <c r="AH73" s="33"/>
      <c r="AI73" s="33"/>
      <c r="AJ73" s="33"/>
    </row>
    <row r="74" spans="1:36" s="34" customFormat="1" ht="19.5" customHeight="1">
      <c r="A74" s="32"/>
      <c r="B74" s="233" t="s">
        <v>207</v>
      </c>
      <c r="C74" s="234"/>
      <c r="D74" s="235"/>
      <c r="E74" s="186"/>
      <c r="F74" s="187"/>
      <c r="G74" s="187"/>
      <c r="H74" s="187"/>
      <c r="I74" s="188"/>
      <c r="J74" s="186"/>
      <c r="K74" s="187"/>
      <c r="L74" s="187"/>
      <c r="M74" s="187"/>
      <c r="N74" s="188"/>
      <c r="O74" s="227"/>
      <c r="P74" s="228"/>
      <c r="Q74" s="229"/>
      <c r="R74" s="186"/>
      <c r="S74" s="187"/>
      <c r="T74" s="187"/>
      <c r="U74" s="187"/>
      <c r="V74" s="188"/>
      <c r="W74" s="186"/>
      <c r="X74" s="187"/>
      <c r="Y74" s="187"/>
      <c r="Z74" s="187"/>
      <c r="AA74" s="188"/>
      <c r="AB74" s="227"/>
      <c r="AC74" s="228"/>
      <c r="AD74" s="229"/>
      <c r="AE74" s="227"/>
      <c r="AF74" s="228"/>
      <c r="AG74" s="229"/>
      <c r="AH74" s="33"/>
      <c r="AI74" s="33"/>
      <c r="AJ74" s="33"/>
    </row>
    <row r="75" spans="1:36" s="34" customFormat="1" ht="19.5" customHeight="1">
      <c r="A75" s="32"/>
      <c r="B75" s="236"/>
      <c r="C75" s="237"/>
      <c r="D75" s="238"/>
      <c r="E75" s="245" t="s">
        <v>188</v>
      </c>
      <c r="F75" s="245"/>
      <c r="G75" s="245"/>
      <c r="H75" s="245"/>
      <c r="I75" s="245"/>
      <c r="J75" s="245" t="s">
        <v>188</v>
      </c>
      <c r="K75" s="245"/>
      <c r="L75" s="245"/>
      <c r="M75" s="245"/>
      <c r="N75" s="245"/>
      <c r="O75" s="230"/>
      <c r="P75" s="231"/>
      <c r="Q75" s="232"/>
      <c r="R75" s="245" t="s">
        <v>188</v>
      </c>
      <c r="S75" s="245"/>
      <c r="T75" s="245"/>
      <c r="U75" s="245"/>
      <c r="V75" s="245"/>
      <c r="W75" s="245" t="s">
        <v>221</v>
      </c>
      <c r="X75" s="245"/>
      <c r="Y75" s="245"/>
      <c r="Z75" s="245"/>
      <c r="AA75" s="245"/>
      <c r="AB75" s="230"/>
      <c r="AC75" s="231"/>
      <c r="AD75" s="232"/>
      <c r="AE75" s="230"/>
      <c r="AF75" s="231"/>
      <c r="AG75" s="232"/>
      <c r="AH75" s="33"/>
      <c r="AI75" s="33"/>
      <c r="AJ75" s="33"/>
    </row>
    <row r="76" spans="1:36" s="34" customFormat="1" ht="19.5" customHeight="1">
      <c r="A76" s="32"/>
      <c r="B76" s="233" t="s">
        <v>207</v>
      </c>
      <c r="C76" s="234"/>
      <c r="D76" s="235"/>
      <c r="E76" s="186"/>
      <c r="F76" s="187"/>
      <c r="G76" s="187"/>
      <c r="H76" s="187"/>
      <c r="I76" s="188"/>
      <c r="J76" s="186"/>
      <c r="K76" s="187"/>
      <c r="L76" s="187"/>
      <c r="M76" s="187"/>
      <c r="N76" s="188"/>
      <c r="O76" s="227"/>
      <c r="P76" s="228"/>
      <c r="Q76" s="229"/>
      <c r="R76" s="186"/>
      <c r="S76" s="187"/>
      <c r="T76" s="187"/>
      <c r="U76" s="187"/>
      <c r="V76" s="188"/>
      <c r="W76" s="186"/>
      <c r="X76" s="187"/>
      <c r="Y76" s="187"/>
      <c r="Z76" s="187"/>
      <c r="AA76" s="188"/>
      <c r="AB76" s="227"/>
      <c r="AC76" s="228"/>
      <c r="AD76" s="229"/>
      <c r="AE76" s="227"/>
      <c r="AF76" s="228"/>
      <c r="AG76" s="229"/>
      <c r="AH76" s="33"/>
      <c r="AI76" s="33"/>
      <c r="AJ76" s="33"/>
    </row>
    <row r="77" spans="1:36" s="34" customFormat="1" ht="19.5" customHeight="1">
      <c r="A77" s="32"/>
      <c r="B77" s="236"/>
      <c r="C77" s="237"/>
      <c r="D77" s="238"/>
      <c r="E77" s="245" t="s">
        <v>188</v>
      </c>
      <c r="F77" s="245"/>
      <c r="G77" s="245"/>
      <c r="H77" s="245"/>
      <c r="I77" s="245"/>
      <c r="J77" s="245" t="s">
        <v>188</v>
      </c>
      <c r="K77" s="245"/>
      <c r="L77" s="245"/>
      <c r="M77" s="245"/>
      <c r="N77" s="245"/>
      <c r="O77" s="230"/>
      <c r="P77" s="231"/>
      <c r="Q77" s="232"/>
      <c r="R77" s="245" t="s">
        <v>188</v>
      </c>
      <c r="S77" s="245"/>
      <c r="T77" s="245"/>
      <c r="U77" s="245"/>
      <c r="V77" s="245"/>
      <c r="W77" s="245" t="s">
        <v>221</v>
      </c>
      <c r="X77" s="245"/>
      <c r="Y77" s="245"/>
      <c r="Z77" s="245"/>
      <c r="AA77" s="245"/>
      <c r="AB77" s="230"/>
      <c r="AC77" s="231"/>
      <c r="AD77" s="232"/>
      <c r="AE77" s="230"/>
      <c r="AF77" s="231"/>
      <c r="AG77" s="232"/>
      <c r="AH77" s="33"/>
      <c r="AI77" s="33"/>
      <c r="AJ77" s="33"/>
    </row>
    <row r="78" spans="1:36" s="34" customFormat="1" ht="19.5" customHeight="1">
      <c r="A78" s="32"/>
      <c r="B78" s="233" t="s">
        <v>207</v>
      </c>
      <c r="C78" s="234"/>
      <c r="D78" s="235"/>
      <c r="E78" s="186"/>
      <c r="F78" s="187"/>
      <c r="G78" s="187"/>
      <c r="H78" s="187"/>
      <c r="I78" s="188"/>
      <c r="J78" s="186"/>
      <c r="K78" s="187"/>
      <c r="L78" s="187"/>
      <c r="M78" s="187"/>
      <c r="N78" s="188"/>
      <c r="O78" s="227"/>
      <c r="P78" s="228"/>
      <c r="Q78" s="229"/>
      <c r="R78" s="186"/>
      <c r="S78" s="187"/>
      <c r="T78" s="187"/>
      <c r="U78" s="187"/>
      <c r="V78" s="188"/>
      <c r="W78" s="186"/>
      <c r="X78" s="187"/>
      <c r="Y78" s="187"/>
      <c r="Z78" s="187"/>
      <c r="AA78" s="188"/>
      <c r="AB78" s="227"/>
      <c r="AC78" s="228"/>
      <c r="AD78" s="229"/>
      <c r="AE78" s="227"/>
      <c r="AF78" s="228"/>
      <c r="AG78" s="229"/>
      <c r="AH78" s="33"/>
      <c r="AI78" s="33"/>
      <c r="AJ78" s="33"/>
    </row>
    <row r="79" spans="1:36" s="34" customFormat="1" ht="19.5" customHeight="1">
      <c r="A79" s="32"/>
      <c r="B79" s="236"/>
      <c r="C79" s="237"/>
      <c r="D79" s="238"/>
      <c r="E79" s="245" t="s">
        <v>188</v>
      </c>
      <c r="F79" s="245"/>
      <c r="G79" s="245"/>
      <c r="H79" s="245"/>
      <c r="I79" s="245"/>
      <c r="J79" s="245" t="s">
        <v>188</v>
      </c>
      <c r="K79" s="245"/>
      <c r="L79" s="245"/>
      <c r="M79" s="245"/>
      <c r="N79" s="245"/>
      <c r="O79" s="230"/>
      <c r="P79" s="231"/>
      <c r="Q79" s="232"/>
      <c r="R79" s="245" t="s">
        <v>188</v>
      </c>
      <c r="S79" s="245"/>
      <c r="T79" s="245"/>
      <c r="U79" s="245"/>
      <c r="V79" s="245"/>
      <c r="W79" s="245" t="s">
        <v>221</v>
      </c>
      <c r="X79" s="245"/>
      <c r="Y79" s="245"/>
      <c r="Z79" s="245"/>
      <c r="AA79" s="245"/>
      <c r="AB79" s="230"/>
      <c r="AC79" s="231"/>
      <c r="AD79" s="232"/>
      <c r="AE79" s="230"/>
      <c r="AF79" s="231"/>
      <c r="AG79" s="232"/>
      <c r="AH79" s="33"/>
      <c r="AI79" s="33"/>
      <c r="AJ79" s="33"/>
    </row>
    <row r="80" spans="1:36" s="34" customFormat="1" ht="19.5" customHeight="1">
      <c r="A80" s="32"/>
      <c r="B80" s="233" t="s">
        <v>207</v>
      </c>
      <c r="C80" s="234"/>
      <c r="D80" s="235"/>
      <c r="E80" s="186"/>
      <c r="F80" s="187"/>
      <c r="G80" s="187"/>
      <c r="H80" s="187"/>
      <c r="I80" s="188"/>
      <c r="J80" s="186"/>
      <c r="K80" s="187"/>
      <c r="L80" s="187"/>
      <c r="M80" s="187"/>
      <c r="N80" s="188"/>
      <c r="O80" s="227"/>
      <c r="P80" s="228"/>
      <c r="Q80" s="229"/>
      <c r="R80" s="186"/>
      <c r="S80" s="187"/>
      <c r="T80" s="187"/>
      <c r="U80" s="187"/>
      <c r="V80" s="188"/>
      <c r="W80" s="186"/>
      <c r="X80" s="187"/>
      <c r="Y80" s="187"/>
      <c r="Z80" s="187"/>
      <c r="AA80" s="188"/>
      <c r="AB80" s="227"/>
      <c r="AC80" s="228"/>
      <c r="AD80" s="229"/>
      <c r="AE80" s="227"/>
      <c r="AF80" s="228"/>
      <c r="AG80" s="229"/>
      <c r="AH80" s="33"/>
      <c r="AI80" s="33"/>
      <c r="AJ80" s="33"/>
    </row>
    <row r="81" spans="1:36" s="34" customFormat="1" ht="19.5" customHeight="1">
      <c r="A81" s="32"/>
      <c r="B81" s="236"/>
      <c r="C81" s="237"/>
      <c r="D81" s="238"/>
      <c r="E81" s="245" t="s">
        <v>188</v>
      </c>
      <c r="F81" s="245"/>
      <c r="G81" s="245"/>
      <c r="H81" s="245"/>
      <c r="I81" s="245"/>
      <c r="J81" s="245" t="s">
        <v>188</v>
      </c>
      <c r="K81" s="245"/>
      <c r="L81" s="245"/>
      <c r="M81" s="245"/>
      <c r="N81" s="245"/>
      <c r="O81" s="230"/>
      <c r="P81" s="231"/>
      <c r="Q81" s="232"/>
      <c r="R81" s="245" t="s">
        <v>188</v>
      </c>
      <c r="S81" s="245"/>
      <c r="T81" s="245"/>
      <c r="U81" s="245"/>
      <c r="V81" s="245"/>
      <c r="W81" s="245" t="s">
        <v>221</v>
      </c>
      <c r="X81" s="245"/>
      <c r="Y81" s="245"/>
      <c r="Z81" s="245"/>
      <c r="AA81" s="245"/>
      <c r="AB81" s="230"/>
      <c r="AC81" s="231"/>
      <c r="AD81" s="232"/>
      <c r="AE81" s="230"/>
      <c r="AF81" s="231"/>
      <c r="AG81" s="232"/>
      <c r="AH81" s="33"/>
      <c r="AI81" s="33"/>
      <c r="AJ81" s="33"/>
    </row>
    <row r="82" spans="1:36" s="34" customFormat="1" ht="19.5" customHeight="1">
      <c r="A82" s="32"/>
      <c r="B82" s="233" t="s">
        <v>207</v>
      </c>
      <c r="C82" s="234"/>
      <c r="D82" s="235"/>
      <c r="E82" s="186"/>
      <c r="F82" s="187"/>
      <c r="G82" s="187"/>
      <c r="H82" s="187"/>
      <c r="I82" s="188"/>
      <c r="J82" s="186"/>
      <c r="K82" s="187"/>
      <c r="L82" s="187"/>
      <c r="M82" s="187"/>
      <c r="N82" s="188"/>
      <c r="O82" s="227"/>
      <c r="P82" s="228"/>
      <c r="Q82" s="229"/>
      <c r="R82" s="186"/>
      <c r="S82" s="187"/>
      <c r="T82" s="187"/>
      <c r="U82" s="187"/>
      <c r="V82" s="188"/>
      <c r="W82" s="186"/>
      <c r="X82" s="187"/>
      <c r="Y82" s="187"/>
      <c r="Z82" s="187"/>
      <c r="AA82" s="188"/>
      <c r="AB82" s="227"/>
      <c r="AC82" s="228"/>
      <c r="AD82" s="229"/>
      <c r="AE82" s="227"/>
      <c r="AF82" s="228"/>
      <c r="AG82" s="229"/>
      <c r="AH82" s="33"/>
      <c r="AI82" s="33"/>
      <c r="AJ82" s="33"/>
    </row>
    <row r="83" spans="1:36" s="34" customFormat="1" ht="19.5" customHeight="1">
      <c r="A83" s="32"/>
      <c r="B83" s="236"/>
      <c r="C83" s="237"/>
      <c r="D83" s="238"/>
      <c r="E83" s="245" t="s">
        <v>188</v>
      </c>
      <c r="F83" s="245"/>
      <c r="G83" s="245"/>
      <c r="H83" s="245"/>
      <c r="I83" s="245"/>
      <c r="J83" s="245" t="s">
        <v>188</v>
      </c>
      <c r="K83" s="245"/>
      <c r="L83" s="245"/>
      <c r="M83" s="245"/>
      <c r="N83" s="245"/>
      <c r="O83" s="230"/>
      <c r="P83" s="231"/>
      <c r="Q83" s="232"/>
      <c r="R83" s="245" t="s">
        <v>188</v>
      </c>
      <c r="S83" s="245"/>
      <c r="T83" s="245"/>
      <c r="U83" s="245"/>
      <c r="V83" s="245"/>
      <c r="W83" s="245" t="s">
        <v>221</v>
      </c>
      <c r="X83" s="245"/>
      <c r="Y83" s="245"/>
      <c r="Z83" s="245"/>
      <c r="AA83" s="245"/>
      <c r="AB83" s="230"/>
      <c r="AC83" s="231"/>
      <c r="AD83" s="232"/>
      <c r="AE83" s="230"/>
      <c r="AF83" s="231"/>
      <c r="AG83" s="232"/>
      <c r="AH83" s="33"/>
      <c r="AI83" s="33"/>
      <c r="AJ83" s="33"/>
    </row>
    <row r="84" spans="1:36" s="34" customFormat="1" ht="19.5" customHeight="1">
      <c r="A84" s="32"/>
      <c r="B84" s="233" t="s">
        <v>207</v>
      </c>
      <c r="C84" s="234"/>
      <c r="D84" s="235"/>
      <c r="E84" s="186"/>
      <c r="F84" s="187"/>
      <c r="G84" s="187"/>
      <c r="H84" s="187"/>
      <c r="I84" s="188"/>
      <c r="J84" s="186"/>
      <c r="K84" s="187"/>
      <c r="L84" s="187"/>
      <c r="M84" s="187"/>
      <c r="N84" s="188"/>
      <c r="O84" s="227"/>
      <c r="P84" s="228"/>
      <c r="Q84" s="229"/>
      <c r="R84" s="186"/>
      <c r="S84" s="187"/>
      <c r="T84" s="187"/>
      <c r="U84" s="187"/>
      <c r="V84" s="188"/>
      <c r="W84" s="186"/>
      <c r="X84" s="187"/>
      <c r="Y84" s="187"/>
      <c r="Z84" s="187"/>
      <c r="AA84" s="188"/>
      <c r="AB84" s="227"/>
      <c r="AC84" s="228"/>
      <c r="AD84" s="229"/>
      <c r="AE84" s="227"/>
      <c r="AF84" s="228"/>
      <c r="AG84" s="229"/>
      <c r="AH84" s="33"/>
      <c r="AI84" s="33"/>
      <c r="AJ84" s="33"/>
    </row>
    <row r="85" spans="1:36" s="34" customFormat="1" ht="19.5" customHeight="1">
      <c r="A85" s="32"/>
      <c r="B85" s="236"/>
      <c r="C85" s="237"/>
      <c r="D85" s="238"/>
      <c r="E85" s="245" t="s">
        <v>188</v>
      </c>
      <c r="F85" s="245"/>
      <c r="G85" s="245"/>
      <c r="H85" s="245"/>
      <c r="I85" s="245"/>
      <c r="J85" s="245" t="s">
        <v>188</v>
      </c>
      <c r="K85" s="245"/>
      <c r="L85" s="245"/>
      <c r="M85" s="245"/>
      <c r="N85" s="245"/>
      <c r="O85" s="230"/>
      <c r="P85" s="231"/>
      <c r="Q85" s="232"/>
      <c r="R85" s="245" t="s">
        <v>188</v>
      </c>
      <c r="S85" s="245"/>
      <c r="T85" s="245"/>
      <c r="U85" s="245"/>
      <c r="V85" s="245"/>
      <c r="W85" s="245" t="s">
        <v>221</v>
      </c>
      <c r="X85" s="245"/>
      <c r="Y85" s="245"/>
      <c r="Z85" s="245"/>
      <c r="AA85" s="245"/>
      <c r="AB85" s="230"/>
      <c r="AC85" s="231"/>
      <c r="AD85" s="232"/>
      <c r="AE85" s="230"/>
      <c r="AF85" s="231"/>
      <c r="AG85" s="232"/>
      <c r="AH85" s="33"/>
      <c r="AI85" s="33"/>
      <c r="AJ85" s="33"/>
    </row>
    <row r="86" spans="1:36" s="34" customFormat="1" ht="19.5" customHeight="1">
      <c r="A86" s="32"/>
      <c r="B86" s="233" t="s">
        <v>207</v>
      </c>
      <c r="C86" s="234"/>
      <c r="D86" s="235"/>
      <c r="E86" s="186"/>
      <c r="F86" s="187"/>
      <c r="G86" s="187"/>
      <c r="H86" s="187"/>
      <c r="I86" s="188"/>
      <c r="J86" s="186"/>
      <c r="K86" s="187"/>
      <c r="L86" s="187"/>
      <c r="M86" s="187"/>
      <c r="N86" s="188"/>
      <c r="O86" s="227"/>
      <c r="P86" s="228"/>
      <c r="Q86" s="229"/>
      <c r="R86" s="186"/>
      <c r="S86" s="187"/>
      <c r="T86" s="187"/>
      <c r="U86" s="187"/>
      <c r="V86" s="188"/>
      <c r="W86" s="186"/>
      <c r="X86" s="187"/>
      <c r="Y86" s="187"/>
      <c r="Z86" s="187"/>
      <c r="AA86" s="188"/>
      <c r="AB86" s="227"/>
      <c r="AC86" s="228"/>
      <c r="AD86" s="229"/>
      <c r="AE86" s="227"/>
      <c r="AF86" s="228"/>
      <c r="AG86" s="229"/>
      <c r="AH86" s="33"/>
      <c r="AI86" s="33"/>
      <c r="AJ86" s="33"/>
    </row>
    <row r="87" spans="1:36" s="34" customFormat="1" ht="19.5" customHeight="1">
      <c r="A87" s="32"/>
      <c r="B87" s="236"/>
      <c r="C87" s="237"/>
      <c r="D87" s="238"/>
      <c r="E87" s="245" t="s">
        <v>188</v>
      </c>
      <c r="F87" s="245"/>
      <c r="G87" s="245"/>
      <c r="H87" s="245"/>
      <c r="I87" s="245"/>
      <c r="J87" s="245" t="s">
        <v>188</v>
      </c>
      <c r="K87" s="245"/>
      <c r="L87" s="245"/>
      <c r="M87" s="245"/>
      <c r="N87" s="245"/>
      <c r="O87" s="230"/>
      <c r="P87" s="231"/>
      <c r="Q87" s="232"/>
      <c r="R87" s="245" t="s">
        <v>188</v>
      </c>
      <c r="S87" s="245"/>
      <c r="T87" s="245"/>
      <c r="U87" s="245"/>
      <c r="V87" s="245"/>
      <c r="W87" s="245" t="s">
        <v>221</v>
      </c>
      <c r="X87" s="245"/>
      <c r="Y87" s="245"/>
      <c r="Z87" s="245"/>
      <c r="AA87" s="245"/>
      <c r="AB87" s="230"/>
      <c r="AC87" s="231"/>
      <c r="AD87" s="232"/>
      <c r="AE87" s="230"/>
      <c r="AF87" s="231"/>
      <c r="AG87" s="232"/>
      <c r="AH87" s="33"/>
      <c r="AI87" s="33"/>
      <c r="AJ87" s="33"/>
    </row>
    <row r="88" spans="1:36" s="34" customFormat="1" ht="19.5" customHeight="1">
      <c r="A88" s="32"/>
      <c r="B88" s="233" t="s">
        <v>207</v>
      </c>
      <c r="C88" s="234"/>
      <c r="D88" s="235"/>
      <c r="E88" s="186"/>
      <c r="F88" s="187"/>
      <c r="G88" s="187"/>
      <c r="H88" s="187"/>
      <c r="I88" s="188"/>
      <c r="J88" s="186"/>
      <c r="K88" s="187"/>
      <c r="L88" s="187"/>
      <c r="M88" s="187"/>
      <c r="N88" s="188"/>
      <c r="O88" s="227"/>
      <c r="P88" s="228"/>
      <c r="Q88" s="229"/>
      <c r="R88" s="186"/>
      <c r="S88" s="187"/>
      <c r="T88" s="187"/>
      <c r="U88" s="187"/>
      <c r="V88" s="188"/>
      <c r="W88" s="186"/>
      <c r="X88" s="187"/>
      <c r="Y88" s="187"/>
      <c r="Z88" s="187"/>
      <c r="AA88" s="188"/>
      <c r="AB88" s="227"/>
      <c r="AC88" s="228"/>
      <c r="AD88" s="229"/>
      <c r="AE88" s="227"/>
      <c r="AF88" s="228"/>
      <c r="AG88" s="229"/>
      <c r="AH88" s="33"/>
      <c r="AI88" s="33"/>
      <c r="AJ88" s="33"/>
    </row>
    <row r="89" spans="1:36" s="34" customFormat="1" ht="19.5" customHeight="1">
      <c r="A89" s="32"/>
      <c r="B89" s="236"/>
      <c r="C89" s="237"/>
      <c r="D89" s="238"/>
      <c r="E89" s="245" t="s">
        <v>188</v>
      </c>
      <c r="F89" s="245"/>
      <c r="G89" s="245"/>
      <c r="H89" s="245"/>
      <c r="I89" s="245"/>
      <c r="J89" s="245" t="s">
        <v>188</v>
      </c>
      <c r="K89" s="245"/>
      <c r="L89" s="245"/>
      <c r="M89" s="245"/>
      <c r="N89" s="245"/>
      <c r="O89" s="230"/>
      <c r="P89" s="231"/>
      <c r="Q89" s="232"/>
      <c r="R89" s="245" t="s">
        <v>188</v>
      </c>
      <c r="S89" s="245"/>
      <c r="T89" s="245"/>
      <c r="U89" s="245"/>
      <c r="V89" s="245"/>
      <c r="W89" s="245" t="s">
        <v>221</v>
      </c>
      <c r="X89" s="245"/>
      <c r="Y89" s="245"/>
      <c r="Z89" s="245"/>
      <c r="AA89" s="245"/>
      <c r="AB89" s="230"/>
      <c r="AC89" s="231"/>
      <c r="AD89" s="232"/>
      <c r="AE89" s="230"/>
      <c r="AF89" s="231"/>
      <c r="AG89" s="232"/>
      <c r="AH89" s="33"/>
      <c r="AI89" s="33"/>
      <c r="AJ89" s="33"/>
    </row>
    <row r="90" spans="1:36" s="34" customFormat="1" ht="19.5" customHeight="1">
      <c r="A90" s="32"/>
      <c r="B90" s="233" t="s">
        <v>207</v>
      </c>
      <c r="C90" s="234"/>
      <c r="D90" s="235"/>
      <c r="E90" s="186"/>
      <c r="F90" s="187"/>
      <c r="G90" s="187"/>
      <c r="H90" s="187"/>
      <c r="I90" s="188"/>
      <c r="J90" s="186"/>
      <c r="K90" s="187"/>
      <c r="L90" s="187"/>
      <c r="M90" s="187"/>
      <c r="N90" s="188"/>
      <c r="O90" s="227"/>
      <c r="P90" s="228"/>
      <c r="Q90" s="229"/>
      <c r="R90" s="186"/>
      <c r="S90" s="187"/>
      <c r="T90" s="187"/>
      <c r="U90" s="187"/>
      <c r="V90" s="188"/>
      <c r="W90" s="186"/>
      <c r="X90" s="187"/>
      <c r="Y90" s="187"/>
      <c r="Z90" s="187"/>
      <c r="AA90" s="188"/>
      <c r="AB90" s="227"/>
      <c r="AC90" s="228"/>
      <c r="AD90" s="229"/>
      <c r="AE90" s="227"/>
      <c r="AF90" s="228"/>
      <c r="AG90" s="229"/>
      <c r="AH90" s="33"/>
      <c r="AI90" s="33"/>
      <c r="AJ90" s="33"/>
    </row>
    <row r="91" spans="1:36" s="34" customFormat="1" ht="19.5" customHeight="1">
      <c r="A91" s="32"/>
      <c r="B91" s="236"/>
      <c r="C91" s="237"/>
      <c r="D91" s="238"/>
      <c r="E91" s="245" t="s">
        <v>188</v>
      </c>
      <c r="F91" s="245"/>
      <c r="G91" s="245"/>
      <c r="H91" s="245"/>
      <c r="I91" s="245"/>
      <c r="J91" s="245" t="s">
        <v>188</v>
      </c>
      <c r="K91" s="245"/>
      <c r="L91" s="245"/>
      <c r="M91" s="245"/>
      <c r="N91" s="245"/>
      <c r="O91" s="230"/>
      <c r="P91" s="231"/>
      <c r="Q91" s="232"/>
      <c r="R91" s="245" t="s">
        <v>188</v>
      </c>
      <c r="S91" s="245"/>
      <c r="T91" s="245"/>
      <c r="U91" s="245"/>
      <c r="V91" s="245"/>
      <c r="W91" s="245" t="s">
        <v>221</v>
      </c>
      <c r="X91" s="245"/>
      <c r="Y91" s="245"/>
      <c r="Z91" s="245"/>
      <c r="AA91" s="245"/>
      <c r="AB91" s="230"/>
      <c r="AC91" s="231"/>
      <c r="AD91" s="232"/>
      <c r="AE91" s="230"/>
      <c r="AF91" s="231"/>
      <c r="AG91" s="232"/>
      <c r="AH91" s="33"/>
      <c r="AI91" s="33"/>
      <c r="AJ91" s="33"/>
    </row>
    <row r="92" spans="1:36" s="34" customFormat="1" ht="19.5" customHeight="1">
      <c r="A92" s="32"/>
      <c r="B92" s="233" t="s">
        <v>207</v>
      </c>
      <c r="C92" s="234"/>
      <c r="D92" s="235"/>
      <c r="E92" s="186"/>
      <c r="F92" s="187"/>
      <c r="G92" s="187"/>
      <c r="H92" s="187"/>
      <c r="I92" s="188"/>
      <c r="J92" s="186"/>
      <c r="K92" s="187"/>
      <c r="L92" s="187"/>
      <c r="M92" s="187"/>
      <c r="N92" s="188"/>
      <c r="O92" s="227"/>
      <c r="P92" s="228"/>
      <c r="Q92" s="229"/>
      <c r="R92" s="186"/>
      <c r="S92" s="187"/>
      <c r="T92" s="187"/>
      <c r="U92" s="187"/>
      <c r="V92" s="188"/>
      <c r="W92" s="186"/>
      <c r="X92" s="187"/>
      <c r="Y92" s="187"/>
      <c r="Z92" s="187"/>
      <c r="AA92" s="188"/>
      <c r="AB92" s="227"/>
      <c r="AC92" s="228"/>
      <c r="AD92" s="229"/>
      <c r="AE92" s="227"/>
      <c r="AF92" s="228"/>
      <c r="AG92" s="229"/>
      <c r="AH92" s="33"/>
      <c r="AI92" s="33"/>
      <c r="AJ92" s="33"/>
    </row>
    <row r="93" spans="1:36" s="34" customFormat="1" ht="19.5" customHeight="1">
      <c r="A93" s="32"/>
      <c r="B93" s="236"/>
      <c r="C93" s="237"/>
      <c r="D93" s="238"/>
      <c r="E93" s="245" t="s">
        <v>188</v>
      </c>
      <c r="F93" s="245"/>
      <c r="G93" s="245"/>
      <c r="H93" s="245"/>
      <c r="I93" s="245"/>
      <c r="J93" s="245" t="s">
        <v>188</v>
      </c>
      <c r="K93" s="245"/>
      <c r="L93" s="245"/>
      <c r="M93" s="245"/>
      <c r="N93" s="245"/>
      <c r="O93" s="230"/>
      <c r="P93" s="231"/>
      <c r="Q93" s="232"/>
      <c r="R93" s="245" t="s">
        <v>188</v>
      </c>
      <c r="S93" s="245"/>
      <c r="T93" s="245"/>
      <c r="U93" s="245"/>
      <c r="V93" s="245"/>
      <c r="W93" s="245" t="s">
        <v>221</v>
      </c>
      <c r="X93" s="245"/>
      <c r="Y93" s="245"/>
      <c r="Z93" s="245"/>
      <c r="AA93" s="245"/>
      <c r="AB93" s="230"/>
      <c r="AC93" s="231"/>
      <c r="AD93" s="232"/>
      <c r="AE93" s="230"/>
      <c r="AF93" s="231"/>
      <c r="AG93" s="232"/>
      <c r="AH93" s="33"/>
      <c r="AI93" s="33"/>
      <c r="AJ93" s="33"/>
    </row>
    <row r="94" spans="1:36" s="34" customFormat="1" ht="19.5" customHeight="1">
      <c r="A94" s="32"/>
      <c r="B94" s="233" t="s">
        <v>207</v>
      </c>
      <c r="C94" s="234"/>
      <c r="D94" s="235"/>
      <c r="E94" s="186"/>
      <c r="F94" s="187"/>
      <c r="G94" s="187"/>
      <c r="H94" s="187"/>
      <c r="I94" s="188"/>
      <c r="J94" s="186"/>
      <c r="K94" s="187"/>
      <c r="L94" s="187"/>
      <c r="M94" s="187"/>
      <c r="N94" s="188"/>
      <c r="O94" s="227"/>
      <c r="P94" s="228"/>
      <c r="Q94" s="229"/>
      <c r="R94" s="186"/>
      <c r="S94" s="187"/>
      <c r="T94" s="187"/>
      <c r="U94" s="187"/>
      <c r="V94" s="188"/>
      <c r="W94" s="186"/>
      <c r="X94" s="187"/>
      <c r="Y94" s="187"/>
      <c r="Z94" s="187"/>
      <c r="AA94" s="188"/>
      <c r="AB94" s="227"/>
      <c r="AC94" s="228"/>
      <c r="AD94" s="229"/>
      <c r="AE94" s="227"/>
      <c r="AF94" s="228"/>
      <c r="AG94" s="229"/>
      <c r="AH94" s="33"/>
      <c r="AI94" s="33"/>
      <c r="AJ94" s="33"/>
    </row>
    <row r="95" spans="1:36" s="34" customFormat="1" ht="19.5" customHeight="1">
      <c r="A95" s="32"/>
      <c r="B95" s="236"/>
      <c r="C95" s="237"/>
      <c r="D95" s="238"/>
      <c r="E95" s="245" t="s">
        <v>188</v>
      </c>
      <c r="F95" s="245"/>
      <c r="G95" s="245"/>
      <c r="H95" s="245"/>
      <c r="I95" s="245"/>
      <c r="J95" s="245" t="s">
        <v>188</v>
      </c>
      <c r="K95" s="245"/>
      <c r="L95" s="245"/>
      <c r="M95" s="245"/>
      <c r="N95" s="245"/>
      <c r="O95" s="230"/>
      <c r="P95" s="231"/>
      <c r="Q95" s="232"/>
      <c r="R95" s="245" t="s">
        <v>188</v>
      </c>
      <c r="S95" s="245"/>
      <c r="T95" s="245"/>
      <c r="U95" s="245"/>
      <c r="V95" s="245"/>
      <c r="W95" s="245" t="s">
        <v>221</v>
      </c>
      <c r="X95" s="245"/>
      <c r="Y95" s="245"/>
      <c r="Z95" s="245"/>
      <c r="AA95" s="245"/>
      <c r="AB95" s="230"/>
      <c r="AC95" s="231"/>
      <c r="AD95" s="232"/>
      <c r="AE95" s="230"/>
      <c r="AF95" s="231"/>
      <c r="AG95" s="232"/>
      <c r="AH95" s="33"/>
      <c r="AI95" s="33"/>
      <c r="AJ95" s="33"/>
    </row>
    <row r="96" spans="1:36" s="34" customFormat="1" ht="19.5" customHeight="1">
      <c r="A96" s="32"/>
      <c r="B96" s="233" t="s">
        <v>207</v>
      </c>
      <c r="C96" s="234"/>
      <c r="D96" s="235"/>
      <c r="E96" s="186"/>
      <c r="F96" s="187"/>
      <c r="G96" s="187"/>
      <c r="H96" s="187"/>
      <c r="I96" s="188"/>
      <c r="J96" s="186"/>
      <c r="K96" s="187"/>
      <c r="L96" s="187"/>
      <c r="M96" s="187"/>
      <c r="N96" s="188"/>
      <c r="O96" s="227"/>
      <c r="P96" s="228"/>
      <c r="Q96" s="229"/>
      <c r="R96" s="186"/>
      <c r="S96" s="187"/>
      <c r="T96" s="187"/>
      <c r="U96" s="187"/>
      <c r="V96" s="188"/>
      <c r="W96" s="186"/>
      <c r="X96" s="187"/>
      <c r="Y96" s="187"/>
      <c r="Z96" s="187"/>
      <c r="AA96" s="188"/>
      <c r="AB96" s="227"/>
      <c r="AC96" s="228"/>
      <c r="AD96" s="229"/>
      <c r="AE96" s="227"/>
      <c r="AF96" s="228"/>
      <c r="AG96" s="229"/>
      <c r="AH96" s="33"/>
      <c r="AI96" s="33"/>
      <c r="AJ96" s="33"/>
    </row>
    <row r="97" spans="1:36" s="34" customFormat="1" ht="19.5" customHeight="1" thickBot="1">
      <c r="A97" s="32"/>
      <c r="B97" s="236"/>
      <c r="C97" s="237"/>
      <c r="D97" s="238"/>
      <c r="E97" s="245" t="s">
        <v>188</v>
      </c>
      <c r="F97" s="245"/>
      <c r="G97" s="245"/>
      <c r="H97" s="245"/>
      <c r="I97" s="245"/>
      <c r="J97" s="245" t="s">
        <v>188</v>
      </c>
      <c r="K97" s="245"/>
      <c r="L97" s="245"/>
      <c r="M97" s="245"/>
      <c r="N97" s="245"/>
      <c r="O97" s="230"/>
      <c r="P97" s="231"/>
      <c r="Q97" s="232"/>
      <c r="R97" s="245" t="s">
        <v>188</v>
      </c>
      <c r="S97" s="245"/>
      <c r="T97" s="245"/>
      <c r="U97" s="245"/>
      <c r="V97" s="245"/>
      <c r="W97" s="245" t="s">
        <v>221</v>
      </c>
      <c r="X97" s="245"/>
      <c r="Y97" s="245"/>
      <c r="Z97" s="245"/>
      <c r="AA97" s="245"/>
      <c r="AB97" s="230"/>
      <c r="AC97" s="231"/>
      <c r="AD97" s="232"/>
      <c r="AE97" s="230"/>
      <c r="AF97" s="231"/>
      <c r="AG97" s="232"/>
      <c r="AH97" s="33"/>
      <c r="AI97" s="33"/>
      <c r="AJ97" s="33"/>
    </row>
    <row r="98" spans="1:36" ht="36.75" customHeight="1" thickTop="1">
      <c r="A98" s="5"/>
      <c r="B98" s="310" t="s">
        <v>31</v>
      </c>
      <c r="C98" s="311"/>
      <c r="D98" s="312"/>
      <c r="E98" s="313">
        <f>E74+E76+E78+E80+E82+E84+E86+E88+E90+E92+E94+E96</f>
        <v>0</v>
      </c>
      <c r="F98" s="313"/>
      <c r="G98" s="313"/>
      <c r="H98" s="313"/>
      <c r="I98" s="313"/>
      <c r="J98" s="313">
        <f>J74+J76+J78+J80+J82+J84+J86+J88+J90+J92+J94+J96</f>
        <v>0</v>
      </c>
      <c r="K98" s="313"/>
      <c r="L98" s="313"/>
      <c r="M98" s="313"/>
      <c r="N98" s="313"/>
      <c r="O98" s="313">
        <f>SUM(O74:Q97)</f>
        <v>0</v>
      </c>
      <c r="P98" s="313"/>
      <c r="Q98" s="313"/>
      <c r="R98" s="313">
        <f>R74+R76+R78+R80+R82+R84+R86+R88+R90+R92+R94+R96</f>
        <v>0</v>
      </c>
      <c r="S98" s="313"/>
      <c r="T98" s="313"/>
      <c r="U98" s="313"/>
      <c r="V98" s="313"/>
      <c r="W98" s="313">
        <f>W74+W76+W78+W80+W82+W84+W86+W88+W90+W92+W94+W96</f>
        <v>0</v>
      </c>
      <c r="X98" s="313"/>
      <c r="Y98" s="313"/>
      <c r="Z98" s="313"/>
      <c r="AA98" s="313"/>
      <c r="AB98" s="313">
        <f>SUM(AB74:AD97)</f>
        <v>0</v>
      </c>
      <c r="AC98" s="313"/>
      <c r="AD98" s="313"/>
      <c r="AE98" s="313">
        <f>SUM(AE74:AG97)</f>
        <v>0</v>
      </c>
      <c r="AF98" s="313"/>
      <c r="AG98" s="313"/>
      <c r="AH98" s="6"/>
      <c r="AI98" s="6"/>
      <c r="AJ98" s="6"/>
    </row>
    <row r="99" spans="1:36" ht="16.5" customHeight="1">
      <c r="A99" s="5"/>
      <c r="B99" s="19" t="s">
        <v>35</v>
      </c>
      <c r="C99" s="36"/>
      <c r="D99" s="36"/>
      <c r="E99" s="36"/>
      <c r="F99" s="36"/>
      <c r="G99" s="37"/>
      <c r="H99" s="37"/>
      <c r="I99" s="37"/>
      <c r="J99" s="37"/>
      <c r="K99" s="37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6"/>
      <c r="AI99" s="6"/>
      <c r="AJ99" s="6"/>
    </row>
    <row r="100" spans="1:36" ht="16.5" customHeight="1">
      <c r="A100" s="5"/>
      <c r="B100" s="189" t="s">
        <v>233</v>
      </c>
      <c r="C100" s="189"/>
      <c r="D100" s="189"/>
      <c r="E100" s="189"/>
      <c r="F100" s="189"/>
      <c r="G100" s="189"/>
      <c r="H100" s="189"/>
      <c r="I100" s="189"/>
      <c r="J100" s="189"/>
      <c r="K100" s="189"/>
      <c r="L100" s="189"/>
      <c r="M100" s="189"/>
      <c r="N100" s="189"/>
      <c r="O100" s="189"/>
      <c r="P100" s="189"/>
      <c r="Q100" s="189"/>
      <c r="R100" s="189"/>
      <c r="S100" s="189"/>
      <c r="T100" s="189"/>
      <c r="U100" s="189"/>
      <c r="V100" s="189"/>
      <c r="W100" s="189"/>
      <c r="X100" s="189"/>
      <c r="Y100" s="189"/>
      <c r="Z100" s="189"/>
      <c r="AA100" s="189"/>
      <c r="AB100" s="189"/>
      <c r="AC100" s="189"/>
      <c r="AD100" s="189"/>
      <c r="AE100" s="189"/>
      <c r="AF100" s="189"/>
      <c r="AG100" s="189"/>
      <c r="AH100" s="6"/>
      <c r="AI100" s="6"/>
      <c r="AJ100" s="6"/>
    </row>
    <row r="101" spans="1:36" ht="16.5" customHeight="1">
      <c r="A101" s="5"/>
      <c r="B101" s="189" t="s">
        <v>195</v>
      </c>
      <c r="C101" s="189"/>
      <c r="D101" s="189"/>
      <c r="E101" s="189"/>
      <c r="F101" s="189"/>
      <c r="G101" s="189"/>
      <c r="H101" s="189"/>
      <c r="I101" s="189"/>
      <c r="J101" s="189"/>
      <c r="K101" s="189"/>
      <c r="L101" s="189"/>
      <c r="M101" s="189"/>
      <c r="N101" s="189"/>
      <c r="O101" s="189"/>
      <c r="P101" s="189"/>
      <c r="Q101" s="189"/>
      <c r="R101" s="189"/>
      <c r="S101" s="189"/>
      <c r="T101" s="189"/>
      <c r="U101" s="189"/>
      <c r="V101" s="189"/>
      <c r="W101" s="189"/>
      <c r="X101" s="189"/>
      <c r="Y101" s="189"/>
      <c r="Z101" s="189"/>
      <c r="AA101" s="189"/>
      <c r="AB101" s="189"/>
      <c r="AC101" s="189"/>
      <c r="AD101" s="189"/>
      <c r="AE101" s="189"/>
      <c r="AF101" s="189"/>
      <c r="AG101" s="189"/>
      <c r="AH101" s="6"/>
      <c r="AI101" s="6"/>
      <c r="AJ101" s="6"/>
    </row>
    <row r="102" spans="1:36" ht="16.5" customHeight="1">
      <c r="A102" s="5"/>
      <c r="B102" s="225" t="s">
        <v>222</v>
      </c>
      <c r="C102" s="225"/>
      <c r="D102" s="225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25"/>
      <c r="AF102" s="225"/>
      <c r="AG102" s="225"/>
      <c r="AH102" s="6"/>
      <c r="AI102" s="6"/>
      <c r="AJ102" s="6"/>
    </row>
    <row r="103" spans="1:36" ht="16.5" customHeight="1">
      <c r="A103" s="5"/>
      <c r="B103" s="40" t="s">
        <v>196</v>
      </c>
      <c r="C103" s="41"/>
      <c r="D103" s="41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38"/>
      <c r="AH103" s="6"/>
      <c r="AI103" s="6"/>
      <c r="AJ103" s="6"/>
    </row>
    <row r="104" spans="1:36" ht="16.5" customHeight="1">
      <c r="A104" s="5"/>
      <c r="B104" s="226" t="s">
        <v>238</v>
      </c>
      <c r="C104" s="226"/>
      <c r="D104" s="226"/>
      <c r="E104" s="226"/>
      <c r="F104" s="226"/>
      <c r="G104" s="226"/>
      <c r="H104" s="226"/>
      <c r="I104" s="226"/>
      <c r="J104" s="226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6"/>
      <c r="W104" s="226"/>
      <c r="X104" s="226"/>
      <c r="Y104" s="226"/>
      <c r="Z104" s="226"/>
      <c r="AA104" s="226"/>
      <c r="AB104" s="226"/>
      <c r="AC104" s="226"/>
      <c r="AD104" s="226"/>
      <c r="AE104" s="226"/>
      <c r="AF104" s="226"/>
      <c r="AG104" s="38"/>
      <c r="AH104" s="6"/>
      <c r="AI104" s="6"/>
      <c r="AJ104" s="6"/>
    </row>
    <row r="105" spans="1:36" ht="16.5" customHeight="1">
      <c r="A105" s="5"/>
      <c r="B105" s="190" t="s">
        <v>239</v>
      </c>
      <c r="C105" s="225"/>
      <c r="D105" s="225"/>
      <c r="E105" s="225"/>
      <c r="F105" s="225"/>
      <c r="G105" s="225"/>
      <c r="H105" s="225"/>
      <c r="I105" s="225"/>
      <c r="J105" s="225"/>
      <c r="K105" s="225"/>
      <c r="L105" s="225"/>
      <c r="M105" s="225"/>
      <c r="N105" s="225"/>
      <c r="O105" s="225"/>
      <c r="P105" s="225"/>
      <c r="Q105" s="225"/>
      <c r="R105" s="225"/>
      <c r="S105" s="225"/>
      <c r="T105" s="225"/>
      <c r="U105" s="225"/>
      <c r="V105" s="225"/>
      <c r="W105" s="225"/>
      <c r="X105" s="225"/>
      <c r="Y105" s="225"/>
      <c r="Z105" s="225"/>
      <c r="AA105" s="225"/>
      <c r="AB105" s="225"/>
      <c r="AC105" s="225"/>
      <c r="AD105" s="225"/>
      <c r="AE105" s="225"/>
      <c r="AF105" s="225"/>
      <c r="AG105" s="38"/>
      <c r="AH105" s="6"/>
      <c r="AI105" s="6"/>
      <c r="AJ105" s="6"/>
    </row>
    <row r="106" spans="1:36" ht="16.5" customHeight="1">
      <c r="A106" s="5"/>
      <c r="B106" s="39" t="s">
        <v>197</v>
      </c>
      <c r="C106" s="13"/>
      <c r="D106" s="13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6"/>
      <c r="AI106" s="6"/>
      <c r="AJ106" s="6"/>
    </row>
    <row r="107" spans="1:36" ht="16.5" customHeight="1">
      <c r="A107" s="5"/>
      <c r="B107" s="190" t="s">
        <v>236</v>
      </c>
      <c r="C107" s="190"/>
      <c r="D107" s="190"/>
      <c r="E107" s="190"/>
      <c r="F107" s="190"/>
      <c r="G107" s="190"/>
      <c r="H107" s="190"/>
      <c r="I107" s="190"/>
      <c r="J107" s="190"/>
      <c r="K107" s="190"/>
      <c r="L107" s="190"/>
      <c r="M107" s="190"/>
      <c r="N107" s="190"/>
      <c r="O107" s="190"/>
      <c r="P107" s="190"/>
      <c r="Q107" s="190"/>
      <c r="R107" s="190"/>
      <c r="S107" s="190"/>
      <c r="T107" s="190"/>
      <c r="U107" s="190"/>
      <c r="V107" s="190"/>
      <c r="W107" s="190"/>
      <c r="X107" s="190"/>
      <c r="Y107" s="190"/>
      <c r="Z107" s="190"/>
      <c r="AA107" s="190"/>
      <c r="AB107" s="190"/>
      <c r="AC107" s="190"/>
      <c r="AD107" s="190"/>
      <c r="AE107" s="190"/>
      <c r="AF107" s="190"/>
      <c r="AG107" s="38"/>
      <c r="AH107" s="6"/>
      <c r="AI107" s="6"/>
      <c r="AJ107" s="6"/>
    </row>
    <row r="108" spans="1:36" ht="16.5" customHeight="1">
      <c r="A108" s="5"/>
      <c r="B108" s="190" t="s">
        <v>255</v>
      </c>
      <c r="C108" s="190"/>
      <c r="D108" s="190"/>
      <c r="E108" s="190"/>
      <c r="F108" s="190"/>
      <c r="G108" s="190"/>
      <c r="H108" s="190"/>
      <c r="I108" s="190"/>
      <c r="J108" s="190"/>
      <c r="K108" s="190"/>
      <c r="L108" s="190"/>
      <c r="M108" s="190"/>
      <c r="N108" s="190"/>
      <c r="O108" s="190"/>
      <c r="P108" s="190"/>
      <c r="Q108" s="190"/>
      <c r="R108" s="190"/>
      <c r="S108" s="190"/>
      <c r="T108" s="190"/>
      <c r="U108" s="190"/>
      <c r="V108" s="190"/>
      <c r="W108" s="190"/>
      <c r="X108" s="190"/>
      <c r="Y108" s="190"/>
      <c r="Z108" s="190"/>
      <c r="AA108" s="190"/>
      <c r="AB108" s="190"/>
      <c r="AC108" s="190"/>
      <c r="AD108" s="190"/>
      <c r="AE108" s="190"/>
      <c r="AF108" s="190"/>
      <c r="AG108" s="38"/>
      <c r="AH108" s="6"/>
      <c r="AI108" s="6"/>
      <c r="AJ108" s="6"/>
    </row>
    <row r="109" spans="1:36" s="44" customFormat="1" ht="16.5" customHeight="1">
      <c r="A109" s="43"/>
      <c r="B109" s="191" t="s">
        <v>198</v>
      </c>
      <c r="C109" s="191"/>
      <c r="D109" s="191"/>
      <c r="E109" s="191"/>
      <c r="F109" s="191"/>
      <c r="G109" s="191"/>
      <c r="H109" s="191"/>
      <c r="I109" s="191"/>
      <c r="J109" s="191"/>
      <c r="K109" s="191"/>
      <c r="L109" s="191"/>
      <c r="M109" s="191"/>
      <c r="N109" s="191"/>
      <c r="O109" s="191"/>
      <c r="P109" s="191"/>
      <c r="Q109" s="191"/>
      <c r="R109" s="191"/>
      <c r="S109" s="191"/>
      <c r="T109" s="191"/>
      <c r="U109" s="191"/>
      <c r="V109" s="191"/>
      <c r="W109" s="191"/>
      <c r="X109" s="191"/>
      <c r="Y109" s="191"/>
      <c r="Z109" s="191"/>
      <c r="AA109" s="191"/>
      <c r="AB109" s="191"/>
      <c r="AC109" s="191"/>
      <c r="AD109" s="191"/>
      <c r="AE109" s="191"/>
      <c r="AF109" s="191"/>
      <c r="AG109" s="37"/>
      <c r="AH109" s="37"/>
      <c r="AI109" s="37"/>
      <c r="AJ109" s="37"/>
    </row>
    <row r="110" spans="1:36" s="44" customFormat="1" ht="16.5" customHeight="1">
      <c r="A110" s="43"/>
      <c r="B110" s="19" t="s">
        <v>199</v>
      </c>
      <c r="C110" s="36"/>
      <c r="D110" s="36"/>
      <c r="E110" s="36"/>
      <c r="F110" s="36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</row>
    <row r="111" spans="1:36" s="44" customFormat="1" ht="16.5" customHeight="1">
      <c r="A111" s="43"/>
      <c r="B111" s="45" t="s">
        <v>247</v>
      </c>
      <c r="C111" s="46"/>
      <c r="D111" s="46"/>
      <c r="E111" s="46"/>
      <c r="F111" s="46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</row>
    <row r="112" spans="21:34" ht="15" customHeight="1"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4" t="s">
        <v>216</v>
      </c>
    </row>
    <row r="113" spans="1:36" ht="15" customHeight="1">
      <c r="A113" s="5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320" t="s">
        <v>218</v>
      </c>
      <c r="V113" s="320"/>
      <c r="W113" s="320"/>
      <c r="X113" s="320"/>
      <c r="Y113" s="320"/>
      <c r="Z113" s="320"/>
      <c r="AA113" s="320"/>
      <c r="AB113" s="320"/>
      <c r="AC113" s="320"/>
      <c r="AD113" s="320"/>
      <c r="AE113" s="320"/>
      <c r="AF113" s="320"/>
      <c r="AG113" s="320"/>
      <c r="AH113" s="320"/>
      <c r="AI113" s="6"/>
      <c r="AJ113" s="6"/>
    </row>
    <row r="114" spans="1:36" ht="13.5">
      <c r="A114" s="31" t="s">
        <v>56</v>
      </c>
      <c r="B114" s="21" t="s">
        <v>103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</row>
    <row r="115" spans="1:36" ht="7.5" customHeight="1">
      <c r="A115" s="5"/>
      <c r="B115" s="3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</row>
    <row r="116" spans="1:36" ht="13.5">
      <c r="A116" s="5"/>
      <c r="B116" s="47" t="s">
        <v>61</v>
      </c>
      <c r="C116" s="6" t="s">
        <v>104</v>
      </c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</row>
    <row r="117" spans="1:36" ht="4.5" customHeight="1">
      <c r="A117" s="5"/>
      <c r="B117" s="3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</row>
    <row r="118" spans="1:36" ht="4.5" customHeight="1">
      <c r="A118" s="5"/>
      <c r="B118" s="48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50"/>
      <c r="AH118" s="6"/>
      <c r="AI118" s="6"/>
      <c r="AJ118" s="6"/>
    </row>
    <row r="119" spans="1:36" ht="13.5">
      <c r="A119" s="5"/>
      <c r="B119" s="51"/>
      <c r="C119" s="6"/>
      <c r="D119" s="6"/>
      <c r="E119" s="6"/>
      <c r="F119" s="6"/>
      <c r="G119" s="6"/>
      <c r="H119" s="224" t="s">
        <v>126</v>
      </c>
      <c r="I119" s="224"/>
      <c r="J119" s="224"/>
      <c r="K119" s="224"/>
      <c r="L119" s="224"/>
      <c r="M119" s="6"/>
      <c r="N119" s="6"/>
      <c r="O119" s="6"/>
      <c r="P119" s="6"/>
      <c r="Q119" s="6"/>
      <c r="R119" s="224" t="s">
        <v>111</v>
      </c>
      <c r="S119" s="224"/>
      <c r="T119" s="224"/>
      <c r="U119" s="6"/>
      <c r="V119" s="6"/>
      <c r="W119" s="6"/>
      <c r="X119" s="6"/>
      <c r="Y119" s="6"/>
      <c r="Z119" s="6"/>
      <c r="AA119" s="224" t="s">
        <v>112</v>
      </c>
      <c r="AB119" s="224"/>
      <c r="AC119" s="224"/>
      <c r="AD119" s="224"/>
      <c r="AE119" s="6"/>
      <c r="AF119" s="6"/>
      <c r="AG119" s="50"/>
      <c r="AH119" s="6"/>
      <c r="AI119" s="6"/>
      <c r="AJ119" s="6"/>
    </row>
    <row r="120" spans="1:36" ht="6" customHeight="1">
      <c r="A120" s="5"/>
      <c r="B120" s="51"/>
      <c r="C120" s="6"/>
      <c r="D120" s="6"/>
      <c r="E120" s="6"/>
      <c r="F120" s="6"/>
      <c r="G120" s="6"/>
      <c r="H120" s="6"/>
      <c r="I120" s="13"/>
      <c r="J120" s="13"/>
      <c r="K120" s="13"/>
      <c r="L120" s="6"/>
      <c r="M120" s="6"/>
      <c r="N120" s="6"/>
      <c r="O120" s="6"/>
      <c r="P120" s="6"/>
      <c r="Q120" s="6"/>
      <c r="R120" s="13"/>
      <c r="S120" s="13"/>
      <c r="T120" s="13"/>
      <c r="U120" s="6"/>
      <c r="V120" s="6"/>
      <c r="W120" s="6"/>
      <c r="X120" s="6"/>
      <c r="Y120" s="6"/>
      <c r="Z120" s="6"/>
      <c r="AA120" s="13"/>
      <c r="AB120" s="13"/>
      <c r="AC120" s="13"/>
      <c r="AD120" s="13"/>
      <c r="AE120" s="6"/>
      <c r="AF120" s="6"/>
      <c r="AG120" s="50"/>
      <c r="AH120" s="6"/>
      <c r="AI120" s="6"/>
      <c r="AJ120" s="6"/>
    </row>
    <row r="121" spans="1:36" ht="11.25" customHeight="1">
      <c r="A121" s="5"/>
      <c r="B121" s="51"/>
      <c r="C121" s="6" t="s">
        <v>105</v>
      </c>
      <c r="D121" s="6"/>
      <c r="E121" s="6"/>
      <c r="F121" s="6"/>
      <c r="G121" s="6"/>
      <c r="H121" s="13" t="s">
        <v>77</v>
      </c>
      <c r="I121" s="185">
        <f>E98</f>
        <v>0</v>
      </c>
      <c r="J121" s="185"/>
      <c r="K121" s="185"/>
      <c r="L121" s="13" t="s">
        <v>84</v>
      </c>
      <c r="M121" s="6" t="s">
        <v>107</v>
      </c>
      <c r="N121" s="6"/>
      <c r="O121" s="13" t="s">
        <v>24</v>
      </c>
      <c r="P121" s="6"/>
      <c r="Q121" s="13"/>
      <c r="R121" s="212">
        <v>9.76</v>
      </c>
      <c r="S121" s="212"/>
      <c r="T121" s="212"/>
      <c r="U121" s="13"/>
      <c r="V121" s="6" t="s">
        <v>121</v>
      </c>
      <c r="W121" s="6"/>
      <c r="X121" s="6"/>
      <c r="Y121" s="13" t="s">
        <v>109</v>
      </c>
      <c r="Z121" s="52" t="s">
        <v>39</v>
      </c>
      <c r="AA121" s="213">
        <f>ROUND(I121*R121,0)</f>
        <v>0</v>
      </c>
      <c r="AB121" s="213"/>
      <c r="AC121" s="213"/>
      <c r="AD121" s="213"/>
      <c r="AE121" s="5" t="s">
        <v>110</v>
      </c>
      <c r="AF121" s="6"/>
      <c r="AG121" s="50"/>
      <c r="AH121" s="6"/>
      <c r="AI121" s="6"/>
      <c r="AJ121" s="6"/>
    </row>
    <row r="122" spans="1:36" ht="11.25" customHeight="1">
      <c r="A122" s="5"/>
      <c r="B122" s="51"/>
      <c r="C122" s="6"/>
      <c r="D122" s="6"/>
      <c r="E122" s="6"/>
      <c r="F122" s="6"/>
      <c r="G122" s="6"/>
      <c r="H122" s="6"/>
      <c r="I122" s="139"/>
      <c r="J122" s="139"/>
      <c r="K122" s="139"/>
      <c r="L122" s="6"/>
      <c r="M122" s="6"/>
      <c r="N122" s="6"/>
      <c r="O122" s="6"/>
      <c r="P122" s="6"/>
      <c r="Q122" s="6"/>
      <c r="R122" s="143"/>
      <c r="S122" s="143"/>
      <c r="T122" s="143"/>
      <c r="U122" s="6"/>
      <c r="V122" s="6"/>
      <c r="W122" s="6"/>
      <c r="X122" s="6"/>
      <c r="Y122" s="6"/>
      <c r="Z122" s="54" t="s">
        <v>115</v>
      </c>
      <c r="AA122" s="53"/>
      <c r="AB122" s="53"/>
      <c r="AC122" s="53"/>
      <c r="AD122" s="53"/>
      <c r="AE122" s="6"/>
      <c r="AF122" s="6"/>
      <c r="AG122" s="50"/>
      <c r="AH122" s="6"/>
      <c r="AI122" s="6"/>
      <c r="AJ122" s="6"/>
    </row>
    <row r="123" spans="1:36" ht="6.75" customHeight="1">
      <c r="A123" s="5"/>
      <c r="B123" s="51"/>
      <c r="C123" s="6"/>
      <c r="D123" s="6"/>
      <c r="E123" s="6"/>
      <c r="F123" s="6"/>
      <c r="G123" s="6"/>
      <c r="H123" s="6"/>
      <c r="I123" s="139"/>
      <c r="J123" s="139"/>
      <c r="K123" s="139"/>
      <c r="L123" s="6"/>
      <c r="M123" s="6"/>
      <c r="N123" s="6"/>
      <c r="O123" s="6"/>
      <c r="P123" s="6"/>
      <c r="Q123" s="6"/>
      <c r="R123" s="143"/>
      <c r="S123" s="143"/>
      <c r="T123" s="143"/>
      <c r="U123" s="6"/>
      <c r="V123" s="6"/>
      <c r="W123" s="6"/>
      <c r="X123" s="6"/>
      <c r="Y123" s="6"/>
      <c r="Z123" s="6"/>
      <c r="AA123" s="53"/>
      <c r="AB123" s="53"/>
      <c r="AC123" s="53"/>
      <c r="AD123" s="53"/>
      <c r="AE123" s="6"/>
      <c r="AF123" s="6"/>
      <c r="AG123" s="50"/>
      <c r="AH123" s="6"/>
      <c r="AI123" s="6"/>
      <c r="AJ123" s="6"/>
    </row>
    <row r="124" spans="1:36" ht="11.25" customHeight="1">
      <c r="A124" s="5"/>
      <c r="B124" s="51"/>
      <c r="C124" s="6" t="s">
        <v>106</v>
      </c>
      <c r="D124" s="6"/>
      <c r="E124" s="6"/>
      <c r="F124" s="6"/>
      <c r="G124" s="6"/>
      <c r="H124" s="13" t="s">
        <v>77</v>
      </c>
      <c r="I124" s="185">
        <f>IF(J73="･都市ｶﾞｽ(m3)",J98,0)</f>
        <v>0</v>
      </c>
      <c r="J124" s="185"/>
      <c r="K124" s="185"/>
      <c r="L124" s="13" t="s">
        <v>84</v>
      </c>
      <c r="M124" s="6" t="s">
        <v>240</v>
      </c>
      <c r="N124" s="6"/>
      <c r="O124" s="13" t="s">
        <v>24</v>
      </c>
      <c r="P124" s="6"/>
      <c r="Q124" s="13" t="s">
        <v>77</v>
      </c>
      <c r="R124" s="212"/>
      <c r="S124" s="212"/>
      <c r="T124" s="212"/>
      <c r="U124" s="13" t="s">
        <v>84</v>
      </c>
      <c r="V124" s="6" t="s">
        <v>241</v>
      </c>
      <c r="W124" s="6"/>
      <c r="X124" s="6"/>
      <c r="Y124" s="13" t="s">
        <v>109</v>
      </c>
      <c r="Z124" s="52" t="s">
        <v>26</v>
      </c>
      <c r="AA124" s="213">
        <f>ROUND(I124*R124,0)</f>
        <v>0</v>
      </c>
      <c r="AB124" s="213"/>
      <c r="AC124" s="213"/>
      <c r="AD124" s="213"/>
      <c r="AE124" s="5" t="s">
        <v>110</v>
      </c>
      <c r="AF124" s="6"/>
      <c r="AG124" s="50"/>
      <c r="AH124" s="6"/>
      <c r="AI124" s="6"/>
      <c r="AJ124" s="6"/>
    </row>
    <row r="125" spans="1:36" ht="11.25" customHeight="1">
      <c r="A125" s="5"/>
      <c r="B125" s="51"/>
      <c r="C125" s="6"/>
      <c r="D125" s="6"/>
      <c r="E125" s="6"/>
      <c r="F125" s="6"/>
      <c r="G125" s="6"/>
      <c r="H125" s="6"/>
      <c r="I125" s="139"/>
      <c r="J125" s="139"/>
      <c r="K125" s="139"/>
      <c r="L125" s="6"/>
      <c r="M125" s="6"/>
      <c r="N125" s="6"/>
      <c r="O125" s="6"/>
      <c r="P125" s="6"/>
      <c r="Q125" s="55"/>
      <c r="R125" s="143"/>
      <c r="S125" s="143"/>
      <c r="T125" s="143"/>
      <c r="U125" s="6"/>
      <c r="V125" s="6"/>
      <c r="W125" s="6"/>
      <c r="X125" s="6"/>
      <c r="Y125" s="6"/>
      <c r="Z125" s="54" t="s">
        <v>115</v>
      </c>
      <c r="AA125" s="53"/>
      <c r="AB125" s="53"/>
      <c r="AC125" s="53"/>
      <c r="AD125" s="53"/>
      <c r="AE125" s="6"/>
      <c r="AF125" s="6"/>
      <c r="AG125" s="50"/>
      <c r="AH125" s="6"/>
      <c r="AI125" s="6"/>
      <c r="AJ125" s="6"/>
    </row>
    <row r="126" spans="1:36" ht="6.75" customHeight="1">
      <c r="A126" s="5"/>
      <c r="B126" s="51"/>
      <c r="C126" s="6"/>
      <c r="D126" s="6"/>
      <c r="E126" s="6"/>
      <c r="F126" s="6"/>
      <c r="G126" s="6"/>
      <c r="H126" s="6"/>
      <c r="I126" s="139"/>
      <c r="J126" s="139"/>
      <c r="K126" s="139"/>
      <c r="L126" s="6"/>
      <c r="M126" s="6"/>
      <c r="N126" s="6"/>
      <c r="O126" s="6"/>
      <c r="P126" s="6"/>
      <c r="Q126" s="6"/>
      <c r="R126" s="143"/>
      <c r="S126" s="143"/>
      <c r="T126" s="143"/>
      <c r="U126" s="6"/>
      <c r="V126" s="6"/>
      <c r="W126" s="6"/>
      <c r="X126" s="6"/>
      <c r="Y126" s="6"/>
      <c r="Z126" s="6"/>
      <c r="AA126" s="53"/>
      <c r="AB126" s="53"/>
      <c r="AC126" s="53"/>
      <c r="AD126" s="53"/>
      <c r="AE126" s="6"/>
      <c r="AF126" s="6"/>
      <c r="AG126" s="50"/>
      <c r="AH126" s="6"/>
      <c r="AI126" s="6"/>
      <c r="AJ126" s="6"/>
    </row>
    <row r="127" spans="1:36" ht="12.75" customHeight="1">
      <c r="A127" s="5"/>
      <c r="B127" s="51"/>
      <c r="C127" s="6" t="s">
        <v>202</v>
      </c>
      <c r="D127" s="6"/>
      <c r="E127" s="6"/>
      <c r="F127" s="6"/>
      <c r="G127" s="6"/>
      <c r="H127" s="13" t="s">
        <v>77</v>
      </c>
      <c r="I127" s="185">
        <f>IF(J73="･ＬＰＧ (m3)",ROUND(J98*1.964,3),IF(J73="･ＬＰＧ (kg)",J98,0))</f>
        <v>0</v>
      </c>
      <c r="J127" s="185"/>
      <c r="K127" s="185"/>
      <c r="L127" s="13" t="s">
        <v>84</v>
      </c>
      <c r="M127" s="6" t="s">
        <v>108</v>
      </c>
      <c r="N127" s="6"/>
      <c r="O127" s="13" t="s">
        <v>24</v>
      </c>
      <c r="P127" s="6"/>
      <c r="Q127" s="13"/>
      <c r="R127" s="212">
        <v>50</v>
      </c>
      <c r="S127" s="212"/>
      <c r="T127" s="212"/>
      <c r="U127" s="13"/>
      <c r="V127" s="6" t="s">
        <v>122</v>
      </c>
      <c r="W127" s="6"/>
      <c r="X127" s="6"/>
      <c r="Y127" s="13" t="s">
        <v>109</v>
      </c>
      <c r="Z127" s="52" t="s">
        <v>41</v>
      </c>
      <c r="AA127" s="213">
        <f>ROUND(I127*R127,0)</f>
        <v>0</v>
      </c>
      <c r="AB127" s="213"/>
      <c r="AC127" s="213"/>
      <c r="AD127" s="213"/>
      <c r="AE127" s="5" t="s">
        <v>110</v>
      </c>
      <c r="AF127" s="6"/>
      <c r="AG127" s="50"/>
      <c r="AH127" s="6"/>
      <c r="AI127" s="6"/>
      <c r="AJ127" s="6"/>
    </row>
    <row r="128" spans="1:36" ht="11.25" customHeight="1">
      <c r="A128" s="5"/>
      <c r="B128" s="51"/>
      <c r="C128" s="6"/>
      <c r="D128" s="6"/>
      <c r="E128" s="6"/>
      <c r="F128" s="6"/>
      <c r="G128" s="6"/>
      <c r="H128" s="6"/>
      <c r="I128" s="139"/>
      <c r="J128" s="139"/>
      <c r="K128" s="139"/>
      <c r="L128" s="6"/>
      <c r="M128" s="6"/>
      <c r="N128" s="6"/>
      <c r="O128" s="6"/>
      <c r="P128" s="6"/>
      <c r="Q128" s="6"/>
      <c r="R128" s="143"/>
      <c r="S128" s="143"/>
      <c r="T128" s="143"/>
      <c r="U128" s="6"/>
      <c r="V128" s="6"/>
      <c r="W128" s="6"/>
      <c r="X128" s="6"/>
      <c r="Y128" s="6"/>
      <c r="Z128" s="54" t="s">
        <v>115</v>
      </c>
      <c r="AA128" s="53"/>
      <c r="AB128" s="53"/>
      <c r="AC128" s="53"/>
      <c r="AD128" s="53"/>
      <c r="AE128" s="6"/>
      <c r="AF128" s="6"/>
      <c r="AG128" s="50"/>
      <c r="AH128" s="6"/>
      <c r="AI128" s="6"/>
      <c r="AJ128" s="6"/>
    </row>
    <row r="129" spans="1:36" ht="6.75" customHeight="1">
      <c r="A129" s="5"/>
      <c r="B129" s="51"/>
      <c r="C129" s="6"/>
      <c r="D129" s="56"/>
      <c r="E129" s="6"/>
      <c r="F129" s="6"/>
      <c r="G129" s="6"/>
      <c r="H129" s="6"/>
      <c r="I129" s="139"/>
      <c r="J129" s="139"/>
      <c r="K129" s="139"/>
      <c r="L129" s="6"/>
      <c r="M129" s="6"/>
      <c r="N129" s="6"/>
      <c r="O129" s="6"/>
      <c r="P129" s="6"/>
      <c r="Q129" s="6"/>
      <c r="R129" s="143"/>
      <c r="S129" s="143"/>
      <c r="T129" s="143"/>
      <c r="U129" s="6"/>
      <c r="V129" s="6"/>
      <c r="W129" s="6"/>
      <c r="X129" s="6"/>
      <c r="Y129" s="6"/>
      <c r="Z129" s="6"/>
      <c r="AA129" s="53"/>
      <c r="AB129" s="53"/>
      <c r="AC129" s="53"/>
      <c r="AD129" s="53"/>
      <c r="AE129" s="6"/>
      <c r="AF129" s="6"/>
      <c r="AG129" s="50"/>
      <c r="AH129" s="6"/>
      <c r="AI129" s="6"/>
      <c r="AJ129" s="6"/>
    </row>
    <row r="130" spans="1:36" ht="11.25" customHeight="1">
      <c r="A130" s="5"/>
      <c r="B130" s="51"/>
      <c r="C130" s="6" t="s">
        <v>113</v>
      </c>
      <c r="D130" s="6"/>
      <c r="E130" s="6"/>
      <c r="F130" s="6"/>
      <c r="G130" s="6"/>
      <c r="H130" s="13" t="s">
        <v>77</v>
      </c>
      <c r="I130" s="185">
        <f>O98</f>
        <v>0</v>
      </c>
      <c r="J130" s="185"/>
      <c r="K130" s="185"/>
      <c r="L130" s="13" t="s">
        <v>84</v>
      </c>
      <c r="M130" s="6" t="s">
        <v>114</v>
      </c>
      <c r="N130" s="6"/>
      <c r="O130" s="13" t="s">
        <v>24</v>
      </c>
      <c r="P130" s="6"/>
      <c r="Q130" s="13"/>
      <c r="R130" s="212">
        <v>37</v>
      </c>
      <c r="S130" s="212"/>
      <c r="T130" s="212"/>
      <c r="U130" s="13"/>
      <c r="V130" s="6" t="s">
        <v>123</v>
      </c>
      <c r="W130" s="6"/>
      <c r="X130" s="6"/>
      <c r="Y130" s="13" t="s">
        <v>109</v>
      </c>
      <c r="Z130" s="52" t="s">
        <v>29</v>
      </c>
      <c r="AA130" s="213">
        <f>ROUND(I130*R130,0)</f>
        <v>0</v>
      </c>
      <c r="AB130" s="213"/>
      <c r="AC130" s="213"/>
      <c r="AD130" s="213"/>
      <c r="AE130" s="5" t="s">
        <v>110</v>
      </c>
      <c r="AF130" s="6"/>
      <c r="AG130" s="50"/>
      <c r="AH130" s="6"/>
      <c r="AI130" s="6"/>
      <c r="AJ130" s="6"/>
    </row>
    <row r="131" spans="1:36" ht="11.25" customHeight="1">
      <c r="A131" s="5"/>
      <c r="B131" s="51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54" t="s">
        <v>115</v>
      </c>
      <c r="AA131" s="6"/>
      <c r="AB131" s="6"/>
      <c r="AC131" s="6"/>
      <c r="AD131" s="6"/>
      <c r="AE131" s="6"/>
      <c r="AF131" s="6"/>
      <c r="AG131" s="50"/>
      <c r="AH131" s="6"/>
      <c r="AI131" s="6"/>
      <c r="AJ131" s="6"/>
    </row>
    <row r="132" spans="1:36" ht="4.5" customHeight="1">
      <c r="A132" s="5"/>
      <c r="B132" s="57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0"/>
      <c r="AH132" s="6"/>
      <c r="AI132" s="6"/>
      <c r="AJ132" s="6"/>
    </row>
    <row r="133" spans="1:36" ht="13.5">
      <c r="A133" s="5"/>
      <c r="B133" s="56" t="s">
        <v>192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</row>
    <row r="134" spans="1:36" ht="13.5">
      <c r="A134" s="5"/>
      <c r="B134" s="56" t="s">
        <v>248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</row>
    <row r="135" spans="1:36" ht="13.5">
      <c r="A135" s="5"/>
      <c r="B135" s="59" t="s">
        <v>242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</row>
    <row r="136" spans="1:36" ht="6.75" customHeight="1">
      <c r="A136" s="5"/>
      <c r="B136" s="36"/>
      <c r="C136" s="33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</row>
    <row r="137" spans="1:36" ht="13.5">
      <c r="A137" s="5"/>
      <c r="B137" s="20" t="s">
        <v>55</v>
      </c>
      <c r="C137" s="6" t="s">
        <v>116</v>
      </c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</row>
    <row r="138" spans="1:36" ht="4.5" customHeight="1">
      <c r="A138" s="5"/>
      <c r="B138" s="20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</row>
    <row r="139" spans="1:36" ht="12" customHeight="1">
      <c r="A139" s="5"/>
      <c r="B139" s="48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60"/>
      <c r="AG139" s="6"/>
      <c r="AH139" s="6"/>
      <c r="AI139" s="6"/>
      <c r="AJ139" s="6"/>
    </row>
    <row r="140" spans="1:36" ht="12" customHeight="1">
      <c r="A140" s="5"/>
      <c r="B140" s="51"/>
      <c r="C140" s="61" t="s">
        <v>229</v>
      </c>
      <c r="D140" s="321">
        <f>AA121</f>
        <v>0</v>
      </c>
      <c r="E140" s="321"/>
      <c r="F140" s="321"/>
      <c r="G140" s="62" t="s">
        <v>250</v>
      </c>
      <c r="H140" s="62"/>
      <c r="I140" s="322">
        <f>AA124</f>
        <v>0</v>
      </c>
      <c r="J140" s="322"/>
      <c r="K140" s="322"/>
      <c r="L140" s="62" t="s">
        <v>230</v>
      </c>
      <c r="M140" s="62"/>
      <c r="N140" s="322">
        <f>AA127</f>
        <v>0</v>
      </c>
      <c r="O140" s="322"/>
      <c r="P140" s="322"/>
      <c r="Q140" s="62" t="s">
        <v>251</v>
      </c>
      <c r="R140" s="62"/>
      <c r="S140" s="322">
        <f>AA130</f>
        <v>0</v>
      </c>
      <c r="T140" s="322"/>
      <c r="U140" s="322"/>
      <c r="V140" s="62" t="s">
        <v>252</v>
      </c>
      <c r="W140" s="62"/>
      <c r="X140" s="63" t="s">
        <v>253</v>
      </c>
      <c r="Y140" s="213">
        <f>D140+I140+N140+S140</f>
        <v>0</v>
      </c>
      <c r="Z140" s="213"/>
      <c r="AA140" s="213"/>
      <c r="AB140" s="213"/>
      <c r="AC140" s="64" t="s">
        <v>110</v>
      </c>
      <c r="AD140" s="64"/>
      <c r="AE140" s="6"/>
      <c r="AF140" s="65"/>
      <c r="AG140" s="6"/>
      <c r="AH140" s="6"/>
      <c r="AI140" s="6"/>
      <c r="AJ140" s="6"/>
    </row>
    <row r="141" spans="1:36" ht="12" customHeight="1">
      <c r="A141" s="5"/>
      <c r="B141" s="57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58"/>
      <c r="T141" s="52"/>
      <c r="U141" s="35"/>
      <c r="V141" s="35"/>
      <c r="W141" s="35"/>
      <c r="X141" s="35"/>
      <c r="Y141" s="58"/>
      <c r="Z141" s="58"/>
      <c r="AA141" s="58"/>
      <c r="AB141" s="58"/>
      <c r="AC141" s="58"/>
      <c r="AD141" s="58"/>
      <c r="AE141" s="58"/>
      <c r="AF141" s="66"/>
      <c r="AG141" s="6"/>
      <c r="AH141" s="6"/>
      <c r="AI141" s="6"/>
      <c r="AJ141" s="6"/>
    </row>
    <row r="142" spans="1:36" ht="12" customHeight="1">
      <c r="A142" s="5"/>
      <c r="B142" s="36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6"/>
      <c r="T142" s="67"/>
      <c r="U142" s="13"/>
      <c r="V142" s="13"/>
      <c r="W142" s="13"/>
      <c r="X142" s="13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</row>
    <row r="143" spans="1:39" ht="13.5" customHeight="1">
      <c r="A143" s="31" t="s">
        <v>67</v>
      </c>
      <c r="B143" s="21" t="s">
        <v>170</v>
      </c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</row>
    <row r="144" spans="1:39" ht="6" customHeight="1">
      <c r="A144" s="31"/>
      <c r="B144" s="21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</row>
    <row r="145" spans="1:39" ht="13.5" customHeight="1">
      <c r="A145" s="68"/>
      <c r="B145" s="69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70"/>
      <c r="AI145" s="10"/>
      <c r="AJ145" s="10"/>
      <c r="AK145" s="10"/>
      <c r="AL145" s="10"/>
      <c r="AM145" s="10"/>
    </row>
    <row r="146" spans="1:39" ht="13.5" customHeight="1">
      <c r="A146" s="71"/>
      <c r="B146" s="47" t="s">
        <v>159</v>
      </c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72"/>
      <c r="AI146" s="10"/>
      <c r="AJ146" s="10"/>
      <c r="AK146" s="10"/>
      <c r="AL146" s="10"/>
      <c r="AM146" s="10"/>
    </row>
    <row r="147" spans="1:39" ht="6.75" customHeight="1">
      <c r="A147" s="71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72"/>
      <c r="AI147" s="10"/>
      <c r="AJ147" s="10"/>
      <c r="AK147" s="10"/>
      <c r="AL147" s="10"/>
      <c r="AM147" s="10"/>
    </row>
    <row r="148" spans="1:39" ht="13.5" customHeight="1">
      <c r="A148" s="71"/>
      <c r="B148" s="6"/>
      <c r="C148" s="47" t="s">
        <v>160</v>
      </c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72"/>
      <c r="AI148" s="10"/>
      <c r="AJ148" s="10"/>
      <c r="AK148" s="10"/>
      <c r="AL148" s="10"/>
      <c r="AM148" s="10"/>
    </row>
    <row r="149" spans="1:36" ht="6.75" customHeight="1">
      <c r="A149" s="73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5"/>
      <c r="AI149" s="6"/>
      <c r="AJ149" s="6"/>
    </row>
    <row r="150" spans="1:48" ht="13.5" customHeight="1">
      <c r="A150" s="73"/>
      <c r="B150" s="6"/>
      <c r="C150" s="33" t="s">
        <v>231</v>
      </c>
      <c r="D150" s="165">
        <f>Y140</f>
        <v>0</v>
      </c>
      <c r="E150" s="165"/>
      <c r="F150" s="165"/>
      <c r="G150" s="165"/>
      <c r="H150" s="165"/>
      <c r="I150" s="165"/>
      <c r="J150" s="165"/>
      <c r="K150" s="165"/>
      <c r="L150" s="165"/>
      <c r="M150" s="33" t="s">
        <v>161</v>
      </c>
      <c r="N150" s="38"/>
      <c r="O150" s="249"/>
      <c r="P150" s="249"/>
      <c r="Q150" s="33" t="s">
        <v>162</v>
      </c>
      <c r="R150" s="38"/>
      <c r="S150" s="249"/>
      <c r="T150" s="249"/>
      <c r="U150" s="165" t="s">
        <v>181</v>
      </c>
      <c r="V150" s="165"/>
      <c r="W150" s="165"/>
      <c r="X150" s="52" t="s">
        <v>49</v>
      </c>
      <c r="Y150" s="206">
        <f>ROUND(D150*(O150+S150)/100,0)</f>
        <v>0</v>
      </c>
      <c r="Z150" s="206"/>
      <c r="AA150" s="206"/>
      <c r="AB150" s="206"/>
      <c r="AC150" s="21" t="s">
        <v>14</v>
      </c>
      <c r="AD150" s="21"/>
      <c r="AE150" s="6"/>
      <c r="AF150" s="6"/>
      <c r="AG150" s="6"/>
      <c r="AH150" s="65"/>
      <c r="AI150" s="6"/>
      <c r="AJ150" s="6"/>
      <c r="AT150" s="21"/>
      <c r="AU150" s="6"/>
      <c r="AV150" s="6"/>
    </row>
    <row r="151" spans="1:48" ht="13.5" customHeight="1">
      <c r="A151" s="73"/>
      <c r="B151" s="6"/>
      <c r="C151" s="6"/>
      <c r="D151" s="165"/>
      <c r="E151" s="165"/>
      <c r="F151" s="165"/>
      <c r="G151" s="165"/>
      <c r="H151" s="165"/>
      <c r="I151" s="165"/>
      <c r="J151" s="165"/>
      <c r="K151" s="165"/>
      <c r="L151" s="165"/>
      <c r="M151" s="6"/>
      <c r="N151" s="6"/>
      <c r="O151" s="74" t="s">
        <v>246</v>
      </c>
      <c r="P151" s="6"/>
      <c r="Q151" s="6"/>
      <c r="R151" s="6"/>
      <c r="S151" s="6"/>
      <c r="T151" s="6"/>
      <c r="U151" s="6"/>
      <c r="V151" s="6"/>
      <c r="W151" s="6"/>
      <c r="X151" s="37" t="s">
        <v>50</v>
      </c>
      <c r="Y151" s="6"/>
      <c r="Z151" s="6"/>
      <c r="AA151" s="6"/>
      <c r="AB151" s="6"/>
      <c r="AC151" s="6"/>
      <c r="AD151" s="6"/>
      <c r="AE151" s="6"/>
      <c r="AF151" s="6"/>
      <c r="AG151" s="6"/>
      <c r="AH151" s="65"/>
      <c r="AI151" s="6"/>
      <c r="AJ151" s="6"/>
      <c r="AM151" s="6"/>
      <c r="AT151" s="6"/>
      <c r="AU151" s="6"/>
      <c r="AV151" s="6"/>
    </row>
    <row r="152" spans="1:36" ht="13.5" customHeight="1">
      <c r="A152" s="73"/>
      <c r="B152" s="26" t="s">
        <v>163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5"/>
      <c r="AI152" s="6"/>
      <c r="AJ152" s="6"/>
    </row>
    <row r="153" spans="1:36" ht="6.75" customHeight="1">
      <c r="A153" s="73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5"/>
      <c r="AI153" s="6"/>
      <c r="AJ153" s="6"/>
    </row>
    <row r="154" spans="1:36" ht="13.5" customHeight="1">
      <c r="A154" s="73"/>
      <c r="B154" s="75" t="s">
        <v>15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5"/>
      <c r="AI154" s="6"/>
      <c r="AJ154" s="6"/>
    </row>
    <row r="155" spans="1:36" ht="19.5" customHeight="1">
      <c r="A155" s="76">
        <f>COUNTA(C155:C156)</f>
        <v>0</v>
      </c>
      <c r="B155" s="77" t="s">
        <v>254</v>
      </c>
      <c r="C155" s="38"/>
      <c r="D155" s="33" t="s">
        <v>158</v>
      </c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5"/>
      <c r="AI155" s="6"/>
      <c r="AJ155" s="6"/>
    </row>
    <row r="156" spans="1:36" ht="19.5" customHeight="1">
      <c r="A156" s="78"/>
      <c r="B156" s="77" t="s">
        <v>254</v>
      </c>
      <c r="C156" s="38"/>
      <c r="D156" s="33" t="s">
        <v>81</v>
      </c>
      <c r="E156" s="33"/>
      <c r="F156" s="33"/>
      <c r="G156" s="33"/>
      <c r="H156" s="33"/>
      <c r="I156" s="33"/>
      <c r="J156" s="33"/>
      <c r="L156" s="29" t="s">
        <v>168</v>
      </c>
      <c r="M156" s="33"/>
      <c r="N156" s="33"/>
      <c r="O156" s="33"/>
      <c r="P156" s="33"/>
      <c r="Q156" s="33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5"/>
      <c r="AI156" s="6"/>
      <c r="AJ156" s="6"/>
    </row>
    <row r="157" spans="1:36" ht="19.5" customHeight="1">
      <c r="A157" s="73"/>
      <c r="B157" s="29"/>
      <c r="C157" s="6"/>
      <c r="D157" s="6"/>
      <c r="E157" s="79" t="s">
        <v>167</v>
      </c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52" t="s">
        <v>28</v>
      </c>
      <c r="Q157" s="246"/>
      <c r="R157" s="246"/>
      <c r="S157" s="246"/>
      <c r="T157" s="246"/>
      <c r="U157" s="21" t="s">
        <v>25</v>
      </c>
      <c r="V157" s="6"/>
      <c r="W157" s="6"/>
      <c r="X157" s="6"/>
      <c r="Y157" s="6"/>
      <c r="Z157" s="67"/>
      <c r="AA157" s="67"/>
      <c r="AB157" s="6"/>
      <c r="AC157" s="6"/>
      <c r="AD157" s="6"/>
      <c r="AE157" s="6"/>
      <c r="AF157" s="6"/>
      <c r="AG157" s="6"/>
      <c r="AH157" s="65"/>
      <c r="AI157" s="6"/>
      <c r="AJ157" s="6"/>
    </row>
    <row r="158" spans="1:36" ht="13.5" customHeight="1">
      <c r="A158" s="73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80" t="s">
        <v>51</v>
      </c>
      <c r="Q158" s="6"/>
      <c r="R158" s="6"/>
      <c r="S158" s="6"/>
      <c r="T158" s="6"/>
      <c r="U158" s="6"/>
      <c r="V158" s="6"/>
      <c r="W158" s="6"/>
      <c r="X158" s="6"/>
      <c r="Y158" s="6"/>
      <c r="Z158" s="80"/>
      <c r="AA158" s="80"/>
      <c r="AB158" s="6"/>
      <c r="AC158" s="6"/>
      <c r="AD158" s="6"/>
      <c r="AE158" s="6"/>
      <c r="AF158" s="6"/>
      <c r="AG158" s="6"/>
      <c r="AH158" s="65"/>
      <c r="AI158" s="6"/>
      <c r="AJ158" s="6"/>
    </row>
    <row r="159" spans="1:36" ht="6" customHeight="1">
      <c r="A159" s="73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2"/>
      <c r="Y159" s="81"/>
      <c r="Z159" s="81"/>
      <c r="AA159" s="81"/>
      <c r="AB159" s="81"/>
      <c r="AC159" s="81"/>
      <c r="AD159" s="81"/>
      <c r="AE159" s="81"/>
      <c r="AF159" s="81"/>
      <c r="AG159" s="81"/>
      <c r="AH159" s="65"/>
      <c r="AI159" s="6"/>
      <c r="AJ159" s="6"/>
    </row>
    <row r="160" spans="1:36" ht="6" customHeight="1">
      <c r="A160" s="73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5"/>
      <c r="AI160" s="6"/>
      <c r="AJ160" s="6"/>
    </row>
    <row r="161" spans="1:36" ht="13.5" customHeight="1">
      <c r="A161" s="73"/>
      <c r="B161" s="26" t="s">
        <v>164</v>
      </c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5"/>
      <c r="AI161" s="6"/>
      <c r="AJ161" s="6"/>
    </row>
    <row r="162" spans="1:36" ht="6.75" customHeight="1">
      <c r="A162" s="73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5"/>
      <c r="AI162" s="6"/>
      <c r="AJ162" s="6"/>
    </row>
    <row r="163" spans="1:36" ht="13.5" customHeight="1">
      <c r="A163" s="73"/>
      <c r="B163" s="75" t="s">
        <v>166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5"/>
      <c r="AI163" s="6"/>
      <c r="AJ163" s="6"/>
    </row>
    <row r="164" spans="1:36" ht="19.5" customHeight="1">
      <c r="A164" s="76">
        <f>COUNTA(C164,C171)</f>
        <v>0</v>
      </c>
      <c r="B164" s="83" t="s">
        <v>78</v>
      </c>
      <c r="C164" s="38"/>
      <c r="D164" s="33" t="s">
        <v>182</v>
      </c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6"/>
      <c r="R164" s="6"/>
      <c r="S164" s="6"/>
      <c r="T164" s="6"/>
      <c r="U164" s="6"/>
      <c r="V164" s="6"/>
      <c r="W164" s="6"/>
      <c r="Z164" s="52" t="s">
        <v>30</v>
      </c>
      <c r="AA164" s="246"/>
      <c r="AB164" s="246"/>
      <c r="AC164" s="246"/>
      <c r="AD164" s="246"/>
      <c r="AE164" s="6" t="s">
        <v>13</v>
      </c>
      <c r="AF164" s="6"/>
      <c r="AG164" s="6"/>
      <c r="AH164" s="65"/>
      <c r="AI164" s="6"/>
      <c r="AJ164" s="6"/>
    </row>
    <row r="165" spans="1:39" ht="6.75" customHeight="1">
      <c r="A165" s="71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6"/>
      <c r="AD165" s="6"/>
      <c r="AE165" s="6"/>
      <c r="AF165" s="6"/>
      <c r="AG165" s="10"/>
      <c r="AH165" s="72"/>
      <c r="AI165" s="10"/>
      <c r="AJ165" s="10"/>
      <c r="AK165" s="10"/>
      <c r="AL165" s="10"/>
      <c r="AM165" s="10"/>
    </row>
    <row r="166" spans="1:39" ht="13.5" customHeight="1">
      <c r="A166" s="71"/>
      <c r="B166" s="6"/>
      <c r="C166" s="47"/>
      <c r="D166" s="10"/>
      <c r="E166" s="47" t="s">
        <v>213</v>
      </c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72"/>
      <c r="AI166" s="10"/>
      <c r="AJ166" s="10"/>
      <c r="AK166" s="10"/>
      <c r="AL166" s="10"/>
      <c r="AM166" s="10"/>
    </row>
    <row r="167" spans="1:36" ht="6.75" customHeight="1">
      <c r="A167" s="73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5"/>
      <c r="AI167" s="6"/>
      <c r="AJ167" s="6"/>
    </row>
    <row r="168" spans="1:48" ht="13.5" customHeight="1">
      <c r="A168" s="73"/>
      <c r="B168" s="84"/>
      <c r="C168" s="85"/>
      <c r="D168" s="86" t="s">
        <v>212</v>
      </c>
      <c r="E168" s="85" t="s">
        <v>224</v>
      </c>
      <c r="F168" s="247">
        <f>Y150</f>
        <v>0</v>
      </c>
      <c r="G168" s="247"/>
      <c r="H168" s="247"/>
      <c r="I168" s="247"/>
      <c r="J168" s="247"/>
      <c r="K168" s="85" t="s">
        <v>232</v>
      </c>
      <c r="L168" s="86"/>
      <c r="M168" s="247">
        <f>AA164</f>
        <v>0</v>
      </c>
      <c r="N168" s="247"/>
      <c r="O168" s="247"/>
      <c r="P168" s="87"/>
      <c r="Q168" s="87" t="s">
        <v>117</v>
      </c>
      <c r="R168" s="87"/>
      <c r="S168" s="88" t="s">
        <v>28</v>
      </c>
      <c r="T168" s="248">
        <f>ROUND(F168*M168/100,0)</f>
        <v>0</v>
      </c>
      <c r="U168" s="248"/>
      <c r="V168" s="248"/>
      <c r="W168" s="248"/>
      <c r="X168" s="89" t="s">
        <v>14</v>
      </c>
      <c r="Y168" s="84"/>
      <c r="Z168" s="84"/>
      <c r="AA168" s="84"/>
      <c r="AB168" s="90" t="s">
        <v>184</v>
      </c>
      <c r="AC168" s="84"/>
      <c r="AD168" s="84"/>
      <c r="AE168" s="84"/>
      <c r="AF168" s="84"/>
      <c r="AG168" s="84"/>
      <c r="AH168" s="91"/>
      <c r="AI168" s="6"/>
      <c r="AJ168" s="6"/>
      <c r="AT168" s="21"/>
      <c r="AU168" s="6"/>
      <c r="AV168" s="6"/>
    </row>
    <row r="169" spans="1:48" ht="10.5" customHeight="1">
      <c r="A169" s="73"/>
      <c r="B169" s="84"/>
      <c r="C169" s="84"/>
      <c r="D169" s="84"/>
      <c r="E169" s="74"/>
      <c r="F169" s="84"/>
      <c r="G169" s="84"/>
      <c r="H169" s="84"/>
      <c r="I169" s="84"/>
      <c r="J169" s="84"/>
      <c r="K169" s="74"/>
      <c r="L169" s="84"/>
      <c r="M169" s="84"/>
      <c r="N169" s="84"/>
      <c r="O169" s="74"/>
      <c r="P169" s="84"/>
      <c r="Q169" s="84"/>
      <c r="R169" s="84"/>
      <c r="S169" s="92" t="s">
        <v>50</v>
      </c>
      <c r="U169" s="84"/>
      <c r="V169" s="84"/>
      <c r="W169" s="84"/>
      <c r="X169" s="84"/>
      <c r="Y169" s="84"/>
      <c r="Z169" s="84"/>
      <c r="AA169" s="84"/>
      <c r="AB169" s="84"/>
      <c r="AC169" s="84"/>
      <c r="AD169" s="84"/>
      <c r="AE169" s="84"/>
      <c r="AF169" s="84"/>
      <c r="AG169" s="84"/>
      <c r="AH169" s="91"/>
      <c r="AI169" s="6"/>
      <c r="AJ169" s="6"/>
      <c r="AM169" s="6"/>
      <c r="AT169" s="6"/>
      <c r="AU169" s="6"/>
      <c r="AV169" s="6"/>
    </row>
    <row r="170" spans="1:36" ht="6" customHeight="1">
      <c r="A170" s="73"/>
      <c r="B170" s="93"/>
      <c r="C170" s="87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4"/>
      <c r="R170" s="84"/>
      <c r="S170" s="84"/>
      <c r="T170" s="84"/>
      <c r="U170" s="84"/>
      <c r="V170" s="84"/>
      <c r="W170" s="84"/>
      <c r="X170" s="84"/>
      <c r="Y170" s="84"/>
      <c r="Z170" s="84"/>
      <c r="AA170" s="84"/>
      <c r="AB170" s="84"/>
      <c r="AC170" s="94"/>
      <c r="AD170" s="95"/>
      <c r="AE170" s="95"/>
      <c r="AF170" s="95"/>
      <c r="AG170" s="84"/>
      <c r="AH170" s="91"/>
      <c r="AI170" s="6"/>
      <c r="AJ170" s="6"/>
    </row>
    <row r="171" spans="1:36" ht="16.5" customHeight="1">
      <c r="A171" s="73"/>
      <c r="B171" s="93" t="s">
        <v>78</v>
      </c>
      <c r="C171" s="38"/>
      <c r="D171" s="85" t="s">
        <v>183</v>
      </c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4"/>
      <c r="Z171" s="84"/>
      <c r="AA171" s="84"/>
      <c r="AB171" s="84"/>
      <c r="AC171" s="84"/>
      <c r="AD171" s="84"/>
      <c r="AE171" s="84"/>
      <c r="AF171" s="84"/>
      <c r="AG171" s="84"/>
      <c r="AH171" s="91"/>
      <c r="AI171" s="6"/>
      <c r="AJ171" s="6"/>
    </row>
    <row r="172" spans="1:36" ht="4.5" customHeight="1">
      <c r="A172" s="73"/>
      <c r="B172" s="96"/>
      <c r="C172" s="97"/>
      <c r="D172" s="98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  <c r="AA172" s="99"/>
      <c r="AB172" s="99"/>
      <c r="AC172" s="99"/>
      <c r="AD172" s="99"/>
      <c r="AE172" s="99"/>
      <c r="AF172" s="99"/>
      <c r="AG172" s="100"/>
      <c r="AH172" s="91"/>
      <c r="AI172" s="6"/>
      <c r="AJ172" s="6"/>
    </row>
    <row r="173" spans="1:36" ht="13.5">
      <c r="A173" s="73"/>
      <c r="B173" s="101" t="s">
        <v>165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  <c r="AA173" s="84"/>
      <c r="AB173" s="84"/>
      <c r="AC173" s="84"/>
      <c r="AD173" s="84"/>
      <c r="AE173" s="84"/>
      <c r="AF173" s="84"/>
      <c r="AG173" s="84"/>
      <c r="AH173" s="102"/>
      <c r="AI173" s="6"/>
      <c r="AJ173" s="6"/>
    </row>
    <row r="174" spans="1:36" ht="3" customHeight="1">
      <c r="A174" s="73"/>
      <c r="B174" s="101"/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  <c r="W174" s="84"/>
      <c r="X174" s="84"/>
      <c r="Y174" s="84"/>
      <c r="Z174" s="84"/>
      <c r="AA174" s="84"/>
      <c r="AB174" s="84"/>
      <c r="AC174" s="84"/>
      <c r="AD174" s="84"/>
      <c r="AE174" s="84"/>
      <c r="AF174" s="84"/>
      <c r="AG174" s="84"/>
      <c r="AH174" s="102"/>
      <c r="AI174" s="6"/>
      <c r="AJ174" s="6"/>
    </row>
    <row r="175" spans="1:36" ht="15" customHeight="1">
      <c r="A175" s="73"/>
      <c r="B175" s="103"/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84"/>
      <c r="U175" s="84"/>
      <c r="V175" s="84"/>
      <c r="W175" s="84"/>
      <c r="X175" s="84"/>
      <c r="Y175" s="84"/>
      <c r="Z175" s="84"/>
      <c r="AA175" s="84"/>
      <c r="AB175" s="84"/>
      <c r="AC175" s="84"/>
      <c r="AD175" s="84"/>
      <c r="AE175" s="84"/>
      <c r="AF175" s="84"/>
      <c r="AG175" s="84"/>
      <c r="AH175" s="102"/>
      <c r="AI175" s="6"/>
      <c r="AJ175" s="6"/>
    </row>
    <row r="176" spans="1:36" ht="15" customHeight="1">
      <c r="A176" s="73"/>
      <c r="B176" s="101"/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4"/>
      <c r="U176" s="84"/>
      <c r="V176" s="84"/>
      <c r="W176" s="84"/>
      <c r="X176" s="84"/>
      <c r="Y176" s="84"/>
      <c r="Z176" s="84"/>
      <c r="AA176" s="84"/>
      <c r="AB176" s="84"/>
      <c r="AC176" s="84"/>
      <c r="AD176" s="84"/>
      <c r="AE176" s="84"/>
      <c r="AF176" s="84"/>
      <c r="AG176" s="84"/>
      <c r="AH176" s="102"/>
      <c r="AI176" s="6"/>
      <c r="AJ176" s="6"/>
    </row>
    <row r="177" spans="1:36" s="1" customFormat="1" ht="15" customHeight="1">
      <c r="A177" s="73"/>
      <c r="B177" s="103"/>
      <c r="C177" s="252"/>
      <c r="D177" s="252"/>
      <c r="E177" s="252"/>
      <c r="F177" s="252"/>
      <c r="G177" s="252"/>
      <c r="H177" s="105"/>
      <c r="I177" s="252"/>
      <c r="J177" s="252"/>
      <c r="K177" s="252"/>
      <c r="L177" s="252"/>
      <c r="M177" s="252"/>
      <c r="N177" s="252"/>
      <c r="O177" s="252"/>
      <c r="P177" s="252"/>
      <c r="Q177" s="252"/>
      <c r="R177" s="252"/>
      <c r="S177" s="105"/>
      <c r="T177" s="252"/>
      <c r="U177" s="252"/>
      <c r="V177" s="252"/>
      <c r="W177" s="252"/>
      <c r="X177" s="252"/>
      <c r="Y177" s="252"/>
      <c r="Z177" s="252"/>
      <c r="AA177" s="252"/>
      <c r="AB177" s="252"/>
      <c r="AC177" s="252"/>
      <c r="AD177" s="106"/>
      <c r="AE177" s="106"/>
      <c r="AF177" s="106"/>
      <c r="AG177" s="106"/>
      <c r="AH177" s="107"/>
      <c r="AI177" s="5"/>
      <c r="AJ177" s="5"/>
    </row>
    <row r="178" spans="1:36" ht="15" customHeight="1">
      <c r="A178" s="73"/>
      <c r="B178" s="108"/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84"/>
      <c r="U178" s="84"/>
      <c r="V178" s="84"/>
      <c r="W178" s="84"/>
      <c r="X178" s="84"/>
      <c r="Y178" s="84"/>
      <c r="Z178" s="84"/>
      <c r="AA178" s="84"/>
      <c r="AB178" s="84"/>
      <c r="AC178" s="84"/>
      <c r="AD178" s="84"/>
      <c r="AE178" s="84"/>
      <c r="AF178" s="84"/>
      <c r="AG178" s="84"/>
      <c r="AH178" s="102"/>
      <c r="AI178" s="6"/>
      <c r="AJ178" s="6"/>
    </row>
    <row r="179" spans="1:36" ht="15" customHeight="1">
      <c r="A179" s="73"/>
      <c r="B179" s="108"/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  <c r="AA179" s="84"/>
      <c r="AB179" s="84"/>
      <c r="AC179" s="84"/>
      <c r="AD179" s="84"/>
      <c r="AE179" s="84"/>
      <c r="AF179" s="84"/>
      <c r="AG179" s="84"/>
      <c r="AH179" s="102"/>
      <c r="AI179" s="6"/>
      <c r="AJ179" s="6"/>
    </row>
    <row r="180" spans="1:36" ht="13.5">
      <c r="A180" s="73"/>
      <c r="B180" s="109" t="s">
        <v>174</v>
      </c>
      <c r="C180" s="84"/>
      <c r="D180" s="84"/>
      <c r="E180" s="84"/>
      <c r="F180" s="84"/>
      <c r="G180" s="94"/>
      <c r="H180" s="84"/>
      <c r="I180" s="84"/>
      <c r="J180" s="84"/>
      <c r="K180" s="84"/>
      <c r="L180" s="84"/>
      <c r="M180" s="84"/>
      <c r="N180" s="88" t="s">
        <v>28</v>
      </c>
      <c r="O180" s="248"/>
      <c r="P180" s="248"/>
      <c r="Q180" s="248"/>
      <c r="R180" s="248"/>
      <c r="S180" s="89" t="s">
        <v>14</v>
      </c>
      <c r="T180" s="94"/>
      <c r="U180" s="84"/>
      <c r="V180" s="84"/>
      <c r="W180" s="90" t="s">
        <v>184</v>
      </c>
      <c r="X180" s="84"/>
      <c r="Y180" s="84"/>
      <c r="Z180" s="84"/>
      <c r="AA180" s="84"/>
      <c r="AB180" s="84"/>
      <c r="AC180" s="84"/>
      <c r="AD180" s="84"/>
      <c r="AE180" s="84"/>
      <c r="AF180" s="84"/>
      <c r="AG180" s="84"/>
      <c r="AH180" s="102"/>
      <c r="AI180" s="6"/>
      <c r="AJ180" s="6"/>
    </row>
    <row r="181" spans="1:36" ht="15" customHeight="1">
      <c r="A181" s="73"/>
      <c r="B181" s="110"/>
      <c r="C181" s="111"/>
      <c r="D181" s="111"/>
      <c r="E181" s="111"/>
      <c r="F181" s="111"/>
      <c r="G181" s="112"/>
      <c r="H181" s="111"/>
      <c r="I181" s="111"/>
      <c r="J181" s="111"/>
      <c r="K181" s="111"/>
      <c r="L181" s="111"/>
      <c r="M181" s="111"/>
      <c r="N181" s="113" t="s">
        <v>50</v>
      </c>
      <c r="O181" s="114"/>
      <c r="P181" s="111"/>
      <c r="Q181" s="111"/>
      <c r="R181" s="111"/>
      <c r="S181" s="111"/>
      <c r="T181" s="112"/>
      <c r="U181" s="111"/>
      <c r="V181" s="111"/>
      <c r="W181" s="111"/>
      <c r="X181" s="111"/>
      <c r="Y181" s="111"/>
      <c r="Z181" s="111"/>
      <c r="AA181" s="111"/>
      <c r="AB181" s="111"/>
      <c r="AC181" s="111"/>
      <c r="AD181" s="111"/>
      <c r="AE181" s="111"/>
      <c r="AF181" s="111"/>
      <c r="AG181" s="111"/>
      <c r="AH181" s="102"/>
      <c r="AI181" s="6"/>
      <c r="AJ181" s="6"/>
    </row>
    <row r="182" spans="1:36" ht="9.75" customHeight="1">
      <c r="A182" s="115"/>
      <c r="B182" s="116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7"/>
      <c r="P182" s="111"/>
      <c r="Q182" s="111"/>
      <c r="R182" s="111"/>
      <c r="S182" s="111"/>
      <c r="T182" s="111"/>
      <c r="U182" s="111"/>
      <c r="V182" s="111"/>
      <c r="W182" s="111"/>
      <c r="X182" s="111"/>
      <c r="Y182" s="111"/>
      <c r="Z182" s="111"/>
      <c r="AA182" s="111"/>
      <c r="AB182" s="111"/>
      <c r="AC182" s="111"/>
      <c r="AD182" s="111"/>
      <c r="AE182" s="111"/>
      <c r="AF182" s="111"/>
      <c r="AG182" s="111"/>
      <c r="AH182" s="118"/>
      <c r="AI182" s="6"/>
      <c r="AJ182" s="6"/>
    </row>
    <row r="183" spans="1:36" ht="6" customHeight="1">
      <c r="A183" s="5"/>
      <c r="B183" s="93"/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84"/>
      <c r="V183" s="84"/>
      <c r="W183" s="84"/>
      <c r="X183" s="84"/>
      <c r="Y183" s="84"/>
      <c r="Z183" s="84"/>
      <c r="AA183" s="84"/>
      <c r="AB183" s="84"/>
      <c r="AC183" s="84"/>
      <c r="AD183" s="84"/>
      <c r="AE183" s="84"/>
      <c r="AF183" s="84"/>
      <c r="AG183" s="84"/>
      <c r="AH183" s="84"/>
      <c r="AI183" s="6"/>
      <c r="AJ183" s="6"/>
    </row>
    <row r="184" spans="1:36" ht="19.5" customHeight="1">
      <c r="A184" s="31" t="s">
        <v>68</v>
      </c>
      <c r="B184" s="89" t="s">
        <v>171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84"/>
      <c r="U184" s="84"/>
      <c r="V184" s="84"/>
      <c r="W184" s="84"/>
      <c r="X184" s="84"/>
      <c r="Y184" s="84"/>
      <c r="Z184" s="84"/>
      <c r="AA184" s="84"/>
      <c r="AB184" s="84"/>
      <c r="AC184" s="84"/>
      <c r="AD184" s="84"/>
      <c r="AE184" s="84"/>
      <c r="AF184" s="84"/>
      <c r="AG184" s="84"/>
      <c r="AH184" s="84"/>
      <c r="AI184" s="6"/>
      <c r="AJ184" s="6"/>
    </row>
    <row r="185" spans="1:36" ht="9.75" customHeight="1">
      <c r="A185" s="11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  <c r="AA185" s="99"/>
      <c r="AB185" s="99"/>
      <c r="AC185" s="99"/>
      <c r="AD185" s="99"/>
      <c r="AE185" s="99"/>
      <c r="AF185" s="99"/>
      <c r="AG185" s="99"/>
      <c r="AH185" s="100"/>
      <c r="AI185" s="6"/>
      <c r="AJ185" s="6"/>
    </row>
    <row r="186" spans="1:36" ht="13.5">
      <c r="A186" s="73"/>
      <c r="B186" s="120" t="s">
        <v>172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  <c r="AA186" s="84"/>
      <c r="AB186" s="84"/>
      <c r="AC186" s="84"/>
      <c r="AD186" s="84"/>
      <c r="AE186" s="84"/>
      <c r="AF186" s="84"/>
      <c r="AG186" s="84"/>
      <c r="AH186" s="91"/>
      <c r="AI186" s="6"/>
      <c r="AJ186" s="6"/>
    </row>
    <row r="187" spans="1:36" ht="8.25" customHeight="1">
      <c r="A187" s="73"/>
      <c r="B187" s="120"/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84"/>
      <c r="AF187" s="84"/>
      <c r="AG187" s="84"/>
      <c r="AH187" s="91"/>
      <c r="AI187" s="6"/>
      <c r="AJ187" s="6"/>
    </row>
    <row r="188" spans="1:39" ht="13.5" customHeight="1">
      <c r="A188" s="71"/>
      <c r="B188" s="84"/>
      <c r="C188" s="120" t="s">
        <v>214</v>
      </c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21"/>
      <c r="AI188" s="10"/>
      <c r="AJ188" s="10"/>
      <c r="AK188" s="10"/>
      <c r="AL188" s="10"/>
      <c r="AM188" s="10"/>
    </row>
    <row r="189" spans="1:36" ht="6.75" customHeight="1">
      <c r="A189" s="73"/>
      <c r="B189" s="84"/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84"/>
      <c r="U189" s="84"/>
      <c r="V189" s="84"/>
      <c r="W189" s="84"/>
      <c r="X189" s="84"/>
      <c r="Y189" s="84"/>
      <c r="Z189" s="84"/>
      <c r="AA189" s="84"/>
      <c r="AB189" s="84"/>
      <c r="AC189" s="84"/>
      <c r="AD189" s="84"/>
      <c r="AE189" s="84"/>
      <c r="AF189" s="84"/>
      <c r="AG189" s="84"/>
      <c r="AH189" s="91"/>
      <c r="AI189" s="6"/>
      <c r="AJ189" s="6"/>
    </row>
    <row r="190" spans="1:36" ht="19.5" customHeight="1">
      <c r="A190" s="73"/>
      <c r="B190" s="253" t="s">
        <v>85</v>
      </c>
      <c r="C190" s="253"/>
      <c r="D190" s="94" t="s">
        <v>225</v>
      </c>
      <c r="E190" s="166">
        <f>IF(C155="○",IF(C164="○",T168,IF(C171="○",O180,0)),IF(C156="○",Q157,0))</f>
        <v>0</v>
      </c>
      <c r="F190" s="166"/>
      <c r="G190" s="123" t="s">
        <v>84</v>
      </c>
      <c r="H190" s="124" t="s">
        <v>124</v>
      </c>
      <c r="I190" s="84" t="s">
        <v>226</v>
      </c>
      <c r="J190" s="166">
        <f>Y150</f>
        <v>0</v>
      </c>
      <c r="K190" s="166"/>
      <c r="L190" s="123" t="s">
        <v>84</v>
      </c>
      <c r="M190" s="122" t="s">
        <v>24</v>
      </c>
      <c r="N190" s="122">
        <v>100</v>
      </c>
      <c r="O190" s="124" t="s">
        <v>109</v>
      </c>
      <c r="P190" s="88" t="s">
        <v>79</v>
      </c>
      <c r="Q190" s="254">
        <f>IF(OR(E190=0,J190=0),0,ROUND(E190/J190*100,1))</f>
        <v>0</v>
      </c>
      <c r="R190" s="254"/>
      <c r="S190" s="254"/>
      <c r="T190" s="254"/>
      <c r="U190" s="104" t="s">
        <v>32</v>
      </c>
      <c r="V190" s="90" t="s">
        <v>184</v>
      </c>
      <c r="W190" s="84"/>
      <c r="X190" s="114"/>
      <c r="Y190" s="84"/>
      <c r="Z190" s="84"/>
      <c r="AA190" s="84"/>
      <c r="AB190" s="84"/>
      <c r="AC190" s="84"/>
      <c r="AD190" s="84"/>
      <c r="AE190" s="84"/>
      <c r="AF190" s="84"/>
      <c r="AG190" s="84"/>
      <c r="AH190" s="91"/>
      <c r="AI190" s="6"/>
      <c r="AJ190" s="6"/>
    </row>
    <row r="191" spans="1:36" ht="15" customHeight="1">
      <c r="A191" s="73"/>
      <c r="B191" s="84"/>
      <c r="C191" s="84"/>
      <c r="D191" s="84"/>
      <c r="E191" s="166"/>
      <c r="F191" s="166"/>
      <c r="G191" s="123"/>
      <c r="H191" s="124"/>
      <c r="I191" s="84"/>
      <c r="J191" s="166"/>
      <c r="K191" s="166"/>
      <c r="L191" s="84"/>
      <c r="M191" s="84"/>
      <c r="N191" s="84"/>
      <c r="O191" s="84"/>
      <c r="P191" s="125" t="s">
        <v>87</v>
      </c>
      <c r="Q191" s="74"/>
      <c r="R191" s="84"/>
      <c r="S191" s="84"/>
      <c r="T191" s="84"/>
      <c r="U191" s="84"/>
      <c r="V191" s="84"/>
      <c r="W191" s="84"/>
      <c r="X191" s="84"/>
      <c r="Y191" s="84"/>
      <c r="Z191" s="84"/>
      <c r="AA191" s="84"/>
      <c r="AB191" s="84"/>
      <c r="AC191" s="84"/>
      <c r="AD191" s="84"/>
      <c r="AE191" s="84"/>
      <c r="AF191" s="84"/>
      <c r="AG191" s="84"/>
      <c r="AH191" s="91"/>
      <c r="AI191" s="6"/>
      <c r="AJ191" s="6"/>
    </row>
    <row r="192" spans="1:36" ht="13.5">
      <c r="A192" s="73"/>
      <c r="B192" s="120" t="s">
        <v>173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74"/>
      <c r="R192" s="84"/>
      <c r="S192" s="84"/>
      <c r="T192" s="84"/>
      <c r="U192" s="84"/>
      <c r="V192" s="84"/>
      <c r="W192" s="84"/>
      <c r="X192" s="84"/>
      <c r="Y192" s="84"/>
      <c r="Z192" s="84"/>
      <c r="AA192" s="84"/>
      <c r="AB192" s="84"/>
      <c r="AC192" s="84"/>
      <c r="AD192" s="84"/>
      <c r="AE192" s="84"/>
      <c r="AF192" s="84"/>
      <c r="AG192" s="84"/>
      <c r="AH192" s="91"/>
      <c r="AI192" s="6"/>
      <c r="AJ192" s="6"/>
    </row>
    <row r="193" spans="1:36" ht="6.75" customHeight="1">
      <c r="A193" s="73"/>
      <c r="B193" s="84"/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74"/>
      <c r="R193" s="84"/>
      <c r="S193" s="84"/>
      <c r="T193" s="84"/>
      <c r="U193" s="84"/>
      <c r="V193" s="84"/>
      <c r="W193" s="84"/>
      <c r="X193" s="84"/>
      <c r="Y193" s="84"/>
      <c r="Z193" s="84"/>
      <c r="AA193" s="84"/>
      <c r="AB193" s="84"/>
      <c r="AC193" s="84"/>
      <c r="AD193" s="84"/>
      <c r="AE193" s="84"/>
      <c r="AF193" s="84"/>
      <c r="AG193" s="84"/>
      <c r="AH193" s="91"/>
      <c r="AI193" s="6"/>
      <c r="AJ193" s="6"/>
    </row>
    <row r="194" spans="1:36" ht="19.5" customHeight="1">
      <c r="A194" s="73"/>
      <c r="B194" s="126" t="s">
        <v>80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127"/>
      <c r="R194" s="84"/>
      <c r="S194" s="84"/>
      <c r="T194" s="84"/>
      <c r="U194" s="84"/>
      <c r="V194" s="89"/>
      <c r="W194" s="84"/>
      <c r="X194" s="84"/>
      <c r="Y194" s="84"/>
      <c r="Z194" s="84"/>
      <c r="AA194" s="84"/>
      <c r="AB194" s="84"/>
      <c r="AC194" s="84"/>
      <c r="AD194" s="84"/>
      <c r="AE194" s="84"/>
      <c r="AF194" s="84"/>
      <c r="AG194" s="84"/>
      <c r="AH194" s="91"/>
      <c r="AI194" s="6"/>
      <c r="AJ194" s="6"/>
    </row>
    <row r="195" spans="1:36" s="34" customFormat="1" ht="19.5" customHeight="1">
      <c r="A195" s="128"/>
      <c r="B195" s="250" t="s">
        <v>86</v>
      </c>
      <c r="C195" s="250"/>
      <c r="D195" s="247"/>
      <c r="E195" s="247"/>
      <c r="F195" s="247"/>
      <c r="G195" s="247"/>
      <c r="H195" s="247"/>
      <c r="I195" s="247"/>
      <c r="J195" s="87"/>
      <c r="K195" s="247" t="s">
        <v>227</v>
      </c>
      <c r="L195" s="247"/>
      <c r="M195" s="247"/>
      <c r="N195" s="247">
        <f>E190</f>
        <v>0</v>
      </c>
      <c r="O195" s="247"/>
      <c r="P195" s="247"/>
      <c r="Q195" s="247"/>
      <c r="R195" s="247"/>
      <c r="S195" s="247"/>
      <c r="T195" s="247" t="s">
        <v>223</v>
      </c>
      <c r="U195" s="247"/>
      <c r="V195" s="88" t="s">
        <v>83</v>
      </c>
      <c r="W195" s="251">
        <f>IF(N195=0,0,ROUND(D195/N195,1))</f>
        <v>0</v>
      </c>
      <c r="X195" s="251"/>
      <c r="Y195" s="251"/>
      <c r="Z195" s="251"/>
      <c r="AA195" s="89" t="s">
        <v>5</v>
      </c>
      <c r="AB195" s="85"/>
      <c r="AC195" s="90" t="s">
        <v>184</v>
      </c>
      <c r="AD195" s="129"/>
      <c r="AE195" s="85"/>
      <c r="AF195" s="85"/>
      <c r="AG195" s="85"/>
      <c r="AH195" s="130"/>
      <c r="AI195" s="33"/>
      <c r="AJ195" s="33"/>
    </row>
    <row r="196" spans="1:36" ht="12" customHeight="1">
      <c r="A196" s="115"/>
      <c r="B196" s="111"/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31"/>
      <c r="R196" s="111"/>
      <c r="S196" s="112"/>
      <c r="T196" s="111"/>
      <c r="U196" s="111"/>
      <c r="V196" s="132" t="s">
        <v>87</v>
      </c>
      <c r="W196" s="111"/>
      <c r="X196" s="111"/>
      <c r="Y196" s="111"/>
      <c r="Z196" s="133"/>
      <c r="AA196" s="111"/>
      <c r="AB196" s="111"/>
      <c r="AC196" s="111"/>
      <c r="AD196" s="111"/>
      <c r="AE196" s="111"/>
      <c r="AF196" s="111"/>
      <c r="AG196" s="111"/>
      <c r="AH196" s="118"/>
      <c r="AI196" s="6"/>
      <c r="AJ196" s="6"/>
    </row>
    <row r="197" spans="21:34" ht="15" customHeight="1"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4" t="s">
        <v>216</v>
      </c>
    </row>
    <row r="198" spans="1:36" ht="15" customHeight="1">
      <c r="A198" s="5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320" t="s">
        <v>219</v>
      </c>
      <c r="V198" s="320"/>
      <c r="W198" s="320"/>
      <c r="X198" s="320"/>
      <c r="Y198" s="320"/>
      <c r="Z198" s="320"/>
      <c r="AA198" s="320"/>
      <c r="AB198" s="320"/>
      <c r="AC198" s="320"/>
      <c r="AD198" s="320"/>
      <c r="AE198" s="320"/>
      <c r="AF198" s="320"/>
      <c r="AG198" s="320"/>
      <c r="AH198" s="320"/>
      <c r="AI198" s="6"/>
      <c r="AJ198" s="6"/>
    </row>
    <row r="199" spans="1:36" ht="19.5" customHeight="1">
      <c r="A199" s="11" t="s">
        <v>33</v>
      </c>
      <c r="B199" s="6" t="s">
        <v>130</v>
      </c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</row>
    <row r="200" spans="1:36" ht="4.5" customHeight="1">
      <c r="A200" s="5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</row>
    <row r="201" spans="1:36" ht="15" customHeight="1">
      <c r="A201" s="5"/>
      <c r="B201" s="6" t="s">
        <v>131</v>
      </c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</row>
    <row r="202" spans="1:36" ht="4.5" customHeight="1">
      <c r="A202" s="5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</row>
    <row r="203" spans="1:36" ht="31.5" customHeight="1">
      <c r="A203" s="5"/>
      <c r="B203" s="262" t="s">
        <v>133</v>
      </c>
      <c r="C203" s="262"/>
      <c r="D203" s="262"/>
      <c r="E203" s="262"/>
      <c r="F203" s="262"/>
      <c r="G203" s="262"/>
      <c r="H203" s="262"/>
      <c r="I203" s="262"/>
      <c r="J203" s="262"/>
      <c r="K203" s="262"/>
      <c r="L203" s="262"/>
      <c r="M203" s="210" t="s">
        <v>136</v>
      </c>
      <c r="N203" s="210"/>
      <c r="O203" s="210"/>
      <c r="P203" s="210"/>
      <c r="Q203" s="210"/>
      <c r="R203" s="210"/>
      <c r="S203" s="210" t="s">
        <v>137</v>
      </c>
      <c r="T203" s="210"/>
      <c r="U203" s="210"/>
      <c r="V203" s="210"/>
      <c r="W203" s="210"/>
      <c r="X203" s="210"/>
      <c r="Y203" s="257" t="s">
        <v>138</v>
      </c>
      <c r="Z203" s="258"/>
      <c r="AA203" s="258"/>
      <c r="AB203" s="258"/>
      <c r="AC203" s="258"/>
      <c r="AD203" s="258"/>
      <c r="AE203" s="324" t="s">
        <v>204</v>
      </c>
      <c r="AF203" s="325"/>
      <c r="AG203" s="326"/>
      <c r="AH203" s="6"/>
      <c r="AI203" s="6"/>
      <c r="AJ203" s="6"/>
    </row>
    <row r="204" spans="1:36" ht="18.75" customHeight="1">
      <c r="A204" s="164">
        <f>IF(S204="",0,IF(AE204="",1,0))</f>
        <v>0</v>
      </c>
      <c r="B204" s="210" t="s">
        <v>132</v>
      </c>
      <c r="C204" s="210"/>
      <c r="D204" s="210"/>
      <c r="E204" s="210"/>
      <c r="F204" s="210"/>
      <c r="G204" s="210"/>
      <c r="H204" s="255" t="s">
        <v>150</v>
      </c>
      <c r="I204" s="255"/>
      <c r="J204" s="255"/>
      <c r="K204" s="255"/>
      <c r="L204" s="255"/>
      <c r="M204" s="210"/>
      <c r="N204" s="210"/>
      <c r="O204" s="210"/>
      <c r="P204" s="210"/>
      <c r="Q204" s="210"/>
      <c r="R204" s="210"/>
      <c r="S204" s="210"/>
      <c r="T204" s="210"/>
      <c r="U204" s="210"/>
      <c r="V204" s="210"/>
      <c r="W204" s="210"/>
      <c r="X204" s="210"/>
      <c r="Y204" s="210"/>
      <c r="Z204" s="210"/>
      <c r="AA204" s="210"/>
      <c r="AB204" s="210"/>
      <c r="AC204" s="210"/>
      <c r="AD204" s="210"/>
      <c r="AE204" s="283"/>
      <c r="AF204" s="323"/>
      <c r="AG204" s="284"/>
      <c r="AH204" s="6"/>
      <c r="AI204" s="6"/>
      <c r="AJ204" s="6"/>
    </row>
    <row r="205" spans="1:36" ht="18.75" customHeight="1">
      <c r="A205" s="164">
        <f aca="true" t="shared" si="0" ref="A205:A211">IF(S205="",0,IF(AE205="",1,0))</f>
        <v>0</v>
      </c>
      <c r="B205" s="210"/>
      <c r="C205" s="210"/>
      <c r="D205" s="210"/>
      <c r="E205" s="210"/>
      <c r="F205" s="210"/>
      <c r="G205" s="210"/>
      <c r="H205" s="255" t="s">
        <v>151</v>
      </c>
      <c r="I205" s="255"/>
      <c r="J205" s="255"/>
      <c r="K205" s="255"/>
      <c r="L205" s="255"/>
      <c r="M205" s="210"/>
      <c r="N205" s="210"/>
      <c r="O205" s="210"/>
      <c r="P205" s="210"/>
      <c r="Q205" s="210"/>
      <c r="R205" s="210"/>
      <c r="S205" s="210"/>
      <c r="T205" s="210"/>
      <c r="U205" s="210"/>
      <c r="V205" s="210"/>
      <c r="W205" s="210"/>
      <c r="X205" s="210"/>
      <c r="Y205" s="210"/>
      <c r="Z205" s="210"/>
      <c r="AA205" s="210"/>
      <c r="AB205" s="210"/>
      <c r="AC205" s="210"/>
      <c r="AD205" s="210"/>
      <c r="AE205" s="283"/>
      <c r="AF205" s="323"/>
      <c r="AG205" s="284"/>
      <c r="AH205" s="6"/>
      <c r="AI205" s="6"/>
      <c r="AJ205" s="6"/>
    </row>
    <row r="206" spans="1:36" ht="18.75" customHeight="1">
      <c r="A206" s="164">
        <f t="shared" si="0"/>
        <v>0</v>
      </c>
      <c r="B206" s="259" t="s">
        <v>57</v>
      </c>
      <c r="C206" s="260"/>
      <c r="D206" s="260"/>
      <c r="E206" s="260"/>
      <c r="F206" s="260"/>
      <c r="G206" s="260"/>
      <c r="H206" s="260"/>
      <c r="I206" s="260"/>
      <c r="J206" s="260"/>
      <c r="K206" s="260"/>
      <c r="L206" s="261"/>
      <c r="M206" s="210"/>
      <c r="N206" s="210"/>
      <c r="O206" s="210"/>
      <c r="P206" s="210"/>
      <c r="Q206" s="210"/>
      <c r="R206" s="210"/>
      <c r="S206" s="210"/>
      <c r="T206" s="210"/>
      <c r="U206" s="210"/>
      <c r="V206" s="210"/>
      <c r="W206" s="210"/>
      <c r="X206" s="210"/>
      <c r="Y206" s="210"/>
      <c r="Z206" s="210"/>
      <c r="AA206" s="210"/>
      <c r="AB206" s="210"/>
      <c r="AC206" s="210"/>
      <c r="AD206" s="210"/>
      <c r="AE206" s="283"/>
      <c r="AF206" s="323"/>
      <c r="AG206" s="284"/>
      <c r="AH206" s="6"/>
      <c r="AI206" s="6"/>
      <c r="AJ206" s="6"/>
    </row>
    <row r="207" spans="1:36" ht="18.75" customHeight="1">
      <c r="A207" s="164">
        <f t="shared" si="0"/>
        <v>0</v>
      </c>
      <c r="B207" s="210" t="s">
        <v>134</v>
      </c>
      <c r="C207" s="210"/>
      <c r="D207" s="210"/>
      <c r="E207" s="210"/>
      <c r="F207" s="210"/>
      <c r="G207" s="210"/>
      <c r="H207" s="210"/>
      <c r="I207" s="210"/>
      <c r="J207" s="210"/>
      <c r="K207" s="210"/>
      <c r="L207" s="210"/>
      <c r="M207" s="210"/>
      <c r="N207" s="210"/>
      <c r="O207" s="210"/>
      <c r="P207" s="210"/>
      <c r="Q207" s="210"/>
      <c r="R207" s="210"/>
      <c r="S207" s="210"/>
      <c r="T207" s="210"/>
      <c r="U207" s="210"/>
      <c r="V207" s="210"/>
      <c r="W207" s="210"/>
      <c r="X207" s="210"/>
      <c r="Y207" s="210"/>
      <c r="Z207" s="210"/>
      <c r="AA207" s="210"/>
      <c r="AB207" s="210"/>
      <c r="AC207" s="210"/>
      <c r="AD207" s="210"/>
      <c r="AE207" s="283"/>
      <c r="AF207" s="323"/>
      <c r="AG207" s="284"/>
      <c r="AH207" s="6"/>
      <c r="AI207" s="6"/>
      <c r="AJ207" s="6"/>
    </row>
    <row r="208" spans="1:36" ht="18.75" customHeight="1">
      <c r="A208" s="164">
        <f t="shared" si="0"/>
        <v>0</v>
      </c>
      <c r="B208" s="210" t="s">
        <v>58</v>
      </c>
      <c r="C208" s="210"/>
      <c r="D208" s="210"/>
      <c r="E208" s="210"/>
      <c r="F208" s="210"/>
      <c r="G208" s="210"/>
      <c r="H208" s="256" t="s">
        <v>234</v>
      </c>
      <c r="I208" s="256"/>
      <c r="J208" s="256"/>
      <c r="K208" s="256"/>
      <c r="L208" s="256"/>
      <c r="M208" s="210"/>
      <c r="N208" s="210"/>
      <c r="O208" s="210"/>
      <c r="P208" s="210"/>
      <c r="Q208" s="210"/>
      <c r="R208" s="210"/>
      <c r="S208" s="210"/>
      <c r="T208" s="210"/>
      <c r="U208" s="210"/>
      <c r="V208" s="210"/>
      <c r="W208" s="210"/>
      <c r="X208" s="210"/>
      <c r="Y208" s="210"/>
      <c r="Z208" s="210"/>
      <c r="AA208" s="210"/>
      <c r="AB208" s="210"/>
      <c r="AC208" s="210"/>
      <c r="AD208" s="210"/>
      <c r="AE208" s="283"/>
      <c r="AF208" s="323"/>
      <c r="AG208" s="284"/>
      <c r="AH208" s="6"/>
      <c r="AI208" s="6"/>
      <c r="AJ208" s="6"/>
    </row>
    <row r="209" spans="1:36" ht="18.75" customHeight="1">
      <c r="A209" s="164">
        <f t="shared" si="0"/>
        <v>0</v>
      </c>
      <c r="B209" s="210"/>
      <c r="C209" s="210"/>
      <c r="D209" s="210"/>
      <c r="E209" s="210"/>
      <c r="F209" s="210"/>
      <c r="G209" s="210"/>
      <c r="H209" s="256" t="s">
        <v>235</v>
      </c>
      <c r="I209" s="256"/>
      <c r="J209" s="256"/>
      <c r="K209" s="256"/>
      <c r="L209" s="256"/>
      <c r="M209" s="210"/>
      <c r="N209" s="210"/>
      <c r="O209" s="210"/>
      <c r="P209" s="210"/>
      <c r="Q209" s="210"/>
      <c r="R209" s="210"/>
      <c r="S209" s="210"/>
      <c r="T209" s="210"/>
      <c r="U209" s="210"/>
      <c r="V209" s="210"/>
      <c r="W209" s="210"/>
      <c r="X209" s="210"/>
      <c r="Y209" s="210"/>
      <c r="Z209" s="210"/>
      <c r="AA209" s="210"/>
      <c r="AB209" s="210"/>
      <c r="AC209" s="210"/>
      <c r="AD209" s="210"/>
      <c r="AE209" s="283"/>
      <c r="AF209" s="323"/>
      <c r="AG209" s="284"/>
      <c r="AH209" s="6"/>
      <c r="AI209" s="6"/>
      <c r="AJ209" s="6"/>
    </row>
    <row r="210" spans="1:36" ht="18.75" customHeight="1">
      <c r="A210" s="164">
        <f t="shared" si="0"/>
        <v>0</v>
      </c>
      <c r="B210" s="210" t="s">
        <v>135</v>
      </c>
      <c r="C210" s="210"/>
      <c r="D210" s="210"/>
      <c r="E210" s="210"/>
      <c r="F210" s="210"/>
      <c r="G210" s="210"/>
      <c r="H210" s="256" t="s">
        <v>234</v>
      </c>
      <c r="I210" s="256"/>
      <c r="J210" s="256"/>
      <c r="K210" s="256"/>
      <c r="L210" s="256"/>
      <c r="M210" s="210"/>
      <c r="N210" s="210"/>
      <c r="O210" s="210"/>
      <c r="P210" s="210"/>
      <c r="Q210" s="210"/>
      <c r="R210" s="210"/>
      <c r="S210" s="210"/>
      <c r="T210" s="210"/>
      <c r="U210" s="210"/>
      <c r="V210" s="210"/>
      <c r="W210" s="210"/>
      <c r="X210" s="210"/>
      <c r="Y210" s="210"/>
      <c r="Z210" s="210"/>
      <c r="AA210" s="210"/>
      <c r="AB210" s="210"/>
      <c r="AC210" s="210"/>
      <c r="AD210" s="210"/>
      <c r="AE210" s="283"/>
      <c r="AF210" s="323"/>
      <c r="AG210" s="284"/>
      <c r="AH210" s="6"/>
      <c r="AI210" s="6"/>
      <c r="AJ210" s="6"/>
    </row>
    <row r="211" spans="1:36" ht="18.75" customHeight="1">
      <c r="A211" s="164">
        <f t="shared" si="0"/>
        <v>0</v>
      </c>
      <c r="B211" s="210"/>
      <c r="C211" s="210"/>
      <c r="D211" s="210"/>
      <c r="E211" s="210"/>
      <c r="F211" s="210"/>
      <c r="G211" s="210"/>
      <c r="H211" s="256" t="s">
        <v>235</v>
      </c>
      <c r="I211" s="256"/>
      <c r="J211" s="256"/>
      <c r="K211" s="256"/>
      <c r="L211" s="256"/>
      <c r="M211" s="210"/>
      <c r="N211" s="210"/>
      <c r="O211" s="210"/>
      <c r="P211" s="210"/>
      <c r="Q211" s="210"/>
      <c r="R211" s="210"/>
      <c r="S211" s="210"/>
      <c r="T211" s="210"/>
      <c r="U211" s="210"/>
      <c r="V211" s="210"/>
      <c r="W211" s="210"/>
      <c r="X211" s="210"/>
      <c r="Y211" s="210"/>
      <c r="Z211" s="210"/>
      <c r="AA211" s="210"/>
      <c r="AB211" s="210"/>
      <c r="AC211" s="210"/>
      <c r="AD211" s="210"/>
      <c r="AE211" s="283"/>
      <c r="AF211" s="323"/>
      <c r="AG211" s="284"/>
      <c r="AH211" s="6"/>
      <c r="AI211" s="6"/>
      <c r="AJ211" s="6"/>
    </row>
    <row r="212" spans="1:36" ht="12" customHeight="1">
      <c r="A212" s="5"/>
      <c r="B212" s="142" t="s">
        <v>211</v>
      </c>
      <c r="C212" s="143"/>
      <c r="D212" s="143"/>
      <c r="E212" s="143"/>
      <c r="F212" s="143"/>
      <c r="G212" s="143"/>
      <c r="H212" s="143"/>
      <c r="I212" s="143"/>
      <c r="J212" s="143"/>
      <c r="K212" s="143"/>
      <c r="L212" s="143"/>
      <c r="M212" s="143"/>
      <c r="N212" s="143"/>
      <c r="O212" s="143"/>
      <c r="P212" s="143"/>
      <c r="Q212" s="143"/>
      <c r="R212" s="143"/>
      <c r="S212" s="143"/>
      <c r="T212" s="143"/>
      <c r="U212" s="143"/>
      <c r="V212" s="143"/>
      <c r="W212" s="143"/>
      <c r="X212" s="143"/>
      <c r="Y212" s="143"/>
      <c r="Z212" s="143"/>
      <c r="AA212" s="143"/>
      <c r="AB212" s="143"/>
      <c r="AC212" s="143"/>
      <c r="AD212" s="143"/>
      <c r="AE212" s="143"/>
      <c r="AF212" s="143"/>
      <c r="AG212" s="143"/>
      <c r="AH212" s="6"/>
      <c r="AI212" s="6"/>
      <c r="AJ212" s="6"/>
    </row>
    <row r="213" spans="1:36" ht="6" customHeight="1">
      <c r="A213" s="5"/>
      <c r="B213" s="142"/>
      <c r="C213" s="143"/>
      <c r="D213" s="143"/>
      <c r="E213" s="143"/>
      <c r="F213" s="143"/>
      <c r="G213" s="143"/>
      <c r="H213" s="143"/>
      <c r="I213" s="143"/>
      <c r="J213" s="143"/>
      <c r="K213" s="143"/>
      <c r="L213" s="143"/>
      <c r="M213" s="143"/>
      <c r="N213" s="143"/>
      <c r="O213" s="143"/>
      <c r="P213" s="143"/>
      <c r="Q213" s="143"/>
      <c r="R213" s="143"/>
      <c r="S213" s="143"/>
      <c r="T213" s="143"/>
      <c r="U213" s="143"/>
      <c r="V213" s="143"/>
      <c r="W213" s="143"/>
      <c r="X213" s="143"/>
      <c r="Y213" s="143"/>
      <c r="Z213" s="143"/>
      <c r="AA213" s="143"/>
      <c r="AB213" s="143"/>
      <c r="AC213" s="143"/>
      <c r="AD213" s="143"/>
      <c r="AE213" s="143"/>
      <c r="AF213" s="143"/>
      <c r="AG213" s="143"/>
      <c r="AH213" s="6"/>
      <c r="AI213" s="6"/>
      <c r="AJ213" s="6"/>
    </row>
    <row r="214" spans="1:36" ht="15" customHeight="1">
      <c r="A214" s="5"/>
      <c r="B214" s="143" t="s">
        <v>139</v>
      </c>
      <c r="C214" s="143"/>
      <c r="D214" s="143"/>
      <c r="E214" s="143"/>
      <c r="F214" s="143"/>
      <c r="G214" s="143"/>
      <c r="H214" s="143"/>
      <c r="I214" s="143"/>
      <c r="J214" s="143"/>
      <c r="K214" s="143"/>
      <c r="L214" s="143"/>
      <c r="M214" s="143"/>
      <c r="N214" s="143"/>
      <c r="O214" s="143"/>
      <c r="P214" s="143"/>
      <c r="Q214" s="143"/>
      <c r="R214" s="143"/>
      <c r="S214" s="143"/>
      <c r="T214" s="143"/>
      <c r="U214" s="143"/>
      <c r="V214" s="143"/>
      <c r="W214" s="143"/>
      <c r="X214" s="143"/>
      <c r="Y214" s="143"/>
      <c r="Z214" s="143"/>
      <c r="AA214" s="143"/>
      <c r="AB214" s="143"/>
      <c r="AC214" s="143"/>
      <c r="AD214" s="143"/>
      <c r="AE214" s="143"/>
      <c r="AF214" s="143"/>
      <c r="AG214" s="143"/>
      <c r="AH214" s="6"/>
      <c r="AI214" s="6"/>
      <c r="AJ214" s="6"/>
    </row>
    <row r="215" spans="1:36" ht="4.5" customHeight="1">
      <c r="A215" s="5"/>
      <c r="B215" s="143"/>
      <c r="C215" s="143"/>
      <c r="D215" s="143"/>
      <c r="E215" s="143"/>
      <c r="F215" s="143"/>
      <c r="G215" s="143"/>
      <c r="H215" s="143"/>
      <c r="I215" s="143"/>
      <c r="J215" s="143"/>
      <c r="K215" s="143"/>
      <c r="L215" s="143"/>
      <c r="M215" s="143"/>
      <c r="N215" s="143"/>
      <c r="O215" s="143"/>
      <c r="P215" s="143"/>
      <c r="Q215" s="143"/>
      <c r="R215" s="143"/>
      <c r="S215" s="143"/>
      <c r="T215" s="143"/>
      <c r="U215" s="143"/>
      <c r="V215" s="143"/>
      <c r="W215" s="143"/>
      <c r="X215" s="143"/>
      <c r="Y215" s="143"/>
      <c r="Z215" s="143"/>
      <c r="AA215" s="143"/>
      <c r="AB215" s="143"/>
      <c r="AC215" s="143"/>
      <c r="AD215" s="143"/>
      <c r="AE215" s="143"/>
      <c r="AF215" s="143"/>
      <c r="AG215" s="143"/>
      <c r="AH215" s="6"/>
      <c r="AI215" s="6"/>
      <c r="AJ215" s="6"/>
    </row>
    <row r="216" spans="1:36" ht="64.5" customHeight="1">
      <c r="A216" s="5"/>
      <c r="B216" s="210" t="s">
        <v>147</v>
      </c>
      <c r="C216" s="210"/>
      <c r="D216" s="210"/>
      <c r="E216" s="210"/>
      <c r="F216" s="210"/>
      <c r="G216" s="210"/>
      <c r="H216" s="210" t="s">
        <v>152</v>
      </c>
      <c r="I216" s="210"/>
      <c r="J216" s="210"/>
      <c r="K216" s="210"/>
      <c r="L216" s="210"/>
      <c r="M216" s="210" t="s">
        <v>59</v>
      </c>
      <c r="N216" s="210"/>
      <c r="O216" s="210"/>
      <c r="P216" s="210"/>
      <c r="Q216" s="210"/>
      <c r="R216" s="210"/>
      <c r="S216" s="257" t="s">
        <v>243</v>
      </c>
      <c r="T216" s="258"/>
      <c r="U216" s="258"/>
      <c r="V216" s="258"/>
      <c r="W216" s="258"/>
      <c r="X216" s="258"/>
      <c r="Y216" s="144"/>
      <c r="Z216" s="141"/>
      <c r="AA216" s="141"/>
      <c r="AB216" s="141"/>
      <c r="AC216" s="141"/>
      <c r="AD216" s="141"/>
      <c r="AE216" s="143"/>
      <c r="AF216" s="143"/>
      <c r="AG216" s="143"/>
      <c r="AH216" s="6"/>
      <c r="AI216" s="6"/>
      <c r="AJ216" s="6"/>
    </row>
    <row r="217" spans="1:36" ht="16.5" customHeight="1">
      <c r="A217" s="5"/>
      <c r="B217" s="263" t="s">
        <v>193</v>
      </c>
      <c r="C217" s="264"/>
      <c r="D217" s="264"/>
      <c r="E217" s="264"/>
      <c r="F217" s="264"/>
      <c r="G217" s="265"/>
      <c r="H217" s="210"/>
      <c r="I217" s="210"/>
      <c r="J217" s="210"/>
      <c r="K217" s="210"/>
      <c r="L217" s="210"/>
      <c r="M217" s="210"/>
      <c r="N217" s="210"/>
      <c r="O217" s="210"/>
      <c r="P217" s="210"/>
      <c r="Q217" s="210"/>
      <c r="R217" s="210"/>
      <c r="S217" s="210"/>
      <c r="T217" s="210"/>
      <c r="U217" s="210"/>
      <c r="V217" s="210"/>
      <c r="W217" s="210"/>
      <c r="X217" s="210"/>
      <c r="Y217" s="146"/>
      <c r="Z217" s="147"/>
      <c r="AA217" s="147"/>
      <c r="AB217" s="147"/>
      <c r="AC217" s="147"/>
      <c r="AD217" s="147"/>
      <c r="AE217" s="143"/>
      <c r="AF217" s="143"/>
      <c r="AG217" s="143"/>
      <c r="AH217" s="6"/>
      <c r="AI217" s="6"/>
      <c r="AJ217" s="6"/>
    </row>
    <row r="218" spans="1:36" ht="16.5" customHeight="1">
      <c r="A218" s="5"/>
      <c r="B218" s="266"/>
      <c r="C218" s="212"/>
      <c r="D218" s="212"/>
      <c r="E218" s="212"/>
      <c r="F218" s="212"/>
      <c r="G218" s="267"/>
      <c r="H218" s="210"/>
      <c r="I218" s="210"/>
      <c r="J218" s="210"/>
      <c r="K218" s="210"/>
      <c r="L218" s="210"/>
      <c r="M218" s="210"/>
      <c r="N218" s="210"/>
      <c r="O218" s="210"/>
      <c r="P218" s="210"/>
      <c r="Q218" s="210"/>
      <c r="R218" s="210"/>
      <c r="S218" s="210"/>
      <c r="T218" s="210"/>
      <c r="U218" s="210"/>
      <c r="V218" s="210"/>
      <c r="W218" s="210"/>
      <c r="X218" s="210"/>
      <c r="Y218" s="146"/>
      <c r="Z218" s="147"/>
      <c r="AA218" s="147"/>
      <c r="AB218" s="147"/>
      <c r="AC218" s="147"/>
      <c r="AD218" s="147"/>
      <c r="AE218" s="143"/>
      <c r="AF218" s="143"/>
      <c r="AG218" s="143"/>
      <c r="AH218" s="6"/>
      <c r="AI218" s="6"/>
      <c r="AJ218" s="6"/>
    </row>
    <row r="219" spans="1:36" ht="16.5" customHeight="1">
      <c r="A219" s="5"/>
      <c r="B219" s="268"/>
      <c r="C219" s="269"/>
      <c r="D219" s="269"/>
      <c r="E219" s="269"/>
      <c r="F219" s="269"/>
      <c r="G219" s="270"/>
      <c r="H219" s="210"/>
      <c r="I219" s="210"/>
      <c r="J219" s="210"/>
      <c r="K219" s="210"/>
      <c r="L219" s="210"/>
      <c r="M219" s="210"/>
      <c r="N219" s="210"/>
      <c r="O219" s="210"/>
      <c r="P219" s="210"/>
      <c r="Q219" s="210"/>
      <c r="R219" s="210"/>
      <c r="S219" s="210"/>
      <c r="T219" s="210"/>
      <c r="U219" s="210"/>
      <c r="V219" s="210"/>
      <c r="W219" s="210"/>
      <c r="X219" s="210"/>
      <c r="Y219" s="146"/>
      <c r="Z219" s="147"/>
      <c r="AA219" s="147"/>
      <c r="AB219" s="147"/>
      <c r="AC219" s="147"/>
      <c r="AD219" s="147"/>
      <c r="AE219" s="143"/>
      <c r="AF219" s="143"/>
      <c r="AG219" s="143"/>
      <c r="AH219" s="6"/>
      <c r="AI219" s="6"/>
      <c r="AJ219" s="6"/>
    </row>
    <row r="220" spans="1:36" ht="16.5" customHeight="1">
      <c r="A220" s="5"/>
      <c r="B220" s="259" t="s">
        <v>194</v>
      </c>
      <c r="C220" s="260"/>
      <c r="D220" s="260"/>
      <c r="E220" s="260"/>
      <c r="F220" s="260"/>
      <c r="G220" s="261"/>
      <c r="H220" s="210"/>
      <c r="I220" s="210"/>
      <c r="J220" s="210"/>
      <c r="K220" s="210"/>
      <c r="L220" s="210"/>
      <c r="M220" s="210"/>
      <c r="N220" s="210"/>
      <c r="O220" s="210"/>
      <c r="P220" s="210"/>
      <c r="Q220" s="210"/>
      <c r="R220" s="210"/>
      <c r="S220" s="210"/>
      <c r="T220" s="210"/>
      <c r="U220" s="210"/>
      <c r="V220" s="210"/>
      <c r="W220" s="210"/>
      <c r="X220" s="210"/>
      <c r="Y220" s="146"/>
      <c r="Z220" s="147"/>
      <c r="AA220" s="147"/>
      <c r="AB220" s="147"/>
      <c r="AC220" s="147"/>
      <c r="AD220" s="147"/>
      <c r="AE220" s="143"/>
      <c r="AF220" s="143"/>
      <c r="AG220" s="143"/>
      <c r="AH220" s="6"/>
      <c r="AI220" s="6"/>
      <c r="AJ220" s="6"/>
    </row>
    <row r="221" spans="1:36" ht="16.5" customHeight="1">
      <c r="A221" s="5"/>
      <c r="B221" s="259" t="s">
        <v>148</v>
      </c>
      <c r="C221" s="260"/>
      <c r="D221" s="260"/>
      <c r="E221" s="260"/>
      <c r="F221" s="260"/>
      <c r="G221" s="261"/>
      <c r="H221" s="210"/>
      <c r="I221" s="210"/>
      <c r="J221" s="210"/>
      <c r="K221" s="210"/>
      <c r="L221" s="210"/>
      <c r="M221" s="210"/>
      <c r="N221" s="210"/>
      <c r="O221" s="210"/>
      <c r="P221" s="210"/>
      <c r="Q221" s="210"/>
      <c r="R221" s="210"/>
      <c r="S221" s="210"/>
      <c r="T221" s="210"/>
      <c r="U221" s="210"/>
      <c r="V221" s="210"/>
      <c r="W221" s="210"/>
      <c r="X221" s="210"/>
      <c r="Y221" s="146"/>
      <c r="Z221" s="147"/>
      <c r="AA221" s="147"/>
      <c r="AB221" s="147"/>
      <c r="AC221" s="147"/>
      <c r="AD221" s="147"/>
      <c r="AE221" s="143"/>
      <c r="AF221" s="143"/>
      <c r="AG221" s="143"/>
      <c r="AH221" s="6"/>
      <c r="AI221" s="6"/>
      <c r="AJ221" s="6"/>
    </row>
    <row r="222" spans="1:36" ht="12" customHeight="1">
      <c r="A222" s="5"/>
      <c r="B222" s="145"/>
      <c r="C222" s="145"/>
      <c r="D222" s="145"/>
      <c r="E222" s="145"/>
      <c r="F222" s="145"/>
      <c r="G222" s="145"/>
      <c r="H222" s="143"/>
      <c r="I222" s="143"/>
      <c r="J222" s="143"/>
      <c r="K222" s="143"/>
      <c r="L222" s="143"/>
      <c r="M222" s="143"/>
      <c r="N222" s="143"/>
      <c r="O222" s="143"/>
      <c r="P222" s="143"/>
      <c r="Q222" s="143"/>
      <c r="R222" s="143"/>
      <c r="S222" s="143"/>
      <c r="T222" s="143"/>
      <c r="U222" s="143"/>
      <c r="V222" s="143"/>
      <c r="W222" s="143"/>
      <c r="X222" s="143"/>
      <c r="Y222" s="143"/>
      <c r="Z222" s="143"/>
      <c r="AA222" s="143"/>
      <c r="AB222" s="143"/>
      <c r="AC222" s="143"/>
      <c r="AD222" s="143"/>
      <c r="AE222" s="143"/>
      <c r="AF222" s="143"/>
      <c r="AG222" s="143"/>
      <c r="AH222" s="6"/>
      <c r="AI222" s="6"/>
      <c r="AJ222" s="6"/>
    </row>
    <row r="223" spans="1:36" ht="15" customHeight="1">
      <c r="A223" s="5"/>
      <c r="B223" s="143" t="s">
        <v>140</v>
      </c>
      <c r="C223" s="143"/>
      <c r="D223" s="143"/>
      <c r="E223" s="143"/>
      <c r="F223" s="143"/>
      <c r="G223" s="143"/>
      <c r="H223" s="143"/>
      <c r="I223" s="143"/>
      <c r="J223" s="143"/>
      <c r="K223" s="143"/>
      <c r="L223" s="143"/>
      <c r="M223" s="143"/>
      <c r="N223" s="143"/>
      <c r="O223" s="143"/>
      <c r="P223" s="143"/>
      <c r="Q223" s="143"/>
      <c r="R223" s="143"/>
      <c r="S223" s="143"/>
      <c r="T223" s="143"/>
      <c r="U223" s="143"/>
      <c r="V223" s="143"/>
      <c r="W223" s="143"/>
      <c r="X223" s="143"/>
      <c r="Y223" s="143"/>
      <c r="Z223" s="143"/>
      <c r="AA223" s="143"/>
      <c r="AB223" s="143"/>
      <c r="AC223" s="143"/>
      <c r="AD223" s="143"/>
      <c r="AE223" s="143"/>
      <c r="AF223" s="143"/>
      <c r="AG223" s="143"/>
      <c r="AH223" s="6"/>
      <c r="AI223" s="6"/>
      <c r="AJ223" s="6"/>
    </row>
    <row r="224" spans="1:36" ht="4.5" customHeight="1">
      <c r="A224" s="5"/>
      <c r="B224" s="143"/>
      <c r="C224" s="143"/>
      <c r="D224" s="143"/>
      <c r="E224" s="143"/>
      <c r="F224" s="143"/>
      <c r="G224" s="143"/>
      <c r="H224" s="143"/>
      <c r="I224" s="143"/>
      <c r="J224" s="143"/>
      <c r="K224" s="143"/>
      <c r="L224" s="143"/>
      <c r="M224" s="143"/>
      <c r="N224" s="143"/>
      <c r="O224" s="143"/>
      <c r="P224" s="143"/>
      <c r="Q224" s="143"/>
      <c r="R224" s="143"/>
      <c r="S224" s="143"/>
      <c r="T224" s="143"/>
      <c r="U224" s="143"/>
      <c r="V224" s="143"/>
      <c r="W224" s="143"/>
      <c r="X224" s="143"/>
      <c r="Y224" s="143"/>
      <c r="Z224" s="143"/>
      <c r="AA224" s="143"/>
      <c r="AB224" s="143"/>
      <c r="AC224" s="143"/>
      <c r="AD224" s="143"/>
      <c r="AE224" s="143"/>
      <c r="AF224" s="143"/>
      <c r="AG224" s="143"/>
      <c r="AH224" s="6"/>
      <c r="AI224" s="6"/>
      <c r="AJ224" s="6"/>
    </row>
    <row r="225" spans="1:36" ht="30.75" customHeight="1">
      <c r="A225" s="5"/>
      <c r="B225" s="210" t="s">
        <v>147</v>
      </c>
      <c r="C225" s="210"/>
      <c r="D225" s="210"/>
      <c r="E225" s="210"/>
      <c r="F225" s="210"/>
      <c r="G225" s="210"/>
      <c r="H225" s="259" t="s">
        <v>60</v>
      </c>
      <c r="I225" s="260"/>
      <c r="J225" s="260"/>
      <c r="K225" s="260"/>
      <c r="L225" s="260"/>
      <c r="M225" s="260"/>
      <c r="N225" s="261"/>
      <c r="O225" s="259" t="s">
        <v>149</v>
      </c>
      <c r="P225" s="260"/>
      <c r="Q225" s="260"/>
      <c r="R225" s="260"/>
      <c r="S225" s="260"/>
      <c r="T225" s="260"/>
      <c r="U225" s="260"/>
      <c r="V225" s="260"/>
      <c r="W225" s="260"/>
      <c r="X225" s="260"/>
      <c r="Y225" s="260"/>
      <c r="Z225" s="260"/>
      <c r="AA225" s="260"/>
      <c r="AB225" s="260"/>
      <c r="AC225" s="260"/>
      <c r="AD225" s="261"/>
      <c r="AE225" s="143"/>
      <c r="AF225" s="143"/>
      <c r="AG225" s="143"/>
      <c r="AH225" s="6"/>
      <c r="AI225" s="6"/>
      <c r="AJ225" s="6"/>
    </row>
    <row r="226" spans="1:36" ht="16.5" customHeight="1">
      <c r="A226" s="5"/>
      <c r="B226" s="263" t="s">
        <v>209</v>
      </c>
      <c r="C226" s="264"/>
      <c r="D226" s="264"/>
      <c r="E226" s="264"/>
      <c r="F226" s="264"/>
      <c r="G226" s="265"/>
      <c r="H226" s="259"/>
      <c r="I226" s="260"/>
      <c r="J226" s="260"/>
      <c r="K226" s="260"/>
      <c r="L226" s="260"/>
      <c r="M226" s="260"/>
      <c r="N226" s="261"/>
      <c r="O226" s="259"/>
      <c r="P226" s="260"/>
      <c r="Q226" s="260"/>
      <c r="R226" s="260"/>
      <c r="S226" s="260"/>
      <c r="T226" s="260"/>
      <c r="U226" s="260"/>
      <c r="V226" s="260"/>
      <c r="W226" s="260"/>
      <c r="X226" s="260"/>
      <c r="Y226" s="260"/>
      <c r="Z226" s="260"/>
      <c r="AA226" s="260"/>
      <c r="AB226" s="260"/>
      <c r="AC226" s="260"/>
      <c r="AD226" s="261"/>
      <c r="AE226" s="143"/>
      <c r="AF226" s="143"/>
      <c r="AG226" s="143"/>
      <c r="AH226" s="6"/>
      <c r="AI226" s="6"/>
      <c r="AJ226" s="6"/>
    </row>
    <row r="227" spans="1:36" ht="16.5" customHeight="1">
      <c r="A227" s="5"/>
      <c r="B227" s="263" t="s">
        <v>208</v>
      </c>
      <c r="C227" s="264"/>
      <c r="D227" s="264"/>
      <c r="E227" s="264"/>
      <c r="F227" s="264"/>
      <c r="G227" s="265"/>
      <c r="H227" s="259"/>
      <c r="I227" s="260"/>
      <c r="J227" s="260"/>
      <c r="K227" s="260"/>
      <c r="L227" s="260"/>
      <c r="M227" s="260"/>
      <c r="N227" s="261"/>
      <c r="O227" s="259"/>
      <c r="P227" s="260"/>
      <c r="Q227" s="260"/>
      <c r="R227" s="260"/>
      <c r="S227" s="260"/>
      <c r="T227" s="260"/>
      <c r="U227" s="260"/>
      <c r="V227" s="260"/>
      <c r="W227" s="260"/>
      <c r="X227" s="260"/>
      <c r="Y227" s="260"/>
      <c r="Z227" s="260"/>
      <c r="AA227" s="260"/>
      <c r="AB227" s="260"/>
      <c r="AC227" s="260"/>
      <c r="AD227" s="261"/>
      <c r="AE227" s="143"/>
      <c r="AF227" s="143"/>
      <c r="AG227" s="143"/>
      <c r="AH227" s="6"/>
      <c r="AI227" s="6"/>
      <c r="AJ227" s="6"/>
    </row>
    <row r="228" spans="1:36" ht="16.5" customHeight="1">
      <c r="A228" s="5"/>
      <c r="B228" s="259" t="s">
        <v>148</v>
      </c>
      <c r="C228" s="260"/>
      <c r="D228" s="260"/>
      <c r="E228" s="260"/>
      <c r="F228" s="260"/>
      <c r="G228" s="261"/>
      <c r="H228" s="259"/>
      <c r="I228" s="260"/>
      <c r="J228" s="260"/>
      <c r="K228" s="260"/>
      <c r="L228" s="260"/>
      <c r="M228" s="260"/>
      <c r="N228" s="261"/>
      <c r="O228" s="259"/>
      <c r="P228" s="260"/>
      <c r="Q228" s="260"/>
      <c r="R228" s="260"/>
      <c r="S228" s="260"/>
      <c r="T228" s="260"/>
      <c r="U228" s="260"/>
      <c r="V228" s="260"/>
      <c r="W228" s="260"/>
      <c r="X228" s="260"/>
      <c r="Y228" s="260"/>
      <c r="Z228" s="260"/>
      <c r="AA228" s="260"/>
      <c r="AB228" s="260"/>
      <c r="AC228" s="260"/>
      <c r="AD228" s="261"/>
      <c r="AE228" s="143"/>
      <c r="AF228" s="143"/>
      <c r="AG228" s="143"/>
      <c r="AH228" s="6"/>
      <c r="AI228" s="6"/>
      <c r="AJ228" s="6"/>
    </row>
    <row r="229" spans="1:36" ht="13.5">
      <c r="A229" s="5"/>
      <c r="B229" s="56" t="s">
        <v>211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</row>
    <row r="230" spans="1:36" ht="6" customHeight="1">
      <c r="A230" s="5"/>
      <c r="B230" s="5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</row>
    <row r="231" spans="1:36" ht="19.5" customHeight="1">
      <c r="A231" s="11" t="s">
        <v>180</v>
      </c>
      <c r="B231" s="6" t="s">
        <v>177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</row>
    <row r="232" spans="1:36" ht="4.5" customHeight="1">
      <c r="A232" s="11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</row>
    <row r="233" spans="1:36" ht="15" customHeight="1">
      <c r="A233" s="11"/>
      <c r="B233" s="6" t="s">
        <v>178</v>
      </c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</row>
    <row r="234" spans="1:36" ht="4.5" customHeight="1">
      <c r="A234" s="5"/>
      <c r="B234" s="19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</row>
    <row r="235" spans="1:36" ht="84" customHeight="1">
      <c r="A235" s="5"/>
      <c r="B235" s="134"/>
      <c r="C235" s="135"/>
      <c r="D235" s="136"/>
      <c r="E235" s="271" t="s">
        <v>76</v>
      </c>
      <c r="F235" s="272"/>
      <c r="G235" s="272"/>
      <c r="H235" s="273"/>
      <c r="I235" s="271" t="s">
        <v>69</v>
      </c>
      <c r="J235" s="273"/>
      <c r="K235" s="271" t="s">
        <v>70</v>
      </c>
      <c r="L235" s="274"/>
      <c r="M235" s="271" t="s">
        <v>71</v>
      </c>
      <c r="N235" s="275"/>
      <c r="O235" s="274"/>
      <c r="P235" s="276" t="s">
        <v>72</v>
      </c>
      <c r="Q235" s="275"/>
      <c r="R235" s="274"/>
      <c r="S235" s="276" t="s">
        <v>73</v>
      </c>
      <c r="T235" s="275"/>
      <c r="U235" s="274"/>
      <c r="V235" s="276" t="s">
        <v>74</v>
      </c>
      <c r="W235" s="275"/>
      <c r="X235" s="275"/>
      <c r="Y235" s="274"/>
      <c r="Z235" s="271" t="s">
        <v>40</v>
      </c>
      <c r="AA235" s="274"/>
      <c r="AB235" s="271" t="s">
        <v>75</v>
      </c>
      <c r="AC235" s="275"/>
      <c r="AD235" s="275"/>
      <c r="AE235" s="274"/>
      <c r="AF235" s="276" t="s">
        <v>62</v>
      </c>
      <c r="AG235" s="274"/>
      <c r="AH235" s="6"/>
      <c r="AI235" s="6"/>
      <c r="AJ235" s="6"/>
    </row>
    <row r="236" spans="1:36" ht="18" customHeight="1">
      <c r="A236" s="5"/>
      <c r="B236" s="277" t="s">
        <v>16</v>
      </c>
      <c r="C236" s="278"/>
      <c r="D236" s="279"/>
      <c r="E236" s="280"/>
      <c r="F236" s="281"/>
      <c r="G236" s="281"/>
      <c r="H236" s="282"/>
      <c r="I236" s="283"/>
      <c r="J236" s="284"/>
      <c r="K236" s="280" t="s">
        <v>205</v>
      </c>
      <c r="L236" s="282"/>
      <c r="M236" s="280" t="s">
        <v>206</v>
      </c>
      <c r="N236" s="281"/>
      <c r="O236" s="282"/>
      <c r="P236" s="280"/>
      <c r="Q236" s="281"/>
      <c r="R236" s="282"/>
      <c r="S236" s="280"/>
      <c r="T236" s="281"/>
      <c r="U236" s="282"/>
      <c r="V236" s="280"/>
      <c r="W236" s="281"/>
      <c r="X236" s="281"/>
      <c r="Y236" s="282"/>
      <c r="Z236" s="280"/>
      <c r="AA236" s="282"/>
      <c r="AB236" s="280"/>
      <c r="AC236" s="281"/>
      <c r="AD236" s="281"/>
      <c r="AE236" s="282"/>
      <c r="AF236" s="280"/>
      <c r="AG236" s="282"/>
      <c r="AH236" s="6"/>
      <c r="AI236" s="6"/>
      <c r="AJ236" s="6"/>
    </row>
    <row r="237" spans="1:36" ht="18" customHeight="1">
      <c r="A237" s="5"/>
      <c r="B237" s="285" t="s">
        <v>17</v>
      </c>
      <c r="C237" s="286"/>
      <c r="D237" s="287"/>
      <c r="E237" s="280"/>
      <c r="F237" s="281"/>
      <c r="G237" s="281"/>
      <c r="H237" s="282"/>
      <c r="I237" s="283"/>
      <c r="J237" s="284"/>
      <c r="K237" s="280" t="s">
        <v>205</v>
      </c>
      <c r="L237" s="282"/>
      <c r="M237" s="280" t="s">
        <v>206</v>
      </c>
      <c r="N237" s="281"/>
      <c r="O237" s="282"/>
      <c r="P237" s="280"/>
      <c r="Q237" s="281"/>
      <c r="R237" s="282"/>
      <c r="S237" s="280"/>
      <c r="T237" s="281"/>
      <c r="U237" s="282"/>
      <c r="V237" s="280"/>
      <c r="W237" s="281"/>
      <c r="X237" s="281"/>
      <c r="Y237" s="282"/>
      <c r="Z237" s="280"/>
      <c r="AA237" s="282"/>
      <c r="AB237" s="280"/>
      <c r="AC237" s="281"/>
      <c r="AD237" s="281"/>
      <c r="AE237" s="282"/>
      <c r="AF237" s="280"/>
      <c r="AG237" s="282"/>
      <c r="AH237" s="6"/>
      <c r="AI237" s="6"/>
      <c r="AJ237" s="6"/>
    </row>
    <row r="238" spans="1:36" ht="18" customHeight="1">
      <c r="A238" s="5"/>
      <c r="B238" s="285" t="s">
        <v>18</v>
      </c>
      <c r="C238" s="286"/>
      <c r="D238" s="287"/>
      <c r="E238" s="280"/>
      <c r="F238" s="281"/>
      <c r="G238" s="281"/>
      <c r="H238" s="282"/>
      <c r="I238" s="283"/>
      <c r="J238" s="284"/>
      <c r="K238" s="280" t="s">
        <v>205</v>
      </c>
      <c r="L238" s="282"/>
      <c r="M238" s="280" t="s">
        <v>206</v>
      </c>
      <c r="N238" s="281"/>
      <c r="O238" s="282"/>
      <c r="P238" s="280"/>
      <c r="Q238" s="281"/>
      <c r="R238" s="282"/>
      <c r="S238" s="280"/>
      <c r="T238" s="281"/>
      <c r="U238" s="282"/>
      <c r="V238" s="280"/>
      <c r="W238" s="281"/>
      <c r="X238" s="281"/>
      <c r="Y238" s="282"/>
      <c r="Z238" s="280"/>
      <c r="AA238" s="282"/>
      <c r="AB238" s="280"/>
      <c r="AC238" s="281"/>
      <c r="AD238" s="281"/>
      <c r="AE238" s="282"/>
      <c r="AF238" s="280"/>
      <c r="AG238" s="282"/>
      <c r="AH238" s="6"/>
      <c r="AI238" s="6"/>
      <c r="AJ238" s="6"/>
    </row>
    <row r="239" spans="1:36" ht="18" customHeight="1">
      <c r="A239" s="5"/>
      <c r="B239" s="285" t="s">
        <v>19</v>
      </c>
      <c r="C239" s="286"/>
      <c r="D239" s="287"/>
      <c r="E239" s="280"/>
      <c r="F239" s="281"/>
      <c r="G239" s="281"/>
      <c r="H239" s="282"/>
      <c r="I239" s="283"/>
      <c r="J239" s="284"/>
      <c r="K239" s="280" t="s">
        <v>205</v>
      </c>
      <c r="L239" s="282"/>
      <c r="M239" s="280" t="s">
        <v>206</v>
      </c>
      <c r="N239" s="281"/>
      <c r="O239" s="282"/>
      <c r="P239" s="280"/>
      <c r="Q239" s="281"/>
      <c r="R239" s="282"/>
      <c r="S239" s="280"/>
      <c r="T239" s="281"/>
      <c r="U239" s="282"/>
      <c r="V239" s="280"/>
      <c r="W239" s="281"/>
      <c r="X239" s="281"/>
      <c r="Y239" s="282"/>
      <c r="Z239" s="280"/>
      <c r="AA239" s="282"/>
      <c r="AB239" s="280"/>
      <c r="AC239" s="281"/>
      <c r="AD239" s="281"/>
      <c r="AE239" s="282"/>
      <c r="AF239" s="280"/>
      <c r="AG239" s="282"/>
      <c r="AH239" s="6"/>
      <c r="AI239" s="6"/>
      <c r="AJ239" s="6"/>
    </row>
    <row r="240" spans="1:36" ht="18" customHeight="1">
      <c r="A240" s="5"/>
      <c r="B240" s="285" t="s">
        <v>20</v>
      </c>
      <c r="C240" s="286"/>
      <c r="D240" s="287"/>
      <c r="E240" s="280"/>
      <c r="F240" s="281"/>
      <c r="G240" s="281"/>
      <c r="H240" s="282"/>
      <c r="I240" s="283"/>
      <c r="J240" s="284"/>
      <c r="K240" s="280" t="s">
        <v>205</v>
      </c>
      <c r="L240" s="282"/>
      <c r="M240" s="280" t="s">
        <v>206</v>
      </c>
      <c r="N240" s="281"/>
      <c r="O240" s="282"/>
      <c r="P240" s="280"/>
      <c r="Q240" s="281"/>
      <c r="R240" s="282"/>
      <c r="S240" s="280"/>
      <c r="T240" s="281"/>
      <c r="U240" s="282"/>
      <c r="V240" s="280"/>
      <c r="W240" s="281"/>
      <c r="X240" s="281"/>
      <c r="Y240" s="282"/>
      <c r="Z240" s="280"/>
      <c r="AA240" s="282"/>
      <c r="AB240" s="280"/>
      <c r="AC240" s="281"/>
      <c r="AD240" s="281"/>
      <c r="AE240" s="282"/>
      <c r="AF240" s="280"/>
      <c r="AG240" s="282"/>
      <c r="AH240" s="6"/>
      <c r="AI240" s="6"/>
      <c r="AJ240" s="6"/>
    </row>
    <row r="241" spans="1:36" ht="18" customHeight="1">
      <c r="A241" s="5"/>
      <c r="B241" s="285" t="s">
        <v>21</v>
      </c>
      <c r="C241" s="286"/>
      <c r="D241" s="287"/>
      <c r="E241" s="280"/>
      <c r="F241" s="281"/>
      <c r="G241" s="281"/>
      <c r="H241" s="282"/>
      <c r="I241" s="283"/>
      <c r="J241" s="284"/>
      <c r="K241" s="280" t="s">
        <v>205</v>
      </c>
      <c r="L241" s="282"/>
      <c r="M241" s="280" t="s">
        <v>206</v>
      </c>
      <c r="N241" s="281"/>
      <c r="O241" s="282"/>
      <c r="P241" s="280"/>
      <c r="Q241" s="281"/>
      <c r="R241" s="282"/>
      <c r="S241" s="280"/>
      <c r="T241" s="281"/>
      <c r="U241" s="282"/>
      <c r="V241" s="280"/>
      <c r="W241" s="281"/>
      <c r="X241" s="281"/>
      <c r="Y241" s="282"/>
      <c r="Z241" s="280"/>
      <c r="AA241" s="282"/>
      <c r="AB241" s="280"/>
      <c r="AC241" s="281"/>
      <c r="AD241" s="281"/>
      <c r="AE241" s="282"/>
      <c r="AF241" s="280"/>
      <c r="AG241" s="282"/>
      <c r="AH241" s="6"/>
      <c r="AI241" s="6"/>
      <c r="AJ241" s="6"/>
    </row>
    <row r="242" spans="1:36" ht="18" customHeight="1">
      <c r="A242" s="5"/>
      <c r="B242" s="285" t="s">
        <v>22</v>
      </c>
      <c r="C242" s="286"/>
      <c r="D242" s="287"/>
      <c r="E242" s="280"/>
      <c r="F242" s="281"/>
      <c r="G242" s="281"/>
      <c r="H242" s="282"/>
      <c r="I242" s="283"/>
      <c r="J242" s="284"/>
      <c r="K242" s="280" t="s">
        <v>205</v>
      </c>
      <c r="L242" s="282"/>
      <c r="M242" s="280" t="s">
        <v>206</v>
      </c>
      <c r="N242" s="281"/>
      <c r="O242" s="282"/>
      <c r="P242" s="280"/>
      <c r="Q242" s="281"/>
      <c r="R242" s="282"/>
      <c r="S242" s="280"/>
      <c r="T242" s="281"/>
      <c r="U242" s="282"/>
      <c r="V242" s="280"/>
      <c r="W242" s="281"/>
      <c r="X242" s="281"/>
      <c r="Y242" s="282"/>
      <c r="Z242" s="280"/>
      <c r="AA242" s="282"/>
      <c r="AB242" s="280"/>
      <c r="AC242" s="281"/>
      <c r="AD242" s="281"/>
      <c r="AE242" s="282"/>
      <c r="AF242" s="280"/>
      <c r="AG242" s="282"/>
      <c r="AH242" s="6"/>
      <c r="AI242" s="6"/>
      <c r="AJ242" s="6"/>
    </row>
    <row r="243" spans="1:36" ht="18" customHeight="1">
      <c r="A243" s="5"/>
      <c r="B243" s="308" t="s">
        <v>23</v>
      </c>
      <c r="C243" s="208"/>
      <c r="D243" s="309"/>
      <c r="E243" s="280"/>
      <c r="F243" s="281"/>
      <c r="G243" s="281"/>
      <c r="H243" s="282"/>
      <c r="I243" s="283"/>
      <c r="J243" s="284"/>
      <c r="K243" s="280" t="s">
        <v>205</v>
      </c>
      <c r="L243" s="282"/>
      <c r="M243" s="280" t="s">
        <v>206</v>
      </c>
      <c r="N243" s="281"/>
      <c r="O243" s="282"/>
      <c r="P243" s="280"/>
      <c r="Q243" s="281"/>
      <c r="R243" s="282"/>
      <c r="S243" s="280"/>
      <c r="T243" s="281"/>
      <c r="U243" s="282"/>
      <c r="V243" s="280"/>
      <c r="W243" s="281"/>
      <c r="X243" s="281"/>
      <c r="Y243" s="282"/>
      <c r="Z243" s="280"/>
      <c r="AA243" s="282"/>
      <c r="AB243" s="280"/>
      <c r="AC243" s="281"/>
      <c r="AD243" s="281"/>
      <c r="AE243" s="282"/>
      <c r="AF243" s="280"/>
      <c r="AG243" s="282"/>
      <c r="AH243" s="6"/>
      <c r="AI243" s="6"/>
      <c r="AJ243" s="6"/>
    </row>
    <row r="244" spans="1:36" ht="13.5" customHeight="1">
      <c r="A244" s="5"/>
      <c r="B244" s="46" t="s">
        <v>34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</row>
    <row r="245" spans="1:36" ht="13.5" customHeight="1">
      <c r="A245" s="5"/>
      <c r="B245" s="36" t="s">
        <v>185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</row>
    <row r="246" spans="1:36" ht="12" customHeight="1">
      <c r="A246" s="5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</row>
    <row r="247" spans="1:36" ht="15" customHeight="1">
      <c r="A247" s="5"/>
      <c r="B247" s="26" t="s">
        <v>55</v>
      </c>
      <c r="C247" s="6" t="s">
        <v>179</v>
      </c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</row>
    <row r="248" spans="1:36" ht="4.5" customHeight="1">
      <c r="A248" s="5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</row>
    <row r="249" spans="1:36" ht="9.75" customHeight="1">
      <c r="A249" s="5"/>
      <c r="B249" s="288" t="s">
        <v>53</v>
      </c>
      <c r="C249" s="289"/>
      <c r="D249" s="289"/>
      <c r="E249" s="289"/>
      <c r="F249" s="290"/>
      <c r="G249" s="296" t="s">
        <v>52</v>
      </c>
      <c r="H249" s="297"/>
      <c r="I249" s="297"/>
      <c r="J249" s="297"/>
      <c r="K249" s="297"/>
      <c r="L249" s="297"/>
      <c r="M249" s="297"/>
      <c r="N249" s="298"/>
      <c r="O249" s="296" t="s">
        <v>40</v>
      </c>
      <c r="P249" s="289"/>
      <c r="Q249" s="289"/>
      <c r="R249" s="290"/>
      <c r="S249" s="296" t="s">
        <v>63</v>
      </c>
      <c r="T249" s="289"/>
      <c r="U249" s="289"/>
      <c r="V249" s="289"/>
      <c r="W249" s="289"/>
      <c r="X249" s="289"/>
      <c r="Y249" s="290"/>
      <c r="Z249" s="288" t="s">
        <v>62</v>
      </c>
      <c r="AA249" s="289"/>
      <c r="AB249" s="290"/>
      <c r="AC249" s="6"/>
      <c r="AD249" s="6"/>
      <c r="AE249" s="6"/>
      <c r="AF249" s="6"/>
      <c r="AG249" s="6"/>
      <c r="AH249" s="6"/>
      <c r="AI249" s="6"/>
      <c r="AJ249" s="6"/>
    </row>
    <row r="250" spans="1:36" ht="9.75" customHeight="1">
      <c r="A250" s="5"/>
      <c r="B250" s="291"/>
      <c r="C250" s="165"/>
      <c r="D250" s="165"/>
      <c r="E250" s="165"/>
      <c r="F250" s="292"/>
      <c r="G250" s="299"/>
      <c r="H250" s="300"/>
      <c r="I250" s="300"/>
      <c r="J250" s="300"/>
      <c r="K250" s="300"/>
      <c r="L250" s="300"/>
      <c r="M250" s="300"/>
      <c r="N250" s="301"/>
      <c r="O250" s="291"/>
      <c r="P250" s="165"/>
      <c r="Q250" s="165"/>
      <c r="R250" s="292"/>
      <c r="S250" s="291"/>
      <c r="T250" s="165"/>
      <c r="U250" s="165"/>
      <c r="V250" s="165"/>
      <c r="W250" s="165"/>
      <c r="X250" s="165"/>
      <c r="Y250" s="292"/>
      <c r="Z250" s="291"/>
      <c r="AA250" s="165"/>
      <c r="AB250" s="292"/>
      <c r="AC250" s="6"/>
      <c r="AD250" s="6"/>
      <c r="AE250" s="6"/>
      <c r="AF250" s="6"/>
      <c r="AG250" s="6"/>
      <c r="AH250" s="6"/>
      <c r="AI250" s="6"/>
      <c r="AJ250" s="6"/>
    </row>
    <row r="251" spans="1:36" ht="9.75" customHeight="1">
      <c r="A251" s="5"/>
      <c r="B251" s="293"/>
      <c r="C251" s="294"/>
      <c r="D251" s="294"/>
      <c r="E251" s="294"/>
      <c r="F251" s="295"/>
      <c r="G251" s="302"/>
      <c r="H251" s="303"/>
      <c r="I251" s="303"/>
      <c r="J251" s="303"/>
      <c r="K251" s="303"/>
      <c r="L251" s="303"/>
      <c r="M251" s="303"/>
      <c r="N251" s="304"/>
      <c r="O251" s="293"/>
      <c r="P251" s="294"/>
      <c r="Q251" s="294"/>
      <c r="R251" s="295"/>
      <c r="S251" s="293"/>
      <c r="T251" s="294"/>
      <c r="U251" s="294"/>
      <c r="V251" s="294"/>
      <c r="W251" s="294"/>
      <c r="X251" s="294"/>
      <c r="Y251" s="295"/>
      <c r="Z251" s="293"/>
      <c r="AA251" s="294"/>
      <c r="AB251" s="295"/>
      <c r="AC251" s="6"/>
      <c r="AD251" s="6"/>
      <c r="AE251" s="6"/>
      <c r="AF251" s="6"/>
      <c r="AG251" s="6"/>
      <c r="AH251" s="6"/>
      <c r="AI251" s="6"/>
      <c r="AJ251" s="6"/>
    </row>
    <row r="252" spans="1:36" ht="16.5" customHeight="1">
      <c r="A252" s="5"/>
      <c r="B252" s="305"/>
      <c r="C252" s="306"/>
      <c r="D252" s="306"/>
      <c r="E252" s="306"/>
      <c r="F252" s="307"/>
      <c r="G252" s="305"/>
      <c r="H252" s="306"/>
      <c r="I252" s="306"/>
      <c r="J252" s="306"/>
      <c r="K252" s="306"/>
      <c r="L252" s="306"/>
      <c r="M252" s="306"/>
      <c r="N252" s="307"/>
      <c r="O252" s="305"/>
      <c r="P252" s="306"/>
      <c r="Q252" s="306"/>
      <c r="R252" s="307"/>
      <c r="S252" s="305"/>
      <c r="T252" s="306"/>
      <c r="U252" s="306"/>
      <c r="V252" s="306"/>
      <c r="W252" s="306"/>
      <c r="X252" s="306"/>
      <c r="Y252" s="307"/>
      <c r="Z252" s="305"/>
      <c r="AA252" s="306"/>
      <c r="AB252" s="307"/>
      <c r="AC252" s="6"/>
      <c r="AD252" s="6"/>
      <c r="AE252" s="6"/>
      <c r="AF252" s="6"/>
      <c r="AG252" s="6"/>
      <c r="AH252" s="6"/>
      <c r="AI252" s="6"/>
      <c r="AJ252" s="6"/>
    </row>
    <row r="253" spans="1:36" ht="16.5" customHeight="1">
      <c r="A253" s="5"/>
      <c r="B253" s="305"/>
      <c r="C253" s="306"/>
      <c r="D253" s="306"/>
      <c r="E253" s="306"/>
      <c r="F253" s="307"/>
      <c r="G253" s="305"/>
      <c r="H253" s="306"/>
      <c r="I253" s="306"/>
      <c r="J253" s="306"/>
      <c r="K253" s="306"/>
      <c r="L253" s="306"/>
      <c r="M253" s="306"/>
      <c r="N253" s="307"/>
      <c r="O253" s="305"/>
      <c r="P253" s="306"/>
      <c r="Q253" s="306"/>
      <c r="R253" s="307"/>
      <c r="S253" s="305"/>
      <c r="T253" s="306"/>
      <c r="U253" s="306"/>
      <c r="V253" s="306"/>
      <c r="W253" s="306"/>
      <c r="X253" s="306"/>
      <c r="Y253" s="307"/>
      <c r="Z253" s="305"/>
      <c r="AA253" s="306"/>
      <c r="AB253" s="307"/>
      <c r="AC253" s="6"/>
      <c r="AD253" s="6"/>
      <c r="AE253" s="6"/>
      <c r="AF253" s="6"/>
      <c r="AG253" s="6"/>
      <c r="AH253" s="6"/>
      <c r="AI253" s="6"/>
      <c r="AJ253" s="6"/>
    </row>
    <row r="254" spans="1:36" ht="16.5" customHeight="1">
      <c r="A254" s="5"/>
      <c r="B254" s="305"/>
      <c r="C254" s="306"/>
      <c r="D254" s="306"/>
      <c r="E254" s="306"/>
      <c r="F254" s="307"/>
      <c r="G254" s="305"/>
      <c r="H254" s="306"/>
      <c r="I254" s="306"/>
      <c r="J254" s="306"/>
      <c r="K254" s="306"/>
      <c r="L254" s="306"/>
      <c r="M254" s="306"/>
      <c r="N254" s="307"/>
      <c r="O254" s="305"/>
      <c r="P254" s="306"/>
      <c r="Q254" s="306"/>
      <c r="R254" s="307"/>
      <c r="S254" s="305"/>
      <c r="T254" s="306"/>
      <c r="U254" s="306"/>
      <c r="V254" s="306"/>
      <c r="W254" s="306"/>
      <c r="X254" s="306"/>
      <c r="Y254" s="307"/>
      <c r="Z254" s="305"/>
      <c r="AA254" s="306"/>
      <c r="AB254" s="307"/>
      <c r="AC254" s="6"/>
      <c r="AD254" s="6"/>
      <c r="AE254" s="6"/>
      <c r="AF254" s="6"/>
      <c r="AG254" s="6"/>
      <c r="AH254" s="6"/>
      <c r="AI254" s="6"/>
      <c r="AJ254" s="6"/>
    </row>
    <row r="255" spans="1:36" ht="15.75" customHeight="1">
      <c r="A255" s="5"/>
      <c r="B255" s="36" t="s">
        <v>185</v>
      </c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</row>
  </sheetData>
  <sheetProtection/>
  <mergeCells count="469">
    <mergeCell ref="AE211:AG211"/>
    <mergeCell ref="AE203:AG203"/>
    <mergeCell ref="AE204:AG204"/>
    <mergeCell ref="B73:D73"/>
    <mergeCell ref="AE205:AG205"/>
    <mergeCell ref="AE206:AG206"/>
    <mergeCell ref="AE207:AG207"/>
    <mergeCell ref="AE208:AG208"/>
    <mergeCell ref="AE209:AG209"/>
    <mergeCell ref="AE210:AG210"/>
    <mergeCell ref="U2:AH2"/>
    <mergeCell ref="AC32:AG32"/>
    <mergeCell ref="AE33:AG33"/>
    <mergeCell ref="B227:G227"/>
    <mergeCell ref="H227:N227"/>
    <mergeCell ref="O227:AD227"/>
    <mergeCell ref="D140:F140"/>
    <mergeCell ref="I140:K140"/>
    <mergeCell ref="N140:P140"/>
    <mergeCell ref="S140:U140"/>
    <mergeCell ref="E96:I96"/>
    <mergeCell ref="J96:N96"/>
    <mergeCell ref="U59:AH59"/>
    <mergeCell ref="AB96:AD97"/>
    <mergeCell ref="E97:I97"/>
    <mergeCell ref="J97:N97"/>
    <mergeCell ref="R97:V97"/>
    <mergeCell ref="W97:AA97"/>
    <mergeCell ref="O96:Q97"/>
    <mergeCell ref="AE92:AG93"/>
    <mergeCell ref="U113:AH113"/>
    <mergeCell ref="U198:AH198"/>
    <mergeCell ref="Y140:AB140"/>
    <mergeCell ref="E98:I98"/>
    <mergeCell ref="J98:N98"/>
    <mergeCell ref="O98:Q98"/>
    <mergeCell ref="R98:V98"/>
    <mergeCell ref="W98:AA98"/>
    <mergeCell ref="H119:L119"/>
    <mergeCell ref="AB98:AD98"/>
    <mergeCell ref="B43:AF45"/>
    <mergeCell ref="A3:AH3"/>
    <mergeCell ref="E73:I73"/>
    <mergeCell ref="B92:D93"/>
    <mergeCell ref="E92:I92"/>
    <mergeCell ref="E93:I93"/>
    <mergeCell ref="J93:N93"/>
    <mergeCell ref="R93:V93"/>
    <mergeCell ref="W92:AA92"/>
    <mergeCell ref="AB92:AD93"/>
    <mergeCell ref="R96:V96"/>
    <mergeCell ref="W96:AA96"/>
    <mergeCell ref="J73:N73"/>
    <mergeCell ref="J92:N92"/>
    <mergeCell ref="O92:Q93"/>
    <mergeCell ref="R92:V92"/>
    <mergeCell ref="W93:AA93"/>
    <mergeCell ref="R94:V94"/>
    <mergeCell ref="W94:AA94"/>
    <mergeCell ref="R90:V90"/>
    <mergeCell ref="B98:D98"/>
    <mergeCell ref="AB94:AD95"/>
    <mergeCell ref="AE94:AG95"/>
    <mergeCell ref="E95:I95"/>
    <mergeCell ref="J95:N95"/>
    <mergeCell ref="R95:V95"/>
    <mergeCell ref="W95:AA95"/>
    <mergeCell ref="AE96:AG97"/>
    <mergeCell ref="AE98:AG98"/>
    <mergeCell ref="B96:D97"/>
    <mergeCell ref="B94:D95"/>
    <mergeCell ref="E94:I94"/>
    <mergeCell ref="J94:N94"/>
    <mergeCell ref="O94:Q95"/>
    <mergeCell ref="B90:D91"/>
    <mergeCell ref="E90:I90"/>
    <mergeCell ref="J90:N90"/>
    <mergeCell ref="O90:Q91"/>
    <mergeCell ref="E91:I91"/>
    <mergeCell ref="J91:N91"/>
    <mergeCell ref="W90:AA90"/>
    <mergeCell ref="AB90:AD91"/>
    <mergeCell ref="AE90:AG91"/>
    <mergeCell ref="R91:V91"/>
    <mergeCell ref="W91:AA91"/>
    <mergeCell ref="B88:D89"/>
    <mergeCell ref="E88:I88"/>
    <mergeCell ref="J88:N88"/>
    <mergeCell ref="O88:Q89"/>
    <mergeCell ref="E89:I89"/>
    <mergeCell ref="J89:N89"/>
    <mergeCell ref="R88:V88"/>
    <mergeCell ref="W88:AA88"/>
    <mergeCell ref="AB88:AD89"/>
    <mergeCell ref="AE88:AG89"/>
    <mergeCell ref="R89:V89"/>
    <mergeCell ref="W89:AA89"/>
    <mergeCell ref="B86:D87"/>
    <mergeCell ref="E86:I86"/>
    <mergeCell ref="J86:N86"/>
    <mergeCell ref="O86:Q87"/>
    <mergeCell ref="E87:I87"/>
    <mergeCell ref="J87:N87"/>
    <mergeCell ref="R86:V86"/>
    <mergeCell ref="W86:AA86"/>
    <mergeCell ref="AB86:AD87"/>
    <mergeCell ref="AE86:AG87"/>
    <mergeCell ref="R87:V87"/>
    <mergeCell ref="W87:AA87"/>
    <mergeCell ref="B84:D85"/>
    <mergeCell ref="E84:I84"/>
    <mergeCell ref="J84:N84"/>
    <mergeCell ref="O84:Q85"/>
    <mergeCell ref="E85:I85"/>
    <mergeCell ref="J85:N85"/>
    <mergeCell ref="R84:V84"/>
    <mergeCell ref="W84:AA84"/>
    <mergeCell ref="AB84:AD85"/>
    <mergeCell ref="AE84:AG85"/>
    <mergeCell ref="R85:V85"/>
    <mergeCell ref="W85:AA85"/>
    <mergeCell ref="B82:D83"/>
    <mergeCell ref="E82:I82"/>
    <mergeCell ref="J82:N82"/>
    <mergeCell ref="O82:Q83"/>
    <mergeCell ref="E83:I83"/>
    <mergeCell ref="J83:N83"/>
    <mergeCell ref="R82:V82"/>
    <mergeCell ref="W82:AA82"/>
    <mergeCell ref="AB82:AD83"/>
    <mergeCell ref="AE82:AG83"/>
    <mergeCell ref="R83:V83"/>
    <mergeCell ref="W83:AA83"/>
    <mergeCell ref="B80:D81"/>
    <mergeCell ref="E80:I80"/>
    <mergeCell ref="J80:N80"/>
    <mergeCell ref="O80:Q81"/>
    <mergeCell ref="E81:I81"/>
    <mergeCell ref="J81:N81"/>
    <mergeCell ref="R80:V80"/>
    <mergeCell ref="W80:AA80"/>
    <mergeCell ref="AB80:AD81"/>
    <mergeCell ref="AE80:AG81"/>
    <mergeCell ref="R81:V81"/>
    <mergeCell ref="W81:AA81"/>
    <mergeCell ref="R79:V79"/>
    <mergeCell ref="W79:AA79"/>
    <mergeCell ref="B78:D79"/>
    <mergeCell ref="E78:I78"/>
    <mergeCell ref="J78:N78"/>
    <mergeCell ref="O78:Q79"/>
    <mergeCell ref="E79:I79"/>
    <mergeCell ref="J79:N79"/>
    <mergeCell ref="O253:R253"/>
    <mergeCell ref="S253:Y253"/>
    <mergeCell ref="AE74:AG75"/>
    <mergeCell ref="E75:I75"/>
    <mergeCell ref="J75:N75"/>
    <mergeCell ref="R75:V75"/>
    <mergeCell ref="W75:AA75"/>
    <mergeCell ref="AE76:AG77"/>
    <mergeCell ref="E77:I77"/>
    <mergeCell ref="J77:N77"/>
    <mergeCell ref="I243:J243"/>
    <mergeCell ref="K243:L243"/>
    <mergeCell ref="B253:F253"/>
    <mergeCell ref="G253:N253"/>
    <mergeCell ref="O254:R254"/>
    <mergeCell ref="S254:Y254"/>
    <mergeCell ref="Z253:AB253"/>
    <mergeCell ref="B74:D75"/>
    <mergeCell ref="E74:I74"/>
    <mergeCell ref="J74:N74"/>
    <mergeCell ref="O74:Q75"/>
    <mergeCell ref="R74:V74"/>
    <mergeCell ref="B243:D243"/>
    <mergeCell ref="E243:H243"/>
    <mergeCell ref="S243:U243"/>
    <mergeCell ref="V243:Y243"/>
    <mergeCell ref="Z254:AB254"/>
    <mergeCell ref="B252:F252"/>
    <mergeCell ref="G252:N252"/>
    <mergeCell ref="O252:R252"/>
    <mergeCell ref="S252:Y252"/>
    <mergeCell ref="Z252:AB252"/>
    <mergeCell ref="B254:F254"/>
    <mergeCell ref="G254:N254"/>
    <mergeCell ref="Z243:AA243"/>
    <mergeCell ref="AB243:AE243"/>
    <mergeCell ref="AF243:AG243"/>
    <mergeCell ref="B249:F251"/>
    <mergeCell ref="G249:N251"/>
    <mergeCell ref="O249:R251"/>
    <mergeCell ref="S249:Y251"/>
    <mergeCell ref="Z249:AB251"/>
    <mergeCell ref="M243:O243"/>
    <mergeCell ref="P243:R243"/>
    <mergeCell ref="S241:U241"/>
    <mergeCell ref="V241:Y241"/>
    <mergeCell ref="Z241:AA241"/>
    <mergeCell ref="AB241:AE241"/>
    <mergeCell ref="I242:J242"/>
    <mergeCell ref="K242:L242"/>
    <mergeCell ref="AF241:AG241"/>
    <mergeCell ref="P241:R241"/>
    <mergeCell ref="P242:R242"/>
    <mergeCell ref="S242:U242"/>
    <mergeCell ref="V242:Y242"/>
    <mergeCell ref="Z242:AA242"/>
    <mergeCell ref="AB242:AE242"/>
    <mergeCell ref="AF242:AG242"/>
    <mergeCell ref="Z239:AA239"/>
    <mergeCell ref="AB239:AE239"/>
    <mergeCell ref="M242:O242"/>
    <mergeCell ref="B241:D241"/>
    <mergeCell ref="E241:H241"/>
    <mergeCell ref="I241:J241"/>
    <mergeCell ref="K241:L241"/>
    <mergeCell ref="M241:O241"/>
    <mergeCell ref="B242:D242"/>
    <mergeCell ref="E242:H242"/>
    <mergeCell ref="AF239:AG239"/>
    <mergeCell ref="P239:R239"/>
    <mergeCell ref="P240:R240"/>
    <mergeCell ref="S240:U240"/>
    <mergeCell ref="V240:Y240"/>
    <mergeCell ref="Z240:AA240"/>
    <mergeCell ref="AB240:AE240"/>
    <mergeCell ref="AF240:AG240"/>
    <mergeCell ref="S239:U239"/>
    <mergeCell ref="V239:Y239"/>
    <mergeCell ref="M240:O240"/>
    <mergeCell ref="B239:D239"/>
    <mergeCell ref="E239:H239"/>
    <mergeCell ref="I239:J239"/>
    <mergeCell ref="K239:L239"/>
    <mergeCell ref="M239:O239"/>
    <mergeCell ref="B240:D240"/>
    <mergeCell ref="E240:H240"/>
    <mergeCell ref="I240:J240"/>
    <mergeCell ref="K240:L240"/>
    <mergeCell ref="Z238:AA238"/>
    <mergeCell ref="AB238:AE238"/>
    <mergeCell ref="AF238:AG238"/>
    <mergeCell ref="S237:U237"/>
    <mergeCell ref="V237:Y237"/>
    <mergeCell ref="Z237:AA237"/>
    <mergeCell ref="AB237:AE237"/>
    <mergeCell ref="AF237:AG237"/>
    <mergeCell ref="Z236:AA236"/>
    <mergeCell ref="AB236:AE236"/>
    <mergeCell ref="AF236:AG236"/>
    <mergeCell ref="B237:D237"/>
    <mergeCell ref="E237:H237"/>
    <mergeCell ref="I237:J237"/>
    <mergeCell ref="K237:L237"/>
    <mergeCell ref="M237:O237"/>
    <mergeCell ref="P237:R237"/>
    <mergeCell ref="B238:D238"/>
    <mergeCell ref="E238:H238"/>
    <mergeCell ref="I238:J238"/>
    <mergeCell ref="K238:L238"/>
    <mergeCell ref="M238:O238"/>
    <mergeCell ref="V236:Y236"/>
    <mergeCell ref="P238:R238"/>
    <mergeCell ref="S238:U238"/>
    <mergeCell ref="V238:Y238"/>
    <mergeCell ref="Z235:AA235"/>
    <mergeCell ref="AB235:AE235"/>
    <mergeCell ref="AF235:AG235"/>
    <mergeCell ref="B236:D236"/>
    <mergeCell ref="E236:H236"/>
    <mergeCell ref="I236:J236"/>
    <mergeCell ref="K236:L236"/>
    <mergeCell ref="M236:O236"/>
    <mergeCell ref="P236:R236"/>
    <mergeCell ref="S236:U236"/>
    <mergeCell ref="B228:G228"/>
    <mergeCell ref="H228:N228"/>
    <mergeCell ref="O228:AD228"/>
    <mergeCell ref="E235:H235"/>
    <mergeCell ref="I235:J235"/>
    <mergeCell ref="K235:L235"/>
    <mergeCell ref="M235:O235"/>
    <mergeCell ref="P235:R235"/>
    <mergeCell ref="S235:U235"/>
    <mergeCell ref="V235:Y235"/>
    <mergeCell ref="H217:L217"/>
    <mergeCell ref="M217:R217"/>
    <mergeCell ref="S217:X217"/>
    <mergeCell ref="B221:G221"/>
    <mergeCell ref="H221:L221"/>
    <mergeCell ref="M221:R221"/>
    <mergeCell ref="S221:X221"/>
    <mergeCell ref="B220:G220"/>
    <mergeCell ref="B217:G219"/>
    <mergeCell ref="H220:L220"/>
    <mergeCell ref="B225:G225"/>
    <mergeCell ref="H225:N225"/>
    <mergeCell ref="O225:AD225"/>
    <mergeCell ref="B226:G226"/>
    <mergeCell ref="H226:N226"/>
    <mergeCell ref="O226:AD226"/>
    <mergeCell ref="Y209:AD209"/>
    <mergeCell ref="B210:G211"/>
    <mergeCell ref="H210:L210"/>
    <mergeCell ref="M210:R210"/>
    <mergeCell ref="S210:X210"/>
    <mergeCell ref="Y210:AD210"/>
    <mergeCell ref="H211:L211"/>
    <mergeCell ref="M211:R211"/>
    <mergeCell ref="S211:X211"/>
    <mergeCell ref="Y211:AD211"/>
    <mergeCell ref="B216:G216"/>
    <mergeCell ref="H216:L216"/>
    <mergeCell ref="M216:R216"/>
    <mergeCell ref="S216:X216"/>
    <mergeCell ref="B207:L207"/>
    <mergeCell ref="M207:R207"/>
    <mergeCell ref="S207:X207"/>
    <mergeCell ref="Y207:AD207"/>
    <mergeCell ref="B208:G209"/>
    <mergeCell ref="H208:L208"/>
    <mergeCell ref="M208:R208"/>
    <mergeCell ref="S208:X208"/>
    <mergeCell ref="M209:R209"/>
    <mergeCell ref="S209:X209"/>
    <mergeCell ref="Y208:AD208"/>
    <mergeCell ref="H209:L209"/>
    <mergeCell ref="S203:X203"/>
    <mergeCell ref="Y203:AD203"/>
    <mergeCell ref="Y204:AD204"/>
    <mergeCell ref="B206:L206"/>
    <mergeCell ref="M206:R206"/>
    <mergeCell ref="S206:X206"/>
    <mergeCell ref="Y206:AD206"/>
    <mergeCell ref="B203:L203"/>
    <mergeCell ref="B204:G205"/>
    <mergeCell ref="H204:L204"/>
    <mergeCell ref="M204:R204"/>
    <mergeCell ref="S204:X204"/>
    <mergeCell ref="H205:L205"/>
    <mergeCell ref="W177:X177"/>
    <mergeCell ref="M205:R205"/>
    <mergeCell ref="S205:X205"/>
    <mergeCell ref="Y205:AD205"/>
    <mergeCell ref="M203:R203"/>
    <mergeCell ref="E190:F190"/>
    <mergeCell ref="J190:K190"/>
    <mergeCell ref="Q190:T190"/>
    <mergeCell ref="C177:G177"/>
    <mergeCell ref="I177:K177"/>
    <mergeCell ref="L177:M177"/>
    <mergeCell ref="N177:R177"/>
    <mergeCell ref="T177:V177"/>
    <mergeCell ref="U150:W150"/>
    <mergeCell ref="B195:C195"/>
    <mergeCell ref="D195:I195"/>
    <mergeCell ref="K195:M195"/>
    <mergeCell ref="N195:S195"/>
    <mergeCell ref="T195:U195"/>
    <mergeCell ref="W195:Z195"/>
    <mergeCell ref="Y177:AC177"/>
    <mergeCell ref="O180:R180"/>
    <mergeCell ref="B190:C190"/>
    <mergeCell ref="AA127:AD127"/>
    <mergeCell ref="Y150:AB150"/>
    <mergeCell ref="Q157:T157"/>
    <mergeCell ref="F168:J168"/>
    <mergeCell ref="M168:O168"/>
    <mergeCell ref="T168:W168"/>
    <mergeCell ref="AA164:AD164"/>
    <mergeCell ref="D150:L150"/>
    <mergeCell ref="O150:P150"/>
    <mergeCell ref="S150:T150"/>
    <mergeCell ref="B105:AF105"/>
    <mergeCell ref="B107:AF107"/>
    <mergeCell ref="I130:K130"/>
    <mergeCell ref="R130:T130"/>
    <mergeCell ref="AA130:AD130"/>
    <mergeCell ref="I124:K124"/>
    <mergeCell ref="R124:T124"/>
    <mergeCell ref="AA124:AD124"/>
    <mergeCell ref="I127:K127"/>
    <mergeCell ref="R127:T127"/>
    <mergeCell ref="B101:AG101"/>
    <mergeCell ref="R64:T64"/>
    <mergeCell ref="M66:Q66"/>
    <mergeCell ref="R66:T66"/>
    <mergeCell ref="R77:V77"/>
    <mergeCell ref="W77:AA77"/>
    <mergeCell ref="R78:V78"/>
    <mergeCell ref="W78:AA78"/>
    <mergeCell ref="AB78:AD79"/>
    <mergeCell ref="AE78:AG79"/>
    <mergeCell ref="AB76:AD77"/>
    <mergeCell ref="B76:D77"/>
    <mergeCell ref="O76:Q77"/>
    <mergeCell ref="U55:W57"/>
    <mergeCell ref="X55:Z57"/>
    <mergeCell ref="C55:K57"/>
    <mergeCell ref="L55:N57"/>
    <mergeCell ref="O55:Q57"/>
    <mergeCell ref="R73:V73"/>
    <mergeCell ref="O73:Q73"/>
    <mergeCell ref="S51:S53"/>
    <mergeCell ref="R119:T119"/>
    <mergeCell ref="AA119:AD119"/>
    <mergeCell ref="R76:V76"/>
    <mergeCell ref="X54:Z54"/>
    <mergeCell ref="AA54:AC54"/>
    <mergeCell ref="B102:AG102"/>
    <mergeCell ref="B104:AF104"/>
    <mergeCell ref="W74:AA74"/>
    <mergeCell ref="AB74:AD75"/>
    <mergeCell ref="R121:T121"/>
    <mergeCell ref="AA121:AD121"/>
    <mergeCell ref="AA55:AC57"/>
    <mergeCell ref="M62:Q62"/>
    <mergeCell ref="R62:T62"/>
    <mergeCell ref="M64:Q64"/>
    <mergeCell ref="AB73:AD73"/>
    <mergeCell ref="J76:N76"/>
    <mergeCell ref="R55:T57"/>
    <mergeCell ref="W76:AA76"/>
    <mergeCell ref="I12:M12"/>
    <mergeCell ref="X14:Y14"/>
    <mergeCell ref="X16:Y16"/>
    <mergeCell ref="X18:Y18"/>
    <mergeCell ref="X20:Z20"/>
    <mergeCell ref="I26:M26"/>
    <mergeCell ref="M220:R220"/>
    <mergeCell ref="S220:X220"/>
    <mergeCell ref="H218:L218"/>
    <mergeCell ref="M218:R218"/>
    <mergeCell ref="S218:X218"/>
    <mergeCell ref="H219:L219"/>
    <mergeCell ref="M219:R219"/>
    <mergeCell ref="S219:X219"/>
    <mergeCell ref="AE73:AG73"/>
    <mergeCell ref="I6:M6"/>
    <mergeCell ref="P6:AF6"/>
    <mergeCell ref="I8:M8"/>
    <mergeCell ref="P8:V8"/>
    <mergeCell ref="P10:S10"/>
    <mergeCell ref="W27:Z27"/>
    <mergeCell ref="I29:M29"/>
    <mergeCell ref="P29:Q29"/>
    <mergeCell ref="W73:AA73"/>
    <mergeCell ref="R51:R53"/>
    <mergeCell ref="B108:AF108"/>
    <mergeCell ref="B109:AF109"/>
    <mergeCell ref="T51:AC53"/>
    <mergeCell ref="C54:K54"/>
    <mergeCell ref="L54:N54"/>
    <mergeCell ref="O54:Q54"/>
    <mergeCell ref="R54:T54"/>
    <mergeCell ref="U54:W54"/>
    <mergeCell ref="C51:K53"/>
    <mergeCell ref="D151:L151"/>
    <mergeCell ref="E191:F191"/>
    <mergeCell ref="J191:K191"/>
    <mergeCell ref="O51:Q53"/>
    <mergeCell ref="L51:L53"/>
    <mergeCell ref="M51:M53"/>
    <mergeCell ref="N51:N53"/>
    <mergeCell ref="I121:K121"/>
    <mergeCell ref="E76:I76"/>
    <mergeCell ref="B100:AG100"/>
  </mergeCells>
  <conditionalFormatting sqref="J73:N73">
    <cfRule type="cellIs" priority="1" dxfId="0" operator="equal" stopIfTrue="1">
      <formula>"選択してください。"</formula>
    </cfRule>
  </conditionalFormatting>
  <conditionalFormatting sqref="C155:C156">
    <cfRule type="expression" priority="2" dxfId="1" stopIfTrue="1">
      <formula>$A$155=0</formula>
    </cfRule>
    <cfRule type="expression" priority="3" dxfId="2" stopIfTrue="1">
      <formula>$A$155=1</formula>
    </cfRule>
    <cfRule type="expression" priority="4" dxfId="0" stopIfTrue="1">
      <formula>$A$155=2</formula>
    </cfRule>
  </conditionalFormatting>
  <conditionalFormatting sqref="C164 C171">
    <cfRule type="expression" priority="5" dxfId="1" stopIfTrue="1">
      <formula>$A$164=0</formula>
    </cfRule>
    <cfRule type="expression" priority="6" dxfId="2" stopIfTrue="1">
      <formula>$A$164=1</formula>
    </cfRule>
    <cfRule type="expression" priority="7" dxfId="0" stopIfTrue="1">
      <formula>$A$164=2</formula>
    </cfRule>
  </conditionalFormatting>
  <conditionalFormatting sqref="AE204:AG211">
    <cfRule type="expression" priority="8" dxfId="1" stopIfTrue="1">
      <formula>$A204=1</formula>
    </cfRule>
  </conditionalFormatting>
  <dataValidations count="2">
    <dataValidation type="list" allowBlank="1" showInputMessage="1" showErrorMessage="1" sqref="J73:N73">
      <formula1>"選択してください。,･都市ｶﾞｽ(m3),･ＬＰＧ (m3),･ＬＰＧ (kg),なし"</formula1>
    </dataValidation>
    <dataValidation type="list" allowBlank="1" showInputMessage="1" showErrorMessage="1" sqref="C155:C156 C164 C171 AE204:AG211">
      <formula1>"○"</formula1>
    </dataValidation>
  </dataValidations>
  <printOptions horizontalCentered="1"/>
  <pageMargins left="0.5905511811023623" right="0.5905511811023623" top="0.3937007874015748" bottom="0.28" header="0.1968503937007874" footer="0.1968503937007874"/>
  <pageSetup fitToHeight="6" horizontalDpi="600" verticalDpi="600" orientation="portrait" paperSize="9" scale="85" r:id="rId1"/>
  <rowBreaks count="3" manualBreakCount="3">
    <brk id="57" max="33" man="1"/>
    <brk id="111" max="33" man="1"/>
    <brk id="196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NEDO技術開発機構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凸版印刷株式会社</cp:lastModifiedBy>
  <cp:lastPrinted>2011-08-05T09:03:11Z</cp:lastPrinted>
  <dcterms:created xsi:type="dcterms:W3CDTF">2009-12-11T02:52:57Z</dcterms:created>
  <dcterms:modified xsi:type="dcterms:W3CDTF">2011-08-12T03:55:17Z</dcterms:modified>
  <cp:category/>
  <cp:version/>
  <cp:contentType/>
  <cp:contentStatus/>
</cp:coreProperties>
</file>