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820" windowHeight="11940" activeTab="0"/>
  </bookViews>
  <sheets>
    <sheet name="様式第１　交付申請書" sheetId="1" r:id="rId1"/>
    <sheet name="定型様式１　実施計画書" sheetId="2" r:id="rId2"/>
    <sheet name="定型様式２　費用総括表" sheetId="3" r:id="rId3"/>
  </sheets>
  <externalReferences>
    <externalReference r:id="rId6"/>
  </externalReferences>
  <definedNames>
    <definedName name="Ａ．居室シーリングライト">#REF!</definedName>
    <definedName name="Ｂ．ダウンライト">#REF!</definedName>
    <definedName name="Ｃ．ペンダント">#REF!</definedName>
    <definedName name="Ｄ．室内用スポットライト">#REF!</definedName>
    <definedName name="Ｅ．ブラケット">#REF!</definedName>
    <definedName name="Ｆ．非居室のシーリングライト">#REF!</definedName>
    <definedName name="Ｇ．足元灯">#REF!</definedName>
    <definedName name="OLE_LINK1" localSheetId="0">'様式第１　交付申請書'!#REF!</definedName>
    <definedName name="_xlnm.Print_Area" localSheetId="1">'定型様式１　実施計画書'!$A$1:$AJ$216</definedName>
    <definedName name="_xlnm.Print_Area" localSheetId="2">'定型様式２　費用総括表'!$A$1:$W$35</definedName>
    <definedName name="_xlnm.Print_Area" localSheetId="0">'様式第１　交付申請書'!$A$1:$AQ$231</definedName>
    <definedName name="スポットライト">#REF!</definedName>
    <definedName name="ダウンライト">#REF!</definedName>
    <definedName name="フットライト">#REF!</definedName>
    <definedName name="ブラケット">#REF!</definedName>
    <definedName name="ペンダント">#REF!</definedName>
    <definedName name="居室シーリングライト">#REF!</definedName>
    <definedName name="照明器具">#REF!</definedName>
  </definedNames>
  <calcPr fullCalcOnLoad="1"/>
</workbook>
</file>

<file path=xl/sharedStrings.xml><?xml version="1.0" encoding="utf-8"?>
<sst xmlns="http://schemas.openxmlformats.org/spreadsheetml/2006/main" count="689" uniqueCount="497">
  <si>
    <t>暖房設備</t>
  </si>
  <si>
    <t>EH</t>
  </si>
  <si>
    <t>冷房設備</t>
  </si>
  <si>
    <t>EC</t>
  </si>
  <si>
    <t>換気設備</t>
  </si>
  <si>
    <t>EV</t>
  </si>
  <si>
    <t>EHW</t>
  </si>
  <si>
    <t>EL</t>
  </si>
  <si>
    <t>Ess</t>
  </si>
  <si>
    <t>EH + EC + EV + EHW + EL</t>
  </si>
  <si>
    <r>
      <t xml:space="preserve">  　- </t>
    </r>
    <r>
      <rPr>
        <b/>
        <sz val="11"/>
        <rFont val="ＭＳ Ｐ明朝"/>
        <family val="1"/>
      </rPr>
      <t>設計一次エネルギー消費量の算出</t>
    </r>
  </si>
  <si>
    <t>EH1</t>
  </si>
  <si>
    <t>EC1</t>
  </si>
  <si>
    <t>EV1</t>
  </si>
  <si>
    <t>給湯設備</t>
  </si>
  <si>
    <t>EHW1</t>
  </si>
  <si>
    <t>照明設備</t>
  </si>
  <si>
    <t>EL1</t>
  </si>
  <si>
    <t>Ecgs</t>
  </si>
  <si>
    <t>Etotal</t>
  </si>
  <si>
    <t>EH1 + EC1 + EV1 + EHW1 + EL1 - Ecgs</t>
  </si>
  <si>
    <t>EPVC</t>
  </si>
  <si>
    <t>EPVC'</t>
  </si>
  <si>
    <t>Ssubtotal</t>
  </si>
  <si>
    <t>Ess - Etotal</t>
  </si>
  <si>
    <t>R</t>
  </si>
  <si>
    <t>%</t>
  </si>
  <si>
    <t>Stotal ÷ Ess × 100</t>
  </si>
  <si>
    <t>R'</t>
  </si>
  <si>
    <t>%</t>
  </si>
  <si>
    <t>Ssubtotal ÷ Ess × 100</t>
  </si>
  <si>
    <t>-</t>
  </si>
  <si>
    <t>(</t>
  </si>
  <si>
    <t>枚</t>
  </si>
  <si>
    <t>）</t>
  </si>
  <si>
    <t>暴力団排除に関する誓約事項</t>
  </si>
  <si>
    <t>／</t>
  </si>
  <si>
    <t>以上</t>
  </si>
  <si>
    <t>３</t>
  </si>
  <si>
    <t>４</t>
  </si>
  <si>
    <t>登録印</t>
  </si>
  <si>
    <t>募集次区分</t>
  </si>
  <si>
    <t>建築区分</t>
  </si>
  <si>
    <t>地域区分</t>
  </si>
  <si>
    <t>着手予定日</t>
  </si>
  <si>
    <t>平成</t>
  </si>
  <si>
    <t>年</t>
  </si>
  <si>
    <t>完了予定日</t>
  </si>
  <si>
    <t>申請者氏名</t>
  </si>
  <si>
    <t>手続代行者　会社名</t>
  </si>
  <si>
    <t>グループ番号</t>
  </si>
  <si>
    <t>暴力団排除に関する誓約事項について熟読し、理解の上、これに同意している。</t>
  </si>
  <si>
    <t>２.</t>
  </si>
  <si>
    <t>４.</t>
  </si>
  <si>
    <t>５.</t>
  </si>
  <si>
    <t>６.</t>
  </si>
  <si>
    <t>７.</t>
  </si>
  <si>
    <t>８.</t>
  </si>
  <si>
    <t>９.</t>
  </si>
  <si>
    <t>月</t>
  </si>
  <si>
    <t>日</t>
  </si>
  <si>
    <t>(</t>
  </si>
  <si>
    <t>１</t>
  </si>
  <si>
    <t>／</t>
  </si>
  <si>
    <t>枚</t>
  </si>
  <si>
    <t>）</t>
  </si>
  <si>
    <t>一般社団法人　環境共創イニシアチブ</t>
  </si>
  <si>
    <t>申請者</t>
  </si>
  <si>
    <t>郵便番号</t>
  </si>
  <si>
    <t>実印</t>
  </si>
  <si>
    <t>生年月日</t>
  </si>
  <si>
    <t>日</t>
  </si>
  <si>
    <t>電話番号</t>
  </si>
  <si>
    <t>会社名</t>
  </si>
  <si>
    <t>支店名</t>
  </si>
  <si>
    <t>登録印</t>
  </si>
  <si>
    <t>交付申請書</t>
  </si>
  <si>
    <t>記</t>
  </si>
  <si>
    <t>手続代行会社名</t>
  </si>
  <si>
    <t>〒</t>
  </si>
  <si>
    <t>‐</t>
  </si>
  <si>
    <t>円</t>
  </si>
  <si>
    <t>担当者氏名</t>
  </si>
  <si>
    <t>ＦＡＸ番号</t>
  </si>
  <si>
    <t>携帯電話番号</t>
  </si>
  <si>
    <t>Ｅ-ＭＡＩＬ</t>
  </si>
  <si>
    <t>費用総括表より転記</t>
  </si>
  <si>
    <t>２.申請する住宅の概要</t>
  </si>
  <si>
    <t>３.事業予定期間</t>
  </si>
  <si>
    <t>４.補助金交付申請予定額</t>
  </si>
  <si>
    <t>５.暴力団排除に関する誓約事項（別紙１）</t>
  </si>
  <si>
    <t>共同申請者　会社名</t>
  </si>
  <si>
    <t>役員名簿</t>
  </si>
  <si>
    <t>法人・団体名等</t>
  </si>
  <si>
    <t>：</t>
  </si>
  <si>
    <t>氏名　カナ</t>
  </si>
  <si>
    <t>氏名　漢字</t>
  </si>
  <si>
    <t>生年月日</t>
  </si>
  <si>
    <t>役職名</t>
  </si>
  <si>
    <t>和暦</t>
  </si>
  <si>
    <t>年</t>
  </si>
  <si>
    <t>月</t>
  </si>
  <si>
    <t>日</t>
  </si>
  <si>
    <t>性別</t>
  </si>
  <si>
    <t>５</t>
  </si>
  <si>
    <t>(</t>
  </si>
  <si>
    <t>２</t>
  </si>
  <si>
    <t>／</t>
  </si>
  <si>
    <t>）</t>
  </si>
  <si>
    <t>〒</t>
  </si>
  <si>
    <t>Ｗ/㎡・Ｋ</t>
  </si>
  <si>
    <t>(</t>
  </si>
  <si>
    <t>／</t>
  </si>
  <si>
    <t>一般社団法人　環境共創イニシアチブ</t>
  </si>
  <si>
    <t>交付申請</t>
  </si>
  <si>
    <t>暴力団排除</t>
  </si>
  <si>
    <t>交付決定前の事業着手の禁止</t>
  </si>
  <si>
    <t>交付決定通知書を受領する前に本事業に着手した場合には、補助金の交付対象とならないことを了承している。</t>
  </si>
  <si>
    <t>重複申請の禁止</t>
  </si>
  <si>
    <t>他の国庫補助金等を重複して受給してはならないことを理解している。</t>
  </si>
  <si>
    <t>申請の無効</t>
  </si>
  <si>
    <t>個人情報の利用</t>
  </si>
  <si>
    <t>申請内容の変更及び取下げ</t>
  </si>
  <si>
    <t>申請書の提出後に申請内容に変更が発生した場合には、SIIに速やかに報告することを了承している。</t>
  </si>
  <si>
    <t>万が一、違反する行為が発生した場合は、SIIの指示に従い申請書の取下げを行うことに同意している。</t>
  </si>
  <si>
    <t>現地調査等の協力</t>
  </si>
  <si>
    <t>補助対象事業が事業の目的に適して公正に実施されているかを判断するための現地調査等に協力することを了承している。</t>
  </si>
  <si>
    <t>事業の不履行等</t>
  </si>
  <si>
    <t>申請者、手続代行者がSIIに連絡することを怠ったことにより、事業の不履行等が生じ審査が継続できないとSIIが</t>
  </si>
  <si>
    <t>免責</t>
  </si>
  <si>
    <t>SIIは、ＺＥＨビルダーと手続代行者、補助対象事業者、その他の者との間に生じるトラブルや損害について、</t>
  </si>
  <si>
    <t>一切の関与・責任を負わないことを理解し、了承している。</t>
  </si>
  <si>
    <t>事業の内容変更、終了</t>
  </si>
  <si>
    <t>申請者本人が署名し実印を捺印すること。（手続代行者の代筆は不可）</t>
  </si>
  <si>
    <t>（注２）
　役員名簿については、氏名カナ（全角、姓と名の間は半角で１マス空け）、氏名漢字（全角、姓と名の間は半角で１マス空け）、
　生年月日（全角で大正はＴ、昭和はＳ、平成はＨ、数字は２桁全角）、性別（全角で男性はＭ、女性はＦ）、会社名及び役職名を
　記載する。（上記記載例参照）。
　また、外国人については、氏名漢字欄にはアルファベットを、氏名カナ欄は当該アルファベットのカナ読みを記載すること。</t>
  </si>
  <si>
    <t>年間日射
地域区分</t>
  </si>
  <si>
    <r>
      <t>断熱性能</t>
    </r>
    <r>
      <rPr>
        <vertAlign val="superscript"/>
        <sz val="10"/>
        <rFont val="ＭＳ 明朝"/>
        <family val="1"/>
      </rPr>
      <t>※</t>
    </r>
  </si>
  <si>
    <t>６.交付申請に関する誓約書（別紙３）</t>
  </si>
  <si>
    <r>
      <t>８.手続代行担当者</t>
    </r>
    <r>
      <rPr>
        <sz val="13"/>
        <rFont val="ＭＳ 明朝"/>
        <family val="1"/>
      </rPr>
      <t>（問合せ等で確実に対応できる実務担当者の連絡先を記入すること）　</t>
    </r>
  </si>
  <si>
    <t>氏　  名</t>
  </si>
  <si>
    <t>住　  所</t>
  </si>
  <si>
    <t>代表者名等</t>
  </si>
  <si>
    <t>会 社 名</t>
  </si>
  <si>
    <t>支 店 名</t>
  </si>
  <si>
    <t>共同申請者　代表者名等</t>
  </si>
  <si>
    <t>手続代行者　代表者名等</t>
  </si>
  <si>
    <t>建　設
予定地</t>
  </si>
  <si>
    <t>所　属</t>
  </si>
  <si>
    <t>住　所</t>
  </si>
  <si>
    <t>申　請　者</t>
  </si>
  <si>
    <t>１.ＺＥＨビルダー情報</t>
  </si>
  <si>
    <t>ＺＥＨビルダー
登録番号</t>
  </si>
  <si>
    <t>ＺＥＨビルダー
登録名称</t>
  </si>
  <si>
    <t>‐</t>
  </si>
  <si>
    <t>共 同 申 請 者</t>
  </si>
  <si>
    <t>手 続 代 行 者</t>
  </si>
  <si>
    <t>エネルギー計測
装置評価加点</t>
  </si>
  <si>
    <t>省エネ性能表示取得
による評価加点</t>
  </si>
  <si>
    <t>エネルギー計算の算定方法</t>
  </si>
  <si>
    <t>判断した場合は、当該申請者の申請及び登録を無効とすることができることを理解し、了承している。</t>
  </si>
  <si>
    <t>SIIは、国との協議に基づき、本事業を終了、又はその制度内容の変更を行うことができることを承知している。</t>
  </si>
  <si>
    <t>SIIが取得した個人情報等については、申請に係る事務処理に利用する他、個人情報の保護に関する法律</t>
  </si>
  <si>
    <t>その場合、国が指定する外部機関に個人情報等が提供されることに同意している。</t>
  </si>
  <si>
    <t>また、本情報が同一の設備等に対し、国から他の補助金を受けていないかを調査するために利用されることに同意している。</t>
  </si>
  <si>
    <t>上記を誓約し、申請内容に間違いがないことを確認した上で署名・捺印します。</t>
  </si>
  <si>
    <t>)</t>
  </si>
  <si>
    <t>－</t>
  </si>
  <si>
    <t>蓄電容量</t>
  </si>
  <si>
    <t>年間日射地域区分</t>
  </si>
  <si>
    <t>□</t>
  </si>
  <si>
    <t>階数</t>
  </si>
  <si>
    <t>主たる居室
（㎡）</t>
  </si>
  <si>
    <t>その他居室
（㎡）</t>
  </si>
  <si>
    <t>非居室
（㎡）</t>
  </si>
  <si>
    <t>小計
（㎡）</t>
  </si>
  <si>
    <t>１Ｆ</t>
  </si>
  <si>
    <t>２Ｆ</t>
  </si>
  <si>
    <t>３Ｆ</t>
  </si>
  <si>
    <t>合計（㎡）</t>
  </si>
  <si>
    <t>（注） 床面積は小数点第二位まで、三位以下四捨五入で記入すること　</t>
  </si>
  <si>
    <t>（小数点第二位まで、三位以下切上げ）</t>
  </si>
  <si>
    <t>（小数点第一位まで、二位以下切上げ）</t>
  </si>
  <si>
    <t>他の補助金等に申請している、または申請予定の場合はその補助金等の名称を必ず記入すること</t>
  </si>
  <si>
    <t>平成２７年度補正予算 住宅省エネリノベーション促進事業費補助金</t>
  </si>
  <si>
    <t xml:space="preserve"> )</t>
  </si>
  <si>
    <t>メーカー名</t>
  </si>
  <si>
    <t>建具の仕様</t>
  </si>
  <si>
    <t>定型様式１（３／４）</t>
  </si>
  <si>
    <t>主たる　居室</t>
  </si>
  <si>
    <t>その他　居室</t>
  </si>
  <si>
    <t>（注）　ヒートポンプ式セントラル空調システムの場合は、主たる居室のみを記入すること</t>
  </si>
  <si>
    <t>（注）　主たる居室に設置する個別エアコンは全て記入すること</t>
  </si>
  <si>
    <t>（注）　熱源設備が電気ヒートポンプ式の場合は、定格暖房能力および定格暖房消費電力を記入すること</t>
  </si>
  <si>
    <t>（注）　熱源設備が潜熱回収型の場合は、暖房部熱効率を記入すること</t>
  </si>
  <si>
    <t>（注）　温水床暖房・パネルラジエーター以外の設備は、種類／メーカー名／型番のみを記入すること</t>
  </si>
  <si>
    <t>（注）　熱源機1台で、主たる居室とその他居室を暖房する場合は、主たる居室のみを記入すること</t>
  </si>
  <si>
    <t>（注）　燃料電池（エネファーム）の場合は、種類／メーカー名／型番のみを記入すること</t>
  </si>
  <si>
    <t>（注）　ガスエンジン給湯機（エコウィル）の場合は、発電ユニットの総合効率をガスのエネルギー消費効率欄に記入すること</t>
  </si>
  <si>
    <t>（注）　設置するパワーコンディショナのうち、最も定格負荷効率の低いものを記入すること</t>
  </si>
  <si>
    <t>蓄電容量の合計(kWh)</t>
  </si>
  <si>
    <t>定型様式１（４／４）</t>
  </si>
  <si>
    <t>申請住宅の一次エネルギー消費削減量／削減率の算出</t>
  </si>
  <si>
    <t>※以下の表の計算結果欄に記入すると計算は全て自動で行います。網掛け部分は、計算結果により自動で表示します。</t>
  </si>
  <si>
    <t>計算結果記入表</t>
  </si>
  <si>
    <t>計算支援プログラム</t>
  </si>
  <si>
    <t>■基準一次エネルギー消費量</t>
  </si>
  <si>
    <t>項目</t>
  </si>
  <si>
    <t>記号</t>
  </si>
  <si>
    <t>計算結果</t>
  </si>
  <si>
    <t>単位</t>
  </si>
  <si>
    <t>計算方法等</t>
  </si>
  <si>
    <t>基準一次エネルギー
消費量</t>
  </si>
  <si>
    <t>MJ/戸・年</t>
  </si>
  <si>
    <t>計算支援プログラムの結果</t>
  </si>
  <si>
    <t>計算支援プログラムの結果</t>
  </si>
  <si>
    <t>給湯設備</t>
  </si>
  <si>
    <t>照明設備</t>
  </si>
  <si>
    <t>基準一次エネルギー消費量 合計 （B）</t>
  </si>
  <si>
    <t>■設計一次エネルギー消費量（太陽光発電による創エネルギーを除いたもの）</t>
  </si>
  <si>
    <t>設計一次エネルギー
消費量</t>
  </si>
  <si>
    <t>設計一次エネルギー消費量　合計</t>
  </si>
  <si>
    <t>■太陽光発電による創エネルギー量（D）を算出</t>
  </si>
  <si>
    <t>太陽光発電による総発電量 （D）</t>
  </si>
  <si>
    <t>■申請する住宅の一次エネルギー消費削減量/削減率の算出</t>
  </si>
  <si>
    <t>太陽光を除く一次エネルギー消費削減量　（C）　</t>
  </si>
  <si>
    <t>年間一次エネルギー消費削減量　（Ｃ）＋（Ｄ）　</t>
  </si>
  <si>
    <t>Stotal</t>
  </si>
  <si>
    <t>年間一次エネルギー消費削減率　｛（C）＋（D）｝÷（B）×100　</t>
  </si>
  <si>
    <t>太陽光を除く一次エネルギー消費削減率　（C）÷（B）×100</t>
  </si>
  <si>
    <t>定型様式　２</t>
  </si>
  <si>
    <t>（１）断熱外皮</t>
  </si>
  <si>
    <t>１．地域区分情報</t>
  </si>
  <si>
    <t>外皮平均熱貫流率（ＵＡ値）</t>
  </si>
  <si>
    <t>一次エネルギー
消費削減率</t>
  </si>
  <si>
    <t>％</t>
  </si>
  <si>
    <t>型番</t>
  </si>
  <si>
    <t>kWh</t>
  </si>
  <si>
    <t>設備費</t>
  </si>
  <si>
    <t>工事費</t>
  </si>
  <si>
    <t>補助対象費用合計</t>
  </si>
  <si>
    <t>補助対象費用合計の１/３</t>
  </si>
  <si>
    <r>
      <t>補助金交付申請予定額 
　</t>
    </r>
    <r>
      <rPr>
        <sz val="11"/>
        <rFont val="ＭＳ Ｐゴシック"/>
        <family val="3"/>
      </rPr>
      <t>（様式第１に転記されます。）</t>
    </r>
  </si>
  <si>
    <t>（Ａ）＋（Ｂ）</t>
  </si>
  <si>
    <t>定型様式１（１／４）</t>
  </si>
  <si>
    <t>１.</t>
  </si>
  <si>
    <t>申請者</t>
  </si>
  <si>
    <t>氏</t>
  </si>
  <si>
    <t>名</t>
  </si>
  <si>
    <t>２.</t>
  </si>
  <si>
    <t>住宅の概要</t>
  </si>
  <si>
    <t>工　　　　　法</t>
  </si>
  <si>
    <t>木造（軸組構法）</t>
  </si>
  <si>
    <t>Ｓ造</t>
  </si>
  <si>
    <t>ＲＣ造</t>
  </si>
  <si>
    <t>（該当工法に■をつける）</t>
  </si>
  <si>
    <t>木造（枠組壁工法）</t>
  </si>
  <si>
    <t>床面積</t>
  </si>
  <si>
    <t>３.</t>
  </si>
  <si>
    <t>断熱性能</t>
  </si>
  <si>
    <r>
      <t>外皮平均熱貫流率（Ｕ</t>
    </r>
    <r>
      <rPr>
        <vertAlign val="subscript"/>
        <sz val="10"/>
        <rFont val="ＭＳ Ｐ明朝"/>
        <family val="1"/>
      </rPr>
      <t>Ａ</t>
    </r>
    <r>
      <rPr>
        <sz val="13"/>
        <rFont val="ＭＳ Ｐ明朝"/>
        <family val="1"/>
      </rPr>
      <t>）</t>
    </r>
  </si>
  <si>
    <t>Ｗ/㎡・Ｋ</t>
  </si>
  <si>
    <r>
      <t>冷房期平均日射熱取得率（η</t>
    </r>
    <r>
      <rPr>
        <vertAlign val="subscript"/>
        <sz val="10"/>
        <rFont val="ＭＳ Ｐ明朝"/>
        <family val="1"/>
      </rPr>
      <t xml:space="preserve">Ａ </t>
    </r>
    <r>
      <rPr>
        <sz val="13"/>
        <rFont val="ＭＳ Ｐ明朝"/>
        <family val="1"/>
      </rPr>
      <t>）</t>
    </r>
  </si>
  <si>
    <t>４.</t>
  </si>
  <si>
    <r>
      <t>補助対象事業の効果　</t>
    </r>
    <r>
      <rPr>
        <sz val="11"/>
        <rFont val="ＭＳ Ｐ明朝"/>
        <family val="1"/>
      </rPr>
      <t>（後述の計算結果記入表より自動で表示します）</t>
    </r>
  </si>
  <si>
    <t>■　年間一次エネルギー消費削減量</t>
  </si>
  <si>
    <t>MJ/年</t>
  </si>
  <si>
    <t>（小数点第一位まで、二位以下切捨て）
後述(Stotal)より自動表示</t>
  </si>
  <si>
    <t>■　年間一次エネルギー消費削減率</t>
  </si>
  <si>
    <t>％</t>
  </si>
  <si>
    <t>（小数点第一位まで、二位以下切捨て）
後述(R)より自動表示</t>
  </si>
  <si>
    <t>■　太陽光を除く一次エネルギー消費削減率</t>
  </si>
  <si>
    <t>％</t>
  </si>
  <si>
    <t>（小数点第一位まで、二位以下切捨て）
後述（R'）より自動表示</t>
  </si>
  <si>
    <t>５.</t>
  </si>
  <si>
    <t>他の補助金への申請状況</t>
  </si>
  <si>
    <t>平成２８年度民生用燃料電池導入</t>
  </si>
  <si>
    <t>支援事業費補助金</t>
  </si>
  <si>
    <t>その他（</t>
  </si>
  <si>
    <t>定型様式１（２／４）</t>
  </si>
  <si>
    <t>６.</t>
  </si>
  <si>
    <t>住宅の高断熱外皮</t>
  </si>
  <si>
    <t>（１）　当該住宅の断熱性能</t>
  </si>
  <si>
    <t>エネルギー計算</t>
  </si>
  <si>
    <r>
      <t>外皮平均熱貫流率（Ｕ</t>
    </r>
    <r>
      <rPr>
        <sz val="8"/>
        <rFont val="ＭＳ Ｐ明朝"/>
        <family val="1"/>
      </rPr>
      <t>Ａ</t>
    </r>
    <r>
      <rPr>
        <vertAlign val="subscript"/>
        <sz val="11"/>
        <rFont val="ＭＳ Ｐ明朝"/>
        <family val="1"/>
      </rPr>
      <t xml:space="preserve"> </t>
    </r>
    <r>
      <rPr>
        <sz val="11"/>
        <rFont val="ＭＳ Ｐ明朝"/>
        <family val="1"/>
      </rPr>
      <t>）</t>
    </r>
  </si>
  <si>
    <t xml:space="preserve"> 外皮総面積(A)</t>
  </si>
  <si>
    <t>外皮熱損失量(q)</t>
  </si>
  <si>
    <r>
      <t>冷房期平均日射熱取得率（η</t>
    </r>
    <r>
      <rPr>
        <vertAlign val="subscript"/>
        <sz val="11"/>
        <rFont val="ＭＳ Ｐ明朝"/>
        <family val="1"/>
      </rPr>
      <t xml:space="preserve">AC </t>
    </r>
    <r>
      <rPr>
        <sz val="11"/>
        <rFont val="ＭＳ Ｐ明朝"/>
        <family val="1"/>
      </rPr>
      <t>）</t>
    </r>
  </si>
  <si>
    <r>
      <t>暖房期平均日射熱取得率（η</t>
    </r>
    <r>
      <rPr>
        <vertAlign val="subscript"/>
        <sz val="11"/>
        <rFont val="ＭＳ Ｐ明朝"/>
        <family val="1"/>
      </rPr>
      <t xml:space="preserve">AH </t>
    </r>
    <r>
      <rPr>
        <sz val="11"/>
        <rFont val="ＭＳ Ｐ明朝"/>
        <family val="1"/>
      </rPr>
      <t>）</t>
    </r>
  </si>
  <si>
    <t>小数点第一位まで、二位以下切上げ</t>
  </si>
  <si>
    <t>小数点第一位まで、二位以下切下げ</t>
  </si>
  <si>
    <r>
      <t>冷房期の日射熱取得量（ｍ</t>
    </r>
    <r>
      <rPr>
        <vertAlign val="subscript"/>
        <sz val="11"/>
        <rFont val="ＭＳ Ｐ明朝"/>
        <family val="1"/>
      </rPr>
      <t>C</t>
    </r>
    <r>
      <rPr>
        <sz val="11"/>
        <rFont val="ＭＳ Ｐ明朝"/>
        <family val="1"/>
      </rPr>
      <t>）</t>
    </r>
  </si>
  <si>
    <r>
      <t>暖房期の日射熱取得量（ｍ</t>
    </r>
    <r>
      <rPr>
        <vertAlign val="subscript"/>
        <sz val="11"/>
        <rFont val="ＭＳ Ｐ明朝"/>
        <family val="1"/>
      </rPr>
      <t>H</t>
    </r>
    <r>
      <rPr>
        <sz val="11"/>
        <rFont val="ＭＳ Ｐ明朝"/>
        <family val="1"/>
      </rPr>
      <t>）</t>
    </r>
  </si>
  <si>
    <t>導入する全ての断熱材、開口部の仕様情報を記入</t>
  </si>
  <si>
    <t>熱的境界部位</t>
  </si>
  <si>
    <t>記号</t>
  </si>
  <si>
    <t>熱伝導率
(W/m・K)</t>
  </si>
  <si>
    <t>厚さ（mm）</t>
  </si>
  <si>
    <r>
      <t>施工面積
（m</t>
    </r>
    <r>
      <rPr>
        <vertAlign val="superscript"/>
        <sz val="9"/>
        <rFont val="ＭＳ Ｐ明朝"/>
        <family val="1"/>
      </rPr>
      <t>2</t>
    </r>
    <r>
      <rPr>
        <sz val="9"/>
        <rFont val="ＭＳ Ｐ明朝"/>
        <family val="1"/>
      </rPr>
      <t>）</t>
    </r>
  </si>
  <si>
    <t>屋　根</t>
  </si>
  <si>
    <t>①</t>
  </si>
  <si>
    <t>A</t>
  </si>
  <si>
    <t>②</t>
  </si>
  <si>
    <t>③</t>
  </si>
  <si>
    <t>天　井</t>
  </si>
  <si>
    <t>B</t>
  </si>
  <si>
    <t>②</t>
  </si>
  <si>
    <t>③</t>
  </si>
  <si>
    <t>外壁</t>
  </si>
  <si>
    <t>一般部</t>
  </si>
  <si>
    <t>①</t>
  </si>
  <si>
    <t>C1</t>
  </si>
  <si>
    <t>階間部</t>
  </si>
  <si>
    <t>C2</t>
  </si>
  <si>
    <t>①</t>
  </si>
  <si>
    <t>②</t>
  </si>
  <si>
    <t>床</t>
  </si>
  <si>
    <t>D1</t>
  </si>
  <si>
    <t>②</t>
  </si>
  <si>
    <r>
      <t xml:space="preserve">外気に接する部分
</t>
    </r>
    <r>
      <rPr>
        <sz val="7.5"/>
        <rFont val="ＭＳ Ｐ明朝"/>
        <family val="1"/>
      </rPr>
      <t>（オーバーハング、ピロティ等）</t>
    </r>
  </si>
  <si>
    <t>D2</t>
  </si>
  <si>
    <t>①</t>
  </si>
  <si>
    <t>記号</t>
  </si>
  <si>
    <t>周長（m）</t>
  </si>
  <si>
    <t>土間床等外周部</t>
  </si>
  <si>
    <t>基礎断熱
仕様</t>
  </si>
  <si>
    <t>垂直部</t>
  </si>
  <si>
    <t>E</t>
  </si>
  <si>
    <t>②</t>
  </si>
  <si>
    <t>水平部</t>
  </si>
  <si>
    <t>F</t>
  </si>
  <si>
    <r>
      <t>床断熱仕様
(玄関・
浴室等)</t>
    </r>
  </si>
  <si>
    <t>外気に接する部分</t>
  </si>
  <si>
    <t>G</t>
  </si>
  <si>
    <t>床下に接する部分</t>
  </si>
  <si>
    <t>H</t>
  </si>
  <si>
    <t>水平部</t>
  </si>
  <si>
    <t>I</t>
  </si>
  <si>
    <t>部位</t>
  </si>
  <si>
    <t>ガラスの仕様</t>
  </si>
  <si>
    <r>
      <t>熱貫流率
（W/m</t>
    </r>
    <r>
      <rPr>
        <vertAlign val="superscript"/>
        <sz val="9"/>
        <rFont val="ＭＳ Ｐ明朝"/>
        <family val="1"/>
      </rPr>
      <t>2</t>
    </r>
    <r>
      <rPr>
        <sz val="9"/>
        <rFont val="ＭＳ Ｐ明朝"/>
        <family val="1"/>
      </rPr>
      <t>K）</t>
    </r>
  </si>
  <si>
    <t>日射熱
取得率</t>
  </si>
  <si>
    <r>
      <t>面積（m</t>
    </r>
    <r>
      <rPr>
        <vertAlign val="superscript"/>
        <sz val="10"/>
        <rFont val="ＭＳ Ｐ明朝"/>
        <family val="1"/>
      </rPr>
      <t>2</t>
    </r>
    <r>
      <rPr>
        <sz val="10"/>
        <rFont val="ＭＳ Ｐ明朝"/>
        <family val="1"/>
      </rPr>
      <t>）</t>
    </r>
  </si>
  <si>
    <t>箇所数</t>
  </si>
  <si>
    <t>窓
（勝手口
含む）</t>
  </si>
  <si>
    <t>断熱の仕様または製品名</t>
  </si>
  <si>
    <t>熱貫流率
（W/㎡K）</t>
  </si>
  <si>
    <t>面積（㎡）</t>
  </si>
  <si>
    <t>箇所数</t>
  </si>
  <si>
    <t>ド　ア
（玄関等）</t>
  </si>
  <si>
    <t>７.</t>
  </si>
  <si>
    <r>
      <t>住宅の設備仕様　　</t>
    </r>
    <r>
      <rPr>
        <sz val="12"/>
        <rFont val="ＭＳ Ｐ明朝"/>
        <family val="1"/>
      </rPr>
      <t>(原則、計算支援プログラムに算入したものを記入すること)</t>
    </r>
  </si>
  <si>
    <t>①</t>
  </si>
  <si>
    <t>空調設備</t>
  </si>
  <si>
    <t>Ⅰ．個別エアコン・ヒートポンプ式セントラル空調システム</t>
  </si>
  <si>
    <t>設置
場所</t>
  </si>
  <si>
    <t>種類</t>
  </si>
  <si>
    <t>機能区分</t>
  </si>
  <si>
    <t>定格能力
(kW)</t>
  </si>
  <si>
    <t>定格消費電力(W)</t>
  </si>
  <si>
    <t>COP</t>
  </si>
  <si>
    <t>冷房</t>
  </si>
  <si>
    <t>Ⅱ．温水式床暖房・パネルラジエーター等</t>
  </si>
  <si>
    <t>定格暖房能力
(kW)</t>
  </si>
  <si>
    <t>定格暖房
消費電力(W)</t>
  </si>
  <si>
    <t>暖房COP</t>
  </si>
  <si>
    <t>暖房部
熱効率(%)</t>
  </si>
  <si>
    <t>Ⅲ．空気集熱式太陽熱利用システム</t>
  </si>
  <si>
    <t>１枚当たりの集熱パネル寸法(縦×横mm)</t>
  </si>
  <si>
    <t>設置枚数</t>
  </si>
  <si>
    <t>②</t>
  </si>
  <si>
    <r>
      <t>換気設備　　</t>
    </r>
    <r>
      <rPr>
        <sz val="10"/>
        <rFont val="ＭＳ Ｐ明朝"/>
        <family val="1"/>
      </rPr>
      <t>（24時間換気に使用する全ての換気設備を記入すること）</t>
    </r>
  </si>
  <si>
    <t>温度（顕熱）
交換効率(%)</t>
  </si>
  <si>
    <t>消費電力
(W)</t>
  </si>
  <si>
    <t>換気風量
(㎥/h)</t>
  </si>
  <si>
    <t>台数</t>
  </si>
  <si>
    <t>比消費電力
合計</t>
  </si>
  <si>
    <t>W/(㎥/h)</t>
  </si>
  <si>
    <t>③</t>
  </si>
  <si>
    <t>　（セット型番があるものは、セット型番で記入すること）</t>
  </si>
  <si>
    <t>床暖房またはﾊﾟﾈﾙﾗｼﾞｴｰﾀｰと熱源機を兼用</t>
  </si>
  <si>
    <t>空気集熱式太陽熱利用システムを利用</t>
  </si>
  <si>
    <t>太陽熱利用システムを利用</t>
  </si>
  <si>
    <t>　</t>
  </si>
  <si>
    <t>（該当に■を付ける）</t>
  </si>
  <si>
    <t>効率</t>
  </si>
  <si>
    <t>電気</t>
  </si>
  <si>
    <t>ガス</t>
  </si>
  <si>
    <t>石油</t>
  </si>
  <si>
    <t>ハイブリッド</t>
  </si>
  <si>
    <t>年間給湯
（保温）効率</t>
  </si>
  <si>
    <t>追焚保温
(有/無）</t>
  </si>
  <si>
    <t>エネルギー
消費効率(%)</t>
  </si>
  <si>
    <t>中間期
COP</t>
  </si>
  <si>
    <t>給湯部
熱効率(%)</t>
  </si>
  <si>
    <t>④</t>
  </si>
  <si>
    <t>太陽光発電システム</t>
  </si>
  <si>
    <t>メーカー名</t>
  </si>
  <si>
    <t>型番</t>
  </si>
  <si>
    <t>⑤</t>
  </si>
  <si>
    <t>パワーコンディショナ</t>
  </si>
  <si>
    <t>⑥</t>
  </si>
  <si>
    <t>蓄電システム</t>
  </si>
  <si>
    <t xml:space="preserve"> リース等利用する場合は■をつける</t>
  </si>
  <si>
    <t>８.</t>
  </si>
  <si>
    <t>VER.</t>
  </si>
  <si>
    <t>－</t>
  </si>
  <si>
    <t>@</t>
  </si>
  <si>
    <t>（注）　エネルギー計算に対応する性能値を記入すること</t>
  </si>
  <si>
    <t>－</t>
  </si>
  <si>
    <t>長期優良住宅化リフォーム推進事業</t>
  </si>
  <si>
    <t>-</t>
  </si>
  <si>
    <t>都道府県</t>
  </si>
  <si>
    <t>市区町村</t>
  </si>
  <si>
    <t>都道
府県</t>
  </si>
  <si>
    <t>市区
町村</t>
  </si>
  <si>
    <t>　代　表　理　事　　　赤池　学　殿</t>
  </si>
  <si>
    <t>　代　表　理　事　　　赤池　学　殿</t>
  </si>
  <si>
    <t>メーカー名</t>
  </si>
  <si>
    <t>パッケージ型番</t>
  </si>
  <si>
    <t>（注）ＳＩＩに登録した、メーカー名／パッケージ型番／蓄電容量を記入すること</t>
  </si>
  <si>
    <t>費用総括表（補助金申請算定表）</t>
  </si>
  <si>
    <t>①</t>
  </si>
  <si>
    <t>②</t>
  </si>
  <si>
    <t>③＝①＋②</t>
  </si>
  <si>
    <t>④＝③の1/3</t>
  </si>
  <si>
    <t>⑤</t>
  </si>
  <si>
    <t>　 ⑥＝④or⑤の
　　いずれか低い金額</t>
  </si>
  <si>
    <t>比消費電力
[W/(㎥/h)]</t>
  </si>
  <si>
    <t>断熱材の製品名</t>
  </si>
  <si>
    <t>メーカー名</t>
  </si>
  <si>
    <t>型番</t>
  </si>
  <si>
    <t>設置枚数（枚）</t>
  </si>
  <si>
    <t>公称最大出力（Ｗ）</t>
  </si>
  <si>
    <t>公称最大
出力の合計(kW)</t>
  </si>
  <si>
    <t>公称最大出力の
総合計値(kW)</t>
  </si>
  <si>
    <t>1．補助対象費用の算出</t>
  </si>
  <si>
    <t>住宅ストック循環支援事業</t>
  </si>
  <si>
    <t>平成２８年度補正予算 ネット・ゼロ・エネルギー・ハウス（ＺＥＨ）普及加速事業費補助金　様式第１　（交付申請書）</t>
  </si>
  <si>
    <t>平成２８年度補正予算 ネット・ゼロ・エネルギー・ハウス（ＺＥＨ）普及加速事業費補助金　別紙１</t>
  </si>
  <si>
    <t>平成２８年度補正予算 ネット・ゼロ・エネルギー・ハウス（ＺＥＨ）普及加速事業費補助金　別紙２</t>
  </si>
  <si>
    <t>平成２８年度補正予算 ネット・ゼロ・エネルギー・ハウス（ＺＥＨ）普及加速事業費補助金　別紙３</t>
  </si>
  <si>
    <t>平成２８年度補正予算 ネット・ゼロ・エネルギー・ハウス（ＺＥＨ）普及加速事業費補助金　定型様式１　（実施計画書）</t>
  </si>
  <si>
    <t>平成２８年度補正予算 ネット・ゼロ・エネルギー・ハウス（ＺＥＨ）普及加速事業費補助金　定型様式２　（費用総括表）</t>
  </si>
  <si>
    <t>　ネット・ゼロ・エネルギー・ハウス（ＺＥＨ）普及加速事業費交付規程（ＳＩＩ－２８Ｗ－規程－１０２０）（以下「交付規程」という。）第４条の規定に基づき、以下のとおり経済産業省からのネット・ゼロ・エネルギー・ハウス（ＺＥＨ）普及加速事業費補助金交付要綱第３条に基づく国庫補助金に係る交付の申請をします。</t>
  </si>
  <si>
    <t>合計</t>
  </si>
  <si>
    <t>開口部比率</t>
  </si>
  <si>
    <t>開口面積÷外皮総面積×100</t>
  </si>
  <si>
    <t>地域型住宅グリーン化事業</t>
  </si>
  <si>
    <t xml:space="preserve"> （Ａ）　ＺＥＨ導入補助金申請額合計</t>
  </si>
  <si>
    <t xml:space="preserve">  （1）蓄電システム</t>
  </si>
  <si>
    <t xml:space="preserve">     １．設備情報</t>
  </si>
  <si>
    <t xml:space="preserve">    ２．補助対象費用の算出（見積金額）</t>
  </si>
  <si>
    <t xml:space="preserve">    ３．補助金の算出：蓄電容量１kWhあたり５万円</t>
  </si>
  <si>
    <t xml:space="preserve">    ４．補助対象費用合計の１/３又は３のいずれか低い金額（上限５０万円）</t>
  </si>
  <si>
    <t>□</t>
  </si>
  <si>
    <t xml:space="preserve">
平成２８年度補正予算 ネット・ゼロ・エネルギー・ハウス（ＺＥＨ）普及加速事業費補助金
誓約書</t>
  </si>
  <si>
    <t>定格負荷効率(％)</t>
  </si>
  <si>
    <t>（２）　各部位の断熱外皮（必ず仕様書（カタログ等）の写しを添付すること。）</t>
  </si>
  <si>
    <t>（リース亊業者等）</t>
  </si>
  <si>
    <t>ふりがな</t>
  </si>
  <si>
    <t>※外皮平均熱貫流率
(ＵＡ値：小数点第二位まで、第三位以下切り上げ）を記入してください。</t>
  </si>
  <si>
    <t>※建売の場合は、着手予定日は記入不要。完了予定日は引渡予定日を記入すること。</t>
  </si>
  <si>
    <t>　　 ３/５に記載の暴力団排除に関する誓約事項について熟読し、理解の上、これに同意します。</t>
  </si>
  <si>
    <r>
      <t>７.共同申請者</t>
    </r>
    <r>
      <rPr>
        <sz val="13"/>
        <rFont val="ＭＳ 明朝"/>
        <family val="1"/>
      </rPr>
      <t>（リース亊業者等）（問合せ等で確実に対応できる実務担当者の連絡先を記入すること）　</t>
    </r>
  </si>
  <si>
    <t>　当社（個人である場合は私、団体である場合は当団体）は、補助金の交付の申請をするに当たって、また、
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</si>
  <si>
    <t>暴力団排除に関する誓約事項</t>
  </si>
  <si>
    <t>記</t>
  </si>
  <si>
    <t>(１)　法人等（個人、法人又は団体をいう。）が、暴力団（暴力団員による不当な行為の防止に関する
　　　法律（平成３年法律第77号）第２条第２号に規定する暴力団をいう。以下同じ。）であるとき
　　　又は法人等の役員等（個人である場合はその者、法人である場合は役員、団体である場合は
　　　代表者、理事等、その他経営に実質的に関与している者をいう。以下同じ。）が、暴力団員
　　　（同法第２条第６号に規定する暴力団員をいう。以下同じ。）であるとき</t>
  </si>
  <si>
    <t xml:space="preserve"> </t>
  </si>
  <si>
    <t>(２)　役員等が、自己、自社若しくは第三者の不正の利益を図る目的又は第三者に損害を加える目的を
　　  もって、暴力団又は暴力団員を利用するなどしているとき</t>
  </si>
  <si>
    <t>(３)　役員等が、暴力団又は暴力団員に対して、資金等を供給し、又は便宜を供与するなど直接的
　　　あるいは積極的に暴力団の維持、運営に協力し、若しくは関与しているとき</t>
  </si>
  <si>
    <t>(４)　役員等が、暴力団又は暴力団員であることを知りながらこれと社会的に非難されるべき関係を
　　　有しているとき</t>
  </si>
  <si>
    <t>（注１）
　申請者が個人の場合は不要とする。ただし、共同申請者（リース亊業者等）は、役員名簿を提出すること。</t>
  </si>
  <si>
    <t>（平成１５年法律第５７号）に基づいた上で、SIIが開催するセミナー、シンポジウム、本事業の効果検証の</t>
  </si>
  <si>
    <t>　私は、補助金の交付の申請を一般社団法人環境共創イニシアチブ（以下「SII」という。）に提出するに当たって、また、
  補助対象事業の実施期間内及び完了後においては、下記の事項について誓約いたします。
　この誓約が虚偽であり、又はこの誓約に反したことにより、当方が不利益を被ることとなっても、一切異議は申し立てません。</t>
  </si>
  <si>
    <t>　なお、補助金等に係る予算の執行の適正化に関する法律（昭和３０年法律第１７９号）、補助金等に係る予算の執行の適正化に関する法律施行令（昭和３０年政令第２５５号）及び交付規程の定めるところに従うことを承知の上、申請します。</t>
  </si>
  <si>
    <t>１.</t>
  </si>
  <si>
    <t>本事業の交付規程及び公募要領の内容を全て承知の上で、手続代行者の役割及び要件等について確認し、了承している。</t>
  </si>
  <si>
    <t>３.</t>
  </si>
  <si>
    <t>申請書及び添付書類一式について責任をもち、虚偽、不正の記入が一切ないことを確認している。</t>
  </si>
  <si>
    <t>万が一、違反する行為が発生した場合の罰則等を理解し、了承している。</t>
  </si>
  <si>
    <t>ための調査・分析、SIIが作成するパンフレット・事例集、国が行うその他調査業務等に利用されることがあり、</t>
  </si>
  <si>
    <t>10.</t>
  </si>
  <si>
    <t>11.</t>
  </si>
  <si>
    <t>平成２８年度補正予算 ネット・ゼロ・エネルギー・ハウス（ＺＥＨ）普及加速事業費補助金</t>
  </si>
  <si>
    <t>（備考）用紙は日本工業規格Ａ４とし、縦位置とする。
一般社団法人 環境共創イニシアチブが執行するネット・ゼロ・エネルギー・ハウス（ＺＥＨ）普及加速事業費補助金は、経済産業省が定めたネット・ゼロ・エネルギー・ハウス（ＺＥＨ）普及加速事業費補助金交付要綱第３条に基づき、当法人に交付される国庫補助金から、新築及び既築住宅に、高断熱外皮、高性能設備と制御機構等を組み合わせ、住宅の年間の一次エネルギー消費量が正味（ネット）でゼロとなることを目指した住宅を導入（新築建売住宅の場合は購入）しようとする方に交付するものです。</t>
  </si>
  <si>
    <t>Ssubtotal ＋ EPVC'</t>
  </si>
  <si>
    <t>　　 ５/５に記載の交付申請に関する誓約事項について熟読し、理解の上、これに同意します。</t>
  </si>
  <si>
    <t>昭和</t>
  </si>
  <si>
    <t>実施計画書</t>
  </si>
  <si>
    <t xml:space="preserve"> （Ｂ） 蓄電システム導入補助金申請額</t>
  </si>
  <si>
    <t>小数点第二位まで、三位を四捨五入</t>
  </si>
  <si>
    <t>小数点第二位まで、三位を四捨五入</t>
  </si>
  <si>
    <t>小数点第一位まで、二位を四捨五入</t>
  </si>
  <si>
    <t>□</t>
  </si>
  <si>
    <t>□</t>
  </si>
  <si>
    <t>三次公募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</si>
</sst>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 "/>
    <numFmt numFmtId="179" formatCode="#,##0.0"/>
    <numFmt numFmtId="180" formatCode="0.0_ "/>
    <numFmt numFmtId="181" formatCode="#,##0.00;[Red]#,##0.00"/>
    <numFmt numFmtId="182" formatCode="0.0"/>
    <numFmt numFmtId="183" formatCode="0.0000"/>
    <numFmt numFmtId="184" formatCode="0_ "/>
    <numFmt numFmtId="185" formatCode="#,##0.0;[Red]\-#,##0.0"/>
    <numFmt numFmtId="186" formatCode="#,##0.0_ ;[Red]\-#,##0.0\ "/>
    <numFmt numFmtId="187" formatCode="0.0%"/>
    <numFmt numFmtId="188" formatCode="0.000"/>
    <numFmt numFmtId="189" formatCode="0.000_ "/>
    <numFmt numFmtId="190" formatCode="0.00_);[Red]\(0.00\)"/>
  </numFmts>
  <fonts count="104">
    <font>
      <sz val="11"/>
      <color theme="1"/>
      <name val="Calibri"/>
      <family val="3"/>
    </font>
    <font>
      <sz val="11"/>
      <color indexed="8"/>
      <name val="ＭＳ Ｐゴシック"/>
      <family val="3"/>
    </font>
    <font>
      <sz val="12"/>
      <color indexed="8"/>
      <name val="ＭＳ 明朝"/>
      <family val="1"/>
    </font>
    <font>
      <sz val="6"/>
      <name val="ＭＳ Ｐゴシック"/>
      <family val="3"/>
    </font>
    <font>
      <sz val="10"/>
      <color indexed="8"/>
      <name val="ＭＳ 明朝"/>
      <family val="1"/>
    </font>
    <font>
      <sz val="12"/>
      <name val="ＭＳ 明朝"/>
      <family val="1"/>
    </font>
    <font>
      <sz val="10"/>
      <name val="ＭＳ 明朝"/>
      <family val="1"/>
    </font>
    <font>
      <b/>
      <sz val="14"/>
      <name val="ＭＳ 明朝"/>
      <family val="1"/>
    </font>
    <font>
      <sz val="9"/>
      <name val="ＭＳ 明朝"/>
      <family val="1"/>
    </font>
    <font>
      <sz val="11"/>
      <name val="ＭＳ Ｐゴシック"/>
      <family val="3"/>
    </font>
    <font>
      <sz val="11"/>
      <name val="ＭＳ 明朝"/>
      <family val="1"/>
    </font>
    <font>
      <sz val="10"/>
      <name val="ＭＳ Ｐゴシック"/>
      <family val="3"/>
    </font>
    <font>
      <sz val="10"/>
      <name val="ＭＳ Ｐ明朝"/>
      <family val="1"/>
    </font>
    <font>
      <sz val="11"/>
      <name val="ＭＳ Ｐ明朝"/>
      <family val="1"/>
    </font>
    <font>
      <sz val="11"/>
      <color indexed="8"/>
      <name val="ＭＳ 明朝"/>
      <family val="1"/>
    </font>
    <font>
      <sz val="13"/>
      <name val="ＭＳ 明朝"/>
      <family val="1"/>
    </font>
    <font>
      <sz val="15"/>
      <name val="ＭＳ 明朝"/>
      <family val="1"/>
    </font>
    <font>
      <b/>
      <sz val="17"/>
      <name val="ＭＳ 明朝"/>
      <family val="1"/>
    </font>
    <font>
      <sz val="17"/>
      <color indexed="8"/>
      <name val="ＭＳ 明朝"/>
      <family val="1"/>
    </font>
    <font>
      <sz val="17"/>
      <name val="ＭＳ 明朝"/>
      <family val="1"/>
    </font>
    <font>
      <sz val="12"/>
      <name val="ＭＳ Ｐ明朝"/>
      <family val="1"/>
    </font>
    <font>
      <sz val="7"/>
      <name val="ＭＳ Ｐ明朝"/>
      <family val="1"/>
    </font>
    <font>
      <sz val="13.3"/>
      <name val="ＭＳ 明朝"/>
      <family val="1"/>
    </font>
    <font>
      <u val="single"/>
      <sz val="12"/>
      <name val="ＭＳ 明朝"/>
      <family val="1"/>
    </font>
    <font>
      <sz val="14"/>
      <name val="ＭＳ 明朝"/>
      <family val="1"/>
    </font>
    <font>
      <sz val="16"/>
      <name val="ＭＳ 明朝"/>
      <family val="1"/>
    </font>
    <font>
      <b/>
      <sz val="16"/>
      <name val="ＭＳ 明朝"/>
      <family val="1"/>
    </font>
    <font>
      <b/>
      <sz val="15"/>
      <name val="ＭＳ 明朝"/>
      <family val="1"/>
    </font>
    <font>
      <vertAlign val="superscript"/>
      <sz val="10"/>
      <name val="ＭＳ 明朝"/>
      <family val="1"/>
    </font>
    <font>
      <b/>
      <u val="single"/>
      <sz val="17"/>
      <name val="ＭＳ 明朝"/>
      <family val="1"/>
    </font>
    <font>
      <sz val="20"/>
      <name val="ＭＳ 明朝"/>
      <family val="1"/>
    </font>
    <font>
      <sz val="12"/>
      <name val="ＭＳ ゴシック"/>
      <family val="3"/>
    </font>
    <font>
      <b/>
      <sz val="13"/>
      <name val="ＭＳ 明朝"/>
      <family val="1"/>
    </font>
    <font>
      <b/>
      <sz val="13"/>
      <name val="ＭＳ Ｐ明朝"/>
      <family val="1"/>
    </font>
    <font>
      <b/>
      <sz val="17"/>
      <name val="ＭＳ Ｐ明朝"/>
      <family val="1"/>
    </font>
    <font>
      <sz val="10.5"/>
      <name val="ＭＳ 明朝"/>
      <family val="1"/>
    </font>
    <font>
      <sz val="7.5"/>
      <name val="ＭＳ 明朝"/>
      <family val="1"/>
    </font>
    <font>
      <sz val="6.5"/>
      <name val="ＭＳ 明朝"/>
      <family val="1"/>
    </font>
    <font>
      <b/>
      <sz val="14"/>
      <name val="ＭＳ Ｐ明朝"/>
      <family val="1"/>
    </font>
    <font>
      <b/>
      <sz val="16"/>
      <name val="ＭＳ Ｐ明朝"/>
      <family val="1"/>
    </font>
    <font>
      <b/>
      <sz val="16"/>
      <name val="ＭＳ Ｐゴシック"/>
      <family val="3"/>
    </font>
    <font>
      <sz val="13"/>
      <name val="ＭＳ Ｐ明朝"/>
      <family val="1"/>
    </font>
    <font>
      <b/>
      <sz val="12"/>
      <color indexed="10"/>
      <name val="ＭＳ Ｐ明朝"/>
      <family val="1"/>
    </font>
    <font>
      <sz val="14"/>
      <name val="ＭＳ Ｐ明朝"/>
      <family val="1"/>
    </font>
    <font>
      <sz val="9"/>
      <name val="ＭＳ Ｐ明朝"/>
      <family val="1"/>
    </font>
    <font>
      <sz val="8"/>
      <name val="ＭＳ Ｐ明朝"/>
      <family val="1"/>
    </font>
    <font>
      <vertAlign val="subscript"/>
      <sz val="10"/>
      <name val="ＭＳ Ｐ明朝"/>
      <family val="1"/>
    </font>
    <font>
      <sz val="12.5"/>
      <name val="ＭＳ Ｐ明朝"/>
      <family val="1"/>
    </font>
    <font>
      <sz val="10.5"/>
      <name val="ＭＳ Ｐ明朝"/>
      <family val="1"/>
    </font>
    <font>
      <b/>
      <sz val="10"/>
      <name val="ＭＳ Ｐ明朝"/>
      <family val="1"/>
    </font>
    <font>
      <vertAlign val="subscript"/>
      <sz val="11"/>
      <name val="ＭＳ Ｐ明朝"/>
      <family val="1"/>
    </font>
    <font>
      <vertAlign val="superscript"/>
      <sz val="9"/>
      <name val="ＭＳ Ｐ明朝"/>
      <family val="1"/>
    </font>
    <font>
      <sz val="7.5"/>
      <name val="ＭＳ Ｐ明朝"/>
      <family val="1"/>
    </font>
    <font>
      <vertAlign val="superscript"/>
      <sz val="10"/>
      <name val="ＭＳ Ｐ明朝"/>
      <family val="1"/>
    </font>
    <font>
      <sz val="13"/>
      <color indexed="8"/>
      <name val="ＭＳ Ｐ明朝"/>
      <family val="1"/>
    </font>
    <font>
      <sz val="11"/>
      <color indexed="8"/>
      <name val="ＭＳ Ｐ明朝"/>
      <family val="1"/>
    </font>
    <font>
      <sz val="10"/>
      <color indexed="8"/>
      <name val="ＭＳ Ｐゴシック"/>
      <family val="3"/>
    </font>
    <font>
      <b/>
      <sz val="11"/>
      <name val="ＭＳ Ｐ明朝"/>
      <family val="1"/>
    </font>
    <font>
      <b/>
      <sz val="15"/>
      <name val="ＭＳ Ｐゴシック"/>
      <family val="3"/>
    </font>
    <font>
      <b/>
      <sz val="11"/>
      <name val="ＭＳ Ｐゴシック"/>
      <family val="3"/>
    </font>
    <font>
      <sz val="15"/>
      <color indexed="8"/>
      <name val="ＭＳ Ｐゴシック"/>
      <family val="3"/>
    </font>
    <font>
      <sz val="14"/>
      <color indexed="8"/>
      <name val="ＭＳ 明朝"/>
      <family val="1"/>
    </font>
    <font>
      <sz val="8"/>
      <color indexed="8"/>
      <name val="ＭＳ Ｐゴシック"/>
      <family val="3"/>
    </font>
    <font>
      <b/>
      <sz val="12.5"/>
      <color indexed="9"/>
      <name val="ＭＳ 明朝"/>
      <family val="1"/>
    </font>
    <font>
      <b/>
      <sz val="9"/>
      <color indexed="9"/>
      <name val="ＭＳ Ｐゴシック"/>
      <family val="3"/>
    </font>
    <font>
      <sz val="15"/>
      <name val="ＭＳ ゴシック"/>
      <family val="3"/>
    </font>
    <font>
      <b/>
      <sz val="12"/>
      <color indexed="9"/>
      <name val="ＭＳ 明朝"/>
      <family val="1"/>
    </font>
    <font>
      <b/>
      <sz val="12"/>
      <color indexed="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style="thin"/>
    </border>
    <border>
      <left style="thin"/>
      <right/>
      <top style="thin"/>
      <bottom style="thin"/>
    </border>
    <border>
      <left/>
      <right style="thin"/>
      <top style="thin"/>
      <bottom style="thin"/>
    </border>
    <border>
      <left style="thin"/>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bottom/>
    </border>
    <border>
      <left style="thin"/>
      <right/>
      <top style="thin"/>
      <bottom/>
    </border>
    <border>
      <left style="thin"/>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double"/>
      <top style="thin"/>
      <bottom style="thin"/>
    </border>
    <border>
      <left style="double"/>
      <right/>
      <top style="double"/>
      <bottom style="double"/>
    </border>
    <border>
      <left/>
      <right/>
      <top style="double"/>
      <bottom style="double"/>
    </border>
    <border>
      <left/>
      <right style="thin"/>
      <top style="double"/>
      <bottom style="double"/>
    </border>
    <border>
      <left style="thin"/>
      <right/>
      <top style="double"/>
      <bottom style="double"/>
    </border>
    <border>
      <left/>
      <right style="double"/>
      <top style="double"/>
      <bottom style="double"/>
    </border>
    <border>
      <left style="medium"/>
      <right/>
      <top style="medium"/>
      <bottom style="medium"/>
    </border>
    <border>
      <left/>
      <right/>
      <top style="medium"/>
      <bottom style="medium"/>
    </border>
    <border>
      <left/>
      <right style="medium"/>
      <top style="medium"/>
      <bottom style="medium"/>
    </border>
    <border>
      <left/>
      <right style="medium"/>
      <top/>
      <bottom/>
    </border>
    <border>
      <left style="medium"/>
      <right/>
      <top/>
      <bottom/>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1" fillId="0" borderId="0" applyFont="0" applyFill="0" applyBorder="0" applyAlignment="0" applyProtection="0"/>
    <xf numFmtId="0" fontId="90" fillId="0" borderId="0" applyNumberFormat="0" applyFill="0" applyBorder="0" applyAlignment="0" applyProtection="0"/>
    <xf numFmtId="0" fontId="1"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102" fillId="0" borderId="0" applyNumberFormat="0" applyFill="0" applyBorder="0" applyAlignment="0" applyProtection="0"/>
    <xf numFmtId="0" fontId="103" fillId="32" borderId="0" applyNumberFormat="0" applyBorder="0" applyAlignment="0" applyProtection="0"/>
  </cellStyleXfs>
  <cellXfs count="888">
    <xf numFmtId="0" fontId="0" fillId="0" borderId="0" xfId="0" applyFont="1" applyAlignment="1">
      <alignment vertical="center"/>
    </xf>
    <xf numFmtId="0" fontId="4" fillId="0" borderId="0" xfId="70" applyFont="1" applyFill="1" applyAlignment="1">
      <alignment vertical="center"/>
      <protection/>
    </xf>
    <xf numFmtId="0" fontId="4" fillId="0" borderId="0" xfId="70" applyFont="1" applyFill="1" applyAlignment="1">
      <alignment horizontal="center" vertical="center"/>
      <protection/>
    </xf>
    <xf numFmtId="38" fontId="4" fillId="0" borderId="0" xfId="51" applyFont="1" applyFill="1" applyAlignment="1">
      <alignment vertical="center"/>
    </xf>
    <xf numFmtId="0" fontId="5" fillId="0" borderId="10" xfId="70" applyFont="1" applyFill="1" applyBorder="1" applyAlignment="1">
      <alignment vertical="center"/>
      <protection/>
    </xf>
    <xf numFmtId="0" fontId="5" fillId="0" borderId="10" xfId="70" applyFont="1" applyFill="1" applyBorder="1" applyAlignment="1">
      <alignment horizontal="center" vertical="center" shrinkToFit="1"/>
      <protection/>
    </xf>
    <xf numFmtId="0" fontId="9" fillId="0" borderId="0" xfId="0" applyFont="1" applyFill="1" applyBorder="1" applyAlignment="1">
      <alignment vertical="center"/>
    </xf>
    <xf numFmtId="0" fontId="9" fillId="0" borderId="0" xfId="0" applyFont="1" applyAlignment="1">
      <alignment vertical="center"/>
    </xf>
    <xf numFmtId="49" fontId="8" fillId="0" borderId="0" xfId="0" applyNumberFormat="1" applyFont="1" applyFill="1" applyBorder="1" applyAlignment="1">
      <alignment vertical="center"/>
    </xf>
    <xf numFmtId="49" fontId="6" fillId="0" borderId="0" xfId="0" applyNumberFormat="1" applyFont="1" applyFill="1" applyBorder="1" applyAlignment="1">
      <alignment vertical="center"/>
    </xf>
    <xf numFmtId="49" fontId="8" fillId="0" borderId="0" xfId="0" applyNumberFormat="1" applyFont="1" applyFill="1" applyBorder="1" applyAlignment="1">
      <alignment vertical="top"/>
    </xf>
    <xf numFmtId="0" fontId="11" fillId="0" borderId="0" xfId="0" applyFont="1" applyFill="1" applyAlignment="1">
      <alignment vertical="center"/>
    </xf>
    <xf numFmtId="0" fontId="11" fillId="0" borderId="0" xfId="0" applyFont="1" applyFill="1" applyBorder="1" applyAlignment="1">
      <alignment vertical="center"/>
    </xf>
    <xf numFmtId="0" fontId="12" fillId="0" borderId="0" xfId="0" applyFont="1" applyFill="1" applyBorder="1" applyAlignment="1">
      <alignment vertical="center" wrapText="1"/>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49" fontId="8" fillId="0" borderId="0" xfId="0" applyNumberFormat="1" applyFont="1" applyFill="1" applyBorder="1" applyAlignment="1">
      <alignment vertical="top" wrapText="1"/>
    </xf>
    <xf numFmtId="0" fontId="13"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49" fontId="10" fillId="0" borderId="0" xfId="0" applyNumberFormat="1" applyFont="1" applyFill="1" applyBorder="1" applyAlignment="1">
      <alignment vertical="top"/>
    </xf>
    <xf numFmtId="0" fontId="5" fillId="0" borderId="0" xfId="70" applyFont="1" applyFill="1" applyBorder="1" applyAlignment="1">
      <alignment horizontal="center" vertical="center"/>
      <protection/>
    </xf>
    <xf numFmtId="0" fontId="5" fillId="0" borderId="0" xfId="70" applyFont="1" applyFill="1" applyBorder="1" applyAlignment="1">
      <alignment horizontal="center" vertical="center" shrinkToFit="1"/>
      <protection/>
    </xf>
    <xf numFmtId="0" fontId="16" fillId="0" borderId="10" xfId="70" applyFont="1" applyFill="1" applyBorder="1" applyAlignment="1">
      <alignment vertical="center"/>
      <protection/>
    </xf>
    <xf numFmtId="0" fontId="15" fillId="0" borderId="11" xfId="70" applyFont="1" applyFill="1" applyBorder="1" applyAlignment="1">
      <alignment vertical="center" shrinkToFit="1"/>
      <protection/>
    </xf>
    <xf numFmtId="0" fontId="6" fillId="0" borderId="0" xfId="70" applyFont="1" applyFill="1" applyBorder="1" applyAlignment="1">
      <alignment vertical="center"/>
      <protection/>
    </xf>
    <xf numFmtId="0" fontId="5" fillId="0" borderId="0" xfId="70" applyFont="1" applyFill="1" applyAlignment="1">
      <alignment vertical="center"/>
      <protection/>
    </xf>
    <xf numFmtId="0" fontId="5" fillId="0" borderId="0" xfId="70" applyFont="1" applyFill="1" applyBorder="1" applyAlignment="1">
      <alignment vertical="center"/>
      <protection/>
    </xf>
    <xf numFmtId="38" fontId="5" fillId="0" borderId="0" xfId="51" applyFont="1" applyFill="1" applyBorder="1" applyAlignment="1">
      <alignment vertical="center"/>
    </xf>
    <xf numFmtId="0" fontId="5" fillId="0" borderId="0" xfId="70" applyFont="1" applyFill="1" applyBorder="1" applyAlignment="1">
      <alignment horizontal="right" vertical="center"/>
      <protection/>
    </xf>
    <xf numFmtId="0" fontId="6" fillId="0" borderId="0" xfId="70" applyFont="1" applyFill="1" applyAlignment="1">
      <alignment vertical="center"/>
      <protection/>
    </xf>
    <xf numFmtId="0" fontId="5" fillId="0" borderId="12" xfId="70" applyFont="1" applyFill="1" applyBorder="1" applyAlignment="1">
      <alignment vertical="center"/>
      <protection/>
    </xf>
    <xf numFmtId="0" fontId="15" fillId="0" borderId="0" xfId="70" applyFont="1" applyFill="1" applyBorder="1" applyAlignment="1">
      <alignment vertical="center"/>
      <protection/>
    </xf>
    <xf numFmtId="0" fontId="15" fillId="0" borderId="13" xfId="70" applyFont="1" applyFill="1" applyBorder="1" applyAlignment="1">
      <alignment vertical="center" shrinkToFit="1"/>
      <protection/>
    </xf>
    <xf numFmtId="0" fontId="20" fillId="0" borderId="0" xfId="0" applyFont="1" applyBorder="1" applyAlignment="1" applyProtection="1">
      <alignment vertical="center" wrapText="1"/>
      <protection hidden="1"/>
    </xf>
    <xf numFmtId="0" fontId="20" fillId="33" borderId="0" xfId="0" applyFont="1" applyFill="1" applyBorder="1" applyAlignment="1" applyProtection="1">
      <alignment vertical="center" wrapText="1"/>
      <protection hidden="1"/>
    </xf>
    <xf numFmtId="0" fontId="15" fillId="0" borderId="0" xfId="70" applyFont="1" applyFill="1" applyBorder="1" applyAlignment="1">
      <alignment horizontal="center" vertical="center" wrapText="1" shrinkToFit="1"/>
      <protection/>
    </xf>
    <xf numFmtId="0" fontId="12" fillId="0" borderId="0" xfId="0" applyFont="1" applyFill="1" applyBorder="1" applyAlignment="1">
      <alignment horizontal="center" vertical="center" textRotation="255"/>
    </xf>
    <xf numFmtId="0" fontId="6" fillId="0" borderId="0" xfId="70" applyFont="1" applyFill="1" applyBorder="1" applyAlignment="1">
      <alignment horizontal="center" vertical="center"/>
      <protection/>
    </xf>
    <xf numFmtId="0" fontId="17" fillId="0" borderId="0" xfId="70" applyFont="1" applyFill="1" applyBorder="1" applyAlignment="1">
      <alignment horizontal="center" vertical="center"/>
      <protection/>
    </xf>
    <xf numFmtId="0" fontId="7" fillId="0" borderId="0" xfId="70" applyFont="1" applyFill="1" applyBorder="1" applyAlignment="1">
      <alignment vertical="center"/>
      <protection/>
    </xf>
    <xf numFmtId="0" fontId="5" fillId="0" borderId="0" xfId="70" applyFont="1" applyFill="1" applyAlignment="1">
      <alignment horizontal="center" vertical="center"/>
      <protection/>
    </xf>
    <xf numFmtId="0" fontId="6" fillId="0" borderId="0" xfId="70" applyFont="1" applyFill="1" applyAlignment="1">
      <alignment horizontal="center" vertical="center"/>
      <protection/>
    </xf>
    <xf numFmtId="38" fontId="6" fillId="0" borderId="0" xfId="51" applyFont="1" applyFill="1" applyAlignment="1">
      <alignment vertical="center"/>
    </xf>
    <xf numFmtId="49" fontId="5" fillId="0" borderId="0" xfId="70" applyNumberFormat="1" applyFont="1" applyFill="1" applyAlignment="1">
      <alignment vertical="center"/>
      <protection/>
    </xf>
    <xf numFmtId="0" fontId="22" fillId="0" borderId="0" xfId="70" applyFont="1" applyFill="1" applyBorder="1" applyAlignment="1">
      <alignment vertical="center"/>
      <protection/>
    </xf>
    <xf numFmtId="0" fontId="23" fillId="0" borderId="0" xfId="70" applyFont="1" applyFill="1" applyBorder="1" applyAlignment="1">
      <alignment vertical="center"/>
      <protection/>
    </xf>
    <xf numFmtId="0" fontId="23" fillId="0" borderId="0" xfId="70" applyFont="1" applyFill="1" applyBorder="1" applyAlignment="1">
      <alignment horizontal="right" vertical="center"/>
      <protection/>
    </xf>
    <xf numFmtId="0" fontId="5" fillId="0" borderId="0" xfId="70" applyNumberFormat="1" applyFont="1" applyFill="1" applyAlignment="1">
      <alignment vertical="center"/>
      <protection/>
    </xf>
    <xf numFmtId="177" fontId="5" fillId="0" borderId="0" xfId="70" applyNumberFormat="1" applyFont="1" applyFill="1" applyAlignment="1">
      <alignment vertical="center"/>
      <protection/>
    </xf>
    <xf numFmtId="0" fontId="23" fillId="0" borderId="0" xfId="70" applyFont="1" applyFill="1" applyBorder="1" applyAlignment="1">
      <alignment horizontal="center" vertical="center"/>
      <protection/>
    </xf>
    <xf numFmtId="0" fontId="5" fillId="0" borderId="0" xfId="70" applyFont="1" applyFill="1" applyBorder="1" applyAlignment="1">
      <alignment horizontal="left" vertical="center" wrapText="1"/>
      <protection/>
    </xf>
    <xf numFmtId="0" fontId="5" fillId="0" borderId="0" xfId="70" applyFont="1" applyFill="1" applyBorder="1" applyAlignment="1">
      <alignment horizontal="center" vertical="center" wrapText="1"/>
      <protection/>
    </xf>
    <xf numFmtId="0" fontId="5" fillId="0" borderId="0" xfId="70" applyFont="1" applyFill="1" applyBorder="1" applyAlignment="1">
      <alignment horizontal="left" vertical="center"/>
      <protection/>
    </xf>
    <xf numFmtId="0" fontId="5" fillId="0" borderId="0" xfId="70" applyFont="1" applyFill="1" applyBorder="1" applyAlignment="1">
      <alignment vertical="center" shrinkToFit="1"/>
      <protection/>
    </xf>
    <xf numFmtId="0" fontId="5" fillId="0" borderId="0" xfId="70" applyFont="1" applyFill="1" applyBorder="1" applyAlignment="1">
      <alignment horizontal="left" vertical="center" shrinkToFit="1"/>
      <protection/>
    </xf>
    <xf numFmtId="0" fontId="6" fillId="0" borderId="0" xfId="70" applyFont="1" applyFill="1" applyBorder="1" applyAlignment="1">
      <alignment vertical="center" shrinkToFit="1"/>
      <protection/>
    </xf>
    <xf numFmtId="0" fontId="6" fillId="0" borderId="0" xfId="70" applyFont="1" applyFill="1" applyAlignment="1">
      <alignment vertical="center" shrinkToFit="1"/>
      <protection/>
    </xf>
    <xf numFmtId="0" fontId="26" fillId="0" borderId="0" xfId="70" applyFont="1" applyFill="1" applyBorder="1" applyAlignment="1">
      <alignment vertical="center"/>
      <protection/>
    </xf>
    <xf numFmtId="0" fontId="27" fillId="0" borderId="0" xfId="70" applyFont="1" applyFill="1" applyBorder="1" applyAlignment="1">
      <alignment vertical="center"/>
      <protection/>
    </xf>
    <xf numFmtId="0" fontId="16" fillId="0" borderId="0" xfId="70" applyFont="1" applyFill="1" applyBorder="1" applyAlignment="1">
      <alignment vertical="center"/>
      <protection/>
    </xf>
    <xf numFmtId="38" fontId="6" fillId="0" borderId="0" xfId="51" applyFont="1" applyFill="1" applyBorder="1" applyAlignment="1">
      <alignment vertical="center"/>
    </xf>
    <xf numFmtId="0" fontId="5" fillId="0" borderId="11" xfId="70" applyFont="1" applyFill="1" applyBorder="1" applyAlignment="1">
      <alignment vertical="center"/>
      <protection/>
    </xf>
    <xf numFmtId="0" fontId="5" fillId="0" borderId="13" xfId="70" applyFont="1" applyFill="1" applyBorder="1" applyAlignment="1">
      <alignment vertical="center"/>
      <protection/>
    </xf>
    <xf numFmtId="0" fontId="5" fillId="0" borderId="14" xfId="70" applyFont="1" applyFill="1" applyBorder="1" applyAlignment="1">
      <alignment vertical="center" wrapText="1"/>
      <protection/>
    </xf>
    <xf numFmtId="0" fontId="5" fillId="0" borderId="0" xfId="70" applyFont="1" applyFill="1" applyBorder="1" applyAlignment="1">
      <alignment vertical="center" wrapText="1"/>
      <protection/>
    </xf>
    <xf numFmtId="0" fontId="5" fillId="0" borderId="0" xfId="70" applyFont="1" applyFill="1" applyAlignment="1">
      <alignment vertical="center" wrapText="1"/>
      <protection/>
    </xf>
    <xf numFmtId="38" fontId="17" fillId="0" borderId="0" xfId="49" applyFont="1" applyFill="1" applyBorder="1" applyAlignment="1">
      <alignment horizontal="center" vertical="center"/>
    </xf>
    <xf numFmtId="0" fontId="15" fillId="0" borderId="0" xfId="70" applyFont="1" applyFill="1" applyBorder="1" applyAlignment="1">
      <alignment horizontal="center" vertical="center"/>
      <protection/>
    </xf>
    <xf numFmtId="0" fontId="24" fillId="0" borderId="0" xfId="70" applyFont="1" applyFill="1" applyAlignment="1">
      <alignment horizontal="left" vertical="center" wrapText="1"/>
      <protection/>
    </xf>
    <xf numFmtId="0" fontId="24" fillId="0" borderId="0" xfId="70" applyFont="1" applyFill="1" applyAlignment="1">
      <alignment vertical="center"/>
      <protection/>
    </xf>
    <xf numFmtId="0" fontId="24" fillId="0" borderId="0" xfId="70" applyFont="1" applyFill="1" applyAlignment="1">
      <alignment horizontal="center" vertical="center"/>
      <protection/>
    </xf>
    <xf numFmtId="0" fontId="19" fillId="0" borderId="0" xfId="70" applyFont="1" applyFill="1" applyAlignment="1">
      <alignment horizontal="center" vertical="center"/>
      <protection/>
    </xf>
    <xf numFmtId="0" fontId="16" fillId="0" borderId="0" xfId="70" applyFont="1" applyFill="1" applyAlignment="1">
      <alignment vertical="center"/>
      <protection/>
    </xf>
    <xf numFmtId="0" fontId="6" fillId="0" borderId="10" xfId="70" applyFont="1" applyFill="1" applyBorder="1" applyAlignment="1">
      <alignment vertical="center"/>
      <protection/>
    </xf>
    <xf numFmtId="49" fontId="24" fillId="0" borderId="0" xfId="0" applyNumberFormat="1" applyFont="1" applyFill="1" applyBorder="1" applyAlignment="1">
      <alignment vertical="center" wrapText="1"/>
    </xf>
    <xf numFmtId="49" fontId="5" fillId="0" borderId="0" xfId="0" applyNumberFormat="1" applyFont="1" applyFill="1" applyBorder="1" applyAlignment="1">
      <alignment vertical="top"/>
    </xf>
    <xf numFmtId="49" fontId="31" fillId="0" borderId="0" xfId="0" applyNumberFormat="1" applyFont="1" applyFill="1" applyBorder="1" applyAlignment="1">
      <alignment vertical="top"/>
    </xf>
    <xf numFmtId="49" fontId="5" fillId="0" borderId="0" xfId="0" applyNumberFormat="1" applyFont="1" applyFill="1" applyBorder="1" applyAlignment="1">
      <alignment horizontal="left" vertical="center"/>
    </xf>
    <xf numFmtId="49" fontId="8" fillId="0" borderId="0" xfId="0" applyNumberFormat="1" applyFont="1" applyFill="1" applyBorder="1" applyAlignment="1">
      <alignment vertical="center" wrapText="1"/>
    </xf>
    <xf numFmtId="0" fontId="32" fillId="0" borderId="0" xfId="70" applyFont="1" applyFill="1" applyBorder="1" applyAlignment="1">
      <alignment vertical="center"/>
      <protection/>
    </xf>
    <xf numFmtId="0" fontId="11" fillId="0" borderId="0" xfId="0" applyFont="1" applyFill="1" applyAlignment="1">
      <alignment vertical="center"/>
    </xf>
    <xf numFmtId="0" fontId="33" fillId="0" borderId="0" xfId="0" applyFont="1" applyFill="1" applyBorder="1" applyAlignment="1">
      <alignment vertical="center"/>
    </xf>
    <xf numFmtId="0" fontId="19" fillId="0" borderId="0" xfId="70" applyFont="1" applyFill="1" applyBorder="1" applyAlignment="1">
      <alignment vertical="center"/>
      <protection/>
    </xf>
    <xf numFmtId="0" fontId="33" fillId="0" borderId="0" xfId="0" applyFont="1" applyFill="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11" fillId="0" borderId="0" xfId="0" applyFont="1" applyFill="1" applyBorder="1" applyAlignment="1">
      <alignment horizontal="left" vertical="center"/>
    </xf>
    <xf numFmtId="0" fontId="36" fillId="0" borderId="0" xfId="70" applyFont="1" applyFill="1" applyBorder="1" applyAlignment="1">
      <alignment vertical="top" wrapText="1"/>
      <protection/>
    </xf>
    <xf numFmtId="0" fontId="4" fillId="0" borderId="15" xfId="70" applyFont="1" applyFill="1" applyBorder="1" applyAlignment="1">
      <alignment vertical="center"/>
      <protection/>
    </xf>
    <xf numFmtId="0" fontId="4" fillId="0" borderId="16" xfId="70" applyFont="1" applyFill="1" applyBorder="1" applyAlignment="1">
      <alignment vertical="center"/>
      <protection/>
    </xf>
    <xf numFmtId="0" fontId="2" fillId="0" borderId="0" xfId="70" applyFont="1" applyFill="1" applyAlignment="1">
      <alignment vertical="center"/>
      <protection/>
    </xf>
    <xf numFmtId="0" fontId="13" fillId="0" borderId="0" xfId="0" applyFont="1" applyFill="1" applyAlignment="1" applyProtection="1">
      <alignment horizontal="lef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right" vertical="center"/>
      <protection hidden="1"/>
    </xf>
    <xf numFmtId="0" fontId="38" fillId="0" borderId="0" xfId="0" applyFont="1" applyFill="1" applyAlignment="1" applyProtection="1">
      <alignment horizontal="left" vertical="center"/>
      <protection hidden="1"/>
    </xf>
    <xf numFmtId="0" fontId="20" fillId="0" borderId="0" xfId="0" applyFont="1" applyFill="1" applyAlignment="1" applyProtection="1">
      <alignment vertical="center"/>
      <protection hidden="1"/>
    </xf>
    <xf numFmtId="0" fontId="5" fillId="0" borderId="0" xfId="0" applyFont="1" applyFill="1" applyBorder="1" applyAlignment="1" applyProtection="1">
      <alignment horizontal="right" vertical="center"/>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39" fillId="33" borderId="0" xfId="0" applyFont="1" applyFill="1" applyBorder="1" applyAlignment="1" applyProtection="1">
      <alignment horizontal="center" vertical="center"/>
      <protection hidden="1"/>
    </xf>
    <xf numFmtId="0" fontId="40" fillId="33" borderId="0" xfId="0" applyFont="1" applyFill="1" applyBorder="1" applyAlignment="1" applyProtection="1">
      <alignment horizontal="center" vertical="center"/>
      <protection hidden="1"/>
    </xf>
    <xf numFmtId="0" fontId="38" fillId="33" borderId="0" xfId="0" applyFont="1" applyFill="1" applyBorder="1" applyAlignment="1" applyProtection="1">
      <alignment horizontal="center" vertical="center"/>
      <protection hidden="1"/>
    </xf>
    <xf numFmtId="0" fontId="41" fillId="33" borderId="0" xfId="0" applyFont="1" applyFill="1" applyBorder="1" applyAlignment="1" applyProtection="1">
      <alignment horizontal="center" vertical="center"/>
      <protection hidden="1"/>
    </xf>
    <xf numFmtId="0" fontId="38" fillId="33" borderId="0" xfId="0" applyFont="1" applyFill="1" applyBorder="1" applyAlignment="1" applyProtection="1">
      <alignment vertical="center"/>
      <protection hidden="1"/>
    </xf>
    <xf numFmtId="0" fontId="42" fillId="33" borderId="0" xfId="0" applyFont="1" applyFill="1" applyBorder="1" applyAlignment="1" applyProtection="1">
      <alignment vertical="top"/>
      <protection hidden="1"/>
    </xf>
    <xf numFmtId="49" fontId="43" fillId="33" borderId="0" xfId="0" applyNumberFormat="1" applyFont="1" applyFill="1" applyBorder="1" applyAlignment="1" applyProtection="1">
      <alignment horizontal="center" vertical="center"/>
      <protection hidden="1"/>
    </xf>
    <xf numFmtId="0" fontId="43" fillId="33" borderId="0" xfId="0" applyFont="1" applyFill="1" applyBorder="1" applyAlignment="1" applyProtection="1">
      <alignment vertical="center"/>
      <protection hidden="1"/>
    </xf>
    <xf numFmtId="0" fontId="13" fillId="33" borderId="0" xfId="0" applyFont="1" applyFill="1" applyBorder="1" applyAlignment="1" applyProtection="1">
      <alignment vertical="center"/>
      <protection hidden="1"/>
    </xf>
    <xf numFmtId="0" fontId="41" fillId="0" borderId="0" xfId="0" applyFont="1" applyFill="1" applyAlignment="1" applyProtection="1">
      <alignment vertical="center"/>
      <protection hidden="1"/>
    </xf>
    <xf numFmtId="0" fontId="13" fillId="33" borderId="0" xfId="0" applyFont="1" applyFill="1" applyBorder="1" applyAlignment="1" applyProtection="1">
      <alignment horizontal="left" vertical="center"/>
      <protection hidden="1"/>
    </xf>
    <xf numFmtId="0" fontId="41" fillId="33" borderId="0" xfId="0" applyFont="1" applyFill="1" applyBorder="1" applyAlignment="1" applyProtection="1">
      <alignment horizontal="distributed" vertical="center"/>
      <protection hidden="1"/>
    </xf>
    <xf numFmtId="0" fontId="13" fillId="0" borderId="0" xfId="0" applyFont="1" applyFill="1" applyAlignment="1" applyProtection="1">
      <alignment vertical="center"/>
      <protection hidden="1"/>
    </xf>
    <xf numFmtId="0" fontId="41" fillId="33" borderId="0" xfId="0" applyFont="1" applyFill="1" applyBorder="1" applyAlignment="1" applyProtection="1">
      <alignment vertical="center"/>
      <protection hidden="1"/>
    </xf>
    <xf numFmtId="0" fontId="41" fillId="33" borderId="0" xfId="0" applyFont="1" applyFill="1" applyBorder="1" applyAlignment="1" applyProtection="1">
      <alignment horizontal="center" vertical="center"/>
      <protection locked="0"/>
    </xf>
    <xf numFmtId="0" fontId="41" fillId="33" borderId="0" xfId="0" applyFont="1" applyFill="1" applyBorder="1" applyAlignment="1" applyProtection="1">
      <alignment horizontal="left" vertical="center"/>
      <protection hidden="1"/>
    </xf>
    <xf numFmtId="0" fontId="12" fillId="33" borderId="0" xfId="0" applyFont="1" applyFill="1" applyBorder="1" applyAlignment="1" applyProtection="1">
      <alignment horizontal="center" vertical="center"/>
      <protection hidden="1"/>
    </xf>
    <xf numFmtId="49" fontId="13" fillId="33" borderId="0" xfId="0" applyNumberFormat="1" applyFont="1" applyFill="1" applyBorder="1" applyAlignment="1" applyProtection="1">
      <alignment horizontal="left" vertical="center"/>
      <protection hidden="1"/>
    </xf>
    <xf numFmtId="0" fontId="13" fillId="33" borderId="0" xfId="0" applyFont="1" applyFill="1" applyBorder="1" applyAlignment="1" applyProtection="1">
      <alignment horizontal="center" vertical="center"/>
      <protection hidden="1"/>
    </xf>
    <xf numFmtId="0" fontId="13" fillId="33" borderId="0" xfId="0" applyFont="1" applyFill="1" applyBorder="1" applyAlignment="1" applyProtection="1">
      <alignment vertical="center" wrapText="1"/>
      <protection hidden="1"/>
    </xf>
    <xf numFmtId="178" fontId="13" fillId="0" borderId="0" xfId="0" applyNumberFormat="1" applyFont="1" applyFill="1" applyAlignment="1" applyProtection="1">
      <alignment vertical="center"/>
      <protection hidden="1"/>
    </xf>
    <xf numFmtId="0" fontId="13" fillId="0" borderId="0" xfId="0" applyFont="1" applyFill="1" applyBorder="1" applyAlignment="1" applyProtection="1">
      <alignment horizontal="distributed" vertical="center"/>
      <protection hidden="1"/>
    </xf>
    <xf numFmtId="0" fontId="13" fillId="0" borderId="0" xfId="0" applyFont="1" applyFill="1" applyBorder="1" applyAlignment="1" applyProtection="1">
      <alignment horizontal="center" vertical="center"/>
      <protection hidden="1"/>
    </xf>
    <xf numFmtId="178" fontId="13" fillId="0" borderId="0" xfId="0" applyNumberFormat="1" applyFont="1" applyFill="1" applyBorder="1" applyAlignment="1" applyProtection="1">
      <alignment horizontal="center" vertical="center" shrinkToFit="1"/>
      <protection hidden="1"/>
    </xf>
    <xf numFmtId="0" fontId="44" fillId="0" borderId="0" xfId="0" applyFont="1" applyFill="1" applyBorder="1" applyAlignment="1" applyProtection="1">
      <alignment horizontal="center" vertical="center"/>
      <protection hidden="1"/>
    </xf>
    <xf numFmtId="0" fontId="12" fillId="33" borderId="0" xfId="0" applyFont="1" applyFill="1" applyBorder="1" applyAlignment="1" applyProtection="1">
      <alignment vertical="center"/>
      <protection hidden="1"/>
    </xf>
    <xf numFmtId="0" fontId="42" fillId="33" borderId="0" xfId="0" applyFont="1" applyFill="1" applyBorder="1" applyAlignment="1" applyProtection="1">
      <alignment/>
      <protection hidden="1"/>
    </xf>
    <xf numFmtId="0" fontId="44" fillId="33" borderId="0" xfId="0" applyFont="1" applyFill="1" applyBorder="1" applyAlignment="1" applyProtection="1">
      <alignment vertical="top"/>
      <protection hidden="1"/>
    </xf>
    <xf numFmtId="0" fontId="45" fillId="33" borderId="0" xfId="0" applyFont="1" applyFill="1" applyBorder="1" applyAlignment="1" applyProtection="1">
      <alignment horizontal="right" vertical="top"/>
      <protection hidden="1"/>
    </xf>
    <xf numFmtId="0" fontId="13" fillId="0" borderId="0" xfId="72" applyFont="1" applyBorder="1" applyAlignment="1" applyProtection="1">
      <alignment vertical="center" wrapText="1"/>
      <protection hidden="1"/>
    </xf>
    <xf numFmtId="0" fontId="41" fillId="0" borderId="0" xfId="72" applyFont="1" applyBorder="1" applyAlignment="1" applyProtection="1">
      <alignment vertical="center" wrapText="1"/>
      <protection hidden="1"/>
    </xf>
    <xf numFmtId="0" fontId="44" fillId="0" borderId="0" xfId="72" applyFont="1" applyBorder="1" applyAlignment="1" applyProtection="1">
      <alignment horizontal="left" vertical="center" wrapText="1"/>
      <protection hidden="1"/>
    </xf>
    <xf numFmtId="0" fontId="47" fillId="33" borderId="0" xfId="0" applyFont="1" applyFill="1" applyBorder="1" applyAlignment="1" applyProtection="1">
      <alignment vertical="center"/>
      <protection hidden="1"/>
    </xf>
    <xf numFmtId="0" fontId="43" fillId="33" borderId="0" xfId="0" applyFont="1" applyFill="1" applyBorder="1" applyAlignment="1" applyProtection="1">
      <alignment vertical="center"/>
      <protection hidden="1"/>
    </xf>
    <xf numFmtId="0" fontId="48" fillId="33" borderId="0" xfId="0" applyFont="1" applyFill="1" applyBorder="1" applyAlignment="1" applyProtection="1">
      <alignment horizontal="left" vertical="center"/>
      <protection hidden="1"/>
    </xf>
    <xf numFmtId="0" fontId="13" fillId="33" borderId="0" xfId="0" applyFont="1" applyFill="1" applyBorder="1" applyAlignment="1" applyProtection="1">
      <alignment vertical="center"/>
      <protection hidden="1"/>
    </xf>
    <xf numFmtId="0" fontId="44" fillId="33" borderId="0" xfId="0" applyFont="1" applyFill="1" applyBorder="1" applyAlignment="1" applyProtection="1">
      <alignment vertical="center"/>
      <protection hidden="1"/>
    </xf>
    <xf numFmtId="0" fontId="13" fillId="0" borderId="0" xfId="0" applyFont="1" applyBorder="1" applyAlignment="1" applyProtection="1">
      <alignment horizontal="center" vertical="center"/>
      <protection hidden="1"/>
    </xf>
    <xf numFmtId="0" fontId="20" fillId="33" borderId="0" xfId="0" applyFont="1" applyFill="1" applyBorder="1" applyAlignment="1" applyProtection="1">
      <alignment vertical="center"/>
      <protection hidden="1"/>
    </xf>
    <xf numFmtId="0" fontId="20" fillId="33" borderId="0" xfId="0" applyFont="1" applyFill="1" applyBorder="1" applyAlignment="1" applyProtection="1">
      <alignment vertical="center"/>
      <protection hidden="1"/>
    </xf>
    <xf numFmtId="0" fontId="49" fillId="33" borderId="0" xfId="0" applyFont="1" applyFill="1" applyBorder="1" applyAlignment="1" applyProtection="1">
      <alignment horizontal="right" vertical="center"/>
      <protection hidden="1"/>
    </xf>
    <xf numFmtId="179" fontId="13" fillId="33" borderId="0" xfId="0" applyNumberFormat="1" applyFont="1" applyFill="1" applyBorder="1" applyAlignment="1" applyProtection="1">
      <alignment vertical="center"/>
      <protection hidden="1"/>
    </xf>
    <xf numFmtId="0" fontId="13" fillId="0" borderId="0" xfId="0" applyNumberFormat="1" applyFont="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49" fillId="0" borderId="0" xfId="0" applyFont="1" applyFill="1" applyAlignment="1" applyProtection="1">
      <alignment horizontal="right" vertical="center"/>
      <protection hidden="1"/>
    </xf>
    <xf numFmtId="0" fontId="20" fillId="33" borderId="0" xfId="0" applyFont="1" applyFill="1" applyBorder="1" applyAlignment="1" applyProtection="1">
      <alignment vertical="center" shrinkToFit="1"/>
      <protection hidden="1"/>
    </xf>
    <xf numFmtId="0" fontId="13" fillId="33" borderId="0" xfId="0" applyFont="1" applyFill="1" applyBorder="1" applyAlignment="1" applyProtection="1">
      <alignment vertical="center" shrinkToFit="1"/>
      <protection hidden="1"/>
    </xf>
    <xf numFmtId="0" fontId="13" fillId="33" borderId="17" xfId="0" applyFont="1" applyFill="1" applyBorder="1" applyAlignment="1" applyProtection="1">
      <alignment vertical="center" shrinkToFit="1"/>
      <protection hidden="1"/>
    </xf>
    <xf numFmtId="0" fontId="45" fillId="33" borderId="0" xfId="0" applyFont="1" applyFill="1" applyBorder="1" applyAlignment="1" applyProtection="1">
      <alignment vertical="center"/>
      <protection hidden="1"/>
    </xf>
    <xf numFmtId="0" fontId="12" fillId="0" borderId="0" xfId="72" applyFont="1" applyBorder="1" applyAlignment="1" applyProtection="1">
      <alignment horizontal="left" vertical="center"/>
      <protection hidden="1"/>
    </xf>
    <xf numFmtId="0" fontId="13" fillId="33" borderId="18" xfId="0" applyFont="1" applyFill="1" applyBorder="1" applyAlignment="1" applyProtection="1">
      <alignment vertical="center"/>
      <protection hidden="1"/>
    </xf>
    <xf numFmtId="0" fontId="20" fillId="0" borderId="15" xfId="0" applyFont="1" applyFill="1" applyBorder="1" applyAlignment="1" applyProtection="1">
      <alignment vertical="center"/>
      <protection locked="0"/>
    </xf>
    <xf numFmtId="0" fontId="20" fillId="33" borderId="15" xfId="0" applyFont="1" applyFill="1" applyBorder="1" applyAlignment="1" applyProtection="1">
      <alignment vertical="center" shrinkToFit="1"/>
      <protection hidden="1"/>
    </xf>
    <xf numFmtId="0" fontId="20" fillId="0" borderId="15" xfId="0" applyFont="1" applyFill="1" applyBorder="1" applyAlignment="1" applyProtection="1">
      <alignment vertical="center"/>
      <protection hidden="1"/>
    </xf>
    <xf numFmtId="0" fontId="13" fillId="0" borderId="15" xfId="0" applyFont="1" applyFill="1" applyBorder="1" applyAlignment="1" applyProtection="1">
      <alignment vertical="center"/>
      <protection hidden="1"/>
    </xf>
    <xf numFmtId="0" fontId="13" fillId="33" borderId="16" xfId="0" applyFont="1" applyFill="1" applyBorder="1" applyAlignment="1" applyProtection="1">
      <alignment horizontal="left" vertical="center"/>
      <protection hidden="1"/>
    </xf>
    <xf numFmtId="0" fontId="13" fillId="33" borderId="14" xfId="0" applyFont="1" applyFill="1" applyBorder="1" applyAlignment="1" applyProtection="1">
      <alignment vertical="center"/>
      <protection hidden="1"/>
    </xf>
    <xf numFmtId="0" fontId="20" fillId="0" borderId="0" xfId="0" applyFont="1" applyFill="1" applyBorder="1" applyAlignment="1" applyProtection="1">
      <alignment vertical="center"/>
      <protection locked="0"/>
    </xf>
    <xf numFmtId="0" fontId="13" fillId="33" borderId="17" xfId="0" applyFont="1" applyFill="1" applyBorder="1" applyAlignment="1" applyProtection="1">
      <alignment horizontal="left" vertical="center"/>
      <protection hidden="1"/>
    </xf>
    <xf numFmtId="0" fontId="13" fillId="33" borderId="19" xfId="0" applyFont="1" applyFill="1" applyBorder="1" applyAlignment="1" applyProtection="1">
      <alignment vertical="center"/>
      <protection hidden="1"/>
    </xf>
    <xf numFmtId="0" fontId="20" fillId="0" borderId="10" xfId="0" applyFont="1" applyFill="1" applyBorder="1" applyAlignment="1" applyProtection="1">
      <alignment vertical="center"/>
      <protection locked="0"/>
    </xf>
    <xf numFmtId="0" fontId="20" fillId="33" borderId="10" xfId="0" applyFont="1" applyFill="1" applyBorder="1" applyAlignment="1" applyProtection="1">
      <alignment horizontal="left" vertical="center" shrinkToFit="1"/>
      <protection hidden="1"/>
    </xf>
    <xf numFmtId="0" fontId="13" fillId="0" borderId="2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0" fontId="41" fillId="0" borderId="0" xfId="0" applyFont="1" applyFill="1" applyBorder="1" applyAlignment="1" applyProtection="1">
      <alignment horizontal="left" vertical="center"/>
      <protection hidden="1"/>
    </xf>
    <xf numFmtId="0" fontId="13" fillId="33" borderId="0" xfId="71" applyFont="1" applyFill="1" applyBorder="1" applyAlignment="1" applyProtection="1">
      <alignment horizontal="center" vertical="center"/>
      <protection hidden="1"/>
    </xf>
    <xf numFmtId="0" fontId="0" fillId="33" borderId="0" xfId="0" applyFill="1" applyAlignment="1" applyProtection="1">
      <alignment vertical="center"/>
      <protection hidden="1"/>
    </xf>
    <xf numFmtId="0" fontId="9" fillId="33" borderId="0" xfId="0" applyFont="1" applyFill="1" applyAlignment="1" applyProtection="1">
      <alignment vertical="center"/>
      <protection hidden="1"/>
    </xf>
    <xf numFmtId="0" fontId="13" fillId="0" borderId="0" xfId="0" applyFont="1" applyFill="1" applyBorder="1" applyAlignment="1" applyProtection="1">
      <alignment vertical="center" shrinkToFit="1"/>
      <protection hidden="1"/>
    </xf>
    <xf numFmtId="0" fontId="13" fillId="0" borderId="0" xfId="0" applyFont="1" applyFill="1" applyBorder="1" applyAlignment="1" applyProtection="1">
      <alignment horizontal="center" vertical="center" shrinkToFit="1"/>
      <protection hidden="1"/>
    </xf>
    <xf numFmtId="0" fontId="12" fillId="0" borderId="0" xfId="0" applyFont="1" applyFill="1" applyBorder="1" applyAlignment="1" applyProtection="1">
      <alignment horizontal="left" vertical="center"/>
      <protection hidden="1"/>
    </xf>
    <xf numFmtId="0" fontId="12" fillId="34" borderId="21" xfId="71" applyFont="1" applyFill="1" applyBorder="1" applyAlignment="1" applyProtection="1">
      <alignment vertical="center" textRotation="255" shrinkToFit="1"/>
      <protection hidden="1"/>
    </xf>
    <xf numFmtId="0" fontId="12" fillId="0" borderId="0" xfId="0" applyFont="1" applyFill="1" applyBorder="1" applyAlignment="1" applyProtection="1">
      <alignment vertical="center"/>
      <protection hidden="1"/>
    </xf>
    <xf numFmtId="0" fontId="12" fillId="0" borderId="0" xfId="0" applyFont="1" applyFill="1" applyAlignment="1" applyProtection="1">
      <alignment vertical="center"/>
      <protection hidden="1"/>
    </xf>
    <xf numFmtId="0" fontId="13" fillId="34" borderId="22" xfId="71" applyFont="1" applyFill="1" applyBorder="1" applyAlignment="1" applyProtection="1">
      <alignment horizontal="center" vertical="center" wrapText="1"/>
      <protection hidden="1"/>
    </xf>
    <xf numFmtId="0" fontId="13" fillId="34" borderId="23" xfId="71" applyFont="1" applyFill="1" applyBorder="1" applyAlignment="1" applyProtection="1">
      <alignment horizontal="center" vertical="center" wrapText="1"/>
      <protection hidden="1"/>
    </xf>
    <xf numFmtId="0" fontId="13" fillId="34" borderId="24" xfId="71" applyFont="1" applyFill="1" applyBorder="1" applyAlignment="1" applyProtection="1">
      <alignment horizontal="center" vertical="center" wrapText="1"/>
      <protection hidden="1"/>
    </xf>
    <xf numFmtId="0" fontId="13" fillId="34" borderId="22" xfId="71" applyFont="1" applyFill="1" applyBorder="1" applyAlignment="1" applyProtection="1">
      <alignment horizontal="center" vertical="center"/>
      <protection hidden="1"/>
    </xf>
    <xf numFmtId="0" fontId="13" fillId="34" borderId="23" xfId="71" applyFont="1" applyFill="1" applyBorder="1" applyAlignment="1" applyProtection="1">
      <alignment horizontal="center" vertical="center"/>
      <protection hidden="1"/>
    </xf>
    <xf numFmtId="0" fontId="13" fillId="34" borderId="24" xfId="71" applyFont="1" applyFill="1" applyBorder="1" applyAlignment="1" applyProtection="1">
      <alignment horizontal="center" vertical="center"/>
      <protection hidden="1"/>
    </xf>
    <xf numFmtId="0" fontId="13" fillId="33" borderId="15" xfId="71" applyFont="1" applyFill="1" applyBorder="1" applyAlignment="1" applyProtection="1">
      <alignment horizontal="center" vertical="center"/>
      <protection hidden="1"/>
    </xf>
    <xf numFmtId="0" fontId="13" fillId="33" borderId="15" xfId="71" applyFont="1" applyFill="1" applyBorder="1" applyAlignment="1" applyProtection="1">
      <alignment horizontal="center" vertical="center" shrinkToFit="1"/>
      <protection hidden="1"/>
    </xf>
    <xf numFmtId="0" fontId="13" fillId="0" borderId="12" xfId="0" applyFont="1" applyFill="1" applyBorder="1" applyAlignment="1" applyProtection="1">
      <alignment horizontal="center" vertical="center"/>
      <protection hidden="1"/>
    </xf>
    <xf numFmtId="0" fontId="13" fillId="34" borderId="21" xfId="71" applyFont="1" applyFill="1" applyBorder="1" applyAlignment="1" applyProtection="1">
      <alignment horizontal="center" vertical="center" wrapText="1"/>
      <protection hidden="1"/>
    </xf>
    <xf numFmtId="0" fontId="13" fillId="33" borderId="11" xfId="71" applyFont="1" applyFill="1" applyBorder="1" applyAlignment="1" applyProtection="1">
      <alignment horizontal="center" vertical="center" textRotation="255"/>
      <protection hidden="1"/>
    </xf>
    <xf numFmtId="0" fontId="13" fillId="33" borderId="11" xfId="71" applyFont="1" applyFill="1" applyBorder="1" applyAlignment="1" applyProtection="1">
      <alignment horizontal="center" vertical="center" wrapText="1"/>
      <protection hidden="1"/>
    </xf>
    <xf numFmtId="0" fontId="13" fillId="33" borderId="11" xfId="71" applyFont="1" applyFill="1" applyBorder="1" applyAlignment="1" applyProtection="1">
      <alignment horizontal="center" vertical="center" shrinkToFit="1"/>
      <protection hidden="1"/>
    </xf>
    <xf numFmtId="0" fontId="13" fillId="33" borderId="15" xfId="71" applyFont="1" applyFill="1" applyBorder="1" applyAlignment="1" applyProtection="1">
      <alignment horizontal="center" vertical="center" wrapText="1"/>
      <protection hidden="1"/>
    </xf>
    <xf numFmtId="0" fontId="13" fillId="33" borderId="0" xfId="0" applyFont="1" applyFill="1" applyAlignment="1" applyProtection="1">
      <alignment horizontal="left" vertical="center"/>
      <protection hidden="1"/>
    </xf>
    <xf numFmtId="49" fontId="43" fillId="33" borderId="0" xfId="0" applyNumberFormat="1" applyFont="1" applyFill="1" applyBorder="1" applyAlignment="1" applyProtection="1">
      <alignment horizontal="left" vertical="center"/>
      <protection hidden="1"/>
    </xf>
    <xf numFmtId="0" fontId="20" fillId="33" borderId="0" xfId="0" applyFont="1" applyFill="1" applyBorder="1" applyAlignment="1" applyProtection="1">
      <alignment horizontal="center" vertical="center"/>
      <protection hidden="1"/>
    </xf>
    <xf numFmtId="0" fontId="41" fillId="0" borderId="0" xfId="0" applyFont="1" applyFill="1" applyBorder="1" applyAlignment="1" applyProtection="1">
      <alignment vertical="center"/>
      <protection hidden="1"/>
    </xf>
    <xf numFmtId="0" fontId="13" fillId="0" borderId="0" xfId="0" applyFont="1" applyFill="1" applyAlignment="1" applyProtection="1">
      <alignment/>
      <protection hidden="1"/>
    </xf>
    <xf numFmtId="0" fontId="12" fillId="33" borderId="0" xfId="71" applyFont="1" applyFill="1" applyBorder="1" applyAlignment="1" applyProtection="1">
      <alignment/>
      <protection hidden="1"/>
    </xf>
    <xf numFmtId="0" fontId="13" fillId="33" borderId="0" xfId="0" applyFont="1" applyFill="1" applyAlignment="1" applyProtection="1">
      <alignment/>
      <protection hidden="1"/>
    </xf>
    <xf numFmtId="0" fontId="9" fillId="0" borderId="0" xfId="0" applyFont="1" applyAlignment="1" applyProtection="1">
      <alignment/>
      <protection hidden="1"/>
    </xf>
    <xf numFmtId="0" fontId="0" fillId="0" borderId="0" xfId="0" applyAlignment="1" applyProtection="1">
      <alignment/>
      <protection hidden="1"/>
    </xf>
    <xf numFmtId="0" fontId="9" fillId="33" borderId="0"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20" fillId="0" borderId="0" xfId="0" applyFont="1" applyAlignment="1" applyProtection="1">
      <alignment vertical="center"/>
      <protection hidden="1"/>
    </xf>
    <xf numFmtId="0" fontId="41" fillId="0" borderId="0" xfId="0" applyFont="1" applyAlignment="1" applyProtection="1">
      <alignment vertical="center"/>
      <protection hidden="1"/>
    </xf>
    <xf numFmtId="0" fontId="9" fillId="0" borderId="0" xfId="0" applyFont="1" applyAlignment="1" applyProtection="1">
      <alignment vertical="center"/>
      <protection hidden="1"/>
    </xf>
    <xf numFmtId="0" fontId="13" fillId="0" borderId="0" xfId="0" applyFont="1" applyFill="1" applyAlignment="1" applyProtection="1">
      <alignment horizontal="left"/>
      <protection hidden="1"/>
    </xf>
    <xf numFmtId="0" fontId="12" fillId="33" borderId="0" xfId="71" applyFont="1" applyFill="1" applyBorder="1" applyAlignment="1" applyProtection="1">
      <alignment horizontal="left"/>
      <protection hidden="1"/>
    </xf>
    <xf numFmtId="0" fontId="13" fillId="33" borderId="0" xfId="0" applyFont="1" applyFill="1" applyAlignment="1" applyProtection="1">
      <alignment horizontal="left"/>
      <protection hidden="1"/>
    </xf>
    <xf numFmtId="0" fontId="0" fillId="33" borderId="0" xfId="0" applyFill="1" applyAlignment="1" applyProtection="1">
      <alignment/>
      <protection hidden="1"/>
    </xf>
    <xf numFmtId="0" fontId="9" fillId="33" borderId="0" xfId="0" applyFont="1" applyFill="1" applyAlignment="1" applyProtection="1">
      <alignment/>
      <protection hidden="1"/>
    </xf>
    <xf numFmtId="0" fontId="12" fillId="0" borderId="14"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45" fillId="0" borderId="0" xfId="0" applyFont="1" applyFill="1" applyBorder="1" applyAlignment="1" applyProtection="1">
      <alignment horizontal="center" vertical="center" wrapText="1"/>
      <protection hidden="1"/>
    </xf>
    <xf numFmtId="184" fontId="13" fillId="0" borderId="14" xfId="0" applyNumberFormat="1" applyFont="1" applyFill="1" applyBorder="1" applyAlignment="1" applyProtection="1">
      <alignment vertical="center" shrinkToFit="1"/>
      <protection hidden="1"/>
    </xf>
    <xf numFmtId="184" fontId="13" fillId="0" borderId="0" xfId="0" applyNumberFormat="1" applyFont="1" applyFill="1" applyBorder="1" applyAlignment="1" applyProtection="1">
      <alignment vertical="center" shrinkToFit="1"/>
      <protection hidden="1"/>
    </xf>
    <xf numFmtId="0" fontId="13" fillId="0" borderId="0" xfId="0" applyNumberFormat="1" applyFont="1" applyFill="1" applyBorder="1" applyAlignment="1" applyProtection="1">
      <alignment horizontal="center" vertical="center" shrinkToFit="1"/>
      <protection hidden="1"/>
    </xf>
    <xf numFmtId="0" fontId="12" fillId="0" borderId="0" xfId="0" applyFont="1" applyAlignment="1" applyProtection="1">
      <alignment vertical="center"/>
      <protection hidden="1"/>
    </xf>
    <xf numFmtId="0" fontId="54" fillId="0" borderId="0" xfId="0" applyFont="1" applyAlignment="1" applyProtection="1">
      <alignment vertical="center"/>
      <protection hidden="1"/>
    </xf>
    <xf numFmtId="0" fontId="41" fillId="33" borderId="0" xfId="71" applyFont="1" applyFill="1" applyBorder="1" applyAlignment="1" applyProtection="1">
      <alignment horizontal="left" vertical="center"/>
      <protection hidden="1"/>
    </xf>
    <xf numFmtId="0" fontId="13" fillId="33" borderId="0" xfId="71" applyFont="1" applyFill="1" applyBorder="1" applyAlignment="1" applyProtection="1">
      <alignment horizontal="center" vertical="center" shrinkToFit="1"/>
      <protection hidden="1"/>
    </xf>
    <xf numFmtId="0" fontId="13" fillId="33" borderId="0" xfId="0" applyFont="1" applyFill="1" applyBorder="1" applyAlignment="1" applyProtection="1">
      <alignment horizontal="center" vertical="center" shrinkToFit="1"/>
      <protection hidden="1"/>
    </xf>
    <xf numFmtId="0" fontId="13" fillId="0" borderId="0" xfId="0" applyFont="1" applyBorder="1" applyAlignment="1" applyProtection="1">
      <alignment horizontal="center" vertical="center" shrinkToFit="1"/>
      <protection hidden="1"/>
    </xf>
    <xf numFmtId="182" fontId="13" fillId="0" borderId="0" xfId="0" applyNumberFormat="1" applyFont="1" applyFill="1" applyBorder="1" applyAlignment="1" applyProtection="1">
      <alignment vertical="center" shrinkToFit="1"/>
      <protection hidden="1"/>
    </xf>
    <xf numFmtId="0" fontId="55" fillId="0" borderId="0" xfId="0" applyFont="1" applyAlignment="1" applyProtection="1">
      <alignment vertical="center"/>
      <protection hidden="1"/>
    </xf>
    <xf numFmtId="0" fontId="13" fillId="0" borderId="0" xfId="0" applyFont="1" applyFill="1" applyBorder="1" applyAlignment="1" applyProtection="1">
      <alignment horizontal="center" vertical="center"/>
      <protection locked="0"/>
    </xf>
    <xf numFmtId="0" fontId="13" fillId="33" borderId="0" xfId="0" applyFont="1" applyFill="1" applyAlignment="1" applyProtection="1">
      <alignment vertical="center"/>
      <protection hidden="1"/>
    </xf>
    <xf numFmtId="0" fontId="12" fillId="0" borderId="0" xfId="0" applyFont="1" applyBorder="1" applyAlignment="1" applyProtection="1">
      <alignment vertical="center" shrinkToFit="1"/>
      <protection hidden="1"/>
    </xf>
    <xf numFmtId="0" fontId="56" fillId="0" borderId="0" xfId="0" applyFont="1" applyAlignment="1" applyProtection="1">
      <alignment vertical="center"/>
      <protection hidden="1"/>
    </xf>
    <xf numFmtId="0" fontId="0" fillId="0" borderId="0" xfId="0" applyAlignment="1" applyProtection="1">
      <alignment vertical="center"/>
      <protection hidden="1"/>
    </xf>
    <xf numFmtId="0" fontId="12" fillId="0" borderId="0" xfId="0" applyFont="1" applyFill="1" applyAlignment="1" applyProtection="1">
      <alignment horizontal="left" vertical="center"/>
      <protection hidden="1"/>
    </xf>
    <xf numFmtId="0" fontId="9" fillId="0" borderId="0" xfId="0" applyFont="1" applyAlignment="1" applyProtection="1">
      <alignment vertical="center"/>
      <protection hidden="1"/>
    </xf>
    <xf numFmtId="0" fontId="13" fillId="0" borderId="0" xfId="71" applyFont="1" applyFill="1" applyBorder="1" applyAlignment="1" applyProtection="1">
      <alignment horizontal="center" vertical="center" shrinkToFit="1"/>
      <protection hidden="1"/>
    </xf>
    <xf numFmtId="0" fontId="12" fillId="33" borderId="14" xfId="0" applyFont="1" applyFill="1" applyBorder="1" applyAlignment="1" applyProtection="1">
      <alignment vertical="center" wrapText="1" shrinkToFit="1"/>
      <protection hidden="1"/>
    </xf>
    <xf numFmtId="0" fontId="12" fillId="33" borderId="0" xfId="0" applyFont="1" applyFill="1" applyBorder="1" applyAlignment="1" applyProtection="1">
      <alignment vertical="center" wrapText="1" shrinkToFit="1"/>
      <protection hidden="1"/>
    </xf>
    <xf numFmtId="0" fontId="13" fillId="33" borderId="14" xfId="0" applyFont="1" applyFill="1" applyBorder="1" applyAlignment="1" applyProtection="1">
      <alignment vertical="center" shrinkToFit="1"/>
      <protection hidden="1"/>
    </xf>
    <xf numFmtId="0" fontId="0" fillId="0" borderId="0" xfId="0" applyAlignment="1" applyProtection="1">
      <alignment vertical="center"/>
      <protection hidden="1"/>
    </xf>
    <xf numFmtId="0" fontId="13" fillId="0" borderId="0" xfId="0" applyFont="1" applyBorder="1" applyAlignment="1" applyProtection="1">
      <alignment vertical="center"/>
      <protection hidden="1"/>
    </xf>
    <xf numFmtId="49" fontId="13" fillId="33" borderId="0" xfId="0" applyNumberFormat="1" applyFont="1" applyFill="1" applyBorder="1" applyAlignment="1" applyProtection="1">
      <alignment horizontal="center" vertical="center"/>
      <protection hidden="1"/>
    </xf>
    <xf numFmtId="0" fontId="48" fillId="0" borderId="0" xfId="0" applyFont="1" applyFill="1" applyBorder="1" applyAlignment="1" applyProtection="1">
      <alignment vertical="center"/>
      <protection hidden="1"/>
    </xf>
    <xf numFmtId="0" fontId="48" fillId="0" borderId="0" xfId="0" applyFont="1" applyFill="1" applyBorder="1" applyAlignment="1" applyProtection="1">
      <alignment vertical="center" shrinkToFit="1"/>
      <protection hidden="1"/>
    </xf>
    <xf numFmtId="0" fontId="48" fillId="0" borderId="0" xfId="0" applyFont="1" applyFill="1" applyBorder="1" applyAlignment="1" applyProtection="1">
      <alignment horizontal="left" vertical="center" shrinkToFit="1"/>
      <protection hidden="1"/>
    </xf>
    <xf numFmtId="0" fontId="57" fillId="33" borderId="0" xfId="0" applyFont="1" applyFill="1" applyBorder="1" applyAlignment="1" applyProtection="1">
      <alignment vertical="center"/>
      <protection hidden="1"/>
    </xf>
    <xf numFmtId="0" fontId="13" fillId="0" borderId="0" xfId="0" applyFont="1" applyFill="1" applyBorder="1" applyAlignment="1" applyProtection="1">
      <alignment horizontal="left" vertical="center" shrinkToFit="1"/>
      <protection hidden="1"/>
    </xf>
    <xf numFmtId="0" fontId="57" fillId="33" borderId="0" xfId="0" applyFont="1" applyFill="1" applyBorder="1" applyAlignment="1" applyProtection="1">
      <alignment horizontal="center" vertical="center" shrinkToFit="1"/>
      <protection hidden="1"/>
    </xf>
    <xf numFmtId="0" fontId="12" fillId="0" borderId="0" xfId="71" applyFont="1" applyBorder="1" applyAlignment="1" applyProtection="1">
      <alignment horizontal="left" vertical="center"/>
      <protection hidden="1"/>
    </xf>
    <xf numFmtId="0" fontId="57" fillId="0" borderId="0" xfId="71" applyFont="1" applyAlignment="1" applyProtection="1">
      <alignment horizontal="left" vertical="center"/>
      <protection hidden="1"/>
    </xf>
    <xf numFmtId="0" fontId="12" fillId="0" borderId="0" xfId="72" applyFont="1" applyProtection="1">
      <alignment vertical="center"/>
      <protection hidden="1"/>
    </xf>
    <xf numFmtId="0" fontId="12" fillId="0" borderId="0" xfId="71" applyFont="1" applyFill="1" applyBorder="1" applyAlignment="1" applyProtection="1">
      <alignment horizontal="left" vertical="center"/>
      <protection hidden="1"/>
    </xf>
    <xf numFmtId="0" fontId="12" fillId="0" borderId="0" xfId="71" applyFont="1" applyFill="1" applyBorder="1" applyAlignment="1" applyProtection="1">
      <alignment horizontal="center" vertical="center"/>
      <protection hidden="1"/>
    </xf>
    <xf numFmtId="0" fontId="44" fillId="0" borderId="0" xfId="71" applyFont="1" applyFill="1" applyBorder="1" applyAlignment="1" applyProtection="1">
      <alignment horizontal="center" vertical="center" shrinkToFit="1"/>
      <protection hidden="1"/>
    </xf>
    <xf numFmtId="0" fontId="12" fillId="0" borderId="0" xfId="71" applyFont="1" applyAlignment="1" applyProtection="1">
      <alignment horizontal="center" vertical="center"/>
      <protection hidden="1"/>
    </xf>
    <xf numFmtId="0" fontId="57" fillId="0" borderId="10" xfId="71" applyFont="1" applyFill="1" applyBorder="1" applyAlignment="1" applyProtection="1">
      <alignment horizontal="left" vertical="center"/>
      <protection hidden="1"/>
    </xf>
    <xf numFmtId="0" fontId="57" fillId="0" borderId="0" xfId="71" applyFont="1" applyFill="1" applyBorder="1" applyAlignment="1" applyProtection="1">
      <alignment horizontal="left" vertical="center"/>
      <protection hidden="1"/>
    </xf>
    <xf numFmtId="0" fontId="12" fillId="0" borderId="0" xfId="71" applyFont="1" applyBorder="1" applyAlignment="1" applyProtection="1">
      <alignment vertical="center"/>
      <protection hidden="1"/>
    </xf>
    <xf numFmtId="0" fontId="12" fillId="0" borderId="0" xfId="71" applyFont="1" applyFill="1" applyBorder="1" applyAlignment="1" applyProtection="1">
      <alignment horizontal="left" vertical="center" wrapText="1"/>
      <protection hidden="1"/>
    </xf>
    <xf numFmtId="0" fontId="44" fillId="0" borderId="15" xfId="71" applyFont="1" applyFill="1" applyBorder="1" applyAlignment="1" applyProtection="1">
      <alignment horizontal="center" vertical="center" shrinkToFit="1"/>
      <protection hidden="1"/>
    </xf>
    <xf numFmtId="0" fontId="12" fillId="0" borderId="15" xfId="71" applyFont="1" applyFill="1" applyBorder="1" applyAlignment="1" applyProtection="1">
      <alignment horizontal="left" vertical="center" shrinkToFit="1"/>
      <protection hidden="1"/>
    </xf>
    <xf numFmtId="0" fontId="12" fillId="0" borderId="10" xfId="71" applyFont="1" applyFill="1" applyBorder="1" applyAlignment="1" applyProtection="1">
      <alignment horizontal="left" vertical="center"/>
      <protection hidden="1"/>
    </xf>
    <xf numFmtId="0" fontId="12" fillId="0" borderId="10" xfId="71" applyFont="1" applyFill="1" applyBorder="1" applyAlignment="1" applyProtection="1">
      <alignment horizontal="center" vertical="center"/>
      <protection hidden="1"/>
    </xf>
    <xf numFmtId="0" fontId="49" fillId="0" borderId="10" xfId="72" applyFont="1" applyFill="1" applyBorder="1" applyAlignment="1" applyProtection="1">
      <alignment vertical="center" shrinkToFit="1"/>
      <protection hidden="1"/>
    </xf>
    <xf numFmtId="0" fontId="12" fillId="0" borderId="0" xfId="71" applyFont="1" applyFill="1" applyBorder="1" applyAlignment="1" applyProtection="1">
      <alignment horizontal="left" vertical="center" shrinkToFit="1"/>
      <protection hidden="1"/>
    </xf>
    <xf numFmtId="0" fontId="12" fillId="0" borderId="0" xfId="71" applyFont="1" applyAlignment="1" applyProtection="1">
      <alignment horizontal="center" vertical="center" shrinkToFit="1"/>
      <protection hidden="1"/>
    </xf>
    <xf numFmtId="0" fontId="12" fillId="0" borderId="0" xfId="72" applyFont="1" applyAlignment="1" applyProtection="1">
      <alignment vertical="center" shrinkToFit="1"/>
      <protection hidden="1"/>
    </xf>
    <xf numFmtId="0" fontId="9" fillId="0" borderId="0" xfId="0" applyFont="1" applyAlignment="1">
      <alignment vertical="center"/>
    </xf>
    <xf numFmtId="0" fontId="11" fillId="0" borderId="0" xfId="0" applyFont="1" applyAlignment="1">
      <alignment horizontal="right" vertical="center"/>
    </xf>
    <xf numFmtId="0" fontId="59" fillId="0" borderId="0" xfId="0" applyFont="1" applyAlignment="1">
      <alignment vertical="center"/>
    </xf>
    <xf numFmtId="0" fontId="9" fillId="0" borderId="0" xfId="0" applyFont="1" applyAlignment="1">
      <alignment horizontal="center" vertical="center"/>
    </xf>
    <xf numFmtId="0" fontId="11" fillId="0" borderId="0" xfId="0" applyFont="1" applyBorder="1" applyAlignment="1">
      <alignment horizontal="right" vertical="center"/>
    </xf>
    <xf numFmtId="0" fontId="11" fillId="0" borderId="0" xfId="0" applyFont="1" applyAlignment="1">
      <alignmen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9" fillId="0" borderId="0" xfId="0" applyFont="1" applyAlignment="1">
      <alignment horizontal="left" vertical="center" indent="1"/>
    </xf>
    <xf numFmtId="38" fontId="9" fillId="0" borderId="0" xfId="49" applyFont="1" applyFill="1" applyBorder="1" applyAlignment="1">
      <alignment vertical="center"/>
    </xf>
    <xf numFmtId="0" fontId="11" fillId="0" borderId="0" xfId="0" applyFont="1" applyBorder="1" applyAlignment="1">
      <alignment vertical="center"/>
    </xf>
    <xf numFmtId="0" fontId="11" fillId="0" borderId="17" xfId="0" applyFont="1" applyBorder="1" applyAlignment="1">
      <alignment vertical="center"/>
    </xf>
    <xf numFmtId="0" fontId="9" fillId="0" borderId="0" xfId="0" applyFont="1" applyBorder="1" applyAlignment="1">
      <alignment vertical="center"/>
    </xf>
    <xf numFmtId="0" fontId="11"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Border="1" applyAlignment="1">
      <alignment horizontal="left" vertical="center" indent="1"/>
    </xf>
    <xf numFmtId="0" fontId="11" fillId="0" borderId="0" xfId="0" applyFont="1" applyFill="1" applyBorder="1" applyAlignment="1">
      <alignment horizontal="right" vertical="center"/>
    </xf>
    <xf numFmtId="0" fontId="11" fillId="0" borderId="0" xfId="0" applyFont="1" applyBorder="1" applyAlignment="1">
      <alignment horizontal="center" vertical="center"/>
    </xf>
    <xf numFmtId="0" fontId="11" fillId="0" borderId="0" xfId="0" applyFont="1" applyAlignment="1">
      <alignment horizontal="left" vertical="center" indent="1"/>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0" fontId="11" fillId="0" borderId="0" xfId="0" applyFont="1" applyBorder="1" applyAlignment="1">
      <alignment horizontal="left" vertical="center" indent="1"/>
    </xf>
    <xf numFmtId="0" fontId="11" fillId="0" borderId="0" xfId="0" applyFont="1" applyAlignment="1">
      <alignment horizontal="center" vertical="center"/>
    </xf>
    <xf numFmtId="0" fontId="9" fillId="0" borderId="0" xfId="0" applyFont="1" applyFill="1" applyAlignment="1">
      <alignment horizontal="center" vertical="center"/>
    </xf>
    <xf numFmtId="0" fontId="11" fillId="0" borderId="0" xfId="0" applyFont="1" applyBorder="1" applyAlignment="1">
      <alignment vertical="center"/>
    </xf>
    <xf numFmtId="0" fontId="5" fillId="0" borderId="0" xfId="70" applyFont="1" applyFill="1" applyBorder="1" applyAlignment="1" applyProtection="1">
      <alignment horizontal="left" vertical="center"/>
      <protection hidden="1"/>
    </xf>
    <xf numFmtId="0" fontId="5" fillId="0" borderId="0" xfId="70" applyFont="1" applyFill="1" applyBorder="1" applyAlignment="1" applyProtection="1">
      <alignment horizontal="right" vertical="center" shrinkToFit="1"/>
      <protection hidden="1"/>
    </xf>
    <xf numFmtId="0" fontId="5" fillId="0" borderId="0" xfId="70" applyFont="1" applyFill="1" applyBorder="1" applyAlignment="1" applyProtection="1">
      <alignment vertical="center" shrinkToFit="1"/>
      <protection hidden="1"/>
    </xf>
    <xf numFmtId="0" fontId="17" fillId="0" borderId="15" xfId="70" applyFont="1" applyFill="1" applyBorder="1" applyAlignment="1">
      <alignment horizontal="center" vertical="center" shrinkToFit="1"/>
      <protection/>
    </xf>
    <xf numFmtId="0" fontId="5" fillId="0" borderId="0" xfId="70" applyFont="1" applyFill="1" applyAlignment="1" applyProtection="1">
      <alignment vertical="center"/>
      <protection/>
    </xf>
    <xf numFmtId="0" fontId="19" fillId="0" borderId="0" xfId="70" applyFont="1" applyFill="1" applyAlignment="1" applyProtection="1">
      <alignment vertical="center"/>
      <protection/>
    </xf>
    <xf numFmtId="49" fontId="5" fillId="0" borderId="0" xfId="70" applyNumberFormat="1" applyFont="1" applyFill="1" applyBorder="1" applyAlignment="1" applyProtection="1">
      <alignment horizontal="center" vertical="center"/>
      <protection/>
    </xf>
    <xf numFmtId="0" fontId="5" fillId="0" borderId="0" xfId="70" applyFont="1" applyFill="1" applyBorder="1" applyAlignment="1" applyProtection="1">
      <alignment horizontal="center" vertical="center"/>
      <protection/>
    </xf>
    <xf numFmtId="0" fontId="5" fillId="0" borderId="0" xfId="70" applyFont="1" applyFill="1" applyBorder="1" applyAlignment="1" applyProtection="1">
      <alignment vertical="center"/>
      <protection/>
    </xf>
    <xf numFmtId="0" fontId="5" fillId="0" borderId="0" xfId="70" applyFont="1" applyFill="1" applyBorder="1" applyAlignment="1" applyProtection="1">
      <alignment horizontal="center" vertical="center" shrinkToFit="1"/>
      <protection/>
    </xf>
    <xf numFmtId="0" fontId="5" fillId="0" borderId="0" xfId="70" applyFont="1" applyFill="1" applyBorder="1" applyAlignment="1" applyProtection="1">
      <alignment horizontal="right" vertical="center"/>
      <protection/>
    </xf>
    <xf numFmtId="0" fontId="15" fillId="0" borderId="11" xfId="70" applyFont="1" applyFill="1" applyBorder="1" applyAlignment="1" applyProtection="1">
      <alignment vertical="center" shrinkToFit="1"/>
      <protection/>
    </xf>
    <xf numFmtId="0" fontId="5" fillId="0" borderId="12" xfId="70" applyFont="1" applyFill="1" applyBorder="1" applyAlignment="1" applyProtection="1">
      <alignment horizontal="left" vertical="center"/>
      <protection/>
    </xf>
    <xf numFmtId="0" fontId="5" fillId="0" borderId="0" xfId="70" applyFont="1" applyFill="1" applyBorder="1" applyAlignment="1" applyProtection="1">
      <alignment horizontal="right" vertical="center" shrinkToFit="1"/>
      <protection/>
    </xf>
    <xf numFmtId="0" fontId="5" fillId="0" borderId="0" xfId="70" applyFont="1" applyFill="1" applyBorder="1" applyAlignment="1" applyProtection="1">
      <alignment vertical="center" shrinkToFit="1"/>
      <protection/>
    </xf>
    <xf numFmtId="0" fontId="5" fillId="0" borderId="11" xfId="70" applyFont="1" applyFill="1" applyBorder="1" applyAlignment="1" applyProtection="1">
      <alignment horizontal="right" vertical="center" shrinkToFit="1"/>
      <protection/>
    </xf>
    <xf numFmtId="0" fontId="5" fillId="0" borderId="11" xfId="70" applyFont="1" applyFill="1" applyBorder="1" applyAlignment="1" applyProtection="1">
      <alignment vertical="center" shrinkToFit="1"/>
      <protection/>
    </xf>
    <xf numFmtId="0" fontId="5" fillId="0" borderId="19" xfId="70" applyFont="1" applyFill="1" applyBorder="1" applyAlignment="1" applyProtection="1">
      <alignment horizontal="left" vertical="center"/>
      <protection/>
    </xf>
    <xf numFmtId="0" fontId="5" fillId="0" borderId="10" xfId="70" applyFont="1" applyFill="1" applyBorder="1" applyAlignment="1" applyProtection="1">
      <alignment horizontal="center" vertical="center"/>
      <protection/>
    </xf>
    <xf numFmtId="0" fontId="19" fillId="0" borderId="0" xfId="70" applyFont="1" applyFill="1" applyBorder="1" applyAlignment="1" applyProtection="1">
      <alignment vertical="center"/>
      <protection/>
    </xf>
    <xf numFmtId="0" fontId="32" fillId="0" borderId="0" xfId="70" applyFont="1" applyFill="1" applyBorder="1" applyAlignment="1" applyProtection="1">
      <alignment vertical="center"/>
      <protection/>
    </xf>
    <xf numFmtId="0" fontId="6" fillId="0" borderId="0" xfId="70" applyFont="1" applyFill="1" applyAlignment="1" applyProtection="1">
      <alignment vertical="center"/>
      <protection/>
    </xf>
    <xf numFmtId="0" fontId="19" fillId="0" borderId="0" xfId="70" applyFont="1" applyFill="1" applyBorder="1" applyAlignment="1" applyProtection="1">
      <alignment horizontal="center" vertical="center"/>
      <protection/>
    </xf>
    <xf numFmtId="0" fontId="16" fillId="0" borderId="11" xfId="70" applyFont="1" applyFill="1" applyBorder="1" applyAlignment="1" applyProtection="1">
      <alignment vertical="center"/>
      <protection/>
    </xf>
    <xf numFmtId="0" fontId="16" fillId="0" borderId="13" xfId="70" applyFont="1" applyFill="1" applyBorder="1" applyAlignment="1" applyProtection="1">
      <alignment vertical="center"/>
      <protection/>
    </xf>
    <xf numFmtId="0" fontId="6" fillId="0" borderId="0" xfId="70" applyFont="1" applyFill="1" applyAlignment="1" applyProtection="1">
      <alignment vertical="center"/>
      <protection hidden="1"/>
    </xf>
    <xf numFmtId="0" fontId="4" fillId="0" borderId="0" xfId="70" applyFont="1" applyFill="1" applyAlignment="1" applyProtection="1">
      <alignment vertical="center"/>
      <protection hidden="1"/>
    </xf>
    <xf numFmtId="0" fontId="6" fillId="0" borderId="0" xfId="70" applyFont="1" applyFill="1" applyBorder="1" applyAlignment="1" applyProtection="1">
      <alignment vertical="center"/>
      <protection hidden="1"/>
    </xf>
    <xf numFmtId="0" fontId="4" fillId="0" borderId="0" xfId="70" applyFont="1" applyFill="1" applyBorder="1" applyAlignment="1" applyProtection="1">
      <alignment vertical="center"/>
      <protection hidden="1"/>
    </xf>
    <xf numFmtId="0" fontId="18" fillId="0" borderId="0" xfId="70" applyFont="1" applyFill="1" applyBorder="1" applyAlignment="1" applyProtection="1">
      <alignment vertical="center" shrinkToFit="1"/>
      <protection hidden="1"/>
    </xf>
    <xf numFmtId="0" fontId="2" fillId="0" borderId="0" xfId="70" applyFont="1" applyFill="1" applyBorder="1" applyAlignment="1" applyProtection="1">
      <alignment vertical="center"/>
      <protection hidden="1"/>
    </xf>
    <xf numFmtId="0" fontId="14" fillId="0" borderId="0" xfId="70" applyFont="1" applyFill="1" applyAlignment="1" applyProtection="1">
      <alignment vertical="center"/>
      <protection hidden="1"/>
    </xf>
    <xf numFmtId="0" fontId="42" fillId="33" borderId="0" xfId="0" applyFont="1" applyFill="1" applyBorder="1" applyAlignment="1" applyProtection="1">
      <alignment horizontal="right" vertical="center"/>
      <protection hidden="1"/>
    </xf>
    <xf numFmtId="0" fontId="22" fillId="0" borderId="0" xfId="70" applyFont="1" applyFill="1" applyBorder="1" applyAlignment="1">
      <alignment horizontal="center" vertical="center"/>
      <protection/>
    </xf>
    <xf numFmtId="0" fontId="22" fillId="0" borderId="0" xfId="70" applyFont="1" applyFill="1" applyBorder="1" applyAlignment="1">
      <alignment horizontal="right" vertical="center"/>
      <protection/>
    </xf>
    <xf numFmtId="0" fontId="22" fillId="0" borderId="0" xfId="70" applyFont="1" applyFill="1" applyBorder="1" applyAlignment="1">
      <alignment horizontal="left" vertical="center"/>
      <protection/>
    </xf>
    <xf numFmtId="0" fontId="0" fillId="33" borderId="0" xfId="0" applyFill="1" applyBorder="1" applyAlignment="1" applyProtection="1">
      <alignment vertical="center"/>
      <protection hidden="1"/>
    </xf>
    <xf numFmtId="0" fontId="9" fillId="33" borderId="0" xfId="0" applyFont="1" applyFill="1" applyBorder="1" applyAlignment="1" applyProtection="1">
      <alignment vertical="center"/>
      <protection hidden="1"/>
    </xf>
    <xf numFmtId="0" fontId="13" fillId="0" borderId="12" xfId="71" applyFont="1" applyFill="1" applyBorder="1" applyAlignment="1" applyProtection="1">
      <alignment horizontal="center" vertical="center" shrinkToFit="1"/>
      <protection/>
    </xf>
    <xf numFmtId="0" fontId="12" fillId="0" borderId="0" xfId="0" applyFont="1" applyFill="1" applyBorder="1" applyAlignment="1" applyProtection="1">
      <alignment horizontal="center" vertical="center"/>
      <protection hidden="1"/>
    </xf>
    <xf numFmtId="0" fontId="13" fillId="0" borderId="0" xfId="0" applyFont="1" applyAlignment="1" applyProtection="1">
      <alignment horizontal="right" vertical="center"/>
      <protection hidden="1"/>
    </xf>
    <xf numFmtId="0" fontId="20" fillId="0" borderId="0" xfId="0" applyFont="1" applyFill="1" applyBorder="1" applyAlignment="1" applyProtection="1">
      <alignment vertical="top"/>
      <protection hidden="1"/>
    </xf>
    <xf numFmtId="0" fontId="20" fillId="33" borderId="17" xfId="0" applyFont="1" applyFill="1" applyBorder="1" applyAlignment="1" applyProtection="1">
      <alignment vertical="center" shrinkToFit="1"/>
      <protection hidden="1"/>
    </xf>
    <xf numFmtId="0" fontId="12" fillId="34" borderId="0" xfId="0" applyFont="1" applyFill="1" applyAlignment="1" applyProtection="1">
      <alignment vertical="center"/>
      <protection hidden="1"/>
    </xf>
    <xf numFmtId="0" fontId="13" fillId="33" borderId="0" xfId="71" applyFont="1" applyFill="1" applyBorder="1" applyAlignment="1" applyProtection="1">
      <alignment horizontal="center" vertical="center" wrapText="1"/>
      <protection hidden="1"/>
    </xf>
    <xf numFmtId="38" fontId="6" fillId="0" borderId="0" xfId="52" applyFont="1" applyFill="1" applyAlignment="1">
      <alignment vertical="center"/>
    </xf>
    <xf numFmtId="38" fontId="24" fillId="0" borderId="0" xfId="52" applyFont="1" applyFill="1" applyAlignment="1">
      <alignment vertical="center"/>
    </xf>
    <xf numFmtId="0" fontId="13" fillId="33" borderId="0" xfId="0" applyFont="1" applyFill="1" applyAlignment="1" applyProtection="1">
      <alignment horizontal="right" vertical="center"/>
      <protection hidden="1"/>
    </xf>
    <xf numFmtId="0" fontId="54" fillId="33" borderId="0" xfId="0" applyFont="1" applyFill="1" applyAlignment="1" applyProtection="1">
      <alignment vertical="center"/>
      <protection hidden="1"/>
    </xf>
    <xf numFmtId="0" fontId="13" fillId="33" borderId="0" xfId="71" applyFont="1" applyFill="1" applyBorder="1" applyAlignment="1" applyProtection="1">
      <alignment horizontal="left" vertical="center"/>
      <protection hidden="1"/>
    </xf>
    <xf numFmtId="182" fontId="13" fillId="33" borderId="0" xfId="0" applyNumberFormat="1" applyFont="1" applyFill="1" applyBorder="1" applyAlignment="1" applyProtection="1">
      <alignment vertical="center" shrinkToFit="1"/>
      <protection hidden="1"/>
    </xf>
    <xf numFmtId="182" fontId="13" fillId="33" borderId="0" xfId="0" applyNumberFormat="1" applyFont="1" applyFill="1" applyBorder="1" applyAlignment="1" applyProtection="1">
      <alignment horizontal="right" vertical="center"/>
      <protection hidden="1"/>
    </xf>
    <xf numFmtId="0" fontId="54" fillId="33" borderId="0" xfId="0" applyFont="1" applyFill="1" applyBorder="1" applyAlignment="1" applyProtection="1">
      <alignment horizontal="center" vertical="center"/>
      <protection locked="0"/>
    </xf>
    <xf numFmtId="49" fontId="5" fillId="33" borderId="0" xfId="70" applyNumberFormat="1" applyFont="1" applyFill="1" applyBorder="1" applyAlignment="1" applyProtection="1">
      <alignment horizontal="center" vertical="center" shrinkToFit="1"/>
      <protection hidden="1"/>
    </xf>
    <xf numFmtId="177" fontId="4" fillId="0" borderId="0" xfId="70" applyNumberFormat="1" applyFont="1" applyFill="1" applyAlignment="1" applyProtection="1">
      <alignment vertical="center"/>
      <protection hidden="1"/>
    </xf>
    <xf numFmtId="0" fontId="4" fillId="0" borderId="0" xfId="70" applyNumberFormat="1" applyFont="1" applyFill="1" applyAlignment="1" applyProtection="1">
      <alignment vertical="center"/>
      <protection hidden="1"/>
    </xf>
    <xf numFmtId="184" fontId="5" fillId="0" borderId="0" xfId="0" applyNumberFormat="1" applyFont="1" applyFill="1" applyBorder="1" applyAlignment="1" applyProtection="1">
      <alignment horizontal="center" vertical="center"/>
      <protection locked="0"/>
    </xf>
    <xf numFmtId="0" fontId="37" fillId="0" borderId="12" xfId="70" applyFont="1" applyFill="1" applyBorder="1" applyAlignment="1">
      <alignment horizontal="left" vertical="center" wrapText="1"/>
      <protection/>
    </xf>
    <xf numFmtId="0" fontId="37" fillId="0" borderId="11" xfId="70" applyFont="1" applyFill="1" applyBorder="1" applyAlignment="1">
      <alignment horizontal="left" vertical="center" wrapText="1"/>
      <protection/>
    </xf>
    <xf numFmtId="0" fontId="37" fillId="0" borderId="13" xfId="70" applyFont="1" applyFill="1" applyBorder="1" applyAlignment="1">
      <alignment horizontal="left" vertical="center" wrapText="1"/>
      <protection/>
    </xf>
    <xf numFmtId="0" fontId="6" fillId="34" borderId="12" xfId="70" applyFont="1" applyFill="1" applyBorder="1" applyAlignment="1">
      <alignment horizontal="center" vertical="center" shrinkToFit="1"/>
      <protection/>
    </xf>
    <xf numFmtId="0" fontId="6" fillId="34" borderId="11" xfId="70" applyFont="1" applyFill="1" applyBorder="1" applyAlignment="1">
      <alignment horizontal="center" vertical="center" shrinkToFit="1"/>
      <protection/>
    </xf>
    <xf numFmtId="0" fontId="5" fillId="34" borderId="12" xfId="70" applyFont="1" applyFill="1" applyBorder="1" applyAlignment="1">
      <alignment horizontal="center" vertical="center" shrinkToFit="1"/>
      <protection/>
    </xf>
    <xf numFmtId="0" fontId="5" fillId="34" borderId="11" xfId="70" applyFont="1" applyFill="1" applyBorder="1" applyAlignment="1">
      <alignment horizontal="center" vertical="center" shrinkToFit="1"/>
      <protection/>
    </xf>
    <xf numFmtId="0" fontId="5" fillId="34" borderId="13" xfId="70" applyFont="1" applyFill="1" applyBorder="1" applyAlignment="1">
      <alignment horizontal="center" vertical="center" shrinkToFit="1"/>
      <protection/>
    </xf>
    <xf numFmtId="0" fontId="16" fillId="0" borderId="11" xfId="70" applyFont="1" applyFill="1" applyBorder="1" applyAlignment="1" applyProtection="1">
      <alignment horizontal="center" vertical="center"/>
      <protection locked="0"/>
    </xf>
    <xf numFmtId="0" fontId="24" fillId="0" borderId="21" xfId="70" applyFont="1" applyFill="1" applyBorder="1" applyAlignment="1" applyProtection="1">
      <alignment horizontal="center" vertical="center"/>
      <protection locked="0"/>
    </xf>
    <xf numFmtId="0" fontId="5" fillId="0" borderId="11" xfId="70" applyFont="1" applyFill="1" applyBorder="1" applyAlignment="1" applyProtection="1">
      <alignment horizontal="center" vertical="center" wrapText="1"/>
      <protection locked="0"/>
    </xf>
    <xf numFmtId="38" fontId="61" fillId="0" borderId="12" xfId="51" applyFont="1" applyFill="1" applyBorder="1" applyAlignment="1" applyProtection="1">
      <alignment horizontal="center" vertical="center" shrinkToFit="1"/>
      <protection locked="0"/>
    </xf>
    <xf numFmtId="38" fontId="61" fillId="0" borderId="11" xfId="51" applyFont="1" applyFill="1" applyBorder="1" applyAlignment="1" applyProtection="1">
      <alignment horizontal="center" vertical="center" shrinkToFit="1"/>
      <protection locked="0"/>
    </xf>
    <xf numFmtId="38" fontId="61" fillId="0" borderId="13" xfId="51" applyFont="1" applyFill="1" applyBorder="1" applyAlignment="1" applyProtection="1">
      <alignment horizontal="center" vertical="center" shrinkToFit="1"/>
      <protection locked="0"/>
    </xf>
    <xf numFmtId="0" fontId="6" fillId="34" borderId="21" xfId="70" applyFont="1" applyFill="1" applyBorder="1" applyAlignment="1">
      <alignment horizontal="center" vertical="center" shrinkToFit="1"/>
      <protection/>
    </xf>
    <xf numFmtId="0" fontId="6" fillId="34" borderId="18" xfId="70" applyFont="1" applyFill="1" applyBorder="1" applyAlignment="1">
      <alignment horizontal="center" vertical="center" shrinkToFit="1"/>
      <protection/>
    </xf>
    <xf numFmtId="0" fontId="6" fillId="34" borderId="15" xfId="70" applyFont="1" applyFill="1" applyBorder="1" applyAlignment="1">
      <alignment horizontal="center" vertical="center" shrinkToFit="1"/>
      <protection/>
    </xf>
    <xf numFmtId="0" fontId="6" fillId="34" borderId="16" xfId="70" applyFont="1" applyFill="1" applyBorder="1" applyAlignment="1">
      <alignment horizontal="center" vertical="center" shrinkToFit="1"/>
      <protection/>
    </xf>
    <xf numFmtId="0" fontId="6" fillId="34" borderId="19" xfId="70" applyFont="1" applyFill="1" applyBorder="1" applyAlignment="1">
      <alignment horizontal="center" vertical="center" shrinkToFit="1"/>
      <protection/>
    </xf>
    <xf numFmtId="0" fontId="6" fillId="34" borderId="10" xfId="70" applyFont="1" applyFill="1" applyBorder="1" applyAlignment="1">
      <alignment horizontal="center" vertical="center" shrinkToFit="1"/>
      <protection/>
    </xf>
    <xf numFmtId="0" fontId="6" fillId="34" borderId="20" xfId="70" applyFont="1" applyFill="1" applyBorder="1" applyAlignment="1">
      <alignment horizontal="center" vertical="center" shrinkToFit="1"/>
      <protection/>
    </xf>
    <xf numFmtId="0" fontId="15" fillId="34" borderId="18" xfId="70" applyFont="1" applyFill="1" applyBorder="1" applyAlignment="1">
      <alignment horizontal="center" vertical="center" shrinkToFit="1"/>
      <protection/>
    </xf>
    <xf numFmtId="0" fontId="15" fillId="34" borderId="16" xfId="70" applyFont="1" applyFill="1" applyBorder="1" applyAlignment="1">
      <alignment horizontal="center" vertical="center" shrinkToFit="1"/>
      <protection/>
    </xf>
    <xf numFmtId="0" fontId="6" fillId="0" borderId="15" xfId="70" applyFont="1" applyFill="1" applyBorder="1" applyAlignment="1">
      <alignment horizontal="center" vertical="center"/>
      <protection/>
    </xf>
    <xf numFmtId="0" fontId="6" fillId="34" borderId="12" xfId="70" applyFont="1" applyFill="1" applyBorder="1" applyAlignment="1">
      <alignment horizontal="center" vertical="center" wrapText="1" shrinkToFit="1"/>
      <protection/>
    </xf>
    <xf numFmtId="0" fontId="6" fillId="34" borderId="11" xfId="70" applyFont="1" applyFill="1" applyBorder="1" applyAlignment="1">
      <alignment horizontal="center" vertical="center" wrapText="1" shrinkToFit="1"/>
      <protection/>
    </xf>
    <xf numFmtId="0" fontId="6" fillId="34" borderId="24" xfId="70" applyFont="1" applyFill="1" applyBorder="1" applyAlignment="1" applyProtection="1">
      <alignment horizontal="center" vertical="center"/>
      <protection/>
    </xf>
    <xf numFmtId="0" fontId="24" fillId="0" borderId="24" xfId="70" applyFont="1" applyFill="1" applyBorder="1" applyAlignment="1" applyProtection="1">
      <alignment horizontal="center" vertical="center"/>
      <protection locked="0"/>
    </xf>
    <xf numFmtId="0" fontId="24" fillId="0" borderId="11" xfId="70" applyFont="1" applyFill="1" applyBorder="1" applyAlignment="1" applyProtection="1">
      <alignment horizontal="center" vertical="center" shrinkToFit="1"/>
      <protection locked="0"/>
    </xf>
    <xf numFmtId="0" fontId="6" fillId="34" borderId="24" xfId="70" applyFont="1" applyFill="1" applyBorder="1" applyAlignment="1">
      <alignment horizontal="center" vertical="center" wrapText="1" shrinkToFit="1"/>
      <protection/>
    </xf>
    <xf numFmtId="0" fontId="6" fillId="34" borderId="24" xfId="70" applyFont="1" applyFill="1" applyBorder="1" applyAlignment="1">
      <alignment horizontal="center" vertical="center" shrinkToFit="1"/>
      <protection/>
    </xf>
    <xf numFmtId="0" fontId="24" fillId="0" borderId="12" xfId="70" applyFont="1" applyFill="1" applyBorder="1" applyAlignment="1" applyProtection="1">
      <alignment horizontal="center" vertical="center" shrinkToFit="1"/>
      <protection locked="0"/>
    </xf>
    <xf numFmtId="0" fontId="24" fillId="0" borderId="25" xfId="70" applyFont="1" applyFill="1" applyBorder="1" applyAlignment="1" applyProtection="1">
      <alignment horizontal="center" vertical="center" shrinkToFit="1"/>
      <protection locked="0"/>
    </xf>
    <xf numFmtId="0" fontId="5" fillId="34" borderId="12" xfId="70" applyFont="1" applyFill="1" applyBorder="1" applyAlignment="1" applyProtection="1">
      <alignment horizontal="center" vertical="center" shrinkToFit="1"/>
      <protection hidden="1"/>
    </xf>
    <xf numFmtId="0" fontId="5" fillId="34" borderId="11" xfId="70" applyFont="1" applyFill="1" applyBorder="1" applyAlignment="1" applyProtection="1">
      <alignment horizontal="center" vertical="center" shrinkToFit="1"/>
      <protection hidden="1"/>
    </xf>
    <xf numFmtId="0" fontId="5" fillId="0" borderId="11" xfId="70" applyFont="1" applyFill="1" applyBorder="1" applyAlignment="1">
      <alignment horizontal="center" vertical="center"/>
      <protection/>
    </xf>
    <xf numFmtId="0" fontId="16" fillId="0" borderId="11" xfId="70" applyFont="1" applyFill="1" applyBorder="1" applyAlignment="1" applyProtection="1">
      <alignment horizontal="center" vertical="center"/>
      <protection hidden="1"/>
    </xf>
    <xf numFmtId="0" fontId="16" fillId="0" borderId="12" xfId="70" applyFont="1" applyFill="1" applyBorder="1" applyAlignment="1" applyProtection="1">
      <alignment horizontal="center" vertical="center" shrinkToFit="1"/>
      <protection locked="0"/>
    </xf>
    <xf numFmtId="0" fontId="16" fillId="0" borderId="11" xfId="70" applyFont="1" applyFill="1" applyBorder="1" applyAlignment="1" applyProtection="1">
      <alignment horizontal="center" vertical="center" shrinkToFit="1"/>
      <protection locked="0"/>
    </xf>
    <xf numFmtId="49" fontId="16" fillId="0" borderId="0" xfId="70" applyNumberFormat="1" applyFont="1" applyFill="1" applyAlignment="1" applyProtection="1">
      <alignment horizontal="center" vertical="center" shrinkToFit="1"/>
      <protection locked="0"/>
    </xf>
    <xf numFmtId="49" fontId="16" fillId="0" borderId="10" xfId="70" applyNumberFormat="1" applyFont="1" applyFill="1" applyBorder="1" applyAlignment="1" applyProtection="1">
      <alignment horizontal="center" vertical="center" shrinkToFit="1"/>
      <protection locked="0"/>
    </xf>
    <xf numFmtId="0" fontId="5" fillId="34" borderId="12" xfId="70" applyFont="1" applyFill="1" applyBorder="1" applyAlignment="1">
      <alignment horizontal="center" vertical="center"/>
      <protection/>
    </xf>
    <xf numFmtId="0" fontId="5" fillId="34" borderId="11" xfId="70" applyFont="1" applyFill="1" applyBorder="1" applyAlignment="1">
      <alignment horizontal="center" vertical="center"/>
      <protection/>
    </xf>
    <xf numFmtId="0" fontId="5" fillId="34" borderId="13" xfId="70" applyFont="1" applyFill="1" applyBorder="1" applyAlignment="1">
      <alignment horizontal="center" vertical="center"/>
      <protection/>
    </xf>
    <xf numFmtId="49" fontId="65" fillId="0" borderId="11" xfId="70" applyNumberFormat="1" applyFont="1" applyFill="1" applyBorder="1" applyAlignment="1" applyProtection="1">
      <alignment horizontal="center" vertical="center" shrinkToFit="1"/>
      <protection locked="0"/>
    </xf>
    <xf numFmtId="49" fontId="65" fillId="0" borderId="13" xfId="70" applyNumberFormat="1" applyFont="1" applyFill="1" applyBorder="1" applyAlignment="1" applyProtection="1">
      <alignment horizontal="center" vertical="center" shrinkToFit="1"/>
      <protection locked="0"/>
    </xf>
    <xf numFmtId="0" fontId="6" fillId="34" borderId="21" xfId="70" applyFont="1" applyFill="1" applyBorder="1" applyAlignment="1">
      <alignment horizontal="center" vertical="center"/>
      <protection/>
    </xf>
    <xf numFmtId="0" fontId="15" fillId="34" borderId="18" xfId="70" applyFont="1" applyFill="1" applyBorder="1" applyAlignment="1">
      <alignment horizontal="center" vertical="center" wrapText="1"/>
      <protection/>
    </xf>
    <xf numFmtId="0" fontId="15" fillId="34" borderId="15" xfId="70" applyFont="1" applyFill="1" applyBorder="1" applyAlignment="1">
      <alignment horizontal="center" vertical="center"/>
      <protection/>
    </xf>
    <xf numFmtId="0" fontId="15" fillId="34" borderId="16" xfId="70" applyFont="1" applyFill="1" applyBorder="1" applyAlignment="1">
      <alignment horizontal="center" vertical="center"/>
      <protection/>
    </xf>
    <xf numFmtId="0" fontId="15" fillId="34" borderId="19" xfId="70" applyFont="1" applyFill="1" applyBorder="1" applyAlignment="1">
      <alignment horizontal="center" vertical="center"/>
      <protection/>
    </xf>
    <xf numFmtId="0" fontId="15" fillId="34" borderId="10" xfId="70" applyFont="1" applyFill="1" applyBorder="1" applyAlignment="1">
      <alignment horizontal="center" vertical="center"/>
      <protection/>
    </xf>
    <xf numFmtId="0" fontId="15" fillId="34" borderId="20" xfId="70" applyFont="1" applyFill="1" applyBorder="1" applyAlignment="1">
      <alignment horizontal="center" vertical="center"/>
      <protection/>
    </xf>
    <xf numFmtId="0" fontId="5" fillId="0" borderId="0" xfId="70" applyFont="1" applyFill="1" applyBorder="1" applyAlignment="1">
      <alignment horizontal="center" vertical="center" wrapText="1"/>
      <protection/>
    </xf>
    <xf numFmtId="0" fontId="5" fillId="0" borderId="0" xfId="70" applyFont="1" applyFill="1" applyBorder="1" applyAlignment="1">
      <alignment horizontal="center" vertical="center"/>
      <protection/>
    </xf>
    <xf numFmtId="0" fontId="5" fillId="34" borderId="21" xfId="70" applyFont="1" applyFill="1" applyBorder="1" applyAlignment="1">
      <alignment horizontal="center" vertical="center" shrinkToFit="1"/>
      <protection/>
    </xf>
    <xf numFmtId="0" fontId="16" fillId="0" borderId="12" xfId="70" applyFont="1" applyFill="1" applyBorder="1" applyAlignment="1" applyProtection="1">
      <alignment vertical="center" shrinkToFit="1"/>
      <protection locked="0"/>
    </xf>
    <xf numFmtId="0" fontId="16" fillId="0" borderId="11" xfId="70" applyFont="1" applyFill="1" applyBorder="1" applyAlignment="1" applyProtection="1">
      <alignment vertical="center" shrinkToFit="1"/>
      <protection locked="0"/>
    </xf>
    <xf numFmtId="0" fontId="16" fillId="0" borderId="13" xfId="70" applyFont="1" applyFill="1" applyBorder="1" applyAlignment="1" applyProtection="1">
      <alignment vertical="center" shrinkToFit="1"/>
      <protection locked="0"/>
    </xf>
    <xf numFmtId="0" fontId="5" fillId="0" borderId="0" xfId="70" applyFont="1" applyFill="1" applyAlignment="1" applyProtection="1">
      <alignment horizontal="center" vertical="center"/>
      <protection hidden="1"/>
    </xf>
    <xf numFmtId="49" fontId="16" fillId="0" borderId="11" xfId="70" applyNumberFormat="1" applyFont="1" applyFill="1" applyBorder="1" applyAlignment="1" applyProtection="1">
      <alignment horizontal="center" vertical="center" shrinkToFit="1"/>
      <protection locked="0"/>
    </xf>
    <xf numFmtId="0" fontId="63" fillId="35" borderId="0" xfId="70" applyFont="1" applyFill="1" applyBorder="1" applyAlignment="1">
      <alignment horizontal="center" vertical="center"/>
      <protection/>
    </xf>
    <xf numFmtId="0" fontId="5" fillId="0" borderId="11" xfId="70" applyFont="1" applyFill="1" applyBorder="1" applyAlignment="1" applyProtection="1">
      <alignment horizontal="center" vertical="center" wrapText="1" shrinkToFit="1"/>
      <protection locked="0"/>
    </xf>
    <xf numFmtId="0" fontId="5" fillId="0" borderId="11" xfId="70" applyFont="1" applyFill="1" applyBorder="1" applyAlignment="1" applyProtection="1">
      <alignment horizontal="center" vertical="center" shrinkToFit="1"/>
      <protection locked="0"/>
    </xf>
    <xf numFmtId="0" fontId="5" fillId="0" borderId="13" xfId="70" applyFont="1" applyFill="1" applyBorder="1" applyAlignment="1" applyProtection="1">
      <alignment horizontal="center" vertical="center" shrinkToFit="1"/>
      <protection locked="0"/>
    </xf>
    <xf numFmtId="0" fontId="5" fillId="34" borderId="21" xfId="70" applyFont="1" applyFill="1" applyBorder="1" applyAlignment="1">
      <alignment horizontal="center" vertical="center"/>
      <protection/>
    </xf>
    <xf numFmtId="0" fontId="2" fillId="0" borderId="0" xfId="70" applyFont="1" applyFill="1" applyAlignment="1" applyProtection="1">
      <alignment horizontal="center" vertical="center"/>
      <protection hidden="1"/>
    </xf>
    <xf numFmtId="0" fontId="5" fillId="34" borderId="12" xfId="70" applyFont="1" applyFill="1" applyBorder="1" applyAlignment="1">
      <alignment horizontal="center" vertical="center" wrapText="1" shrinkToFit="1"/>
      <protection/>
    </xf>
    <xf numFmtId="0" fontId="5" fillId="34" borderId="11" xfId="70" applyFont="1" applyFill="1" applyBorder="1" applyAlignment="1">
      <alignment horizontal="center" vertical="center" wrapText="1" shrinkToFit="1"/>
      <protection/>
    </xf>
    <xf numFmtId="0" fontId="5" fillId="34" borderId="13" xfId="70" applyFont="1" applyFill="1" applyBorder="1" applyAlignment="1">
      <alignment horizontal="center" vertical="center" wrapText="1" shrinkToFit="1"/>
      <protection/>
    </xf>
    <xf numFmtId="49" fontId="5" fillId="0" borderId="21" xfId="70" applyNumberFormat="1" applyFont="1" applyFill="1" applyBorder="1" applyAlignment="1" applyProtection="1">
      <alignment horizontal="center" vertical="center" shrinkToFit="1"/>
      <protection locked="0"/>
    </xf>
    <xf numFmtId="0" fontId="24" fillId="0" borderId="0" xfId="70" applyFont="1" applyFill="1" applyAlignment="1">
      <alignment horizontal="left" vertical="center" wrapText="1"/>
      <protection/>
    </xf>
    <xf numFmtId="0" fontId="5" fillId="0" borderId="0" xfId="70" applyFont="1" applyFill="1" applyAlignment="1">
      <alignment horizontal="center" vertical="center"/>
      <protection/>
    </xf>
    <xf numFmtId="0" fontId="16" fillId="0" borderId="0" xfId="70" applyFont="1" applyFill="1" applyAlignment="1">
      <alignment horizontal="right" vertical="center"/>
      <protection/>
    </xf>
    <xf numFmtId="49" fontId="5" fillId="0" borderId="21" xfId="70" applyNumberFormat="1" applyFont="1" applyFill="1" applyBorder="1" applyAlignment="1" applyProtection="1">
      <alignment horizontal="center" vertical="center"/>
      <protection locked="0"/>
    </xf>
    <xf numFmtId="49" fontId="16" fillId="0" borderId="12" xfId="70" applyNumberFormat="1" applyFont="1" applyFill="1" applyBorder="1" applyAlignment="1" applyProtection="1">
      <alignment horizontal="center" vertical="center" shrinkToFit="1"/>
      <protection locked="0"/>
    </xf>
    <xf numFmtId="49" fontId="16" fillId="0" borderId="13" xfId="70" applyNumberFormat="1" applyFont="1" applyFill="1" applyBorder="1" applyAlignment="1" applyProtection="1">
      <alignment horizontal="center" vertical="center" shrinkToFit="1"/>
      <protection locked="0"/>
    </xf>
    <xf numFmtId="0" fontId="15" fillId="34" borderId="12" xfId="70" applyFont="1" applyFill="1" applyBorder="1" applyAlignment="1">
      <alignment horizontal="center" vertical="center" shrinkToFit="1"/>
      <protection/>
    </xf>
    <xf numFmtId="0" fontId="15" fillId="34" borderId="13" xfId="70" applyFont="1" applyFill="1" applyBorder="1" applyAlignment="1">
      <alignment horizontal="center" vertical="center" shrinkToFit="1"/>
      <protection/>
    </xf>
    <xf numFmtId="49" fontId="65" fillId="0" borderId="12" xfId="70" applyNumberFormat="1" applyFont="1" applyFill="1" applyBorder="1" applyAlignment="1" applyProtection="1">
      <alignment horizontal="center" vertical="center" shrinkToFit="1"/>
      <protection locked="0"/>
    </xf>
    <xf numFmtId="49" fontId="60" fillId="0" borderId="11" xfId="0" applyNumberFormat="1" applyFont="1" applyBorder="1" applyAlignment="1" applyProtection="1">
      <alignment vertical="center" shrinkToFit="1"/>
      <protection locked="0"/>
    </xf>
    <xf numFmtId="49" fontId="60" fillId="0" borderId="13" xfId="0" applyNumberFormat="1" applyFont="1" applyBorder="1" applyAlignment="1" applyProtection="1">
      <alignment vertical="center" shrinkToFit="1"/>
      <protection locked="0"/>
    </xf>
    <xf numFmtId="0" fontId="5" fillId="34" borderId="13" xfId="70" applyFont="1" applyFill="1" applyBorder="1" applyAlignment="1" applyProtection="1">
      <alignment horizontal="center" vertical="center" shrinkToFit="1"/>
      <protection hidden="1"/>
    </xf>
    <xf numFmtId="0" fontId="5" fillId="0" borderId="0" xfId="70" applyFont="1" applyFill="1" applyBorder="1" applyAlignment="1">
      <alignment vertical="center" wrapText="1"/>
      <protection/>
    </xf>
    <xf numFmtId="49" fontId="16" fillId="0" borderId="12" xfId="70" applyNumberFormat="1" applyFont="1" applyFill="1" applyBorder="1" applyAlignment="1" applyProtection="1">
      <alignment horizontal="left" vertical="center"/>
      <protection locked="0"/>
    </xf>
    <xf numFmtId="49" fontId="16" fillId="0" borderId="11" xfId="70" applyNumberFormat="1" applyFont="1" applyFill="1" applyBorder="1" applyAlignment="1" applyProtection="1">
      <alignment horizontal="left" vertical="center"/>
      <protection locked="0"/>
    </xf>
    <xf numFmtId="49" fontId="16" fillId="0" borderId="13" xfId="70" applyNumberFormat="1" applyFont="1" applyFill="1" applyBorder="1" applyAlignment="1" applyProtection="1">
      <alignment horizontal="left" vertical="center"/>
      <protection locked="0"/>
    </xf>
    <xf numFmtId="2" fontId="24" fillId="0" borderId="12" xfId="70" applyNumberFormat="1" applyFont="1" applyFill="1" applyBorder="1" applyAlignment="1" applyProtection="1">
      <alignment horizontal="right" vertical="center" indent="1"/>
      <protection locked="0"/>
    </xf>
    <xf numFmtId="2" fontId="24" fillId="0" borderId="11" xfId="70" applyNumberFormat="1" applyFont="1" applyFill="1" applyBorder="1" applyAlignment="1" applyProtection="1">
      <alignment horizontal="right" vertical="center" indent="1"/>
      <protection locked="0"/>
    </xf>
    <xf numFmtId="0" fontId="5" fillId="34" borderId="19" xfId="70" applyFont="1" applyFill="1" applyBorder="1" applyAlignment="1">
      <alignment horizontal="center" vertical="center"/>
      <protection/>
    </xf>
    <xf numFmtId="0" fontId="5" fillId="34" borderId="10" xfId="70" applyFont="1" applyFill="1" applyBorder="1" applyAlignment="1">
      <alignment horizontal="center" vertical="center"/>
      <protection/>
    </xf>
    <xf numFmtId="0" fontId="5" fillId="34" borderId="20" xfId="70" applyFont="1" applyFill="1" applyBorder="1" applyAlignment="1">
      <alignment horizontal="center" vertical="center"/>
      <protection/>
    </xf>
    <xf numFmtId="0" fontId="16" fillId="0" borderId="0" xfId="70" applyFont="1" applyFill="1" applyBorder="1" applyAlignment="1">
      <alignment horizontal="left" vertical="center" wrapText="1"/>
      <protection/>
    </xf>
    <xf numFmtId="0" fontId="6" fillId="34" borderId="13" xfId="70" applyFont="1" applyFill="1" applyBorder="1" applyAlignment="1">
      <alignment horizontal="center" vertical="center" wrapText="1" shrinkToFit="1"/>
      <protection/>
    </xf>
    <xf numFmtId="49" fontId="24" fillId="0" borderId="15" xfId="70" applyNumberFormat="1" applyFont="1" applyFill="1" applyBorder="1" applyAlignment="1" applyProtection="1">
      <alignment horizontal="center" vertical="center" shrinkToFit="1"/>
      <protection locked="0"/>
    </xf>
    <xf numFmtId="49" fontId="24" fillId="0" borderId="16" xfId="70" applyNumberFormat="1" applyFont="1" applyFill="1" applyBorder="1" applyAlignment="1" applyProtection="1">
      <alignment horizontal="center" vertical="center" shrinkToFit="1"/>
      <protection locked="0"/>
    </xf>
    <xf numFmtId="0" fontId="24" fillId="0" borderId="12" xfId="70" applyFont="1" applyFill="1" applyBorder="1" applyAlignment="1" applyProtection="1">
      <alignment horizontal="center" vertical="center" shrinkToFit="1"/>
      <protection/>
    </xf>
    <xf numFmtId="0" fontId="24" fillId="0" borderId="11" xfId="70" applyFont="1" applyFill="1" applyBorder="1" applyAlignment="1" applyProtection="1">
      <alignment horizontal="center" vertical="center" shrinkToFit="1"/>
      <protection/>
    </xf>
    <xf numFmtId="0" fontId="24" fillId="0" borderId="25" xfId="70" applyFont="1" applyFill="1" applyBorder="1" applyAlignment="1" applyProtection="1">
      <alignment horizontal="center" vertical="center" shrinkToFit="1"/>
      <protection/>
    </xf>
    <xf numFmtId="0" fontId="24" fillId="0" borderId="0" xfId="70" applyFont="1" applyFill="1" applyBorder="1" applyAlignment="1">
      <alignment horizontal="left" vertical="center" shrinkToFit="1"/>
      <protection/>
    </xf>
    <xf numFmtId="0" fontId="5" fillId="0" borderId="0" xfId="70" applyFont="1" applyFill="1" applyAlignment="1">
      <alignment horizontal="center" vertical="top"/>
      <protection/>
    </xf>
    <xf numFmtId="38" fontId="17" fillId="0" borderId="12" xfId="49" applyFont="1" applyFill="1" applyBorder="1" applyAlignment="1" applyProtection="1">
      <alignment horizontal="center" vertical="center"/>
      <protection hidden="1"/>
    </xf>
    <xf numFmtId="38" fontId="17" fillId="0" borderId="11" xfId="49" applyFont="1" applyFill="1" applyBorder="1" applyAlignment="1" applyProtection="1">
      <alignment horizontal="center" vertical="center"/>
      <protection hidden="1"/>
    </xf>
    <xf numFmtId="38" fontId="17" fillId="0" borderId="13" xfId="49" applyFont="1" applyFill="1" applyBorder="1" applyAlignment="1" applyProtection="1">
      <alignment horizontal="center" vertical="center"/>
      <protection hidden="1"/>
    </xf>
    <xf numFmtId="0" fontId="35" fillId="0" borderId="0" xfId="70" applyFont="1" applyFill="1" applyBorder="1" applyAlignment="1">
      <alignment horizontal="center" vertical="center" wrapText="1"/>
      <protection/>
    </xf>
    <xf numFmtId="0" fontId="10" fillId="0" borderId="0" xfId="70" applyFont="1" applyFill="1" applyBorder="1" applyAlignment="1">
      <alignment horizontal="left" vertical="center" wrapText="1"/>
      <protection/>
    </xf>
    <xf numFmtId="49" fontId="60" fillId="0" borderId="11" xfId="0" applyNumberFormat="1" applyFont="1" applyBorder="1" applyAlignment="1" applyProtection="1">
      <alignment horizontal="left" vertical="center"/>
      <protection locked="0"/>
    </xf>
    <xf numFmtId="49" fontId="60" fillId="0" borderId="13" xfId="0" applyNumberFormat="1" applyFont="1" applyBorder="1" applyAlignment="1" applyProtection="1">
      <alignment horizontal="left" vertical="center"/>
      <protection locked="0"/>
    </xf>
    <xf numFmtId="0" fontId="5" fillId="34" borderId="21" xfId="70" applyFont="1" applyFill="1" applyBorder="1" applyAlignment="1">
      <alignment horizontal="center" vertical="center" wrapText="1" shrinkToFit="1"/>
      <protection/>
    </xf>
    <xf numFmtId="0" fontId="17" fillId="0" borderId="0" xfId="70" applyFont="1" applyFill="1" applyAlignment="1">
      <alignment horizontal="center" vertical="center"/>
      <protection/>
    </xf>
    <xf numFmtId="49" fontId="5" fillId="0" borderId="12" xfId="70" applyNumberFormat="1" applyFont="1" applyFill="1" applyBorder="1" applyAlignment="1" applyProtection="1">
      <alignment horizontal="center" vertical="center" shrinkToFit="1"/>
      <protection locked="0"/>
    </xf>
    <xf numFmtId="49" fontId="5" fillId="0" borderId="11" xfId="70" applyNumberFormat="1" applyFont="1" applyFill="1" applyBorder="1" applyAlignment="1" applyProtection="1">
      <alignment horizontal="center" vertical="center" shrinkToFit="1"/>
      <protection locked="0"/>
    </xf>
    <xf numFmtId="49" fontId="5" fillId="0" borderId="13" xfId="70" applyNumberFormat="1" applyFont="1" applyFill="1" applyBorder="1" applyAlignment="1" applyProtection="1">
      <alignment horizontal="center" vertical="center" shrinkToFit="1"/>
      <protection locked="0"/>
    </xf>
    <xf numFmtId="49" fontId="5" fillId="0" borderId="12" xfId="70" applyNumberFormat="1" applyFont="1" applyFill="1" applyBorder="1" applyAlignment="1" applyProtection="1">
      <alignment horizontal="center" vertical="center"/>
      <protection locked="0"/>
    </xf>
    <xf numFmtId="49" fontId="5" fillId="0" borderId="13" xfId="70" applyNumberFormat="1" applyFont="1" applyFill="1" applyBorder="1" applyAlignment="1" applyProtection="1">
      <alignment horizontal="center" vertical="center"/>
      <protection locked="0"/>
    </xf>
    <xf numFmtId="49" fontId="5" fillId="0" borderId="0" xfId="70" applyNumberFormat="1" applyFont="1" applyFill="1" applyAlignment="1">
      <alignment horizontal="center" vertical="center"/>
      <protection/>
    </xf>
    <xf numFmtId="0" fontId="16" fillId="0" borderId="0" xfId="70" applyFont="1" applyFill="1" applyBorder="1" applyAlignment="1" applyProtection="1">
      <alignment vertical="center" shrinkToFit="1"/>
      <protection locked="0"/>
    </xf>
    <xf numFmtId="184" fontId="5" fillId="0" borderId="0" xfId="70" applyNumberFormat="1" applyFont="1" applyFill="1" applyAlignment="1" applyProtection="1">
      <alignment horizontal="center" vertical="center"/>
      <protection locked="0"/>
    </xf>
    <xf numFmtId="184" fontId="2" fillId="0" borderId="0" xfId="70" applyNumberFormat="1" applyFont="1" applyFill="1" applyAlignment="1" applyProtection="1">
      <alignment horizontal="center" vertical="center"/>
      <protection locked="0"/>
    </xf>
    <xf numFmtId="49" fontId="16" fillId="0" borderId="0" xfId="70" applyNumberFormat="1" applyFont="1" applyFill="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60" fillId="0" borderId="0" xfId="0" applyFont="1" applyAlignment="1" applyProtection="1">
      <alignment vertical="center"/>
      <protection locked="0"/>
    </xf>
    <xf numFmtId="184" fontId="5" fillId="0" borderId="0" xfId="70" applyNumberFormat="1" applyFont="1" applyFill="1" applyBorder="1" applyAlignment="1" applyProtection="1">
      <alignment horizontal="center" vertical="center"/>
      <protection locked="0"/>
    </xf>
    <xf numFmtId="49" fontId="5" fillId="0" borderId="0" xfId="0" applyNumberFormat="1" applyFont="1" applyFill="1" applyBorder="1" applyAlignment="1">
      <alignment vertical="center" wrapText="1"/>
    </xf>
    <xf numFmtId="0" fontId="7" fillId="0" borderId="0" xfId="0" applyFont="1" applyFill="1" applyBorder="1" applyAlignment="1">
      <alignment horizontal="center" vertical="center" wrapText="1"/>
    </xf>
    <xf numFmtId="0" fontId="63" fillId="35" borderId="0" xfId="70" applyFont="1" applyFill="1" applyBorder="1" applyAlignment="1">
      <alignment horizontal="center" vertical="center" shrinkToFit="1"/>
      <protection/>
    </xf>
    <xf numFmtId="0" fontId="33" fillId="0" borderId="0" xfId="0" applyFont="1" applyFill="1" applyBorder="1" applyAlignment="1">
      <alignment horizontal="left" vertical="center"/>
    </xf>
    <xf numFmtId="0" fontId="34" fillId="0" borderId="10" xfId="0" applyFont="1" applyFill="1" applyBorder="1" applyAlignment="1" applyProtection="1">
      <alignment vertical="center" shrinkToFit="1"/>
      <protection locked="0"/>
    </xf>
    <xf numFmtId="0" fontId="34" fillId="0" borderId="11" xfId="0" applyFont="1" applyFill="1" applyBorder="1" applyAlignment="1" applyProtection="1">
      <alignment vertical="center" shrinkToFit="1"/>
      <protection locked="0"/>
    </xf>
    <xf numFmtId="0" fontId="21" fillId="0" borderId="11" xfId="0" applyFont="1" applyFill="1" applyBorder="1" applyAlignment="1">
      <alignment horizontal="center" vertical="center" textRotation="255"/>
    </xf>
    <xf numFmtId="0" fontId="19" fillId="0" borderId="0" xfId="70" applyFont="1" applyFill="1" applyAlignment="1">
      <alignment horizontal="center" vertical="center"/>
      <protection/>
    </xf>
    <xf numFmtId="0" fontId="16" fillId="0" borderId="10" xfId="70" applyFont="1" applyFill="1" applyBorder="1" applyAlignment="1" applyProtection="1">
      <alignment vertical="center"/>
      <protection hidden="1"/>
    </xf>
    <xf numFmtId="0" fontId="25" fillId="0" borderId="0" xfId="70" applyFont="1" applyFill="1" applyAlignment="1">
      <alignment horizontal="center" vertical="center"/>
      <protection/>
    </xf>
    <xf numFmtId="0" fontId="24" fillId="0" borderId="11" xfId="70" applyFont="1" applyFill="1" applyBorder="1" applyAlignment="1" applyProtection="1">
      <alignment horizontal="left" vertical="center" indent="1" shrinkToFit="1"/>
      <protection locked="0"/>
    </xf>
    <xf numFmtId="0" fontId="24" fillId="0" borderId="13" xfId="70" applyFont="1" applyFill="1" applyBorder="1" applyAlignment="1" applyProtection="1">
      <alignment horizontal="left" vertical="center" indent="1" shrinkToFit="1"/>
      <protection locked="0"/>
    </xf>
    <xf numFmtId="184" fontId="24" fillId="0" borderId="12" xfId="70" applyNumberFormat="1" applyFont="1" applyFill="1" applyBorder="1" applyAlignment="1" applyProtection="1">
      <alignment horizontal="center" vertical="center" shrinkToFit="1"/>
      <protection locked="0"/>
    </xf>
    <xf numFmtId="184" fontId="24" fillId="0" borderId="11" xfId="70" applyNumberFormat="1" applyFont="1" applyFill="1" applyBorder="1" applyAlignment="1" applyProtection="1">
      <alignment horizontal="center" vertical="center" shrinkToFit="1"/>
      <protection locked="0"/>
    </xf>
    <xf numFmtId="184" fontId="24" fillId="0" borderId="25" xfId="70" applyNumberFormat="1" applyFont="1" applyFill="1" applyBorder="1" applyAlignment="1" applyProtection="1">
      <alignment horizontal="center" vertical="center" shrinkToFit="1"/>
      <protection locked="0"/>
    </xf>
    <xf numFmtId="0" fontId="15" fillId="34" borderId="21" xfId="70" applyFont="1" applyFill="1" applyBorder="1" applyAlignment="1">
      <alignment horizontal="center" vertical="center"/>
      <protection/>
    </xf>
    <xf numFmtId="0" fontId="16" fillId="0" borderId="12" xfId="70" applyFont="1" applyFill="1" applyBorder="1" applyAlignment="1" applyProtection="1">
      <alignment horizontal="left" vertical="center" indent="1" shrinkToFit="1"/>
      <protection hidden="1"/>
    </xf>
    <xf numFmtId="0" fontId="16" fillId="0" borderId="11" xfId="70" applyFont="1" applyFill="1" applyBorder="1" applyAlignment="1" applyProtection="1">
      <alignment horizontal="left" vertical="center" indent="1" shrinkToFit="1"/>
      <protection hidden="1"/>
    </xf>
    <xf numFmtId="0" fontId="16" fillId="0" borderId="13" xfId="70" applyFont="1" applyFill="1" applyBorder="1" applyAlignment="1" applyProtection="1">
      <alignment horizontal="left" vertical="center" indent="1" shrinkToFit="1"/>
      <protection hidden="1"/>
    </xf>
    <xf numFmtId="0" fontId="24" fillId="0" borderId="12" xfId="70" applyFont="1" applyFill="1" applyBorder="1" applyAlignment="1" applyProtection="1">
      <alignment horizontal="center" vertical="center"/>
      <protection locked="0"/>
    </xf>
    <xf numFmtId="0" fontId="24" fillId="0" borderId="11" xfId="70" applyFont="1" applyFill="1" applyBorder="1" applyAlignment="1" applyProtection="1">
      <alignment horizontal="center" vertical="center"/>
      <protection locked="0"/>
    </xf>
    <xf numFmtId="0" fontId="16" fillId="0" borderId="0" xfId="0" applyFont="1" applyFill="1" applyAlignment="1" applyProtection="1">
      <alignment horizontal="center" vertical="center"/>
      <protection locked="0"/>
    </xf>
    <xf numFmtId="0" fontId="60" fillId="0" borderId="0" xfId="0" applyFont="1" applyFill="1" applyAlignment="1" applyProtection="1">
      <alignment vertical="center"/>
      <protection locked="0"/>
    </xf>
    <xf numFmtId="0" fontId="21" fillId="0" borderId="0" xfId="0" applyFont="1" applyFill="1" applyBorder="1" applyAlignment="1">
      <alignment horizontal="center" vertical="center" textRotation="255"/>
    </xf>
    <xf numFmtId="0" fontId="15" fillId="0" borderId="0" xfId="70" applyFont="1" applyFill="1" applyAlignment="1" applyProtection="1">
      <alignment horizontal="center" vertical="center"/>
      <protection locked="0"/>
    </xf>
    <xf numFmtId="0" fontId="15" fillId="0" borderId="0" xfId="70" applyFont="1" applyFill="1" applyBorder="1" applyAlignment="1" applyProtection="1">
      <alignment horizontal="center" vertical="center" shrinkToFit="1"/>
      <protection locked="0"/>
    </xf>
    <xf numFmtId="49" fontId="15" fillId="0" borderId="0" xfId="70" applyNumberFormat="1" applyFont="1" applyFill="1" applyAlignment="1" applyProtection="1">
      <alignment horizontal="center" vertical="center" shrinkToFit="1"/>
      <protection locked="0"/>
    </xf>
    <xf numFmtId="0" fontId="12" fillId="0" borderId="0" xfId="0" applyFont="1" applyFill="1" applyBorder="1" applyAlignment="1">
      <alignment horizontal="center" vertical="center" textRotation="255"/>
    </xf>
    <xf numFmtId="0" fontId="17" fillId="0" borderId="0" xfId="70" applyFont="1" applyFill="1" applyBorder="1" applyAlignment="1">
      <alignment horizontal="center" vertical="center"/>
      <protection/>
    </xf>
    <xf numFmtId="0" fontId="20" fillId="0" borderId="0" xfId="0" applyFont="1" applyBorder="1" applyAlignment="1" applyProtection="1">
      <alignment vertical="center" wrapText="1"/>
      <protection hidden="1"/>
    </xf>
    <xf numFmtId="0" fontId="12" fillId="0" borderId="10" xfId="0" applyFont="1" applyFill="1" applyBorder="1" applyAlignment="1">
      <alignment horizontal="center" vertical="center" textRotation="255"/>
    </xf>
    <xf numFmtId="0" fontId="32" fillId="0" borderId="0" xfId="70" applyFont="1" applyFill="1" applyBorder="1" applyAlignment="1" applyProtection="1">
      <alignment horizontal="center" vertical="center"/>
      <protection/>
    </xf>
    <xf numFmtId="49" fontId="5" fillId="0" borderId="0" xfId="0" applyNumberFormat="1" applyFont="1" applyFill="1" applyBorder="1" applyAlignment="1">
      <alignment horizontal="left" vertical="center"/>
    </xf>
    <xf numFmtId="0" fontId="20" fillId="33" borderId="0" xfId="0" applyFont="1" applyFill="1" applyBorder="1" applyAlignment="1" applyProtection="1">
      <alignment vertical="center" wrapText="1"/>
      <protection hidden="1"/>
    </xf>
    <xf numFmtId="0" fontId="34" fillId="0" borderId="10" xfId="0" applyFont="1" applyFill="1" applyBorder="1" applyAlignment="1" applyProtection="1">
      <alignment vertical="center" shrinkToFit="1"/>
      <protection hidden="1"/>
    </xf>
    <xf numFmtId="0" fontId="27" fillId="0" borderId="0" xfId="70" applyFont="1" applyFill="1" applyBorder="1" applyAlignment="1">
      <alignment horizontal="center" vertical="center"/>
      <protection/>
    </xf>
    <xf numFmtId="0" fontId="5" fillId="0" borderId="0" xfId="70" applyFont="1" applyFill="1" applyBorder="1" applyAlignment="1">
      <alignment horizontal="left" vertical="center" wrapText="1"/>
      <protection/>
    </xf>
    <xf numFmtId="0" fontId="29" fillId="0" borderId="0" xfId="70" applyFont="1" applyFill="1" applyAlignment="1">
      <alignment horizontal="center" vertical="center"/>
      <protection/>
    </xf>
    <xf numFmtId="0" fontId="66" fillId="35" borderId="0" xfId="70" applyFont="1" applyFill="1" applyBorder="1" applyAlignment="1">
      <alignment horizontal="center" vertical="center" shrinkToFit="1"/>
      <protection/>
    </xf>
    <xf numFmtId="0" fontId="30" fillId="0" borderId="0" xfId="70" applyFont="1" applyFill="1" applyAlignment="1">
      <alignment horizontal="center" vertical="center"/>
      <protection/>
    </xf>
    <xf numFmtId="0" fontId="45" fillId="33" borderId="12" xfId="0" applyFont="1" applyFill="1" applyBorder="1" applyAlignment="1" applyProtection="1">
      <alignment horizontal="center" vertical="center" wrapText="1"/>
      <protection locked="0"/>
    </xf>
    <xf numFmtId="0" fontId="45" fillId="33" borderId="13"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shrinkToFit="1"/>
      <protection locked="0"/>
    </xf>
    <xf numFmtId="0" fontId="13" fillId="0" borderId="15" xfId="0" applyFont="1" applyFill="1" applyBorder="1" applyAlignment="1" applyProtection="1">
      <alignment horizontal="center" vertical="center" shrinkToFit="1"/>
      <protection locked="0"/>
    </xf>
    <xf numFmtId="0" fontId="13" fillId="0" borderId="16"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20" xfId="0" applyFont="1" applyFill="1" applyBorder="1" applyAlignment="1" applyProtection="1">
      <alignment horizontal="center" vertical="center" shrinkToFit="1"/>
      <protection locked="0"/>
    </xf>
    <xf numFmtId="182" fontId="13" fillId="0" borderId="0" xfId="0" applyNumberFormat="1" applyFont="1" applyFill="1" applyBorder="1" applyAlignment="1" applyProtection="1">
      <alignment horizontal="center" vertical="center" shrinkToFit="1"/>
      <protection hidden="1"/>
    </xf>
    <xf numFmtId="182" fontId="13" fillId="0" borderId="19" xfId="0" applyNumberFormat="1" applyFont="1" applyFill="1" applyBorder="1" applyAlignment="1" applyProtection="1">
      <alignment horizontal="center" vertical="center" shrinkToFit="1"/>
      <protection locked="0"/>
    </xf>
    <xf numFmtId="182" fontId="13" fillId="0" borderId="10" xfId="0" applyNumberFormat="1" applyFont="1" applyFill="1" applyBorder="1" applyAlignment="1" applyProtection="1">
      <alignment horizontal="center" vertical="center" shrinkToFit="1"/>
      <protection locked="0"/>
    </xf>
    <xf numFmtId="182" fontId="13" fillId="0" borderId="20" xfId="0" applyNumberFormat="1" applyFont="1" applyFill="1" applyBorder="1" applyAlignment="1" applyProtection="1">
      <alignment horizontal="center" vertical="center" shrinkToFit="1"/>
      <protection locked="0"/>
    </xf>
    <xf numFmtId="0" fontId="45" fillId="34" borderId="26" xfId="0" applyFont="1" applyFill="1" applyBorder="1" applyAlignment="1" applyProtection="1">
      <alignment horizontal="center" vertical="center" wrapText="1"/>
      <protection hidden="1"/>
    </xf>
    <xf numFmtId="0" fontId="45" fillId="34" borderId="27" xfId="0" applyFont="1" applyFill="1" applyBorder="1" applyAlignment="1" applyProtection="1">
      <alignment horizontal="center" vertical="center"/>
      <protection hidden="1"/>
    </xf>
    <xf numFmtId="0" fontId="45" fillId="34" borderId="28" xfId="0" applyFont="1" applyFill="1" applyBorder="1" applyAlignment="1" applyProtection="1">
      <alignment horizontal="center" vertical="center"/>
      <protection hidden="1"/>
    </xf>
    <xf numFmtId="2" fontId="13" fillId="0" borderId="29" xfId="0" applyNumberFormat="1" applyFont="1" applyBorder="1" applyAlignment="1" applyProtection="1">
      <alignment horizontal="center" vertical="center" shrinkToFit="1"/>
      <protection hidden="1"/>
    </xf>
    <xf numFmtId="2" fontId="13" fillId="0" borderId="27" xfId="0" applyNumberFormat="1" applyFont="1" applyBorder="1" applyAlignment="1" applyProtection="1">
      <alignment horizontal="center" vertical="center" shrinkToFit="1"/>
      <protection hidden="1"/>
    </xf>
    <xf numFmtId="0" fontId="12" fillId="34" borderId="12" xfId="0" applyFont="1" applyFill="1" applyBorder="1" applyAlignment="1" applyProtection="1">
      <alignment horizontal="center" vertical="center" wrapText="1"/>
      <protection hidden="1"/>
    </xf>
    <xf numFmtId="0" fontId="12" fillId="34" borderId="11" xfId="0" applyFont="1" applyFill="1" applyBorder="1" applyAlignment="1" applyProtection="1">
      <alignment horizontal="center" vertical="center" wrapText="1"/>
      <protection hidden="1"/>
    </xf>
    <xf numFmtId="0" fontId="12" fillId="34" borderId="13" xfId="0" applyFont="1" applyFill="1" applyBorder="1" applyAlignment="1" applyProtection="1">
      <alignment horizontal="center" vertical="center" wrapText="1"/>
      <protection hidden="1"/>
    </xf>
    <xf numFmtId="0" fontId="45" fillId="34" borderId="12" xfId="0" applyFont="1" applyFill="1" applyBorder="1" applyAlignment="1" applyProtection="1">
      <alignment horizontal="center" vertical="center" wrapText="1"/>
      <protection hidden="1"/>
    </xf>
    <xf numFmtId="0" fontId="45" fillId="34" borderId="11" xfId="0" applyFont="1" applyFill="1" applyBorder="1" applyAlignment="1" applyProtection="1">
      <alignment horizontal="center" vertical="center" wrapText="1"/>
      <protection hidden="1"/>
    </xf>
    <xf numFmtId="0" fontId="45" fillId="34" borderId="13" xfId="0" applyFont="1" applyFill="1" applyBorder="1" applyAlignment="1" applyProtection="1">
      <alignment horizontal="center" vertical="center" wrapText="1"/>
      <protection hidden="1"/>
    </xf>
    <xf numFmtId="2" fontId="13" fillId="0" borderId="21" xfId="0" applyNumberFormat="1" applyFont="1" applyFill="1" applyBorder="1" applyAlignment="1" applyProtection="1">
      <alignment horizontal="center" vertical="center" shrinkToFit="1"/>
      <protection hidden="1"/>
    </xf>
    <xf numFmtId="0" fontId="13" fillId="0" borderId="19" xfId="0" applyNumberFormat="1" applyFont="1" applyBorder="1" applyAlignment="1" applyProtection="1">
      <alignment horizontal="center" vertical="center" shrinkToFit="1"/>
      <protection locked="0"/>
    </xf>
    <xf numFmtId="0" fontId="13" fillId="0" borderId="10" xfId="0" applyNumberFormat="1" applyFont="1" applyBorder="1" applyAlignment="1" applyProtection="1">
      <alignment horizontal="center" vertical="center" shrinkToFit="1"/>
      <protection locked="0"/>
    </xf>
    <xf numFmtId="0" fontId="13" fillId="0" borderId="20" xfId="0" applyNumberFormat="1" applyFont="1" applyBorder="1" applyAlignment="1" applyProtection="1">
      <alignment horizontal="center" vertical="center" shrinkToFit="1"/>
      <protection locked="0"/>
    </xf>
    <xf numFmtId="0" fontId="13" fillId="0" borderId="12"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13" fillId="0" borderId="13"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hidden="1"/>
    </xf>
    <xf numFmtId="0" fontId="12" fillId="0" borderId="10" xfId="0" applyFont="1" applyFill="1" applyBorder="1" applyAlignment="1" applyProtection="1">
      <alignment horizontal="center" vertical="center" shrinkToFit="1"/>
      <protection hidden="1"/>
    </xf>
    <xf numFmtId="0" fontId="12" fillId="0" borderId="20" xfId="0" applyFont="1" applyFill="1" applyBorder="1" applyAlignment="1" applyProtection="1">
      <alignment horizontal="center" vertical="center" shrinkToFit="1"/>
      <protection hidden="1"/>
    </xf>
    <xf numFmtId="0" fontId="45" fillId="34" borderId="21"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vertical="center" wrapText="1"/>
      <protection hidden="1"/>
    </xf>
    <xf numFmtId="0" fontId="45" fillId="0" borderId="0" xfId="0" applyFont="1" applyFill="1" applyBorder="1" applyAlignment="1" applyProtection="1">
      <alignment horizontal="center" vertical="center" wrapText="1"/>
      <protection hidden="1"/>
    </xf>
    <xf numFmtId="0" fontId="13" fillId="34" borderId="18" xfId="71" applyFont="1" applyFill="1" applyBorder="1" applyAlignment="1" applyProtection="1">
      <alignment horizontal="center" vertical="center" wrapText="1" shrinkToFit="1"/>
      <protection hidden="1"/>
    </xf>
    <xf numFmtId="0" fontId="13" fillId="34" borderId="15" xfId="71" applyFont="1" applyFill="1" applyBorder="1" applyAlignment="1" applyProtection="1">
      <alignment horizontal="center" vertical="center" shrinkToFit="1"/>
      <protection hidden="1"/>
    </xf>
    <xf numFmtId="0" fontId="13" fillId="34" borderId="16" xfId="71" applyFont="1" applyFill="1" applyBorder="1" applyAlignment="1" applyProtection="1">
      <alignment horizontal="center" vertical="center" shrinkToFit="1"/>
      <protection hidden="1"/>
    </xf>
    <xf numFmtId="0" fontId="13" fillId="34" borderId="14" xfId="71" applyFont="1" applyFill="1" applyBorder="1" applyAlignment="1" applyProtection="1">
      <alignment horizontal="center" vertical="center" wrapText="1" shrinkToFit="1"/>
      <protection hidden="1"/>
    </xf>
    <xf numFmtId="0" fontId="13" fillId="34" borderId="0" xfId="71" applyFont="1" applyFill="1" applyBorder="1" applyAlignment="1" applyProtection="1">
      <alignment horizontal="center" vertical="center" shrinkToFit="1"/>
      <protection hidden="1"/>
    </xf>
    <xf numFmtId="0" fontId="13" fillId="34" borderId="17" xfId="71" applyFont="1" applyFill="1" applyBorder="1" applyAlignment="1" applyProtection="1">
      <alignment horizontal="center" vertical="center" shrinkToFit="1"/>
      <protection hidden="1"/>
    </xf>
    <xf numFmtId="0" fontId="13" fillId="34" borderId="19" xfId="71" applyFont="1" applyFill="1" applyBorder="1" applyAlignment="1" applyProtection="1">
      <alignment horizontal="center" vertical="center" shrinkToFit="1"/>
      <protection hidden="1"/>
    </xf>
    <xf numFmtId="0" fontId="13" fillId="34" borderId="10" xfId="71" applyFont="1" applyFill="1" applyBorder="1" applyAlignment="1" applyProtection="1">
      <alignment horizontal="center" vertical="center" shrinkToFit="1"/>
      <protection hidden="1"/>
    </xf>
    <xf numFmtId="0" fontId="13" fillId="34" borderId="20" xfId="71"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center" vertical="center"/>
      <protection hidden="1"/>
    </xf>
    <xf numFmtId="1" fontId="13" fillId="0" borderId="0" xfId="0" applyNumberFormat="1" applyFont="1" applyFill="1" applyBorder="1" applyAlignment="1" applyProtection="1">
      <alignment horizontal="center" vertical="center" shrinkToFit="1"/>
      <protection hidden="1"/>
    </xf>
    <xf numFmtId="0" fontId="13" fillId="0" borderId="12" xfId="71" applyNumberFormat="1" applyFont="1" applyFill="1" applyBorder="1" applyAlignment="1" applyProtection="1">
      <alignment horizontal="center" vertical="center" shrinkToFit="1"/>
      <protection locked="0"/>
    </xf>
    <xf numFmtId="0" fontId="13" fillId="0" borderId="11" xfId="71" applyNumberFormat="1" applyFont="1" applyFill="1" applyBorder="1" applyAlignment="1" applyProtection="1">
      <alignment horizontal="center" vertical="center" shrinkToFit="1"/>
      <protection locked="0"/>
    </xf>
    <xf numFmtId="0" fontId="13" fillId="0" borderId="13" xfId="71" applyNumberFormat="1" applyFont="1" applyFill="1" applyBorder="1" applyAlignment="1" applyProtection="1">
      <alignment horizontal="center" vertical="center" shrinkToFit="1"/>
      <protection locked="0"/>
    </xf>
    <xf numFmtId="0" fontId="13" fillId="0" borderId="12" xfId="71" applyFont="1" applyFill="1" applyBorder="1" applyAlignment="1" applyProtection="1">
      <alignment horizontal="center" vertical="center" shrinkToFit="1"/>
      <protection locked="0"/>
    </xf>
    <xf numFmtId="0" fontId="13" fillId="0" borderId="11" xfId="71" applyFont="1" applyFill="1" applyBorder="1" applyAlignment="1" applyProtection="1">
      <alignment horizontal="center" vertical="center" shrinkToFit="1"/>
      <protection locked="0"/>
    </xf>
    <xf numFmtId="0" fontId="13" fillId="0" borderId="13" xfId="71" applyFont="1" applyFill="1" applyBorder="1" applyAlignment="1" applyProtection="1">
      <alignment horizontal="center" vertical="center" shrinkToFit="1"/>
      <protection locked="0"/>
    </xf>
    <xf numFmtId="0" fontId="44" fillId="34" borderId="12" xfId="71" applyFont="1" applyFill="1" applyBorder="1" applyAlignment="1" applyProtection="1">
      <alignment horizontal="center" vertical="center" wrapText="1" shrinkToFit="1"/>
      <protection hidden="1"/>
    </xf>
    <xf numFmtId="0" fontId="44" fillId="34" borderId="11" xfId="71" applyFont="1" applyFill="1" applyBorder="1" applyAlignment="1" applyProtection="1">
      <alignment horizontal="center" vertical="center" wrapText="1" shrinkToFit="1"/>
      <protection hidden="1"/>
    </xf>
    <xf numFmtId="0" fontId="44" fillId="34" borderId="13" xfId="71" applyFont="1" applyFill="1" applyBorder="1" applyAlignment="1" applyProtection="1">
      <alignment horizontal="center" vertical="center" wrapText="1" shrinkToFit="1"/>
      <protection hidden="1"/>
    </xf>
    <xf numFmtId="0" fontId="13" fillId="34" borderId="12" xfId="71" applyFont="1" applyFill="1" applyBorder="1" applyAlignment="1" applyProtection="1">
      <alignment horizontal="center" vertical="center" shrinkToFit="1"/>
      <protection hidden="1"/>
    </xf>
    <xf numFmtId="0" fontId="13" fillId="34" borderId="11" xfId="71" applyFont="1" applyFill="1" applyBorder="1" applyAlignment="1" applyProtection="1">
      <alignment horizontal="center" vertical="center" shrinkToFit="1"/>
      <protection hidden="1"/>
    </xf>
    <xf numFmtId="187" fontId="13" fillId="33" borderId="21" xfId="42" applyNumberFormat="1" applyFont="1" applyFill="1" applyBorder="1" applyAlignment="1" applyProtection="1">
      <alignment horizontal="center" vertical="center" shrinkToFit="1"/>
      <protection hidden="1"/>
    </xf>
    <xf numFmtId="0" fontId="67" fillId="35" borderId="0" xfId="0" applyFont="1" applyFill="1" applyAlignment="1" applyProtection="1">
      <alignment horizontal="center" vertical="center"/>
      <protection hidden="1"/>
    </xf>
    <xf numFmtId="0" fontId="12" fillId="34" borderId="12" xfId="71" applyFont="1" applyFill="1" applyBorder="1" applyAlignment="1" applyProtection="1">
      <alignment horizontal="center" vertical="center"/>
      <protection hidden="1"/>
    </xf>
    <xf numFmtId="0" fontId="12" fillId="34" borderId="11" xfId="71" applyFont="1" applyFill="1" applyBorder="1" applyAlignment="1" applyProtection="1">
      <alignment horizontal="center" vertical="center"/>
      <protection hidden="1"/>
    </xf>
    <xf numFmtId="0" fontId="12" fillId="34" borderId="13" xfId="71" applyFont="1" applyFill="1" applyBorder="1" applyAlignment="1" applyProtection="1">
      <alignment horizontal="center" vertical="center"/>
      <protection hidden="1"/>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20" xfId="0" applyFont="1" applyBorder="1" applyAlignment="1" applyProtection="1">
      <alignment horizontal="center" vertical="center" shrinkToFit="1"/>
      <protection locked="0"/>
    </xf>
    <xf numFmtId="0" fontId="12" fillId="34" borderId="18" xfId="0" applyFont="1" applyFill="1" applyBorder="1" applyAlignment="1" applyProtection="1">
      <alignment horizontal="center" vertical="center"/>
      <protection hidden="1"/>
    </xf>
    <xf numFmtId="0" fontId="12" fillId="34" borderId="15" xfId="0" applyFont="1" applyFill="1" applyBorder="1" applyAlignment="1" applyProtection="1">
      <alignment horizontal="center" vertical="center"/>
      <protection hidden="1"/>
    </xf>
    <xf numFmtId="0" fontId="12" fillId="34" borderId="16" xfId="0" applyFont="1" applyFill="1" applyBorder="1" applyAlignment="1" applyProtection="1">
      <alignment horizontal="center" vertical="center"/>
      <protection hidden="1"/>
    </xf>
    <xf numFmtId="0" fontId="12" fillId="34" borderId="14" xfId="0" applyFont="1" applyFill="1" applyBorder="1" applyAlignment="1" applyProtection="1">
      <alignment horizontal="center" vertical="center"/>
      <protection hidden="1"/>
    </xf>
    <xf numFmtId="0" fontId="12" fillId="34" borderId="0" xfId="0" applyFont="1" applyFill="1" applyBorder="1" applyAlignment="1" applyProtection="1">
      <alignment horizontal="center" vertical="center"/>
      <protection hidden="1"/>
    </xf>
    <xf numFmtId="0" fontId="12" fillId="34" borderId="17" xfId="0" applyFont="1" applyFill="1" applyBorder="1" applyAlignment="1" applyProtection="1">
      <alignment horizontal="center" vertical="center"/>
      <protection hidden="1"/>
    </xf>
    <xf numFmtId="0" fontId="12" fillId="34" borderId="19" xfId="0" applyFont="1" applyFill="1" applyBorder="1" applyAlignment="1" applyProtection="1">
      <alignment horizontal="center" vertical="center"/>
      <protection hidden="1"/>
    </xf>
    <xf numFmtId="0" fontId="12" fillId="34" borderId="10" xfId="0" applyFont="1" applyFill="1" applyBorder="1" applyAlignment="1" applyProtection="1">
      <alignment horizontal="center" vertical="center"/>
      <protection hidden="1"/>
    </xf>
    <xf numFmtId="0" fontId="12" fillId="34" borderId="20" xfId="0" applyFont="1" applyFill="1" applyBorder="1" applyAlignment="1" applyProtection="1">
      <alignment horizontal="center" vertical="center"/>
      <protection hidden="1"/>
    </xf>
    <xf numFmtId="0" fontId="12" fillId="34" borderId="21" xfId="0" applyFont="1" applyFill="1" applyBorder="1" applyAlignment="1" applyProtection="1">
      <alignment horizontal="center" vertical="center" wrapText="1"/>
      <protection hidden="1"/>
    </xf>
    <xf numFmtId="0" fontId="45" fillId="34" borderId="19" xfId="0" applyFont="1" applyFill="1" applyBorder="1" applyAlignment="1" applyProtection="1">
      <alignment horizontal="center" vertical="center" wrapText="1"/>
      <protection hidden="1"/>
    </xf>
    <xf numFmtId="0" fontId="45" fillId="34" borderId="10" xfId="0" applyFont="1" applyFill="1" applyBorder="1" applyAlignment="1" applyProtection="1">
      <alignment horizontal="center" vertical="center" wrapText="1"/>
      <protection hidden="1"/>
    </xf>
    <xf numFmtId="0" fontId="45" fillId="34" borderId="20" xfId="0" applyFont="1" applyFill="1" applyBorder="1" applyAlignment="1" applyProtection="1">
      <alignment horizontal="center" vertical="center" wrapText="1"/>
      <protection hidden="1"/>
    </xf>
    <xf numFmtId="0" fontId="45" fillId="34" borderId="24" xfId="0" applyFont="1" applyFill="1" applyBorder="1" applyAlignment="1" applyProtection="1">
      <alignment horizontal="center" vertical="center" wrapText="1"/>
      <protection hidden="1"/>
    </xf>
    <xf numFmtId="0" fontId="13" fillId="0" borderId="12" xfId="71" applyFont="1" applyFill="1" applyBorder="1" applyAlignment="1" applyProtection="1">
      <alignment horizontal="center" vertical="center"/>
      <protection hidden="1"/>
    </xf>
    <xf numFmtId="0" fontId="13" fillId="0" borderId="11" xfId="71" applyFont="1" applyFill="1" applyBorder="1" applyAlignment="1" applyProtection="1">
      <alignment horizontal="center" vertical="center"/>
      <protection hidden="1"/>
    </xf>
    <xf numFmtId="0" fontId="13" fillId="0" borderId="13" xfId="71" applyFont="1" applyFill="1" applyBorder="1" applyAlignment="1" applyProtection="1">
      <alignment horizontal="center" vertical="center"/>
      <protection hidden="1"/>
    </xf>
    <xf numFmtId="38" fontId="20" fillId="0" borderId="12" xfId="49" applyNumberFormat="1" applyFont="1" applyFill="1" applyBorder="1" applyAlignment="1" applyProtection="1">
      <alignment horizontal="center" vertical="center" shrinkToFit="1"/>
      <protection hidden="1"/>
    </xf>
    <xf numFmtId="38" fontId="20" fillId="0" borderId="11" xfId="49" applyNumberFormat="1" applyFont="1" applyFill="1" applyBorder="1" applyAlignment="1" applyProtection="1">
      <alignment horizontal="center" vertical="center" shrinkToFit="1"/>
      <protection hidden="1"/>
    </xf>
    <xf numFmtId="38" fontId="20" fillId="0" borderId="13" xfId="49" applyNumberFormat="1" applyFont="1" applyFill="1" applyBorder="1" applyAlignment="1" applyProtection="1">
      <alignment horizontal="center" vertical="center" shrinkToFit="1"/>
      <protection hidden="1"/>
    </xf>
    <xf numFmtId="38" fontId="20" fillId="0" borderId="12" xfId="49" applyFont="1" applyFill="1" applyBorder="1" applyAlignment="1" applyProtection="1">
      <alignment horizontal="center" vertical="center" shrinkToFit="1"/>
      <protection locked="0"/>
    </xf>
    <xf numFmtId="38" fontId="20" fillId="0" borderId="11" xfId="49" applyFont="1" applyFill="1" applyBorder="1" applyAlignment="1" applyProtection="1">
      <alignment horizontal="center" vertical="center" shrinkToFit="1"/>
      <protection locked="0"/>
    </xf>
    <xf numFmtId="38" fontId="20" fillId="0" borderId="13" xfId="49" applyFont="1" applyFill="1" applyBorder="1" applyAlignment="1" applyProtection="1">
      <alignment horizontal="center" vertical="center" shrinkToFit="1"/>
      <protection locked="0"/>
    </xf>
    <xf numFmtId="0" fontId="44" fillId="0" borderId="12" xfId="71" applyFont="1" applyFill="1" applyBorder="1" applyAlignment="1" applyProtection="1">
      <alignment horizontal="center" vertical="center" shrinkToFit="1"/>
      <protection hidden="1"/>
    </xf>
    <xf numFmtId="0" fontId="44" fillId="0" borderId="13" xfId="71" applyFont="1" applyFill="1" applyBorder="1" applyAlignment="1" applyProtection="1">
      <alignment horizontal="center" vertical="center" shrinkToFit="1"/>
      <protection hidden="1"/>
    </xf>
    <xf numFmtId="0" fontId="12" fillId="0" borderId="12" xfId="71" applyFont="1" applyFill="1" applyBorder="1" applyAlignment="1" applyProtection="1">
      <alignment horizontal="left" vertical="center" shrinkToFit="1"/>
      <protection hidden="1"/>
    </xf>
    <xf numFmtId="0" fontId="12" fillId="0" borderId="11" xfId="71" applyFont="1" applyFill="1" applyBorder="1" applyAlignment="1" applyProtection="1">
      <alignment horizontal="left" vertical="center" shrinkToFit="1"/>
      <protection hidden="1"/>
    </xf>
    <xf numFmtId="0" fontId="12" fillId="0" borderId="13" xfId="71" applyFont="1" applyFill="1" applyBorder="1" applyAlignment="1" applyProtection="1">
      <alignment horizontal="left" vertical="center" shrinkToFit="1"/>
      <protection hidden="1"/>
    </xf>
    <xf numFmtId="0" fontId="13" fillId="0" borderId="12" xfId="71" applyFont="1" applyFill="1" applyBorder="1" applyAlignment="1" applyProtection="1">
      <alignment horizontal="left" vertical="center" shrinkToFit="1"/>
      <protection hidden="1"/>
    </xf>
    <xf numFmtId="0" fontId="13" fillId="0" borderId="11" xfId="71" applyFont="1" applyFill="1" applyBorder="1" applyAlignment="1" applyProtection="1">
      <alignment horizontal="left" vertical="center" shrinkToFit="1"/>
      <protection hidden="1"/>
    </xf>
    <xf numFmtId="0" fontId="13" fillId="0" borderId="13" xfId="71" applyFont="1" applyFill="1" applyBorder="1" applyAlignment="1" applyProtection="1">
      <alignment horizontal="left" vertical="center" shrinkToFit="1"/>
      <protection hidden="1"/>
    </xf>
    <xf numFmtId="0" fontId="13" fillId="0" borderId="12" xfId="71" applyFont="1" applyFill="1" applyBorder="1" applyAlignment="1" applyProtection="1">
      <alignment horizontal="left" vertical="center"/>
      <protection hidden="1"/>
    </xf>
    <xf numFmtId="0" fontId="13" fillId="0" borderId="11" xfId="71" applyFont="1" applyFill="1" applyBorder="1" applyAlignment="1" applyProtection="1">
      <alignment horizontal="left" vertical="center"/>
      <protection hidden="1"/>
    </xf>
    <xf numFmtId="0" fontId="13" fillId="0" borderId="13" xfId="71" applyFont="1" applyFill="1" applyBorder="1" applyAlignment="1" applyProtection="1">
      <alignment horizontal="left" vertical="center"/>
      <protection hidden="1"/>
    </xf>
    <xf numFmtId="0" fontId="12" fillId="0" borderId="12" xfId="71" applyFont="1" applyFill="1" applyBorder="1" applyAlignment="1" applyProtection="1">
      <alignment horizontal="center" vertical="center" shrinkToFit="1"/>
      <protection hidden="1"/>
    </xf>
    <xf numFmtId="0" fontId="12" fillId="0" borderId="13" xfId="71" applyFont="1" applyFill="1" applyBorder="1" applyAlignment="1" applyProtection="1">
      <alignment horizontal="center" vertical="center" shrinkToFit="1"/>
      <protection hidden="1"/>
    </xf>
    <xf numFmtId="185" fontId="20" fillId="0" borderId="12" xfId="49" applyNumberFormat="1" applyFont="1" applyFill="1" applyBorder="1" applyAlignment="1" applyProtection="1">
      <alignment horizontal="center" vertical="center" shrinkToFit="1"/>
      <protection hidden="1"/>
    </xf>
    <xf numFmtId="185" fontId="20" fillId="0" borderId="11" xfId="49" applyNumberFormat="1" applyFont="1" applyFill="1" applyBorder="1" applyAlignment="1" applyProtection="1">
      <alignment horizontal="center" vertical="center" shrinkToFit="1"/>
      <protection hidden="1"/>
    </xf>
    <xf numFmtId="185" fontId="20" fillId="0" borderId="13" xfId="49" applyNumberFormat="1" applyFont="1" applyFill="1" applyBorder="1" applyAlignment="1" applyProtection="1">
      <alignment horizontal="center" vertical="center" shrinkToFit="1"/>
      <protection hidden="1"/>
    </xf>
    <xf numFmtId="0" fontId="13" fillId="0" borderId="12" xfId="71" applyFont="1" applyBorder="1" applyAlignment="1" applyProtection="1">
      <alignment horizontal="left" vertical="center"/>
      <protection hidden="1"/>
    </xf>
    <xf numFmtId="0" fontId="13" fillId="0" borderId="11" xfId="71" applyFont="1" applyBorder="1" applyAlignment="1" applyProtection="1">
      <alignment horizontal="left" vertical="center"/>
      <protection hidden="1"/>
    </xf>
    <xf numFmtId="0" fontId="13" fillId="0" borderId="13" xfId="71" applyFont="1" applyBorder="1" applyAlignment="1" applyProtection="1">
      <alignment horizontal="left" vertical="center"/>
      <protection hidden="1"/>
    </xf>
    <xf numFmtId="0" fontId="13" fillId="0" borderId="12" xfId="71" applyFont="1" applyBorder="1" applyAlignment="1" applyProtection="1">
      <alignment horizontal="center" vertical="center"/>
      <protection hidden="1"/>
    </xf>
    <xf numFmtId="0" fontId="13" fillId="0" borderId="11" xfId="71" applyFont="1" applyBorder="1" applyAlignment="1" applyProtection="1">
      <alignment horizontal="center" vertical="center"/>
      <protection hidden="1"/>
    </xf>
    <xf numFmtId="0" fontId="13" fillId="0" borderId="13" xfId="71" applyFont="1" applyBorder="1" applyAlignment="1" applyProtection="1">
      <alignment horizontal="center" vertical="center"/>
      <protection hidden="1"/>
    </xf>
    <xf numFmtId="0" fontId="12" fillId="0" borderId="12" xfId="71" applyFont="1" applyBorder="1" applyAlignment="1" applyProtection="1">
      <alignment horizontal="left" vertical="center" shrinkToFit="1"/>
      <protection hidden="1"/>
    </xf>
    <xf numFmtId="0" fontId="12" fillId="0" borderId="11" xfId="71" applyFont="1" applyBorder="1" applyAlignment="1" applyProtection="1">
      <alignment horizontal="left" vertical="center" shrinkToFit="1"/>
      <protection hidden="1"/>
    </xf>
    <xf numFmtId="0" fontId="12" fillId="0" borderId="13" xfId="71" applyFont="1" applyBorder="1" applyAlignment="1" applyProtection="1">
      <alignment horizontal="left" vertical="center" shrinkToFit="1"/>
      <protection hidden="1"/>
    </xf>
    <xf numFmtId="0" fontId="13" fillId="0" borderId="12" xfId="71" applyFont="1" applyFill="1" applyBorder="1" applyAlignment="1" applyProtection="1">
      <alignment vertical="center" wrapText="1"/>
      <protection hidden="1"/>
    </xf>
    <xf numFmtId="0" fontId="13" fillId="0" borderId="11" xfId="71" applyFont="1" applyFill="1" applyBorder="1" applyAlignment="1" applyProtection="1">
      <alignment vertical="center" wrapText="1"/>
      <protection hidden="1"/>
    </xf>
    <xf numFmtId="0" fontId="13" fillId="0" borderId="13" xfId="71" applyFont="1" applyFill="1" applyBorder="1" applyAlignment="1" applyProtection="1">
      <alignment vertical="center" wrapText="1"/>
      <protection hidden="1"/>
    </xf>
    <xf numFmtId="0" fontId="13" fillId="0" borderId="12" xfId="71" applyFont="1" applyFill="1" applyBorder="1" applyAlignment="1" applyProtection="1">
      <alignment horizontal="left" vertical="center" wrapText="1"/>
      <protection hidden="1"/>
    </xf>
    <xf numFmtId="0" fontId="13" fillId="0" borderId="11" xfId="71" applyFont="1" applyFill="1" applyBorder="1" applyAlignment="1" applyProtection="1">
      <alignment horizontal="left" vertical="center" wrapText="1"/>
      <protection hidden="1"/>
    </xf>
    <xf numFmtId="0" fontId="13" fillId="0" borderId="13" xfId="71" applyFont="1" applyFill="1" applyBorder="1" applyAlignment="1" applyProtection="1">
      <alignment horizontal="left" vertical="center" wrapText="1"/>
      <protection hidden="1"/>
    </xf>
    <xf numFmtId="0" fontId="12" fillId="0" borderId="11" xfId="71" applyFont="1" applyFill="1" applyBorder="1" applyAlignment="1" applyProtection="1">
      <alignment horizontal="left" vertical="center"/>
      <protection hidden="1"/>
    </xf>
    <xf numFmtId="0" fontId="12" fillId="0" borderId="13" xfId="71" applyFont="1" applyFill="1" applyBorder="1" applyAlignment="1" applyProtection="1">
      <alignment horizontal="left" vertical="center"/>
      <protection hidden="1"/>
    </xf>
    <xf numFmtId="0" fontId="12" fillId="34" borderId="21" xfId="71" applyFont="1" applyFill="1" applyBorder="1" applyAlignment="1" applyProtection="1">
      <alignment horizontal="center" vertical="center"/>
      <protection hidden="1"/>
    </xf>
    <xf numFmtId="38" fontId="20" fillId="0" borderId="21" xfId="49" applyFont="1" applyFill="1" applyBorder="1" applyAlignment="1" applyProtection="1">
      <alignment horizontal="center" vertical="center" shrinkToFit="1"/>
      <protection locked="0"/>
    </xf>
    <xf numFmtId="38" fontId="20" fillId="0" borderId="12" xfId="49" applyFont="1" applyFill="1" applyBorder="1" applyAlignment="1" applyProtection="1">
      <alignment horizontal="center" vertical="center" shrinkToFit="1"/>
      <protection hidden="1"/>
    </xf>
    <xf numFmtId="38" fontId="20" fillId="0" borderId="11" xfId="49" applyFont="1" applyFill="1" applyBorder="1" applyAlignment="1" applyProtection="1">
      <alignment horizontal="center" vertical="center" shrinkToFit="1"/>
      <protection hidden="1"/>
    </xf>
    <xf numFmtId="38" fontId="20" fillId="0" borderId="13" xfId="49" applyFont="1" applyFill="1" applyBorder="1" applyAlignment="1" applyProtection="1">
      <alignment horizontal="center" vertical="center" shrinkToFit="1"/>
      <protection hidden="1"/>
    </xf>
    <xf numFmtId="0" fontId="13" fillId="33" borderId="21" xfId="71" applyFont="1" applyFill="1" applyBorder="1" applyAlignment="1" applyProtection="1">
      <alignment horizontal="center" vertical="center"/>
      <protection hidden="1"/>
    </xf>
    <xf numFmtId="0" fontId="13" fillId="0" borderId="21" xfId="71" applyFont="1" applyFill="1" applyBorder="1" applyAlignment="1" applyProtection="1">
      <alignment horizontal="center" vertical="center"/>
      <protection hidden="1"/>
    </xf>
    <xf numFmtId="0" fontId="13" fillId="0" borderId="18" xfId="71" applyFont="1" applyFill="1" applyBorder="1" applyAlignment="1" applyProtection="1">
      <alignment horizontal="center" vertical="center" wrapText="1"/>
      <protection hidden="1"/>
    </xf>
    <xf numFmtId="0" fontId="13" fillId="0" borderId="15" xfId="71" applyFont="1" applyFill="1" applyBorder="1" applyAlignment="1" applyProtection="1">
      <alignment horizontal="center" vertical="center" wrapText="1"/>
      <protection hidden="1"/>
    </xf>
    <xf numFmtId="0" fontId="13" fillId="0" borderId="16" xfId="71" applyFont="1" applyFill="1" applyBorder="1" applyAlignment="1" applyProtection="1">
      <alignment horizontal="center" vertical="center" wrapText="1"/>
      <protection hidden="1"/>
    </xf>
    <xf numFmtId="0" fontId="13" fillId="0" borderId="14" xfId="71" applyFont="1" applyFill="1" applyBorder="1" applyAlignment="1" applyProtection="1">
      <alignment horizontal="center" vertical="center" wrapText="1"/>
      <protection hidden="1"/>
    </xf>
    <xf numFmtId="0" fontId="13" fillId="0" borderId="0" xfId="71" applyFont="1" applyFill="1" applyBorder="1" applyAlignment="1" applyProtection="1">
      <alignment horizontal="center" vertical="center" wrapText="1"/>
      <protection hidden="1"/>
    </xf>
    <xf numFmtId="0" fontId="13" fillId="0" borderId="17" xfId="71" applyFont="1" applyFill="1" applyBorder="1" applyAlignment="1" applyProtection="1">
      <alignment horizontal="center" vertical="center" wrapText="1"/>
      <protection hidden="1"/>
    </xf>
    <xf numFmtId="0" fontId="13" fillId="0" borderId="19" xfId="71" applyFont="1" applyFill="1" applyBorder="1" applyAlignment="1" applyProtection="1">
      <alignment horizontal="center" vertical="center" wrapText="1"/>
      <protection hidden="1"/>
    </xf>
    <xf numFmtId="0" fontId="13" fillId="0" borderId="10" xfId="71" applyFont="1" applyFill="1" applyBorder="1" applyAlignment="1" applyProtection="1">
      <alignment horizontal="center" vertical="center" wrapText="1"/>
      <protection hidden="1"/>
    </xf>
    <xf numFmtId="0" fontId="13" fillId="0" borderId="20" xfId="71" applyFont="1" applyFill="1" applyBorder="1" applyAlignment="1" applyProtection="1">
      <alignment horizontal="center" vertical="center" wrapText="1"/>
      <protection hidden="1"/>
    </xf>
    <xf numFmtId="0" fontId="12" fillId="0" borderId="12" xfId="71" applyFont="1" applyFill="1" applyBorder="1" applyAlignment="1" applyProtection="1">
      <alignment horizontal="left" vertical="center"/>
      <protection hidden="1"/>
    </xf>
    <xf numFmtId="49" fontId="13" fillId="0" borderId="12" xfId="0" applyNumberFormat="1" applyFont="1" applyFill="1" applyBorder="1" applyAlignment="1" applyProtection="1">
      <alignment horizontal="center" vertical="center" shrinkToFit="1"/>
      <protection locked="0"/>
    </xf>
    <xf numFmtId="49" fontId="13" fillId="0" borderId="11" xfId="0" applyNumberFormat="1" applyFont="1" applyFill="1" applyBorder="1" applyAlignment="1" applyProtection="1">
      <alignment horizontal="center" vertical="center" shrinkToFit="1"/>
      <protection locked="0"/>
    </xf>
    <xf numFmtId="49" fontId="13" fillId="0" borderId="13" xfId="0" applyNumberFormat="1" applyFont="1" applyFill="1" applyBorder="1" applyAlignment="1" applyProtection="1">
      <alignment horizontal="center" vertical="center" shrinkToFit="1"/>
      <protection locked="0"/>
    </xf>
    <xf numFmtId="0" fontId="57" fillId="33" borderId="12" xfId="0" applyFont="1" applyFill="1" applyBorder="1" applyAlignment="1" applyProtection="1">
      <alignment horizontal="center" vertical="center"/>
      <protection hidden="1"/>
    </xf>
    <xf numFmtId="0" fontId="57" fillId="33" borderId="13" xfId="0" applyFont="1" applyFill="1" applyBorder="1" applyAlignment="1" applyProtection="1">
      <alignment horizontal="center" vertical="center"/>
      <protection hidden="1"/>
    </xf>
    <xf numFmtId="0" fontId="12" fillId="34" borderId="12" xfId="0" applyFont="1" applyFill="1" applyBorder="1" applyAlignment="1" applyProtection="1">
      <alignment horizontal="center" vertical="center"/>
      <protection/>
    </xf>
    <xf numFmtId="0" fontId="12" fillId="34" borderId="11" xfId="0" applyFont="1" applyFill="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3" xfId="0" applyBorder="1" applyAlignment="1" applyProtection="1">
      <alignment horizontal="center" vertical="center"/>
      <protection/>
    </xf>
    <xf numFmtId="0" fontId="13" fillId="0" borderId="12" xfId="0" applyFont="1" applyFill="1" applyBorder="1" applyAlignment="1" applyProtection="1">
      <alignment horizontal="center" vertical="center"/>
      <protection locked="0"/>
    </xf>
    <xf numFmtId="0" fontId="13" fillId="0" borderId="13" xfId="0" applyFont="1" applyFill="1" applyBorder="1" applyAlignment="1" applyProtection="1">
      <alignment horizontal="center" vertical="center"/>
      <protection locked="0"/>
    </xf>
    <xf numFmtId="0" fontId="12" fillId="34" borderId="12" xfId="0" applyFont="1" applyFill="1" applyBorder="1" applyAlignment="1" applyProtection="1">
      <alignment horizontal="center" vertical="center" shrinkToFit="1"/>
      <protection/>
    </xf>
    <xf numFmtId="0" fontId="12" fillId="34" borderId="11" xfId="0" applyFont="1" applyFill="1" applyBorder="1" applyAlignment="1" applyProtection="1">
      <alignment horizontal="center" vertical="center" shrinkToFit="1"/>
      <protection/>
    </xf>
    <xf numFmtId="0" fontId="12" fillId="34" borderId="13" xfId="0" applyFont="1" applyFill="1" applyBorder="1" applyAlignment="1" applyProtection="1">
      <alignment horizontal="center" vertical="center" shrinkToFit="1"/>
      <protection/>
    </xf>
    <xf numFmtId="0" fontId="13" fillId="0" borderId="26" xfId="0" applyFont="1" applyFill="1" applyBorder="1" applyAlignment="1" applyProtection="1">
      <alignment horizontal="center" vertical="center" shrinkToFit="1"/>
      <protection hidden="1"/>
    </xf>
    <xf numFmtId="0" fontId="13" fillId="0" borderId="27" xfId="0" applyFont="1" applyFill="1" applyBorder="1" applyAlignment="1" applyProtection="1">
      <alignment horizontal="center" vertical="center" shrinkToFit="1"/>
      <protection hidden="1"/>
    </xf>
    <xf numFmtId="0" fontId="13" fillId="0" borderId="30" xfId="0" applyFont="1" applyFill="1" applyBorder="1" applyAlignment="1" applyProtection="1">
      <alignment horizontal="center" vertical="center" shrinkToFit="1"/>
      <protection hidden="1"/>
    </xf>
    <xf numFmtId="0" fontId="57" fillId="33" borderId="0" xfId="0" applyFont="1" applyFill="1" applyBorder="1" applyAlignment="1" applyProtection="1">
      <alignment horizontal="center" vertical="center" shrinkToFit="1"/>
      <protection hidden="1"/>
    </xf>
    <xf numFmtId="0" fontId="57" fillId="33" borderId="17" xfId="0" applyFont="1" applyFill="1" applyBorder="1" applyAlignment="1" applyProtection="1">
      <alignment horizontal="center" vertical="center" shrinkToFit="1"/>
      <protection hidden="1"/>
    </xf>
    <xf numFmtId="0" fontId="12" fillId="34" borderId="12" xfId="0" applyFont="1" applyFill="1" applyBorder="1" applyAlignment="1" applyProtection="1">
      <alignment horizontal="center" vertical="center"/>
      <protection hidden="1"/>
    </xf>
    <xf numFmtId="0" fontId="12" fillId="34" borderId="11" xfId="0" applyFont="1" applyFill="1" applyBorder="1" applyAlignment="1" applyProtection="1">
      <alignment horizontal="center" vertical="center"/>
      <protection hidden="1"/>
    </xf>
    <xf numFmtId="0" fontId="12" fillId="34" borderId="13" xfId="0" applyFont="1" applyFill="1" applyBorder="1" applyAlignment="1" applyProtection="1">
      <alignment horizontal="center" vertical="center"/>
      <protection hidden="1"/>
    </xf>
    <xf numFmtId="188" fontId="13" fillId="0" borderId="21" xfId="0" applyNumberFormat="1" applyFont="1" applyFill="1" applyBorder="1" applyAlignment="1" applyProtection="1">
      <alignment horizontal="center" vertical="center" shrinkToFit="1"/>
      <protection hidden="1"/>
    </xf>
    <xf numFmtId="0" fontId="0" fillId="0" borderId="11"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12" fillId="0" borderId="0" xfId="0" applyFont="1" applyBorder="1" applyAlignment="1" applyProtection="1">
      <alignment horizontal="right" vertical="center" shrinkToFit="1"/>
      <protection hidden="1"/>
    </xf>
    <xf numFmtId="182" fontId="13" fillId="0" borderId="21" xfId="0" applyNumberFormat="1" applyFont="1" applyFill="1" applyBorder="1" applyAlignment="1" applyProtection="1">
      <alignment horizontal="center" vertical="center" shrinkToFit="1"/>
      <protection locked="0"/>
    </xf>
    <xf numFmtId="0" fontId="13" fillId="0" borderId="12" xfId="0" applyFont="1" applyBorder="1" applyAlignment="1" applyProtection="1">
      <alignment vertical="center"/>
      <protection hidden="1"/>
    </xf>
    <xf numFmtId="0" fontId="13" fillId="0" borderId="11" xfId="0" applyFont="1" applyBorder="1" applyAlignment="1" applyProtection="1">
      <alignment vertical="center"/>
      <protection hidden="1"/>
    </xf>
    <xf numFmtId="0" fontId="13" fillId="0" borderId="13" xfId="0" applyFont="1" applyBorder="1" applyAlignment="1" applyProtection="1">
      <alignment vertical="center"/>
      <protection hidden="1"/>
    </xf>
    <xf numFmtId="0" fontId="12" fillId="34" borderId="13" xfId="0" applyFont="1" applyFill="1" applyBorder="1" applyAlignment="1" applyProtection="1">
      <alignment horizontal="center" vertical="center"/>
      <protection/>
    </xf>
    <xf numFmtId="0" fontId="12" fillId="34" borderId="21" xfId="0" applyFont="1" applyFill="1" applyBorder="1" applyAlignment="1" applyProtection="1">
      <alignment horizontal="center" vertical="center" shrinkToFit="1"/>
      <protection hidden="1"/>
    </xf>
    <xf numFmtId="0" fontId="62" fillId="0" borderId="21" xfId="0" applyFont="1" applyBorder="1" applyAlignment="1">
      <alignment vertical="center"/>
    </xf>
    <xf numFmtId="0" fontId="12" fillId="34" borderId="21" xfId="0" applyFont="1" applyFill="1" applyBorder="1" applyAlignment="1" applyProtection="1">
      <alignment horizontal="center" vertical="center" wrapText="1" shrinkToFit="1"/>
      <protection hidden="1"/>
    </xf>
    <xf numFmtId="0" fontId="13" fillId="33" borderId="21" xfId="71" applyFont="1" applyFill="1" applyBorder="1" applyAlignment="1" applyProtection="1">
      <alignment horizontal="center" vertical="center" shrinkToFit="1"/>
      <protection locked="0"/>
    </xf>
    <xf numFmtId="1" fontId="13" fillId="0" borderId="21" xfId="0" applyNumberFormat="1" applyFont="1" applyFill="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hidden="1"/>
    </xf>
    <xf numFmtId="0" fontId="13" fillId="0" borderId="30" xfId="0" applyFont="1" applyBorder="1" applyAlignment="1" applyProtection="1">
      <alignment horizontal="center" vertical="center" shrinkToFit="1"/>
      <protection hidden="1"/>
    </xf>
    <xf numFmtId="0" fontId="45" fillId="34" borderId="12" xfId="0" applyFont="1" applyFill="1" applyBorder="1" applyAlignment="1" applyProtection="1">
      <alignment horizontal="center" vertical="center" wrapText="1" shrinkToFit="1"/>
      <protection hidden="1"/>
    </xf>
    <xf numFmtId="0" fontId="45" fillId="34" borderId="11" xfId="0" applyFont="1" applyFill="1" applyBorder="1" applyAlignment="1" applyProtection="1">
      <alignment horizontal="center" vertical="center" wrapText="1" shrinkToFit="1"/>
      <protection hidden="1"/>
    </xf>
    <xf numFmtId="0" fontId="45" fillId="34" borderId="13" xfId="0" applyFont="1" applyFill="1" applyBorder="1" applyAlignment="1" applyProtection="1">
      <alignment horizontal="center" vertical="center" wrapText="1" shrinkToFit="1"/>
      <protection hidden="1"/>
    </xf>
    <xf numFmtId="184" fontId="13" fillId="0" borderId="12" xfId="0" applyNumberFormat="1" applyFont="1" applyFill="1" applyBorder="1" applyAlignment="1" applyProtection="1">
      <alignment horizontal="center" vertical="center" shrinkToFit="1"/>
      <protection locked="0"/>
    </xf>
    <xf numFmtId="184" fontId="13" fillId="0" borderId="11" xfId="0" applyNumberFormat="1" applyFont="1" applyFill="1" applyBorder="1" applyAlignment="1" applyProtection="1">
      <alignment horizontal="center" vertical="center" shrinkToFit="1"/>
      <protection locked="0"/>
    </xf>
    <xf numFmtId="184" fontId="13" fillId="0" borderId="13" xfId="0" applyNumberFormat="1" applyFont="1" applyFill="1" applyBorder="1" applyAlignment="1" applyProtection="1">
      <alignment horizontal="center" vertical="center" shrinkToFit="1"/>
      <protection locked="0"/>
    </xf>
    <xf numFmtId="0" fontId="12" fillId="34" borderId="21" xfId="0" applyFont="1" applyFill="1" applyBorder="1" applyAlignment="1" applyProtection="1">
      <alignment horizontal="center" vertical="center"/>
      <protection hidden="1"/>
    </xf>
    <xf numFmtId="0" fontId="12" fillId="34" borderId="12" xfId="0" applyFont="1" applyFill="1" applyBorder="1" applyAlignment="1" applyProtection="1">
      <alignment horizontal="center" vertical="center" shrinkToFit="1"/>
      <protection hidden="1"/>
    </xf>
    <xf numFmtId="0" fontId="12" fillId="34" borderId="11" xfId="0" applyFont="1" applyFill="1" applyBorder="1" applyAlignment="1" applyProtection="1">
      <alignment horizontal="center" vertical="center" shrinkToFit="1"/>
      <protection hidden="1"/>
    </xf>
    <xf numFmtId="0" fontId="12" fillId="34" borderId="13" xfId="0" applyFont="1" applyFill="1" applyBorder="1" applyAlignment="1" applyProtection="1">
      <alignment horizontal="center" vertical="center" shrinkToFit="1"/>
      <protection hidden="1"/>
    </xf>
    <xf numFmtId="0" fontId="13" fillId="0" borderId="12" xfId="0" applyFont="1" applyBorder="1" applyAlignment="1" applyProtection="1">
      <alignment horizontal="center" vertical="center" shrinkToFit="1"/>
      <protection hidden="1"/>
    </xf>
    <xf numFmtId="0" fontId="13" fillId="0" borderId="11" xfId="0" applyFont="1" applyBorder="1" applyAlignment="1" applyProtection="1">
      <alignment horizontal="center" vertical="center" shrinkToFit="1"/>
      <protection hidden="1"/>
    </xf>
    <xf numFmtId="0" fontId="13" fillId="0" borderId="13" xfId="0" applyFont="1" applyBorder="1" applyAlignment="1" applyProtection="1">
      <alignment horizontal="center" vertical="center" shrinkToFit="1"/>
      <protection hidden="1"/>
    </xf>
    <xf numFmtId="0" fontId="13" fillId="0" borderId="12" xfId="0" applyFont="1" applyFill="1" applyBorder="1" applyAlignment="1" applyProtection="1">
      <alignment horizontal="center" vertical="center" shrinkToFit="1"/>
      <protection hidden="1"/>
    </xf>
    <xf numFmtId="0" fontId="13" fillId="0" borderId="11"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13" fillId="0" borderId="12" xfId="71" applyFont="1" applyFill="1" applyBorder="1" applyAlignment="1" applyProtection="1">
      <alignment horizontal="center" vertical="center" shrinkToFit="1"/>
      <protection/>
    </xf>
    <xf numFmtId="0" fontId="13" fillId="0" borderId="11" xfId="71" applyFont="1" applyFill="1" applyBorder="1" applyAlignment="1" applyProtection="1">
      <alignment horizontal="center" vertical="center" shrinkToFit="1"/>
      <protection/>
    </xf>
    <xf numFmtId="0" fontId="13" fillId="0" borderId="13" xfId="71" applyFont="1" applyFill="1" applyBorder="1" applyAlignment="1" applyProtection="1">
      <alignment horizontal="center" vertical="center" shrinkToFit="1"/>
      <protection/>
    </xf>
    <xf numFmtId="188" fontId="13" fillId="0" borderId="18" xfId="0" applyNumberFormat="1" applyFont="1" applyFill="1" applyBorder="1" applyAlignment="1" applyProtection="1">
      <alignment horizontal="center" vertical="center" shrinkToFit="1"/>
      <protection locked="0"/>
    </xf>
    <xf numFmtId="188" fontId="13" fillId="0" borderId="15" xfId="0" applyNumberFormat="1" applyFont="1" applyFill="1" applyBorder="1" applyAlignment="1" applyProtection="1">
      <alignment horizontal="center" vertical="center" shrinkToFit="1"/>
      <protection locked="0"/>
    </xf>
    <xf numFmtId="188" fontId="13" fillId="0" borderId="16" xfId="0" applyNumberFormat="1" applyFont="1" applyFill="1" applyBorder="1" applyAlignment="1" applyProtection="1">
      <alignment horizontal="center" vertical="center" shrinkToFit="1"/>
      <protection locked="0"/>
    </xf>
    <xf numFmtId="188" fontId="13" fillId="0" borderId="14" xfId="0" applyNumberFormat="1" applyFont="1" applyFill="1" applyBorder="1" applyAlignment="1" applyProtection="1">
      <alignment horizontal="center" vertical="center" shrinkToFit="1"/>
      <protection locked="0"/>
    </xf>
    <xf numFmtId="188" fontId="13" fillId="0" borderId="0" xfId="0" applyNumberFormat="1" applyFont="1" applyFill="1" applyBorder="1" applyAlignment="1" applyProtection="1">
      <alignment horizontal="center" vertical="center" shrinkToFit="1"/>
      <protection locked="0"/>
    </xf>
    <xf numFmtId="188" fontId="13" fillId="0" borderId="17" xfId="0" applyNumberFormat="1" applyFont="1" applyFill="1" applyBorder="1" applyAlignment="1" applyProtection="1">
      <alignment horizontal="center" vertical="center" shrinkToFit="1"/>
      <protection locked="0"/>
    </xf>
    <xf numFmtId="188" fontId="13" fillId="0" borderId="19" xfId="0" applyNumberFormat="1" applyFont="1" applyFill="1" applyBorder="1" applyAlignment="1" applyProtection="1">
      <alignment horizontal="center" vertical="center" shrinkToFit="1"/>
      <protection locked="0"/>
    </xf>
    <xf numFmtId="188" fontId="13" fillId="0" borderId="10" xfId="0" applyNumberFormat="1" applyFont="1" applyFill="1" applyBorder="1" applyAlignment="1" applyProtection="1">
      <alignment horizontal="center" vertical="center" shrinkToFit="1"/>
      <protection locked="0"/>
    </xf>
    <xf numFmtId="188" fontId="13" fillId="0" borderId="20" xfId="0" applyNumberFormat="1" applyFont="1" applyFill="1" applyBorder="1" applyAlignment="1" applyProtection="1">
      <alignment horizontal="center" vertical="center" shrinkToFit="1"/>
      <protection locked="0"/>
    </xf>
    <xf numFmtId="189" fontId="13" fillId="0" borderId="21" xfId="0" applyNumberFormat="1" applyFont="1" applyFill="1" applyBorder="1" applyAlignment="1" applyProtection="1">
      <alignment horizontal="center" vertical="center" shrinkToFit="1"/>
      <protection hidden="1"/>
    </xf>
    <xf numFmtId="0" fontId="12" fillId="34" borderId="12" xfId="71" applyFont="1" applyFill="1" applyBorder="1" applyAlignment="1" applyProtection="1">
      <alignment horizontal="center" vertical="center" wrapText="1" shrinkToFit="1"/>
      <protection hidden="1"/>
    </xf>
    <xf numFmtId="0" fontId="12" fillId="34" borderId="11" xfId="71" applyFont="1" applyFill="1" applyBorder="1" applyAlignment="1" applyProtection="1">
      <alignment horizontal="center" vertical="center" wrapText="1" shrinkToFit="1"/>
      <protection hidden="1"/>
    </xf>
    <xf numFmtId="0" fontId="12" fillId="34" borderId="13" xfId="71" applyFont="1" applyFill="1" applyBorder="1" applyAlignment="1" applyProtection="1">
      <alignment horizontal="center" vertical="center" wrapText="1" shrinkToFit="1"/>
      <protection hidden="1"/>
    </xf>
    <xf numFmtId="0" fontId="13" fillId="0" borderId="18" xfId="71" applyNumberFormat="1" applyFont="1" applyFill="1" applyBorder="1" applyAlignment="1" applyProtection="1">
      <alignment horizontal="center" vertical="center" shrinkToFit="1"/>
      <protection locked="0"/>
    </xf>
    <xf numFmtId="0" fontId="13" fillId="0" borderId="15" xfId="71" applyNumberFormat="1" applyFont="1" applyFill="1" applyBorder="1" applyAlignment="1" applyProtection="1">
      <alignment horizontal="center" vertical="center" shrinkToFit="1"/>
      <protection locked="0"/>
    </xf>
    <xf numFmtId="0" fontId="13" fillId="0" borderId="16" xfId="71" applyNumberFormat="1" applyFont="1" applyFill="1" applyBorder="1" applyAlignment="1" applyProtection="1">
      <alignment horizontal="center" vertical="center" shrinkToFit="1"/>
      <protection locked="0"/>
    </xf>
    <xf numFmtId="0" fontId="12" fillId="34" borderId="19" xfId="71" applyFont="1" applyFill="1" applyBorder="1" applyAlignment="1" applyProtection="1">
      <alignment horizontal="center" vertical="center" wrapText="1" shrinkToFit="1"/>
      <protection hidden="1"/>
    </xf>
    <xf numFmtId="0" fontId="12" fillId="34" borderId="10" xfId="71" applyFont="1" applyFill="1" applyBorder="1" applyAlignment="1" applyProtection="1">
      <alignment horizontal="center" vertical="center" wrapText="1" shrinkToFit="1"/>
      <protection hidden="1"/>
    </xf>
    <xf numFmtId="0" fontId="12" fillId="34" borderId="20" xfId="71" applyFont="1" applyFill="1" applyBorder="1" applyAlignment="1" applyProtection="1">
      <alignment horizontal="center" vertical="center" wrapText="1" shrinkToFit="1"/>
      <protection hidden="1"/>
    </xf>
    <xf numFmtId="0" fontId="44" fillId="34" borderId="12" xfId="71" applyFont="1" applyFill="1" applyBorder="1" applyAlignment="1" applyProtection="1">
      <alignment horizontal="center" vertical="center" wrapText="1"/>
      <protection hidden="1"/>
    </xf>
    <xf numFmtId="0" fontId="44" fillId="34" borderId="11" xfId="71" applyFont="1" applyFill="1" applyBorder="1" applyAlignment="1" applyProtection="1">
      <alignment horizontal="center" vertical="center" wrapText="1"/>
      <protection hidden="1"/>
    </xf>
    <xf numFmtId="0" fontId="44" fillId="34" borderId="13" xfId="71" applyFont="1" applyFill="1" applyBorder="1" applyAlignment="1" applyProtection="1">
      <alignment horizontal="center" vertical="center" wrapText="1"/>
      <protection hidden="1"/>
    </xf>
    <xf numFmtId="0" fontId="13" fillId="34" borderId="18" xfId="71" applyFont="1" applyFill="1" applyBorder="1" applyAlignment="1" applyProtection="1">
      <alignment horizontal="center" vertical="center" wrapText="1"/>
      <protection hidden="1"/>
    </xf>
    <xf numFmtId="0" fontId="13" fillId="34" borderId="15" xfId="71" applyFont="1" applyFill="1" applyBorder="1" applyAlignment="1" applyProtection="1">
      <alignment horizontal="center" vertical="center" wrapText="1"/>
      <protection hidden="1"/>
    </xf>
    <xf numFmtId="0" fontId="13" fillId="34" borderId="16" xfId="71" applyFont="1" applyFill="1" applyBorder="1" applyAlignment="1" applyProtection="1">
      <alignment horizontal="center" vertical="center" wrapText="1"/>
      <protection hidden="1"/>
    </xf>
    <xf numFmtId="0" fontId="13" fillId="34" borderId="14" xfId="71" applyFont="1" applyFill="1" applyBorder="1" applyAlignment="1" applyProtection="1">
      <alignment horizontal="center" vertical="center" wrapText="1"/>
      <protection hidden="1"/>
    </xf>
    <xf numFmtId="0" fontId="13" fillId="34" borderId="0" xfId="71" applyFont="1" applyFill="1" applyBorder="1" applyAlignment="1" applyProtection="1">
      <alignment horizontal="center" vertical="center" wrapText="1"/>
      <protection hidden="1"/>
    </xf>
    <xf numFmtId="0" fontId="13" fillId="34" borderId="17" xfId="71" applyFont="1" applyFill="1" applyBorder="1" applyAlignment="1" applyProtection="1">
      <alignment horizontal="center" vertical="center" wrapText="1"/>
      <protection hidden="1"/>
    </xf>
    <xf numFmtId="0" fontId="13" fillId="34" borderId="19" xfId="71" applyFont="1" applyFill="1" applyBorder="1" applyAlignment="1" applyProtection="1">
      <alignment horizontal="center" vertical="center" wrapText="1"/>
      <protection hidden="1"/>
    </xf>
    <xf numFmtId="0" fontId="13" fillId="34" borderId="10" xfId="71" applyFont="1" applyFill="1" applyBorder="1" applyAlignment="1" applyProtection="1">
      <alignment horizontal="center" vertical="center" wrapText="1"/>
      <protection hidden="1"/>
    </xf>
    <xf numFmtId="0" fontId="13" fillId="34" borderId="20" xfId="71" applyFont="1" applyFill="1" applyBorder="1" applyAlignment="1" applyProtection="1">
      <alignment horizontal="center" vertical="center" wrapText="1"/>
      <protection hidden="1"/>
    </xf>
    <xf numFmtId="0" fontId="45" fillId="34" borderId="19" xfId="0" applyFont="1" applyFill="1" applyBorder="1" applyAlignment="1" applyProtection="1">
      <alignment horizontal="left" vertical="top" indent="1" shrinkToFit="1"/>
      <protection hidden="1"/>
    </xf>
    <xf numFmtId="0" fontId="45" fillId="34" borderId="10" xfId="0" applyFont="1" applyFill="1" applyBorder="1" applyAlignment="1" applyProtection="1">
      <alignment horizontal="left" vertical="top" indent="1" shrinkToFit="1"/>
      <protection hidden="1"/>
    </xf>
    <xf numFmtId="0" fontId="45" fillId="34" borderId="20" xfId="0" applyFont="1" applyFill="1" applyBorder="1" applyAlignment="1" applyProtection="1">
      <alignment horizontal="left" vertical="top" indent="1" shrinkToFit="1"/>
      <protection hidden="1"/>
    </xf>
    <xf numFmtId="2" fontId="13" fillId="0" borderId="18" xfId="0" applyNumberFormat="1" applyFont="1" applyFill="1" applyBorder="1" applyAlignment="1" applyProtection="1">
      <alignment horizontal="center" vertical="center"/>
      <protection hidden="1" locked="0"/>
    </xf>
    <xf numFmtId="2" fontId="13" fillId="0" borderId="15" xfId="0" applyNumberFormat="1" applyFont="1" applyFill="1" applyBorder="1" applyAlignment="1" applyProtection="1">
      <alignment horizontal="center" vertical="center"/>
      <protection hidden="1" locked="0"/>
    </xf>
    <xf numFmtId="2" fontId="13" fillId="0" borderId="16" xfId="0" applyNumberFormat="1" applyFont="1" applyFill="1" applyBorder="1" applyAlignment="1" applyProtection="1">
      <alignment horizontal="center" vertical="center"/>
      <protection hidden="1" locked="0"/>
    </xf>
    <xf numFmtId="2" fontId="13" fillId="0" borderId="19" xfId="0" applyNumberFormat="1" applyFont="1" applyFill="1" applyBorder="1" applyAlignment="1" applyProtection="1">
      <alignment horizontal="center" vertical="center"/>
      <protection hidden="1" locked="0"/>
    </xf>
    <xf numFmtId="2" fontId="13" fillId="0" borderId="10" xfId="0" applyNumberFormat="1" applyFont="1" applyFill="1" applyBorder="1" applyAlignment="1" applyProtection="1">
      <alignment horizontal="center" vertical="center"/>
      <protection hidden="1" locked="0"/>
    </xf>
    <xf numFmtId="2" fontId="13" fillId="0" borderId="20" xfId="0" applyNumberFormat="1" applyFont="1" applyFill="1" applyBorder="1" applyAlignment="1" applyProtection="1">
      <alignment horizontal="center" vertical="center"/>
      <protection hidden="1" locked="0"/>
    </xf>
    <xf numFmtId="0" fontId="13" fillId="34" borderId="18" xfId="0" applyFont="1" applyFill="1" applyBorder="1" applyAlignment="1" applyProtection="1">
      <alignment horizontal="left" vertical="center" indent="1"/>
      <protection hidden="1"/>
    </xf>
    <xf numFmtId="0" fontId="13" fillId="34" borderId="15" xfId="0" applyFont="1" applyFill="1" applyBorder="1" applyAlignment="1" applyProtection="1">
      <alignment horizontal="left" vertical="center" indent="1"/>
      <protection hidden="1"/>
    </xf>
    <xf numFmtId="0" fontId="13" fillId="34" borderId="16" xfId="0" applyFont="1" applyFill="1" applyBorder="1" applyAlignment="1" applyProtection="1">
      <alignment horizontal="left" vertical="center" indent="1"/>
      <protection hidden="1"/>
    </xf>
    <xf numFmtId="182" fontId="13" fillId="0" borderId="18" xfId="0" applyNumberFormat="1" applyFont="1" applyFill="1" applyBorder="1" applyAlignment="1" applyProtection="1">
      <alignment horizontal="center" vertical="center"/>
      <protection hidden="1" locked="0"/>
    </xf>
    <xf numFmtId="182" fontId="13" fillId="0" borderId="15" xfId="0" applyNumberFormat="1" applyFont="1" applyFill="1" applyBorder="1" applyAlignment="1" applyProtection="1">
      <alignment horizontal="center" vertical="center"/>
      <protection hidden="1" locked="0"/>
    </xf>
    <xf numFmtId="182" fontId="13" fillId="0" borderId="16" xfId="0" applyNumberFormat="1" applyFont="1" applyFill="1" applyBorder="1" applyAlignment="1" applyProtection="1">
      <alignment horizontal="center" vertical="center"/>
      <protection hidden="1" locked="0"/>
    </xf>
    <xf numFmtId="182" fontId="13" fillId="0" borderId="19" xfId="0" applyNumberFormat="1" applyFont="1" applyFill="1" applyBorder="1" applyAlignment="1" applyProtection="1">
      <alignment horizontal="center" vertical="center"/>
      <protection hidden="1" locked="0"/>
    </xf>
    <xf numFmtId="182" fontId="13" fillId="0" borderId="10" xfId="0" applyNumberFormat="1" applyFont="1" applyFill="1" applyBorder="1" applyAlignment="1" applyProtection="1">
      <alignment horizontal="center" vertical="center"/>
      <protection hidden="1" locked="0"/>
    </xf>
    <xf numFmtId="182" fontId="13" fillId="0" borderId="20" xfId="0" applyNumberFormat="1" applyFont="1" applyFill="1" applyBorder="1" applyAlignment="1" applyProtection="1">
      <alignment horizontal="center" vertical="center"/>
      <protection hidden="1" locked="0"/>
    </xf>
    <xf numFmtId="0" fontId="13" fillId="0" borderId="17" xfId="0" applyFont="1" applyFill="1" applyBorder="1" applyAlignment="1" applyProtection="1">
      <alignment horizontal="center" vertical="center"/>
      <protection hidden="1"/>
    </xf>
    <xf numFmtId="0" fontId="13" fillId="0" borderId="12"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20" fillId="33" borderId="0" xfId="0" applyFont="1" applyFill="1" applyBorder="1" applyAlignment="1" applyProtection="1">
      <alignment vertical="center" shrinkToFit="1"/>
      <protection hidden="1"/>
    </xf>
    <xf numFmtId="0" fontId="20" fillId="33" borderId="0" xfId="0" applyFont="1" applyFill="1" applyBorder="1" applyAlignment="1" applyProtection="1">
      <alignment horizontal="left" vertical="center" shrinkToFit="1"/>
      <protection hidden="1"/>
    </xf>
    <xf numFmtId="0" fontId="20" fillId="33" borderId="10" xfId="0" applyFont="1" applyFill="1" applyBorder="1" applyAlignment="1" applyProtection="1">
      <alignment horizontal="left" vertical="center"/>
      <protection hidden="1"/>
    </xf>
    <xf numFmtId="0" fontId="13" fillId="0" borderId="10" xfId="0" applyFont="1" applyFill="1" applyBorder="1" applyAlignment="1" applyProtection="1">
      <alignment horizontal="left" vertical="center" shrinkToFit="1"/>
      <protection locked="0"/>
    </xf>
    <xf numFmtId="2" fontId="13" fillId="0" borderId="12" xfId="0" applyNumberFormat="1" applyFont="1" applyFill="1" applyBorder="1" applyAlignment="1" applyProtection="1">
      <alignment horizontal="center" vertical="center"/>
      <protection hidden="1"/>
    </xf>
    <xf numFmtId="2" fontId="13" fillId="0" borderId="11" xfId="0" applyNumberFormat="1" applyFont="1" applyFill="1" applyBorder="1" applyAlignment="1" applyProtection="1">
      <alignment horizontal="center" vertical="center"/>
      <protection hidden="1"/>
    </xf>
    <xf numFmtId="2" fontId="13" fillId="0" borderId="13" xfId="0" applyNumberFormat="1" applyFont="1" applyFill="1" applyBorder="1" applyAlignment="1" applyProtection="1">
      <alignment horizontal="center" vertical="center"/>
      <protection hidden="1"/>
    </xf>
    <xf numFmtId="178" fontId="20" fillId="33" borderId="21" xfId="0" applyNumberFormat="1" applyFont="1" applyFill="1" applyBorder="1" applyAlignment="1" applyProtection="1">
      <alignment horizontal="center" vertical="center" shrinkToFit="1"/>
      <protection hidden="1"/>
    </xf>
    <xf numFmtId="0" fontId="13" fillId="34" borderId="21" xfId="0" applyFont="1" applyFill="1" applyBorder="1" applyAlignment="1" applyProtection="1">
      <alignment horizontal="center" vertical="center" wrapText="1"/>
      <protection hidden="1"/>
    </xf>
    <xf numFmtId="178" fontId="20" fillId="0" borderId="12" xfId="0" applyNumberFormat="1" applyFont="1" applyFill="1" applyBorder="1" applyAlignment="1" applyProtection="1">
      <alignment horizontal="center" vertical="center" shrinkToFit="1"/>
      <protection locked="0"/>
    </xf>
    <xf numFmtId="178" fontId="20" fillId="0" borderId="11" xfId="0" applyNumberFormat="1" applyFont="1" applyFill="1" applyBorder="1" applyAlignment="1" applyProtection="1">
      <alignment horizontal="center" vertical="center" shrinkToFit="1"/>
      <protection locked="0"/>
    </xf>
    <xf numFmtId="178" fontId="20" fillId="0" borderId="13" xfId="0" applyNumberFormat="1" applyFont="1" applyFill="1" applyBorder="1" applyAlignment="1" applyProtection="1">
      <alignment horizontal="center" vertical="center" shrinkToFit="1"/>
      <protection locked="0"/>
    </xf>
    <xf numFmtId="0" fontId="41" fillId="0" borderId="0" xfId="72" applyFont="1" applyBorder="1" applyAlignment="1" applyProtection="1">
      <alignment vertical="center" wrapText="1"/>
      <protection hidden="1"/>
    </xf>
    <xf numFmtId="0" fontId="44" fillId="33" borderId="0" xfId="0" applyFont="1" applyFill="1" applyBorder="1" applyAlignment="1" applyProtection="1">
      <alignment horizontal="left" vertical="center" wrapText="1"/>
      <protection hidden="1"/>
    </xf>
    <xf numFmtId="0" fontId="44" fillId="33" borderId="0" xfId="0" applyFont="1" applyFill="1" applyBorder="1" applyAlignment="1" applyProtection="1">
      <alignment horizontal="left" vertical="center"/>
      <protection hidden="1"/>
    </xf>
    <xf numFmtId="0" fontId="39" fillId="33" borderId="0" xfId="0" applyFont="1" applyFill="1" applyBorder="1" applyAlignment="1" applyProtection="1">
      <alignment horizontal="center" vertical="center"/>
      <protection hidden="1"/>
    </xf>
    <xf numFmtId="0" fontId="41" fillId="33" borderId="0" xfId="0" applyFont="1" applyFill="1" applyBorder="1" applyAlignment="1" applyProtection="1">
      <alignment horizontal="center" vertical="center"/>
      <protection hidden="1"/>
    </xf>
    <xf numFmtId="0" fontId="20" fillId="33" borderId="10" xfId="0" applyFont="1" applyFill="1" applyBorder="1" applyAlignment="1" applyProtection="1">
      <alignment horizontal="center" vertical="center" shrinkToFit="1"/>
      <protection hidden="1"/>
    </xf>
    <xf numFmtId="0" fontId="41" fillId="33" borderId="0" xfId="0" applyFont="1" applyFill="1" applyBorder="1" applyAlignment="1" applyProtection="1">
      <alignment horizontal="distributed" vertical="center"/>
      <protection hidden="1"/>
    </xf>
    <xf numFmtId="0" fontId="41" fillId="0" borderId="0" xfId="0" applyFont="1" applyFill="1" applyAlignment="1" applyProtection="1">
      <alignment horizontal="distributed" vertical="center"/>
      <protection hidden="1"/>
    </xf>
    <xf numFmtId="0" fontId="20" fillId="0" borderId="10" xfId="0" applyFont="1" applyFill="1" applyBorder="1" applyAlignment="1" applyProtection="1">
      <alignment horizontal="center" vertical="center" shrinkToFit="1"/>
      <protection hidden="1"/>
    </xf>
    <xf numFmtId="0" fontId="12" fillId="33" borderId="0" xfId="0" applyFont="1" applyFill="1" applyBorder="1" applyAlignment="1" applyProtection="1">
      <alignment horizontal="center" vertical="center"/>
      <protection hidden="1"/>
    </xf>
    <xf numFmtId="0" fontId="41" fillId="33" borderId="0" xfId="0" applyFont="1" applyFill="1" applyBorder="1" applyAlignment="1" applyProtection="1">
      <alignment horizontal="left" vertical="center" shrinkToFit="1"/>
      <protection hidden="1"/>
    </xf>
    <xf numFmtId="0" fontId="41" fillId="33" borderId="0" xfId="0" applyFont="1" applyFill="1" applyBorder="1" applyAlignment="1" applyProtection="1">
      <alignment vertical="center"/>
      <protection hidden="1"/>
    </xf>
    <xf numFmtId="0" fontId="20" fillId="34" borderId="21" xfId="0" applyFont="1" applyFill="1" applyBorder="1" applyAlignment="1" applyProtection="1">
      <alignment horizontal="center" vertical="center"/>
      <protection hidden="1"/>
    </xf>
    <xf numFmtId="0" fontId="13" fillId="34" borderId="21" xfId="0" applyFont="1" applyFill="1" applyBorder="1" applyAlignment="1" applyProtection="1">
      <alignment horizontal="center" vertical="center"/>
      <protection hidden="1"/>
    </xf>
    <xf numFmtId="0" fontId="13" fillId="34" borderId="21" xfId="0" applyFont="1" applyFill="1" applyBorder="1" applyAlignment="1" applyProtection="1">
      <alignment horizontal="center" vertical="center" shrinkToFit="1"/>
      <protection locked="0"/>
    </xf>
    <xf numFmtId="180" fontId="20" fillId="0" borderId="12" xfId="0" applyNumberFormat="1" applyFont="1" applyFill="1" applyBorder="1" applyAlignment="1" applyProtection="1">
      <alignment horizontal="center" vertical="center" shrinkToFit="1"/>
      <protection hidden="1"/>
    </xf>
    <xf numFmtId="180" fontId="20" fillId="0" borderId="11" xfId="0" applyNumberFormat="1" applyFont="1" applyFill="1" applyBorder="1" applyAlignment="1" applyProtection="1">
      <alignment horizontal="center" vertical="center" shrinkToFit="1"/>
      <protection hidden="1"/>
    </xf>
    <xf numFmtId="180" fontId="20" fillId="0" borderId="13" xfId="0" applyNumberFormat="1" applyFont="1" applyFill="1" applyBorder="1" applyAlignment="1" applyProtection="1">
      <alignment horizontal="center" vertical="center" shrinkToFit="1"/>
      <protection hidden="1"/>
    </xf>
    <xf numFmtId="0" fontId="44" fillId="0" borderId="0" xfId="72" applyFont="1" applyBorder="1" applyAlignment="1" applyProtection="1">
      <alignment horizontal="left" wrapText="1"/>
      <protection hidden="1"/>
    </xf>
    <xf numFmtId="0" fontId="45" fillId="0" borderId="0" xfId="72" applyFont="1" applyBorder="1" applyAlignment="1" applyProtection="1">
      <alignment horizontal="left" vertical="center" wrapText="1"/>
      <protection hidden="1"/>
    </xf>
    <xf numFmtId="179" fontId="20" fillId="0" borderId="12" xfId="0" applyNumberFormat="1" applyFont="1" applyFill="1" applyBorder="1" applyAlignment="1" applyProtection="1">
      <alignment horizontal="center" vertical="center" shrinkToFit="1"/>
      <protection hidden="1"/>
    </xf>
    <xf numFmtId="179" fontId="20" fillId="0" borderId="11" xfId="0" applyNumberFormat="1" applyFont="1" applyFill="1" applyBorder="1" applyAlignment="1" applyProtection="1">
      <alignment horizontal="center" vertical="center" shrinkToFit="1"/>
      <protection hidden="1"/>
    </xf>
    <xf numFmtId="179" fontId="20" fillId="0" borderId="13" xfId="0" applyNumberFormat="1" applyFont="1" applyFill="1" applyBorder="1" applyAlignment="1" applyProtection="1">
      <alignment horizontal="center" vertical="center" shrinkToFit="1"/>
      <protection hidden="1"/>
    </xf>
    <xf numFmtId="182" fontId="20" fillId="33" borderId="10" xfId="72" applyNumberFormat="1" applyFont="1" applyFill="1" applyBorder="1" applyAlignment="1" applyProtection="1">
      <alignment horizontal="center" vertical="center" shrinkToFit="1"/>
      <protection locked="0"/>
    </xf>
    <xf numFmtId="0" fontId="44" fillId="0" borderId="0" xfId="72" applyFont="1" applyBorder="1" applyAlignment="1" applyProtection="1">
      <alignment horizontal="left" vertical="center" wrapText="1"/>
      <protection hidden="1"/>
    </xf>
    <xf numFmtId="2" fontId="20" fillId="33" borderId="10" xfId="72" applyNumberFormat="1" applyFont="1" applyFill="1" applyBorder="1" applyAlignment="1" applyProtection="1">
      <alignment horizontal="center" vertical="center" shrinkToFit="1"/>
      <protection hidden="1"/>
    </xf>
    <xf numFmtId="3" fontId="42" fillId="33" borderId="0" xfId="0" applyNumberFormat="1" applyFont="1" applyFill="1" applyBorder="1" applyAlignment="1" applyProtection="1">
      <alignment horizontal="center" vertical="center" shrinkToFit="1"/>
      <protection hidden="1"/>
    </xf>
    <xf numFmtId="0" fontId="13" fillId="34" borderId="18" xfId="0" applyFont="1" applyFill="1" applyBorder="1" applyAlignment="1" applyProtection="1">
      <alignment horizontal="left" indent="1"/>
      <protection hidden="1"/>
    </xf>
    <xf numFmtId="0" fontId="13" fillId="34" borderId="15" xfId="0" applyFont="1" applyFill="1" applyBorder="1" applyAlignment="1" applyProtection="1">
      <alignment horizontal="left" indent="1"/>
      <protection hidden="1"/>
    </xf>
    <xf numFmtId="0" fontId="13" fillId="34" borderId="16" xfId="0" applyFont="1" applyFill="1" applyBorder="1" applyAlignment="1" applyProtection="1">
      <alignment horizontal="left" indent="1"/>
      <protection hidden="1"/>
    </xf>
    <xf numFmtId="0" fontId="20" fillId="33" borderId="15" xfId="0" applyFont="1" applyFill="1" applyBorder="1" applyAlignment="1" applyProtection="1">
      <alignment vertical="center" shrinkToFit="1"/>
      <protection hidden="1"/>
    </xf>
    <xf numFmtId="0" fontId="12" fillId="34" borderId="12" xfId="71" applyFont="1" applyFill="1" applyBorder="1" applyAlignment="1" applyProtection="1">
      <alignment horizontal="center" vertical="center" wrapText="1"/>
      <protection hidden="1"/>
    </xf>
    <xf numFmtId="0" fontId="12" fillId="34" borderId="11" xfId="71" applyFont="1" applyFill="1" applyBorder="1" applyAlignment="1" applyProtection="1">
      <alignment horizontal="center" vertical="center" wrapText="1"/>
      <protection hidden="1"/>
    </xf>
    <xf numFmtId="0" fontId="12" fillId="34" borderId="13" xfId="71" applyFont="1" applyFill="1" applyBorder="1" applyAlignment="1" applyProtection="1">
      <alignment horizontal="center" vertical="center" wrapText="1"/>
      <protection hidden="1"/>
    </xf>
    <xf numFmtId="0" fontId="13" fillId="34" borderId="18" xfId="71" applyFont="1" applyFill="1" applyBorder="1" applyAlignment="1" applyProtection="1">
      <alignment horizontal="center" vertical="center"/>
      <protection hidden="1"/>
    </xf>
    <xf numFmtId="0" fontId="13" fillId="34" borderId="14" xfId="71" applyFont="1" applyFill="1" applyBorder="1" applyAlignment="1" applyProtection="1">
      <alignment horizontal="center" vertical="center"/>
      <protection hidden="1"/>
    </xf>
    <xf numFmtId="0" fontId="13" fillId="34" borderId="19" xfId="71" applyFont="1" applyFill="1" applyBorder="1" applyAlignment="1" applyProtection="1">
      <alignment horizontal="center" vertical="center"/>
      <protection hidden="1"/>
    </xf>
    <xf numFmtId="0" fontId="13" fillId="34" borderId="22" xfId="71" applyFont="1" applyFill="1" applyBorder="1" applyAlignment="1" applyProtection="1">
      <alignment horizontal="center" vertical="center"/>
      <protection hidden="1"/>
    </xf>
    <xf numFmtId="0" fontId="13" fillId="34" borderId="24" xfId="71" applyFont="1" applyFill="1" applyBorder="1" applyAlignment="1" applyProtection="1">
      <alignment horizontal="center" vertical="center"/>
      <protection hidden="1"/>
    </xf>
    <xf numFmtId="0" fontId="13" fillId="34" borderId="23" xfId="71" applyFont="1" applyFill="1" applyBorder="1" applyAlignment="1" applyProtection="1">
      <alignment horizontal="center" vertical="center"/>
      <protection hidden="1"/>
    </xf>
    <xf numFmtId="0" fontId="13" fillId="34" borderId="15" xfId="71" applyFont="1" applyFill="1" applyBorder="1" applyAlignment="1" applyProtection="1">
      <alignment horizontal="center" vertical="center"/>
      <protection hidden="1"/>
    </xf>
    <xf numFmtId="0" fontId="13" fillId="34" borderId="16" xfId="71" applyFont="1" applyFill="1" applyBorder="1" applyAlignment="1" applyProtection="1">
      <alignment horizontal="center" vertical="center"/>
      <protection hidden="1"/>
    </xf>
    <xf numFmtId="0" fontId="13" fillId="34" borderId="0" xfId="71" applyFont="1" applyFill="1" applyBorder="1" applyAlignment="1" applyProtection="1">
      <alignment horizontal="center" vertical="center"/>
      <protection hidden="1"/>
    </xf>
    <xf numFmtId="0" fontId="13" fillId="34" borderId="17" xfId="71"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shrinkToFit="1"/>
      <protection locked="0"/>
    </xf>
    <xf numFmtId="0" fontId="12" fillId="0" borderId="13" xfId="0" applyFont="1" applyFill="1" applyBorder="1" applyAlignment="1" applyProtection="1">
      <alignment horizontal="center" vertical="center" shrinkToFit="1"/>
      <protection locked="0"/>
    </xf>
    <xf numFmtId="0" fontId="12" fillId="34" borderId="14" xfId="71" applyFont="1" applyFill="1" applyBorder="1" applyAlignment="1" applyProtection="1">
      <alignment horizontal="center" vertical="center" textRotation="255" wrapText="1"/>
      <protection hidden="1"/>
    </xf>
    <xf numFmtId="0" fontId="12" fillId="34" borderId="17" xfId="71" applyFont="1" applyFill="1" applyBorder="1" applyAlignment="1" applyProtection="1">
      <alignment horizontal="center" vertical="center" textRotation="255"/>
      <protection hidden="1"/>
    </xf>
    <xf numFmtId="0" fontId="12" fillId="34" borderId="14" xfId="71" applyFont="1" applyFill="1" applyBorder="1" applyAlignment="1" applyProtection="1">
      <alignment horizontal="center" vertical="center" textRotation="255"/>
      <protection hidden="1"/>
    </xf>
    <xf numFmtId="0" fontId="12" fillId="34" borderId="19" xfId="71" applyFont="1" applyFill="1" applyBorder="1" applyAlignment="1" applyProtection="1">
      <alignment horizontal="center" vertical="center" textRotation="255"/>
      <protection hidden="1"/>
    </xf>
    <xf numFmtId="0" fontId="12" fillId="34" borderId="20" xfId="71" applyFont="1" applyFill="1" applyBorder="1" applyAlignment="1" applyProtection="1">
      <alignment horizontal="center" vertical="center" textRotation="255"/>
      <protection hidden="1"/>
    </xf>
    <xf numFmtId="0" fontId="13" fillId="34" borderId="22" xfId="71" applyFont="1" applyFill="1" applyBorder="1" applyAlignment="1" applyProtection="1">
      <alignment horizontal="center" vertical="center" textRotation="255"/>
      <protection hidden="1"/>
    </xf>
    <xf numFmtId="0" fontId="13" fillId="34" borderId="23" xfId="71" applyFont="1" applyFill="1" applyBorder="1" applyAlignment="1" applyProtection="1">
      <alignment horizontal="center" vertical="center" textRotation="255"/>
      <protection hidden="1"/>
    </xf>
    <xf numFmtId="0" fontId="13" fillId="34" borderId="24" xfId="71" applyFont="1" applyFill="1" applyBorder="1" applyAlignment="1" applyProtection="1">
      <alignment horizontal="center" vertical="center" textRotation="255"/>
      <protection hidden="1"/>
    </xf>
    <xf numFmtId="0" fontId="13" fillId="34" borderId="10" xfId="71" applyFont="1" applyFill="1" applyBorder="1" applyAlignment="1" applyProtection="1">
      <alignment horizontal="center" vertical="center"/>
      <protection hidden="1"/>
    </xf>
    <xf numFmtId="0" fontId="13" fillId="34" borderId="20" xfId="71" applyFont="1" applyFill="1" applyBorder="1" applyAlignment="1" applyProtection="1">
      <alignment horizontal="center" vertical="center"/>
      <protection hidden="1"/>
    </xf>
    <xf numFmtId="0" fontId="13" fillId="34" borderId="15" xfId="71" applyFont="1" applyFill="1" applyBorder="1" applyAlignment="1" applyProtection="1">
      <alignment horizontal="center" vertical="center" wrapText="1" shrinkToFit="1"/>
      <protection hidden="1"/>
    </xf>
    <xf numFmtId="0" fontId="13" fillId="34" borderId="16" xfId="71" applyFont="1" applyFill="1" applyBorder="1" applyAlignment="1" applyProtection="1">
      <alignment horizontal="center" vertical="center" wrapText="1" shrinkToFit="1"/>
      <protection hidden="1"/>
    </xf>
    <xf numFmtId="0" fontId="13" fillId="34" borderId="0" xfId="71" applyFont="1" applyFill="1" applyBorder="1" applyAlignment="1" applyProtection="1">
      <alignment horizontal="center" vertical="center" wrapText="1" shrinkToFit="1"/>
      <protection hidden="1"/>
    </xf>
    <xf numFmtId="0" fontId="13" fillId="34" borderId="17" xfId="71" applyFont="1" applyFill="1" applyBorder="1" applyAlignment="1" applyProtection="1">
      <alignment horizontal="center" vertical="center" wrapText="1" shrinkToFit="1"/>
      <protection hidden="1"/>
    </xf>
    <xf numFmtId="0" fontId="13" fillId="34" borderId="19" xfId="71" applyFont="1" applyFill="1" applyBorder="1" applyAlignment="1" applyProtection="1">
      <alignment horizontal="center" vertical="center" wrapText="1" shrinkToFit="1"/>
      <protection hidden="1"/>
    </xf>
    <xf numFmtId="0" fontId="13" fillId="34" borderId="10" xfId="71" applyFont="1" applyFill="1" applyBorder="1" applyAlignment="1" applyProtection="1">
      <alignment horizontal="center" vertical="center" wrapText="1" shrinkToFit="1"/>
      <protection hidden="1"/>
    </xf>
    <xf numFmtId="0" fontId="13" fillId="34" borderId="20" xfId="71" applyFont="1" applyFill="1" applyBorder="1" applyAlignment="1" applyProtection="1">
      <alignment horizontal="center" vertical="center" wrapText="1" shrinkToFit="1"/>
      <protection hidden="1"/>
    </xf>
    <xf numFmtId="0" fontId="13" fillId="34" borderId="21" xfId="71" applyFont="1" applyFill="1" applyBorder="1" applyAlignment="1" applyProtection="1">
      <alignment horizontal="center" vertical="center" shrinkToFit="1"/>
      <protection hidden="1"/>
    </xf>
    <xf numFmtId="0" fontId="13" fillId="34" borderId="21" xfId="71" applyFont="1" applyFill="1" applyBorder="1" applyAlignment="1" applyProtection="1">
      <alignment horizontal="center" vertical="center" wrapText="1"/>
      <protection hidden="1"/>
    </xf>
    <xf numFmtId="0" fontId="13" fillId="34" borderId="13" xfId="71" applyFont="1" applyFill="1" applyBorder="1" applyAlignment="1" applyProtection="1">
      <alignment horizontal="center" vertical="center" shrinkToFit="1"/>
      <protection hidden="1"/>
    </xf>
    <xf numFmtId="0" fontId="45" fillId="33" borderId="12" xfId="0" applyFont="1" applyFill="1" applyBorder="1" applyAlignment="1" applyProtection="1">
      <alignment horizontal="center" vertical="center" wrapText="1"/>
      <protection hidden="1"/>
    </xf>
    <xf numFmtId="0" fontId="45" fillId="33" borderId="13" xfId="0" applyFont="1" applyFill="1" applyBorder="1" applyAlignment="1" applyProtection="1">
      <alignment horizontal="center" vertical="center" wrapText="1"/>
      <protection hidden="1"/>
    </xf>
    <xf numFmtId="0" fontId="12" fillId="34" borderId="19" xfId="71" applyFont="1" applyFill="1" applyBorder="1" applyAlignment="1" applyProtection="1">
      <alignment horizontal="center" vertical="center"/>
      <protection hidden="1"/>
    </xf>
    <xf numFmtId="0" fontId="12" fillId="34" borderId="10" xfId="71" applyFont="1" applyFill="1" applyBorder="1" applyAlignment="1" applyProtection="1">
      <alignment horizontal="center" vertical="center"/>
      <protection hidden="1"/>
    </xf>
    <xf numFmtId="0" fontId="12" fillId="34" borderId="20" xfId="71" applyFont="1" applyFill="1" applyBorder="1" applyAlignment="1" applyProtection="1">
      <alignment horizontal="center" vertical="center"/>
      <protection hidden="1"/>
    </xf>
    <xf numFmtId="0" fontId="12" fillId="34" borderId="12" xfId="71" applyFont="1" applyFill="1" applyBorder="1" applyAlignment="1" applyProtection="1">
      <alignment horizontal="center" vertical="center" shrinkToFit="1"/>
      <protection hidden="1"/>
    </xf>
    <xf numFmtId="0" fontId="12" fillId="34" borderId="11" xfId="71" applyFont="1" applyFill="1" applyBorder="1" applyAlignment="1" applyProtection="1">
      <alignment horizontal="center" vertical="center" shrinkToFit="1"/>
      <protection hidden="1"/>
    </xf>
    <xf numFmtId="0" fontId="12" fillId="34" borderId="13" xfId="71" applyFont="1" applyFill="1" applyBorder="1" applyAlignment="1" applyProtection="1">
      <alignment horizontal="center" vertical="center" shrinkToFit="1"/>
      <protection hidden="1"/>
    </xf>
    <xf numFmtId="0" fontId="13" fillId="34" borderId="22" xfId="71" applyFont="1" applyFill="1" applyBorder="1" applyAlignment="1" applyProtection="1">
      <alignment horizontal="center" vertical="center" shrinkToFit="1"/>
      <protection hidden="1"/>
    </xf>
    <xf numFmtId="0" fontId="13" fillId="34" borderId="24" xfId="71" applyFont="1" applyFill="1" applyBorder="1" applyAlignment="1" applyProtection="1">
      <alignment horizontal="center" vertical="center" shrinkToFit="1"/>
      <protection hidden="1"/>
    </xf>
    <xf numFmtId="0" fontId="13" fillId="34" borderId="18" xfId="71" applyFont="1" applyFill="1" applyBorder="1" applyAlignment="1" applyProtection="1">
      <alignment horizontal="center" vertical="center" shrinkToFit="1"/>
      <protection hidden="1"/>
    </xf>
    <xf numFmtId="0" fontId="12" fillId="34" borderId="18" xfId="71" applyFont="1" applyFill="1" applyBorder="1" applyAlignment="1" applyProtection="1">
      <alignment horizontal="center" vertical="center" textRotation="255" wrapText="1"/>
      <protection hidden="1"/>
    </xf>
    <xf numFmtId="0" fontId="12" fillId="34" borderId="16" xfId="71" applyFont="1" applyFill="1" applyBorder="1" applyAlignment="1" applyProtection="1">
      <alignment horizontal="center" vertical="center" textRotation="255" wrapText="1"/>
      <protection hidden="1"/>
    </xf>
    <xf numFmtId="0" fontId="12" fillId="34" borderId="17" xfId="71" applyFont="1" applyFill="1" applyBorder="1" applyAlignment="1" applyProtection="1">
      <alignment horizontal="center" vertical="center" textRotation="255" wrapText="1"/>
      <protection hidden="1"/>
    </xf>
    <xf numFmtId="0" fontId="12" fillId="34" borderId="19" xfId="71" applyFont="1" applyFill="1" applyBorder="1" applyAlignment="1" applyProtection="1">
      <alignment horizontal="center" vertical="center" textRotation="255" wrapText="1"/>
      <protection hidden="1"/>
    </xf>
    <xf numFmtId="0" fontId="12" fillId="34" borderId="20" xfId="71" applyFont="1" applyFill="1" applyBorder="1" applyAlignment="1" applyProtection="1">
      <alignment horizontal="center" vertical="center" textRotation="255" wrapText="1"/>
      <protection hidden="1"/>
    </xf>
    <xf numFmtId="38" fontId="9" fillId="0" borderId="31" xfId="49" applyFont="1" applyFill="1" applyBorder="1" applyAlignment="1" applyProtection="1">
      <alignment horizontal="center" vertical="center"/>
      <protection hidden="1"/>
    </xf>
    <xf numFmtId="38" fontId="9" fillId="0" borderId="32" xfId="49" applyFont="1" applyFill="1" applyBorder="1" applyAlignment="1" applyProtection="1">
      <alignment horizontal="center" vertical="center"/>
      <protection hidden="1"/>
    </xf>
    <xf numFmtId="38" fontId="9" fillId="0" borderId="33" xfId="49" applyFont="1" applyFill="1" applyBorder="1" applyAlignment="1" applyProtection="1">
      <alignment horizontal="center" vertical="center"/>
      <protection hidden="1"/>
    </xf>
    <xf numFmtId="0" fontId="59" fillId="0" borderId="0" xfId="0" applyFont="1" applyBorder="1" applyAlignment="1">
      <alignment horizontal="right" vertical="center" wrapText="1"/>
    </xf>
    <xf numFmtId="0" fontId="59" fillId="0" borderId="34" xfId="0" applyFont="1" applyBorder="1" applyAlignment="1">
      <alignment horizontal="right" vertical="center" wrapText="1"/>
    </xf>
    <xf numFmtId="38" fontId="9" fillId="0" borderId="21" xfId="49" applyFont="1" applyFill="1" applyBorder="1" applyAlignment="1" applyProtection="1">
      <alignment horizontal="center" vertical="center"/>
      <protection locked="0"/>
    </xf>
    <xf numFmtId="38" fontId="9" fillId="0" borderId="21" xfId="0" applyNumberFormat="1" applyFont="1" applyFill="1" applyBorder="1" applyAlignment="1" applyProtection="1">
      <alignment horizontal="center" vertical="center"/>
      <protection hidden="1"/>
    </xf>
    <xf numFmtId="0" fontId="9" fillId="0" borderId="21" xfId="0" applyFont="1" applyFill="1" applyBorder="1" applyAlignment="1" applyProtection="1">
      <alignment horizontal="center" vertical="center"/>
      <protection hidden="1"/>
    </xf>
    <xf numFmtId="38" fontId="9" fillId="0" borderId="21" xfId="49" applyFont="1" applyFill="1" applyBorder="1" applyAlignment="1" applyProtection="1">
      <alignment horizontal="center" vertical="center"/>
      <protection hidden="1"/>
    </xf>
    <xf numFmtId="0" fontId="11" fillId="0" borderId="0" xfId="0" applyFont="1" applyBorder="1" applyAlignment="1">
      <alignment horizontal="left" vertical="center"/>
    </xf>
    <xf numFmtId="0" fontId="11" fillId="0" borderId="17" xfId="0" applyFont="1" applyBorder="1" applyAlignment="1">
      <alignment horizontal="left" vertical="center"/>
    </xf>
    <xf numFmtId="0" fontId="59" fillId="0" borderId="0" xfId="0" applyFont="1" applyBorder="1" applyAlignment="1">
      <alignment horizontal="left" vertical="center"/>
    </xf>
    <xf numFmtId="0" fontId="59" fillId="0" borderId="34" xfId="0" applyFont="1" applyBorder="1" applyAlignment="1">
      <alignment horizontal="left" vertical="center"/>
    </xf>
    <xf numFmtId="0" fontId="9" fillId="0" borderId="2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11" xfId="0" applyFont="1" applyBorder="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11" fillId="0" borderId="0" xfId="0" applyFont="1" applyBorder="1" applyAlignment="1">
      <alignment horizontal="right" vertical="center"/>
    </xf>
    <xf numFmtId="0" fontId="11" fillId="0" borderId="17" xfId="0" applyFont="1" applyBorder="1" applyAlignment="1">
      <alignment horizontal="right" vertical="center"/>
    </xf>
    <xf numFmtId="38" fontId="9" fillId="0" borderId="21" xfId="49" applyFont="1" applyFill="1" applyBorder="1" applyAlignment="1" applyProtection="1">
      <alignment vertical="center"/>
      <protection hidden="1"/>
    </xf>
    <xf numFmtId="0" fontId="11" fillId="0" borderId="0" xfId="0" applyFont="1" applyBorder="1" applyAlignment="1">
      <alignment horizontal="right" vertical="center" wrapText="1"/>
    </xf>
    <xf numFmtId="38" fontId="11" fillId="0" borderId="35" xfId="49" applyFont="1" applyFill="1" applyBorder="1" applyAlignment="1">
      <alignment horizontal="left" vertical="center"/>
    </xf>
    <xf numFmtId="38" fontId="11" fillId="0" borderId="0" xfId="49" applyFont="1" applyFill="1" applyBorder="1" applyAlignment="1">
      <alignment horizontal="left" vertical="center"/>
    </xf>
    <xf numFmtId="0" fontId="11" fillId="0" borderId="17" xfId="0" applyFont="1" applyBorder="1" applyAlignment="1">
      <alignment horizontal="right" vertical="center" wrapText="1"/>
    </xf>
    <xf numFmtId="0" fontId="64" fillId="35" borderId="0" xfId="0" applyFont="1" applyFill="1" applyAlignment="1">
      <alignment horizontal="center" vertical="center"/>
    </xf>
    <xf numFmtId="38" fontId="9" fillId="0" borderId="12" xfId="49" applyFont="1" applyBorder="1" applyAlignment="1" applyProtection="1">
      <alignment horizontal="center" vertical="center"/>
      <protection hidden="1"/>
    </xf>
    <xf numFmtId="38" fontId="9" fillId="0" borderId="11" xfId="49" applyFont="1" applyBorder="1" applyAlignment="1" applyProtection="1">
      <alignment horizontal="center" vertical="center"/>
      <protection hidden="1"/>
    </xf>
    <xf numFmtId="38" fontId="9" fillId="0" borderId="13" xfId="49" applyFont="1" applyBorder="1" applyAlignment="1" applyProtection="1">
      <alignment horizontal="center" vertical="center"/>
      <protection hidden="1"/>
    </xf>
    <xf numFmtId="0" fontId="11" fillId="0" borderId="0" xfId="0" applyFont="1" applyAlignment="1">
      <alignment horizontal="left" vertical="center" wrapText="1"/>
    </xf>
    <xf numFmtId="0" fontId="58" fillId="0" borderId="0" xfId="0" applyFont="1" applyAlignment="1">
      <alignment horizontal="center" vertical="center"/>
    </xf>
    <xf numFmtId="38" fontId="59" fillId="0" borderId="31" xfId="49" applyFont="1" applyBorder="1" applyAlignment="1" applyProtection="1">
      <alignment horizontal="center" vertical="center"/>
      <protection hidden="1"/>
    </xf>
    <xf numFmtId="38" fontId="59" fillId="0" borderId="32" xfId="49" applyFont="1" applyBorder="1" applyAlignment="1" applyProtection="1">
      <alignment horizontal="center" vertical="center"/>
      <protection hidden="1"/>
    </xf>
    <xf numFmtId="38" fontId="59" fillId="0" borderId="33" xfId="49" applyFont="1" applyBorder="1" applyAlignment="1" applyProtection="1">
      <alignment horizontal="center" vertical="center"/>
      <protection hidden="1"/>
    </xf>
    <xf numFmtId="0" fontId="11" fillId="0" borderId="14" xfId="0" applyFont="1" applyBorder="1" applyAlignment="1">
      <alignment horizontal="left" vertical="center"/>
    </xf>
    <xf numFmtId="0" fontId="11" fillId="0" borderId="0" xfId="0" applyFont="1" applyAlignment="1">
      <alignment horizontal="left" vertical="center"/>
    </xf>
    <xf numFmtId="0" fontId="11" fillId="0" borderId="0" xfId="0" applyFont="1" applyAlignment="1">
      <alignment horizontal="right"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桁区切り 3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 6" xfId="69"/>
    <cellStyle name="標準 7" xfId="70"/>
    <cellStyle name="標準_Sheet1" xfId="71"/>
    <cellStyle name="標準_新築・既築" xfId="72"/>
    <cellStyle name="Followed Hyperlink" xfId="73"/>
    <cellStyle name="良い" xfId="74"/>
  </cellStyles>
  <dxfs count="273">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ont>
        <color indexed="9"/>
      </font>
    </dxf>
    <dxf>
      <font>
        <color indexed="10"/>
      </font>
    </dxf>
    <dxf>
      <font>
        <color indexed="9"/>
      </font>
    </dxf>
    <dxf>
      <font>
        <color indexed="10"/>
      </font>
    </dxf>
    <dxf>
      <font>
        <color indexed="9"/>
      </font>
    </dxf>
    <dxf>
      <font>
        <color indexed="10"/>
      </font>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10"/>
        </patternFill>
      </fill>
    </dxf>
    <dxf>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22"/>
        </patternFill>
      </fill>
    </dxf>
    <dxf>
      <fill>
        <patternFill>
          <bgColor indexed="13"/>
        </patternFill>
      </fill>
    </dxf>
    <dxf>
      <fill>
        <patternFill>
          <bgColor indexed="22"/>
        </patternFill>
      </fill>
    </dxf>
    <dxf>
      <fill>
        <patternFill>
          <bgColor indexed="22"/>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solid">
          <bgColor indexed="13"/>
        </patternFill>
      </fill>
    </dxf>
    <dxf>
      <fill>
        <patternFill patternType="solid">
          <bgColor indexed="13"/>
        </patternFill>
      </fill>
    </dxf>
    <dxf>
      <fill>
        <patternFill patternType="solid">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rgb="FFFFFF00"/>
        </patternFill>
      </fill>
      <border/>
    </dxf>
    <dxf>
      <font>
        <color rgb="FFFF0000"/>
      </font>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8.emf" /><Relationship Id="rId4"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43</xdr:col>
      <xdr:colOff>47625</xdr:colOff>
      <xdr:row>35</xdr:row>
      <xdr:rowOff>28575</xdr:rowOff>
    </xdr:from>
    <xdr:to>
      <xdr:col>83</xdr:col>
      <xdr:colOff>152400</xdr:colOff>
      <xdr:row>82</xdr:row>
      <xdr:rowOff>923925</xdr:rowOff>
    </xdr:to>
    <xdr:pic>
      <xdr:nvPicPr>
        <xdr:cNvPr id="1" name="図 6"/>
        <xdr:cNvPicPr preferRelativeResize="1">
          <a:picLocks noChangeAspect="1"/>
        </xdr:cNvPicPr>
      </xdr:nvPicPr>
      <xdr:blipFill>
        <a:blip r:embed="rId1"/>
        <a:stretch>
          <a:fillRect/>
        </a:stretch>
      </xdr:blipFill>
      <xdr:spPr>
        <a:xfrm>
          <a:off x="8648700" y="13230225"/>
          <a:ext cx="8534400" cy="15763875"/>
        </a:xfrm>
        <a:prstGeom prst="rect">
          <a:avLst/>
        </a:prstGeom>
        <a:noFill/>
        <a:ln w="9525" cmpd="sng">
          <a:noFill/>
        </a:ln>
      </xdr:spPr>
    </xdr:pic>
    <xdr:clientData/>
  </xdr:twoCellAnchor>
  <xdr:twoCellAnchor editAs="oneCell">
    <xdr:from>
      <xdr:col>43</xdr:col>
      <xdr:colOff>57150</xdr:colOff>
      <xdr:row>83</xdr:row>
      <xdr:rowOff>0</xdr:rowOff>
    </xdr:from>
    <xdr:to>
      <xdr:col>84</xdr:col>
      <xdr:colOff>190500</xdr:colOff>
      <xdr:row>119</xdr:row>
      <xdr:rowOff>285750</xdr:rowOff>
    </xdr:to>
    <xdr:pic>
      <xdr:nvPicPr>
        <xdr:cNvPr id="2" name="図 9"/>
        <xdr:cNvPicPr preferRelativeResize="1">
          <a:picLocks noChangeAspect="1"/>
        </xdr:cNvPicPr>
      </xdr:nvPicPr>
      <xdr:blipFill>
        <a:blip r:embed="rId2"/>
        <a:stretch>
          <a:fillRect/>
        </a:stretch>
      </xdr:blipFill>
      <xdr:spPr>
        <a:xfrm>
          <a:off x="8658225" y="29032200"/>
          <a:ext cx="8763000" cy="14001750"/>
        </a:xfrm>
        <a:prstGeom prst="rect">
          <a:avLst/>
        </a:prstGeom>
        <a:noFill/>
        <a:ln w="9525" cmpd="sng">
          <a:noFill/>
        </a:ln>
      </xdr:spPr>
    </xdr:pic>
    <xdr:clientData/>
  </xdr:twoCellAnchor>
  <xdr:twoCellAnchor editAs="oneCell">
    <xdr:from>
      <xdr:col>43</xdr:col>
      <xdr:colOff>76200</xdr:colOff>
      <xdr:row>120</xdr:row>
      <xdr:rowOff>0</xdr:rowOff>
    </xdr:from>
    <xdr:to>
      <xdr:col>85</xdr:col>
      <xdr:colOff>0</xdr:colOff>
      <xdr:row>165</xdr:row>
      <xdr:rowOff>342900</xdr:rowOff>
    </xdr:to>
    <xdr:pic>
      <xdr:nvPicPr>
        <xdr:cNvPr id="3" name="図 10"/>
        <xdr:cNvPicPr preferRelativeResize="1">
          <a:picLocks noChangeAspect="1"/>
        </xdr:cNvPicPr>
      </xdr:nvPicPr>
      <xdr:blipFill>
        <a:blip r:embed="rId3"/>
        <a:stretch>
          <a:fillRect/>
        </a:stretch>
      </xdr:blipFill>
      <xdr:spPr>
        <a:xfrm>
          <a:off x="8677275" y="43129200"/>
          <a:ext cx="8753475" cy="15554325"/>
        </a:xfrm>
        <a:prstGeom prst="rect">
          <a:avLst/>
        </a:prstGeom>
        <a:noFill/>
        <a:ln w="9525" cmpd="sng">
          <a:noFill/>
        </a:ln>
      </xdr:spPr>
    </xdr:pic>
    <xdr:clientData/>
  </xdr:twoCellAnchor>
  <xdr:twoCellAnchor editAs="oneCell">
    <xdr:from>
      <xdr:col>43</xdr:col>
      <xdr:colOff>57150</xdr:colOff>
      <xdr:row>0</xdr:row>
      <xdr:rowOff>38100</xdr:rowOff>
    </xdr:from>
    <xdr:to>
      <xdr:col>84</xdr:col>
      <xdr:colOff>190500</xdr:colOff>
      <xdr:row>34</xdr:row>
      <xdr:rowOff>342900</xdr:rowOff>
    </xdr:to>
    <xdr:pic>
      <xdr:nvPicPr>
        <xdr:cNvPr id="4" name="図 6"/>
        <xdr:cNvPicPr preferRelativeResize="1">
          <a:picLocks noChangeAspect="1"/>
        </xdr:cNvPicPr>
      </xdr:nvPicPr>
      <xdr:blipFill>
        <a:blip r:embed="rId4"/>
        <a:stretch>
          <a:fillRect/>
        </a:stretch>
      </xdr:blipFill>
      <xdr:spPr>
        <a:xfrm>
          <a:off x="8658225" y="38100"/>
          <a:ext cx="8763000" cy="13125450"/>
        </a:xfrm>
        <a:prstGeom prst="rect">
          <a:avLst/>
        </a:prstGeom>
        <a:noFill/>
        <a:ln w="9525" cmpd="sng">
          <a:noFill/>
        </a:ln>
      </xdr:spPr>
    </xdr:pic>
    <xdr:clientData/>
  </xdr:twoCellAnchor>
  <xdr:twoCellAnchor editAs="oneCell">
    <xdr:from>
      <xdr:col>43</xdr:col>
      <xdr:colOff>76200</xdr:colOff>
      <xdr:row>166</xdr:row>
      <xdr:rowOff>9525</xdr:rowOff>
    </xdr:from>
    <xdr:to>
      <xdr:col>85</xdr:col>
      <xdr:colOff>0</xdr:colOff>
      <xdr:row>231</xdr:row>
      <xdr:rowOff>266700</xdr:rowOff>
    </xdr:to>
    <xdr:pic>
      <xdr:nvPicPr>
        <xdr:cNvPr id="5" name="図 6"/>
        <xdr:cNvPicPr preferRelativeResize="1">
          <a:picLocks noChangeAspect="1"/>
        </xdr:cNvPicPr>
      </xdr:nvPicPr>
      <xdr:blipFill>
        <a:blip r:embed="rId5"/>
        <a:stretch>
          <a:fillRect/>
        </a:stretch>
      </xdr:blipFill>
      <xdr:spPr>
        <a:xfrm>
          <a:off x="8677275" y="58731150"/>
          <a:ext cx="8753475" cy="1604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38100</xdr:colOff>
      <xdr:row>175</xdr:row>
      <xdr:rowOff>9525</xdr:rowOff>
    </xdr:from>
    <xdr:to>
      <xdr:col>48</xdr:col>
      <xdr:colOff>800100</xdr:colOff>
      <xdr:row>215</xdr:row>
      <xdr:rowOff>295275</xdr:rowOff>
    </xdr:to>
    <xdr:pic>
      <xdr:nvPicPr>
        <xdr:cNvPr id="1" name="図 5"/>
        <xdr:cNvPicPr preferRelativeResize="1">
          <a:picLocks noChangeAspect="1"/>
        </xdr:cNvPicPr>
      </xdr:nvPicPr>
      <xdr:blipFill>
        <a:blip r:embed="rId1"/>
        <a:stretch>
          <a:fillRect/>
        </a:stretch>
      </xdr:blipFill>
      <xdr:spPr>
        <a:xfrm>
          <a:off x="7581900" y="43072050"/>
          <a:ext cx="7962900" cy="13001625"/>
        </a:xfrm>
        <a:prstGeom prst="rect">
          <a:avLst/>
        </a:prstGeom>
        <a:noFill/>
        <a:ln w="9525" cmpd="sng">
          <a:noFill/>
        </a:ln>
      </xdr:spPr>
    </xdr:pic>
    <xdr:clientData/>
  </xdr:twoCellAnchor>
  <xdr:twoCellAnchor editAs="oneCell">
    <xdr:from>
      <xdr:col>36</xdr:col>
      <xdr:colOff>47625</xdr:colOff>
      <xdr:row>109</xdr:row>
      <xdr:rowOff>0</xdr:rowOff>
    </xdr:from>
    <xdr:to>
      <xdr:col>48</xdr:col>
      <xdr:colOff>352425</xdr:colOff>
      <xdr:row>175</xdr:row>
      <xdr:rowOff>9525</xdr:rowOff>
    </xdr:to>
    <xdr:pic>
      <xdr:nvPicPr>
        <xdr:cNvPr id="2" name="図 5"/>
        <xdr:cNvPicPr preferRelativeResize="1">
          <a:picLocks noChangeAspect="1"/>
        </xdr:cNvPicPr>
      </xdr:nvPicPr>
      <xdr:blipFill>
        <a:blip r:embed="rId2"/>
        <a:stretch>
          <a:fillRect/>
        </a:stretch>
      </xdr:blipFill>
      <xdr:spPr>
        <a:xfrm>
          <a:off x="7591425" y="28717875"/>
          <a:ext cx="7505700" cy="14354175"/>
        </a:xfrm>
        <a:prstGeom prst="rect">
          <a:avLst/>
        </a:prstGeom>
        <a:noFill/>
        <a:ln w="9525" cmpd="sng">
          <a:noFill/>
        </a:ln>
      </xdr:spPr>
    </xdr:pic>
    <xdr:clientData/>
  </xdr:twoCellAnchor>
  <xdr:twoCellAnchor editAs="oneCell">
    <xdr:from>
      <xdr:col>36</xdr:col>
      <xdr:colOff>47625</xdr:colOff>
      <xdr:row>47</xdr:row>
      <xdr:rowOff>276225</xdr:rowOff>
    </xdr:from>
    <xdr:to>
      <xdr:col>48</xdr:col>
      <xdr:colOff>295275</xdr:colOff>
      <xdr:row>108</xdr:row>
      <xdr:rowOff>133350</xdr:rowOff>
    </xdr:to>
    <xdr:pic>
      <xdr:nvPicPr>
        <xdr:cNvPr id="3" name="図 7"/>
        <xdr:cNvPicPr preferRelativeResize="1">
          <a:picLocks noChangeAspect="1"/>
        </xdr:cNvPicPr>
      </xdr:nvPicPr>
      <xdr:blipFill>
        <a:blip r:embed="rId3"/>
        <a:stretch>
          <a:fillRect/>
        </a:stretch>
      </xdr:blipFill>
      <xdr:spPr>
        <a:xfrm>
          <a:off x="7591425" y="13411200"/>
          <a:ext cx="7448550" cy="15268575"/>
        </a:xfrm>
        <a:prstGeom prst="rect">
          <a:avLst/>
        </a:prstGeom>
        <a:noFill/>
        <a:ln w="9525" cmpd="sng">
          <a:noFill/>
        </a:ln>
      </xdr:spPr>
    </xdr:pic>
    <xdr:clientData/>
  </xdr:twoCellAnchor>
  <xdr:twoCellAnchor editAs="oneCell">
    <xdr:from>
      <xdr:col>36</xdr:col>
      <xdr:colOff>57150</xdr:colOff>
      <xdr:row>0</xdr:row>
      <xdr:rowOff>28575</xdr:rowOff>
    </xdr:from>
    <xdr:to>
      <xdr:col>48</xdr:col>
      <xdr:colOff>428625</xdr:colOff>
      <xdr:row>48</xdr:row>
      <xdr:rowOff>28575</xdr:rowOff>
    </xdr:to>
    <xdr:pic>
      <xdr:nvPicPr>
        <xdr:cNvPr id="4" name="図 5"/>
        <xdr:cNvPicPr preferRelativeResize="1">
          <a:picLocks noChangeAspect="1"/>
        </xdr:cNvPicPr>
      </xdr:nvPicPr>
      <xdr:blipFill>
        <a:blip r:embed="rId4"/>
        <a:stretch>
          <a:fillRect/>
        </a:stretch>
      </xdr:blipFill>
      <xdr:spPr>
        <a:xfrm>
          <a:off x="7600950" y="28575"/>
          <a:ext cx="7572375" cy="13411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28575</xdr:colOff>
      <xdr:row>0</xdr:row>
      <xdr:rowOff>0</xdr:rowOff>
    </xdr:from>
    <xdr:to>
      <xdr:col>34</xdr:col>
      <xdr:colOff>0</xdr:colOff>
      <xdr:row>35</xdr:row>
      <xdr:rowOff>9525</xdr:rowOff>
    </xdr:to>
    <xdr:pic>
      <xdr:nvPicPr>
        <xdr:cNvPr id="1" name="図 2"/>
        <xdr:cNvPicPr preferRelativeResize="1">
          <a:picLocks noChangeAspect="1"/>
        </xdr:cNvPicPr>
      </xdr:nvPicPr>
      <xdr:blipFill>
        <a:blip r:embed="rId1"/>
        <a:stretch>
          <a:fillRect/>
        </a:stretch>
      </xdr:blipFill>
      <xdr:spPr>
        <a:xfrm>
          <a:off x="5724525" y="0"/>
          <a:ext cx="5753100" cy="9420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168.185\data1\H26ZEH\80&#65294;&#24471;&#24847;&#20808;&#25552;&#20379;&#36039;&#26009;\01.%20&#19968;&#27425;&#20844;&#21215;_&#20844;&#21215;&#35201;&#38936;\&#23450;&#22411;&#27096;&#24335;\&#65333;&#65313;&#20516;&#12288;&#27096;&#24335;&#31532;1%20&#35036;&#21161;&#20107;&#26989;&#30003;&#35531;&#26360;&#12289;&#23455;&#26045;&#35336;&#30011;&#26360;&#12289;&#36027;&#29992;&#32207;&#25324;&#34920;&#12289;&#36027;&#29992;&#26126;&#32048;&#26360;_201404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第1 交付申請書"/>
      <sheetName val="実施計画書（H25年基準）"/>
      <sheetName val="費用総括表"/>
      <sheetName val="高断熱外皮-補助対象外"/>
      <sheetName val="空調-高効率個別エアコン"/>
      <sheetName val="空調-その他"/>
      <sheetName val="給湯-給湯能力別"/>
      <sheetName val="給湯-その他"/>
      <sheetName val="換気"/>
      <sheetName val="プラスワン・システム"/>
      <sheetName val="その他-蓄電池システム"/>
      <sheetName val="その他①"/>
      <sheetName val="その他②"/>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J234"/>
  <sheetViews>
    <sheetView showGridLines="0" showZeros="0" tabSelected="1" view="pageBreakPreview" zoomScale="67" zoomScaleNormal="70" zoomScaleSheetLayoutView="67" zoomScalePageLayoutView="0" workbookViewId="0" topLeftCell="A4">
      <selection activeCell="S7" sqref="S7:U7"/>
    </sheetView>
  </sheetViews>
  <sheetFormatPr defaultColWidth="3.00390625" defaultRowHeight="18" customHeight="1"/>
  <cols>
    <col min="1" max="3" width="3.00390625" style="1" customWidth="1"/>
    <col min="4" max="5" width="3.00390625" style="2" customWidth="1"/>
    <col min="6" max="7" width="3.00390625" style="3" customWidth="1"/>
    <col min="8" max="43" width="3.00390625" style="1" customWidth="1"/>
    <col min="44" max="45" width="3.00390625" style="314" customWidth="1"/>
    <col min="46" max="46" width="9.421875" style="314" bestFit="1" customWidth="1"/>
    <col min="47" max="16384" width="3.00390625" style="314" customWidth="1"/>
  </cols>
  <sheetData>
    <row r="1" spans="1:43" s="313" customFormat="1" ht="30" customHeight="1">
      <c r="A1" s="470" t="s">
        <v>437</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row>
    <row r="2" spans="1:46" ht="30" customHeight="1">
      <c r="A2" s="40"/>
      <c r="B2" s="27"/>
      <c r="C2" s="27"/>
      <c r="D2" s="21"/>
      <c r="E2" s="21"/>
      <c r="F2" s="28"/>
      <c r="G2" s="28"/>
      <c r="H2" s="27"/>
      <c r="I2" s="26"/>
      <c r="J2" s="26"/>
      <c r="K2" s="26"/>
      <c r="L2" s="26"/>
      <c r="M2" s="26"/>
      <c r="N2" s="26"/>
      <c r="O2" s="26"/>
      <c r="P2" s="26"/>
      <c r="Q2" s="26"/>
      <c r="R2" s="26"/>
      <c r="S2" s="26"/>
      <c r="T2" s="26"/>
      <c r="U2" s="26"/>
      <c r="V2" s="26"/>
      <c r="W2" s="26"/>
      <c r="X2" s="26"/>
      <c r="Y2" s="26"/>
      <c r="Z2" s="26"/>
      <c r="AA2" s="26"/>
      <c r="AB2" s="417"/>
      <c r="AC2" s="417"/>
      <c r="AD2" s="293"/>
      <c r="AE2" s="26" t="s">
        <v>45</v>
      </c>
      <c r="AF2" s="26"/>
      <c r="AG2" s="463"/>
      <c r="AH2" s="463"/>
      <c r="AI2" s="26" t="s">
        <v>46</v>
      </c>
      <c r="AJ2" s="462"/>
      <c r="AK2" s="462"/>
      <c r="AL2" s="26" t="s">
        <v>59</v>
      </c>
      <c r="AM2" s="462"/>
      <c r="AN2" s="462"/>
      <c r="AO2" s="26" t="s">
        <v>60</v>
      </c>
      <c r="AP2" s="292"/>
      <c r="AQ2" s="26"/>
      <c r="AT2" s="342">
        <f>IF(OR(AG2="",AJ2="",AM2=""),"",VALUE(AG2&amp;AJ2&amp;AM2))</f>
      </c>
    </row>
    <row r="3" spans="1:43" ht="30" customHeight="1">
      <c r="A3" s="30"/>
      <c r="B3" s="30"/>
      <c r="C3" s="30"/>
      <c r="D3" s="42"/>
      <c r="E3" s="42"/>
      <c r="F3" s="43"/>
      <c r="G3" s="43"/>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26" t="s">
        <v>61</v>
      </c>
      <c r="AK3" s="460" t="s">
        <v>62</v>
      </c>
      <c r="AL3" s="460"/>
      <c r="AM3" s="44" t="s">
        <v>63</v>
      </c>
      <c r="AN3" s="460" t="s">
        <v>104</v>
      </c>
      <c r="AO3" s="460"/>
      <c r="AP3" s="26" t="s">
        <v>64</v>
      </c>
      <c r="AQ3" s="26" t="s">
        <v>65</v>
      </c>
    </row>
    <row r="4" spans="1:43" ht="30" customHeight="1">
      <c r="A4" s="45" t="s">
        <v>66</v>
      </c>
      <c r="B4" s="46"/>
      <c r="C4" s="46"/>
      <c r="D4" s="46"/>
      <c r="E4" s="46"/>
      <c r="F4" s="46"/>
      <c r="G4" s="46"/>
      <c r="H4" s="46"/>
      <c r="I4" s="47"/>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48"/>
      <c r="AL4" s="49"/>
      <c r="AM4" s="48"/>
      <c r="AN4" s="48"/>
      <c r="AO4" s="49"/>
      <c r="AP4" s="26"/>
      <c r="AQ4" s="26"/>
    </row>
    <row r="5" spans="1:43" ht="30" customHeight="1">
      <c r="A5" s="323" t="s">
        <v>416</v>
      </c>
      <c r="B5" s="322"/>
      <c r="C5" s="322"/>
      <c r="D5" s="322"/>
      <c r="E5" s="322"/>
      <c r="F5" s="322"/>
      <c r="G5" s="322"/>
      <c r="H5" s="322"/>
      <c r="I5" s="322"/>
      <c r="J5" s="322"/>
      <c r="K5" s="322"/>
      <c r="L5" s="322"/>
      <c r="M5" s="322"/>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ht="30" customHeight="1">
      <c r="A6" s="45"/>
      <c r="B6" s="27"/>
      <c r="C6" s="50"/>
      <c r="D6" s="50"/>
      <c r="E6" s="50"/>
      <c r="F6" s="50"/>
      <c r="G6" s="50"/>
      <c r="H6" s="50"/>
      <c r="I6" s="50"/>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ht="30" customHeight="1">
      <c r="A7" s="51"/>
      <c r="B7" s="51"/>
      <c r="C7" s="51"/>
      <c r="D7" s="42"/>
      <c r="E7" s="42"/>
      <c r="F7" s="333"/>
      <c r="G7" s="333"/>
      <c r="H7" s="444" t="s">
        <v>149</v>
      </c>
      <c r="I7" s="444"/>
      <c r="J7" s="444"/>
      <c r="K7" s="444"/>
      <c r="L7" s="444"/>
      <c r="M7" s="444"/>
      <c r="N7" s="398" t="s">
        <v>68</v>
      </c>
      <c r="O7" s="398"/>
      <c r="P7" s="398"/>
      <c r="Q7" s="398"/>
      <c r="R7" s="398"/>
      <c r="S7" s="464"/>
      <c r="T7" s="465"/>
      <c r="U7" s="465"/>
      <c r="V7" s="294" t="s">
        <v>31</v>
      </c>
      <c r="W7" s="464"/>
      <c r="X7" s="466"/>
      <c r="Y7" s="466"/>
      <c r="Z7" s="466"/>
      <c r="AA7" s="83"/>
      <c r="AB7" s="83"/>
      <c r="AC7" s="83"/>
      <c r="AD7" s="83"/>
      <c r="AE7" s="83"/>
      <c r="AF7" s="83"/>
      <c r="AG7" s="83"/>
      <c r="AH7" s="83"/>
      <c r="AI7" s="83"/>
      <c r="AJ7" s="83"/>
      <c r="AK7" s="83"/>
      <c r="AL7" s="83"/>
      <c r="AM7" s="83"/>
      <c r="AN7" s="83"/>
      <c r="AO7" s="83"/>
      <c r="AP7" s="83"/>
      <c r="AQ7" s="83"/>
    </row>
    <row r="8" spans="1:43" ht="30" customHeight="1">
      <c r="A8" s="53"/>
      <c r="B8" s="53"/>
      <c r="C8" s="53"/>
      <c r="D8" s="42"/>
      <c r="E8" s="42"/>
      <c r="F8" s="333"/>
      <c r="G8" s="333"/>
      <c r="H8" s="30"/>
      <c r="I8" s="30"/>
      <c r="J8" s="30"/>
      <c r="K8" s="30"/>
      <c r="L8" s="30"/>
      <c r="M8" s="30"/>
      <c r="N8" s="398" t="s">
        <v>140</v>
      </c>
      <c r="O8" s="398"/>
      <c r="P8" s="398"/>
      <c r="Q8" s="398"/>
      <c r="R8" s="398"/>
      <c r="S8" s="461"/>
      <c r="T8" s="461"/>
      <c r="U8" s="461"/>
      <c r="V8" s="461"/>
      <c r="W8" s="461"/>
      <c r="X8" s="461"/>
      <c r="Y8" s="461"/>
      <c r="Z8" s="461"/>
      <c r="AA8" s="461"/>
      <c r="AB8" s="461"/>
      <c r="AC8" s="461"/>
      <c r="AD8" s="461"/>
      <c r="AE8" s="461"/>
      <c r="AF8" s="461"/>
      <c r="AG8" s="461"/>
      <c r="AH8" s="461"/>
      <c r="AI8" s="461"/>
      <c r="AJ8" s="461"/>
      <c r="AK8" s="461"/>
      <c r="AL8" s="461"/>
      <c r="AM8" s="461"/>
      <c r="AN8" s="461"/>
      <c r="AO8" s="461"/>
      <c r="AP8" s="461"/>
      <c r="AQ8" s="461"/>
    </row>
    <row r="9" spans="1:43" ht="30" customHeight="1">
      <c r="A9" s="53"/>
      <c r="B9" s="53"/>
      <c r="C9" s="53"/>
      <c r="D9" s="42"/>
      <c r="E9" s="42"/>
      <c r="F9" s="333"/>
      <c r="G9" s="333"/>
      <c r="H9" s="30"/>
      <c r="I9" s="30"/>
      <c r="J9" s="30"/>
      <c r="K9" s="30"/>
      <c r="L9" s="30"/>
      <c r="M9" s="30"/>
      <c r="N9" s="449" t="s">
        <v>459</v>
      </c>
      <c r="O9" s="449"/>
      <c r="P9" s="449"/>
      <c r="Q9" s="449"/>
      <c r="R9" s="449"/>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row>
    <row r="10" spans="1:43" ht="30" customHeight="1">
      <c r="A10" s="53"/>
      <c r="B10" s="53"/>
      <c r="C10" s="53"/>
      <c r="D10" s="42"/>
      <c r="E10" s="42"/>
      <c r="F10" s="333"/>
      <c r="G10" s="333"/>
      <c r="H10" s="30"/>
      <c r="I10" s="30"/>
      <c r="J10" s="30"/>
      <c r="K10" s="30"/>
      <c r="L10" s="30"/>
      <c r="M10" s="30"/>
      <c r="N10" s="398" t="s">
        <v>139</v>
      </c>
      <c r="O10" s="398"/>
      <c r="P10" s="398"/>
      <c r="Q10" s="398"/>
      <c r="R10" s="398"/>
      <c r="S10" s="461"/>
      <c r="T10" s="461"/>
      <c r="U10" s="461"/>
      <c r="V10" s="461"/>
      <c r="W10" s="461"/>
      <c r="X10" s="461"/>
      <c r="Y10" s="461"/>
      <c r="Z10" s="461"/>
      <c r="AA10" s="461"/>
      <c r="AB10" s="461"/>
      <c r="AC10" s="461"/>
      <c r="AD10" s="461"/>
      <c r="AE10" s="461"/>
      <c r="AF10" s="461"/>
      <c r="AG10" s="461"/>
      <c r="AH10" s="461"/>
      <c r="AI10" s="461"/>
      <c r="AJ10" s="461"/>
      <c r="AK10" s="461"/>
      <c r="AL10" s="461"/>
      <c r="AM10" s="495" t="s">
        <v>69</v>
      </c>
      <c r="AN10" s="495"/>
      <c r="AO10" s="495"/>
      <c r="AP10" s="495"/>
      <c r="AQ10" s="25"/>
    </row>
    <row r="11" spans="1:43" ht="30" customHeight="1">
      <c r="A11" s="53"/>
      <c r="B11" s="53"/>
      <c r="C11" s="53"/>
      <c r="D11" s="42"/>
      <c r="E11" s="42"/>
      <c r="F11" s="333"/>
      <c r="G11" s="333"/>
      <c r="H11" s="30"/>
      <c r="I11" s="30"/>
      <c r="J11" s="30"/>
      <c r="K11" s="30"/>
      <c r="L11" s="30"/>
      <c r="M11" s="30"/>
      <c r="N11" s="398" t="s">
        <v>70</v>
      </c>
      <c r="O11" s="398"/>
      <c r="P11" s="398"/>
      <c r="Q11" s="398"/>
      <c r="R11" s="398"/>
      <c r="S11" s="493" t="s">
        <v>488</v>
      </c>
      <c r="T11" s="493"/>
      <c r="U11" s="494"/>
      <c r="V11" s="494"/>
      <c r="W11" s="26" t="s">
        <v>46</v>
      </c>
      <c r="X11" s="492"/>
      <c r="Y11" s="492"/>
      <c r="Z11" s="26" t="s">
        <v>59</v>
      </c>
      <c r="AA11" s="492"/>
      <c r="AB11" s="492"/>
      <c r="AC11" s="26" t="s">
        <v>60</v>
      </c>
      <c r="AD11" s="83"/>
      <c r="AP11" s="83"/>
      <c r="AQ11" s="83"/>
    </row>
    <row r="12" spans="1:43" ht="30" customHeight="1">
      <c r="A12" s="53"/>
      <c r="B12" s="53"/>
      <c r="C12" s="53"/>
      <c r="D12" s="42"/>
      <c r="E12" s="42"/>
      <c r="F12" s="333"/>
      <c r="G12" s="333"/>
      <c r="H12" s="30"/>
      <c r="I12" s="30"/>
      <c r="J12" s="30"/>
      <c r="K12" s="30"/>
      <c r="L12" s="30"/>
      <c r="M12" s="30"/>
      <c r="N12" s="398" t="s">
        <v>72</v>
      </c>
      <c r="O12" s="398"/>
      <c r="P12" s="398"/>
      <c r="Q12" s="398"/>
      <c r="R12" s="398"/>
      <c r="S12" s="288" t="s">
        <v>61</v>
      </c>
      <c r="T12" s="384"/>
      <c r="U12" s="384"/>
      <c r="V12" s="384"/>
      <c r="W12" s="384"/>
      <c r="X12" s="289" t="s">
        <v>165</v>
      </c>
      <c r="Y12" s="384"/>
      <c r="Z12" s="384"/>
      <c r="AA12" s="384"/>
      <c r="AB12" s="384"/>
      <c r="AC12" s="384"/>
      <c r="AD12" s="290" t="s">
        <v>408</v>
      </c>
      <c r="AE12" s="384"/>
      <c r="AF12" s="384"/>
      <c r="AG12" s="384"/>
      <c r="AH12" s="384"/>
      <c r="AI12" s="384"/>
      <c r="AJ12" s="83"/>
      <c r="AK12" s="83"/>
      <c r="AL12" s="83"/>
      <c r="AM12" s="83"/>
      <c r="AN12" s="83"/>
      <c r="AO12" s="83"/>
      <c r="AP12" s="83"/>
      <c r="AQ12" s="83"/>
    </row>
    <row r="13" spans="1:43" ht="19.5" customHeight="1">
      <c r="A13" s="53"/>
      <c r="B13" s="53"/>
      <c r="C13" s="53"/>
      <c r="D13" s="42"/>
      <c r="E13" s="42"/>
      <c r="F13" s="333"/>
      <c r="G13" s="333"/>
      <c r="H13" s="30"/>
      <c r="I13" s="30"/>
      <c r="J13" s="30"/>
      <c r="K13" s="30"/>
      <c r="L13" s="30"/>
      <c r="M13" s="30"/>
      <c r="N13" s="30"/>
      <c r="O13" s="30"/>
      <c r="P13" s="30"/>
      <c r="Q13" s="30"/>
      <c r="R13" s="30"/>
      <c r="S13" s="54"/>
      <c r="T13" s="55"/>
      <c r="U13" s="55"/>
      <c r="V13" s="55"/>
      <c r="W13" s="51"/>
      <c r="X13" s="52"/>
      <c r="Y13" s="52"/>
      <c r="Z13" s="52"/>
      <c r="AA13" s="52"/>
      <c r="AB13" s="22"/>
      <c r="AC13" s="56"/>
      <c r="AD13" s="54"/>
      <c r="AE13" s="54"/>
      <c r="AF13" s="54"/>
      <c r="AG13" s="54"/>
      <c r="AH13" s="54"/>
      <c r="AI13" s="54"/>
      <c r="AJ13" s="54"/>
      <c r="AK13" s="54"/>
      <c r="AL13" s="54"/>
      <c r="AM13" s="54"/>
      <c r="AN13" s="54"/>
      <c r="AO13" s="22"/>
      <c r="AP13" s="22"/>
      <c r="AQ13" s="21"/>
    </row>
    <row r="14" spans="1:43" ht="30" customHeight="1">
      <c r="A14" s="51"/>
      <c r="B14" s="51"/>
      <c r="C14" s="51"/>
      <c r="D14" s="42"/>
      <c r="E14" s="42"/>
      <c r="F14" s="333"/>
      <c r="G14" s="333"/>
      <c r="H14" s="444" t="s">
        <v>154</v>
      </c>
      <c r="I14" s="444"/>
      <c r="J14" s="444"/>
      <c r="K14" s="444"/>
      <c r="L14" s="444"/>
      <c r="M14" s="444"/>
      <c r="N14" s="398" t="s">
        <v>68</v>
      </c>
      <c r="O14" s="398"/>
      <c r="P14" s="398"/>
      <c r="Q14" s="398"/>
      <c r="R14" s="398"/>
      <c r="S14" s="464"/>
      <c r="T14" s="489"/>
      <c r="U14" s="489"/>
      <c r="V14" s="294" t="s">
        <v>410</v>
      </c>
      <c r="W14" s="464"/>
      <c r="X14" s="490"/>
      <c r="Y14" s="490"/>
      <c r="Z14" s="490"/>
      <c r="AA14" s="83"/>
      <c r="AB14" s="83"/>
      <c r="AC14" s="83"/>
      <c r="AD14" s="83"/>
      <c r="AE14" s="83"/>
      <c r="AF14" s="83"/>
      <c r="AG14" s="83"/>
      <c r="AH14" s="83"/>
      <c r="AI14" s="83"/>
      <c r="AJ14" s="83"/>
      <c r="AK14" s="83"/>
      <c r="AL14" s="83"/>
      <c r="AM14" s="83"/>
      <c r="AN14" s="83"/>
      <c r="AO14" s="83"/>
      <c r="AP14" s="83"/>
      <c r="AQ14" s="83"/>
    </row>
    <row r="15" spans="1:43" ht="30" customHeight="1">
      <c r="A15" s="53"/>
      <c r="B15" s="53"/>
      <c r="C15" s="53"/>
      <c r="D15" s="42"/>
      <c r="E15" s="42"/>
      <c r="F15" s="333"/>
      <c r="G15" s="333"/>
      <c r="H15" s="445" t="s">
        <v>458</v>
      </c>
      <c r="I15" s="445"/>
      <c r="J15" s="445"/>
      <c r="K15" s="445"/>
      <c r="L15" s="445"/>
      <c r="M15" s="445"/>
      <c r="N15" s="398" t="s">
        <v>140</v>
      </c>
      <c r="O15" s="398"/>
      <c r="P15" s="398"/>
      <c r="Q15" s="398"/>
      <c r="R15" s="398"/>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row>
    <row r="16" spans="1:43" ht="30" customHeight="1">
      <c r="A16" s="53"/>
      <c r="B16" s="53"/>
      <c r="C16" s="53"/>
      <c r="D16" s="42"/>
      <c r="E16" s="42"/>
      <c r="F16" s="333"/>
      <c r="G16" s="333"/>
      <c r="H16" s="30"/>
      <c r="I16" s="30"/>
      <c r="J16" s="30"/>
      <c r="K16" s="30"/>
      <c r="L16" s="30"/>
      <c r="M16" s="30"/>
      <c r="N16" s="398" t="s">
        <v>142</v>
      </c>
      <c r="O16" s="398"/>
      <c r="P16" s="398"/>
      <c r="Q16" s="398"/>
      <c r="R16" s="398"/>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row>
    <row r="17" spans="1:43" ht="30" customHeight="1">
      <c r="A17" s="53"/>
      <c r="B17" s="53"/>
      <c r="C17" s="53"/>
      <c r="D17" s="42"/>
      <c r="E17" s="42"/>
      <c r="F17" s="333"/>
      <c r="G17" s="333"/>
      <c r="H17" s="30"/>
      <c r="I17" s="30"/>
      <c r="J17" s="30"/>
      <c r="K17" s="30"/>
      <c r="L17" s="30"/>
      <c r="M17" s="30"/>
      <c r="N17" s="398" t="s">
        <v>143</v>
      </c>
      <c r="O17" s="398"/>
      <c r="P17" s="398"/>
      <c r="Q17" s="398"/>
      <c r="R17" s="398"/>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row>
    <row r="18" spans="1:43" ht="30" customHeight="1">
      <c r="A18" s="53"/>
      <c r="B18" s="53"/>
      <c r="C18" s="53"/>
      <c r="D18" s="42"/>
      <c r="E18" s="42"/>
      <c r="F18" s="333"/>
      <c r="G18" s="333"/>
      <c r="H18" s="30"/>
      <c r="I18" s="30"/>
      <c r="J18" s="30"/>
      <c r="K18" s="30"/>
      <c r="L18" s="30"/>
      <c r="M18" s="30"/>
      <c r="N18" s="398" t="s">
        <v>141</v>
      </c>
      <c r="O18" s="398"/>
      <c r="P18" s="398"/>
      <c r="Q18" s="398"/>
      <c r="R18" s="398"/>
      <c r="S18" s="461"/>
      <c r="T18" s="461"/>
      <c r="U18" s="461"/>
      <c r="V18" s="461"/>
      <c r="W18" s="461"/>
      <c r="X18" s="461"/>
      <c r="Y18" s="461"/>
      <c r="Z18" s="461"/>
      <c r="AA18" s="461"/>
      <c r="AB18" s="461"/>
      <c r="AC18" s="461"/>
      <c r="AD18" s="461"/>
      <c r="AE18" s="461"/>
      <c r="AF18" s="461"/>
      <c r="AG18" s="461"/>
      <c r="AH18" s="461"/>
      <c r="AI18" s="461"/>
      <c r="AJ18" s="461"/>
      <c r="AK18" s="461"/>
      <c r="AL18" s="461"/>
      <c r="AM18" s="491" t="s">
        <v>75</v>
      </c>
      <c r="AN18" s="491"/>
      <c r="AO18" s="491"/>
      <c r="AP18" s="491"/>
      <c r="AQ18" s="25"/>
    </row>
    <row r="19" spans="1:43" ht="30" customHeight="1">
      <c r="A19" s="53"/>
      <c r="B19" s="53"/>
      <c r="C19" s="53"/>
      <c r="D19" s="42"/>
      <c r="E19" s="42"/>
      <c r="F19" s="333"/>
      <c r="G19" s="333"/>
      <c r="H19" s="30"/>
      <c r="I19" s="30"/>
      <c r="J19" s="30"/>
      <c r="K19" s="30"/>
      <c r="L19" s="30"/>
      <c r="M19" s="30"/>
      <c r="N19" s="30"/>
      <c r="O19" s="30"/>
      <c r="P19" s="30"/>
      <c r="Q19" s="30"/>
      <c r="R19" s="30"/>
      <c r="S19" s="54"/>
      <c r="T19" s="55"/>
      <c r="U19" s="55"/>
      <c r="V19" s="55"/>
      <c r="W19" s="51"/>
      <c r="X19" s="52"/>
      <c r="Y19" s="52"/>
      <c r="Z19" s="52"/>
      <c r="AA19" s="52"/>
      <c r="AB19" s="22"/>
      <c r="AC19" s="56"/>
      <c r="AD19" s="54"/>
      <c r="AE19" s="54"/>
      <c r="AF19" s="54"/>
      <c r="AG19" s="54"/>
      <c r="AH19" s="54"/>
      <c r="AI19" s="54"/>
      <c r="AJ19" s="54"/>
      <c r="AK19" s="54"/>
      <c r="AL19" s="54"/>
      <c r="AM19" s="54"/>
      <c r="AN19" s="54"/>
      <c r="AO19" s="22"/>
      <c r="AP19" s="22"/>
      <c r="AQ19" s="21"/>
    </row>
    <row r="20" spans="1:43" ht="30" customHeight="1">
      <c r="A20" s="51"/>
      <c r="B20" s="51"/>
      <c r="C20" s="51"/>
      <c r="D20" s="42"/>
      <c r="E20" s="42"/>
      <c r="F20" s="333"/>
      <c r="G20" s="333"/>
      <c r="H20" s="444" t="s">
        <v>155</v>
      </c>
      <c r="I20" s="444"/>
      <c r="J20" s="444"/>
      <c r="K20" s="444"/>
      <c r="L20" s="444"/>
      <c r="M20" s="444"/>
      <c r="N20" s="398" t="s">
        <v>68</v>
      </c>
      <c r="O20" s="398"/>
      <c r="P20" s="398"/>
      <c r="Q20" s="398"/>
      <c r="R20" s="398"/>
      <c r="S20" s="464"/>
      <c r="T20" s="465"/>
      <c r="U20" s="465"/>
      <c r="V20" s="294" t="s">
        <v>31</v>
      </c>
      <c r="W20" s="464"/>
      <c r="X20" s="466"/>
      <c r="Y20" s="466"/>
      <c r="Z20" s="466"/>
      <c r="AA20" s="83"/>
      <c r="AB20" s="83"/>
      <c r="AC20" s="83"/>
      <c r="AD20" s="83"/>
      <c r="AE20" s="83"/>
      <c r="AF20" s="83"/>
      <c r="AG20" s="83"/>
      <c r="AH20" s="83"/>
      <c r="AI20" s="83"/>
      <c r="AJ20" s="83"/>
      <c r="AK20" s="83"/>
      <c r="AL20" s="83"/>
      <c r="AM20" s="83"/>
      <c r="AN20" s="83"/>
      <c r="AO20" s="83"/>
      <c r="AP20" s="83"/>
      <c r="AQ20" s="83"/>
    </row>
    <row r="21" spans="1:43" ht="30" customHeight="1">
      <c r="A21" s="53"/>
      <c r="B21" s="53"/>
      <c r="C21" s="53"/>
      <c r="D21" s="42"/>
      <c r="E21" s="42"/>
      <c r="F21" s="333"/>
      <c r="G21" s="333"/>
      <c r="H21" s="30"/>
      <c r="I21" s="30"/>
      <c r="J21" s="30"/>
      <c r="K21" s="30"/>
      <c r="L21" s="30"/>
      <c r="M21" s="30"/>
      <c r="N21" s="398" t="s">
        <v>140</v>
      </c>
      <c r="O21" s="398"/>
      <c r="P21" s="398"/>
      <c r="Q21" s="398"/>
      <c r="R21" s="398"/>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1"/>
      <c r="AP21" s="461"/>
      <c r="AQ21" s="461"/>
    </row>
    <row r="22" spans="1:43" ht="30" customHeight="1">
      <c r="A22" s="53"/>
      <c r="B22" s="53"/>
      <c r="C22" s="53"/>
      <c r="D22" s="42"/>
      <c r="E22" s="42"/>
      <c r="F22" s="333"/>
      <c r="G22" s="333"/>
      <c r="H22" s="30"/>
      <c r="I22" s="30"/>
      <c r="J22" s="30"/>
      <c r="K22" s="30"/>
      <c r="L22" s="30"/>
      <c r="M22" s="30"/>
      <c r="N22" s="398" t="s">
        <v>142</v>
      </c>
      <c r="O22" s="398"/>
      <c r="P22" s="398"/>
      <c r="Q22" s="398"/>
      <c r="R22" s="398"/>
      <c r="S22" s="461"/>
      <c r="T22" s="461"/>
      <c r="U22" s="461"/>
      <c r="V22" s="461"/>
      <c r="W22" s="461"/>
      <c r="X22" s="461"/>
      <c r="Y22" s="461"/>
      <c r="Z22" s="461"/>
      <c r="AA22" s="461"/>
      <c r="AB22" s="461"/>
      <c r="AC22" s="461"/>
      <c r="AD22" s="461"/>
      <c r="AE22" s="461"/>
      <c r="AF22" s="461"/>
      <c r="AG22" s="461"/>
      <c r="AH22" s="461"/>
      <c r="AI22" s="461"/>
      <c r="AJ22" s="461"/>
      <c r="AK22" s="461"/>
      <c r="AL22" s="461"/>
      <c r="AM22" s="461"/>
      <c r="AN22" s="461"/>
      <c r="AO22" s="461"/>
      <c r="AP22" s="461"/>
      <c r="AQ22" s="461"/>
    </row>
    <row r="23" spans="1:43" ht="30" customHeight="1">
      <c r="A23" s="53"/>
      <c r="B23" s="53"/>
      <c r="C23" s="53"/>
      <c r="D23" s="42"/>
      <c r="E23" s="42"/>
      <c r="F23" s="333"/>
      <c r="G23" s="333"/>
      <c r="H23" s="30"/>
      <c r="I23" s="30"/>
      <c r="J23" s="30"/>
      <c r="K23" s="30"/>
      <c r="L23" s="30"/>
      <c r="M23" s="30"/>
      <c r="N23" s="398" t="s">
        <v>143</v>
      </c>
      <c r="O23" s="398"/>
      <c r="P23" s="398"/>
      <c r="Q23" s="398"/>
      <c r="R23" s="398"/>
      <c r="S23" s="461"/>
      <c r="T23" s="461"/>
      <c r="U23" s="461"/>
      <c r="V23" s="461"/>
      <c r="W23" s="461"/>
      <c r="X23" s="461"/>
      <c r="Y23" s="461"/>
      <c r="Z23" s="461"/>
      <c r="AA23" s="461"/>
      <c r="AB23" s="461"/>
      <c r="AC23" s="461"/>
      <c r="AD23" s="461"/>
      <c r="AE23" s="461"/>
      <c r="AF23" s="461"/>
      <c r="AG23" s="461"/>
      <c r="AH23" s="461"/>
      <c r="AI23" s="461"/>
      <c r="AJ23" s="461"/>
      <c r="AK23" s="461"/>
      <c r="AL23" s="461"/>
      <c r="AM23" s="461"/>
      <c r="AN23" s="461"/>
      <c r="AO23" s="461"/>
      <c r="AP23" s="461"/>
      <c r="AQ23" s="461"/>
    </row>
    <row r="24" spans="1:43" ht="30" customHeight="1">
      <c r="A24" s="53"/>
      <c r="B24" s="53"/>
      <c r="C24" s="53"/>
      <c r="D24" s="42"/>
      <c r="E24" s="42"/>
      <c r="F24" s="333"/>
      <c r="G24" s="333"/>
      <c r="H24" s="30"/>
      <c r="I24" s="30"/>
      <c r="J24" s="30"/>
      <c r="K24" s="30"/>
      <c r="L24" s="30"/>
      <c r="M24" s="30"/>
      <c r="N24" s="398" t="s">
        <v>141</v>
      </c>
      <c r="O24" s="398"/>
      <c r="P24" s="398"/>
      <c r="Q24" s="398"/>
      <c r="R24" s="398"/>
      <c r="S24" s="461"/>
      <c r="T24" s="461"/>
      <c r="U24" s="461"/>
      <c r="V24" s="461"/>
      <c r="W24" s="461"/>
      <c r="X24" s="461"/>
      <c r="Y24" s="461"/>
      <c r="Z24" s="461"/>
      <c r="AA24" s="461"/>
      <c r="AB24" s="461"/>
      <c r="AC24" s="461"/>
      <c r="AD24" s="461"/>
      <c r="AE24" s="461"/>
      <c r="AF24" s="461"/>
      <c r="AG24" s="461"/>
      <c r="AH24" s="461"/>
      <c r="AI24" s="461"/>
      <c r="AJ24" s="461"/>
      <c r="AK24" s="461"/>
      <c r="AL24" s="461"/>
      <c r="AM24" s="491" t="s">
        <v>75</v>
      </c>
      <c r="AN24" s="491"/>
      <c r="AO24" s="491"/>
      <c r="AP24" s="491"/>
      <c r="AQ24" s="25"/>
    </row>
    <row r="25" spans="1:43" ht="30" customHeight="1">
      <c r="A25" s="53"/>
      <c r="B25" s="53"/>
      <c r="C25" s="53"/>
      <c r="D25" s="42"/>
      <c r="E25" s="42"/>
      <c r="F25" s="333"/>
      <c r="G25" s="333"/>
      <c r="H25" s="30"/>
      <c r="I25" s="30"/>
      <c r="J25" s="30"/>
      <c r="K25" s="30"/>
      <c r="L25" s="30"/>
      <c r="M25" s="30"/>
      <c r="N25" s="30"/>
      <c r="O25" s="30"/>
      <c r="P25" s="30"/>
      <c r="Q25" s="30"/>
      <c r="R25" s="30"/>
      <c r="S25" s="54"/>
      <c r="T25" s="55"/>
      <c r="U25" s="55"/>
      <c r="V25" s="55"/>
      <c r="W25" s="51"/>
      <c r="X25" s="52"/>
      <c r="Y25" s="52"/>
      <c r="Z25" s="52"/>
      <c r="AA25" s="52"/>
      <c r="AB25" s="22"/>
      <c r="AC25" s="57"/>
      <c r="AD25" s="54"/>
      <c r="AE25" s="54"/>
      <c r="AF25" s="54"/>
      <c r="AG25" s="54"/>
      <c r="AH25" s="54"/>
      <c r="AI25" s="54"/>
      <c r="AJ25" s="54"/>
      <c r="AK25" s="54"/>
      <c r="AL25" s="54"/>
      <c r="AM25" s="54"/>
      <c r="AN25" s="54"/>
      <c r="AO25" s="22"/>
      <c r="AP25" s="22"/>
      <c r="AQ25" s="21"/>
    </row>
    <row r="26" spans="1:50" s="313" customFormat="1" ht="30" customHeight="1">
      <c r="A26" s="503" t="s">
        <v>484</v>
      </c>
      <c r="B26" s="503"/>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3"/>
      <c r="AM26" s="503"/>
      <c r="AN26" s="503"/>
      <c r="AO26" s="503"/>
      <c r="AP26" s="503"/>
      <c r="AQ26" s="503"/>
      <c r="AW26" s="315"/>
      <c r="AX26" s="315"/>
    </row>
    <row r="27" spans="1:43" s="313" customFormat="1" ht="30" customHeight="1">
      <c r="A27" s="496" t="s">
        <v>76</v>
      </c>
      <c r="B27" s="496"/>
      <c r="C27" s="496"/>
      <c r="D27" s="496"/>
      <c r="E27" s="496"/>
      <c r="F27" s="496"/>
      <c r="G27" s="496"/>
      <c r="H27" s="496"/>
      <c r="I27" s="496"/>
      <c r="J27" s="496"/>
      <c r="K27" s="496"/>
      <c r="L27" s="496"/>
      <c r="M27" s="496"/>
      <c r="N27" s="496"/>
      <c r="O27" s="496"/>
      <c r="P27" s="496"/>
      <c r="Q27" s="496"/>
      <c r="R27" s="496"/>
      <c r="S27" s="496"/>
      <c r="T27" s="496"/>
      <c r="U27" s="496"/>
      <c r="V27" s="496"/>
      <c r="W27" s="496"/>
      <c r="X27" s="496"/>
      <c r="Y27" s="496"/>
      <c r="Z27" s="496"/>
      <c r="AA27" s="496"/>
      <c r="AB27" s="496"/>
      <c r="AC27" s="496"/>
      <c r="AD27" s="496"/>
      <c r="AE27" s="496"/>
      <c r="AF27" s="496"/>
      <c r="AG27" s="496"/>
      <c r="AH27" s="496"/>
      <c r="AI27" s="496"/>
      <c r="AJ27" s="496"/>
      <c r="AK27" s="496"/>
      <c r="AL27" s="496"/>
      <c r="AM27" s="496"/>
      <c r="AN27" s="496"/>
      <c r="AO27" s="496"/>
      <c r="AP27" s="496"/>
      <c r="AQ27" s="496"/>
    </row>
    <row r="28" s="313" customFormat="1" ht="30" customHeight="1"/>
    <row r="29" spans="1:43" s="313" customFormat="1" ht="30"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row>
    <row r="30" spans="1:43" ht="30"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row>
    <row r="31" spans="1:43" ht="30" customHeight="1">
      <c r="A31" s="504" t="s">
        <v>443</v>
      </c>
      <c r="B31" s="504"/>
      <c r="C31" s="504"/>
      <c r="D31" s="504"/>
      <c r="E31" s="504"/>
      <c r="F31" s="504"/>
      <c r="G31" s="504"/>
      <c r="H31" s="504"/>
      <c r="I31" s="504"/>
      <c r="J31" s="504"/>
      <c r="K31" s="504"/>
      <c r="L31" s="504"/>
      <c r="M31" s="504"/>
      <c r="N31" s="504"/>
      <c r="O31" s="504"/>
      <c r="P31" s="504"/>
      <c r="Q31" s="504"/>
      <c r="R31" s="504"/>
      <c r="S31" s="504"/>
      <c r="T31" s="504"/>
      <c r="U31" s="504"/>
      <c r="V31" s="504"/>
      <c r="W31" s="504"/>
      <c r="X31" s="504"/>
      <c r="Y31" s="504"/>
      <c r="Z31" s="504"/>
      <c r="AA31" s="504"/>
      <c r="AB31" s="504"/>
      <c r="AC31" s="504"/>
      <c r="AD31" s="504"/>
      <c r="AE31" s="504"/>
      <c r="AF31" s="504"/>
      <c r="AG31" s="504"/>
      <c r="AH31" s="504"/>
      <c r="AI31" s="504"/>
      <c r="AJ31" s="504"/>
      <c r="AK31" s="504"/>
      <c r="AL31" s="504"/>
      <c r="AM31" s="504"/>
      <c r="AN31" s="504"/>
      <c r="AO31" s="504"/>
      <c r="AP31" s="504"/>
      <c r="AQ31" s="504"/>
    </row>
    <row r="32" spans="1:43" ht="30" customHeight="1">
      <c r="A32" s="504"/>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504"/>
      <c r="Z32" s="504"/>
      <c r="AA32" s="504"/>
      <c r="AB32" s="504"/>
      <c r="AC32" s="504"/>
      <c r="AD32" s="504"/>
      <c r="AE32" s="504"/>
      <c r="AF32" s="504"/>
      <c r="AG32" s="504"/>
      <c r="AH32" s="504"/>
      <c r="AI32" s="504"/>
      <c r="AJ32" s="504"/>
      <c r="AK32" s="504"/>
      <c r="AL32" s="504"/>
      <c r="AM32" s="504"/>
      <c r="AN32" s="504"/>
      <c r="AO32" s="504"/>
      <c r="AP32" s="504"/>
      <c r="AQ32" s="504"/>
    </row>
    <row r="33" spans="1:43" ht="30" customHeight="1">
      <c r="A33" s="504"/>
      <c r="B33" s="504"/>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4"/>
      <c r="AM33" s="504"/>
      <c r="AN33" s="504"/>
      <c r="AO33" s="504"/>
      <c r="AP33" s="504"/>
      <c r="AQ33" s="504"/>
    </row>
    <row r="34" spans="1:43" ht="30" customHeight="1">
      <c r="A34" s="504" t="s">
        <v>475</v>
      </c>
      <c r="B34" s="504"/>
      <c r="C34" s="504"/>
      <c r="D34" s="504"/>
      <c r="E34" s="504"/>
      <c r="F34" s="504"/>
      <c r="G34" s="504"/>
      <c r="H34" s="504"/>
      <c r="I34" s="504"/>
      <c r="J34" s="504"/>
      <c r="K34" s="504"/>
      <c r="L34" s="504"/>
      <c r="M34" s="504"/>
      <c r="N34" s="504"/>
      <c r="O34" s="504"/>
      <c r="P34" s="504"/>
      <c r="Q34" s="504"/>
      <c r="R34" s="504"/>
      <c r="S34" s="504"/>
      <c r="T34" s="504"/>
      <c r="U34" s="504"/>
      <c r="V34" s="504"/>
      <c r="W34" s="504"/>
      <c r="X34" s="504"/>
      <c r="Y34" s="504"/>
      <c r="Z34" s="504"/>
      <c r="AA34" s="504"/>
      <c r="AB34" s="504"/>
      <c r="AC34" s="504"/>
      <c r="AD34" s="504"/>
      <c r="AE34" s="504"/>
      <c r="AF34" s="504"/>
      <c r="AG34" s="504"/>
      <c r="AH34" s="504"/>
      <c r="AI34" s="504"/>
      <c r="AJ34" s="504"/>
      <c r="AK34" s="504"/>
      <c r="AL34" s="504"/>
      <c r="AM34" s="504"/>
      <c r="AN34" s="504"/>
      <c r="AO34" s="504"/>
      <c r="AP34" s="504"/>
      <c r="AQ34" s="504"/>
    </row>
    <row r="35" spans="1:45" ht="30" customHeight="1">
      <c r="A35" s="504"/>
      <c r="B35" s="504"/>
      <c r="C35" s="504"/>
      <c r="D35" s="504"/>
      <c r="E35" s="504"/>
      <c r="F35" s="504"/>
      <c r="G35" s="504"/>
      <c r="H35" s="504"/>
      <c r="I35" s="504"/>
      <c r="J35" s="504"/>
      <c r="K35" s="504"/>
      <c r="L35" s="504"/>
      <c r="M35" s="504"/>
      <c r="N35" s="504"/>
      <c r="O35" s="504"/>
      <c r="P35" s="504"/>
      <c r="Q35" s="504"/>
      <c r="R35" s="504"/>
      <c r="S35" s="504"/>
      <c r="T35" s="504"/>
      <c r="U35" s="504"/>
      <c r="V35" s="504"/>
      <c r="W35" s="504"/>
      <c r="X35" s="504"/>
      <c r="Y35" s="504"/>
      <c r="Z35" s="504"/>
      <c r="AA35" s="504"/>
      <c r="AB35" s="504"/>
      <c r="AC35" s="504"/>
      <c r="AD35" s="504"/>
      <c r="AE35" s="504"/>
      <c r="AF35" s="504"/>
      <c r="AG35" s="504"/>
      <c r="AH35" s="504"/>
      <c r="AI35" s="504"/>
      <c r="AJ35" s="504"/>
      <c r="AK35" s="504"/>
      <c r="AL35" s="504"/>
      <c r="AM35" s="504"/>
      <c r="AN35" s="504"/>
      <c r="AO35" s="504"/>
      <c r="AP35" s="504"/>
      <c r="AQ35" s="504"/>
      <c r="AR35" s="316"/>
      <c r="AS35" s="316"/>
    </row>
    <row r="36" spans="1:45" ht="30" customHeight="1">
      <c r="A36" s="506" t="s">
        <v>437</v>
      </c>
      <c r="B36" s="506"/>
      <c r="C36" s="506"/>
      <c r="D36" s="506"/>
      <c r="E36" s="506"/>
      <c r="F36" s="506"/>
      <c r="G36" s="506"/>
      <c r="H36" s="506"/>
      <c r="I36" s="506"/>
      <c r="J36" s="506"/>
      <c r="K36" s="506"/>
      <c r="L36" s="506"/>
      <c r="M36" s="506"/>
      <c r="N36" s="506"/>
      <c r="O36" s="506"/>
      <c r="P36" s="506"/>
      <c r="Q36" s="506"/>
      <c r="R36" s="506"/>
      <c r="S36" s="506"/>
      <c r="T36" s="506"/>
      <c r="U36" s="506"/>
      <c r="V36" s="506"/>
      <c r="W36" s="506"/>
      <c r="X36" s="506"/>
      <c r="Y36" s="506"/>
      <c r="Z36" s="506"/>
      <c r="AA36" s="506"/>
      <c r="AB36" s="506"/>
      <c r="AC36" s="506"/>
      <c r="AD36" s="506"/>
      <c r="AE36" s="506"/>
      <c r="AF36" s="506"/>
      <c r="AG36" s="506"/>
      <c r="AH36" s="506"/>
      <c r="AI36" s="506"/>
      <c r="AJ36" s="506"/>
      <c r="AK36" s="506"/>
      <c r="AL36" s="506"/>
      <c r="AM36" s="506"/>
      <c r="AN36" s="506"/>
      <c r="AO36" s="506"/>
      <c r="AP36" s="506"/>
      <c r="AQ36" s="506"/>
      <c r="AR36" s="316"/>
      <c r="AS36" s="316"/>
    </row>
    <row r="37" spans="1:45" ht="30" customHeight="1">
      <c r="A37" s="30"/>
      <c r="B37" s="30"/>
      <c r="C37" s="30"/>
      <c r="D37" s="42"/>
      <c r="E37" s="42"/>
      <c r="F37" s="43"/>
      <c r="G37" s="43"/>
      <c r="H37" s="30"/>
      <c r="I37" s="30"/>
      <c r="J37" s="30"/>
      <c r="K37" s="30"/>
      <c r="L37" s="30"/>
      <c r="M37" s="30"/>
      <c r="N37" s="30"/>
      <c r="O37" s="30"/>
      <c r="P37" s="30"/>
      <c r="Q37" s="30"/>
      <c r="R37" s="477" t="s">
        <v>77</v>
      </c>
      <c r="S37" s="477"/>
      <c r="T37" s="477"/>
      <c r="U37" s="477"/>
      <c r="V37" s="477"/>
      <c r="W37" s="477"/>
      <c r="X37" s="477"/>
      <c r="Y37" s="477"/>
      <c r="Z37" s="477"/>
      <c r="AA37" s="30"/>
      <c r="AB37" s="30"/>
      <c r="AC37" s="30"/>
      <c r="AD37" s="30"/>
      <c r="AE37" s="30"/>
      <c r="AF37" s="30"/>
      <c r="AG37" s="30"/>
      <c r="AH37" s="30"/>
      <c r="AI37" s="30"/>
      <c r="AJ37" s="26" t="s">
        <v>105</v>
      </c>
      <c r="AK37" s="460" t="s">
        <v>106</v>
      </c>
      <c r="AL37" s="460"/>
      <c r="AM37" s="44" t="s">
        <v>107</v>
      </c>
      <c r="AN37" s="460" t="s">
        <v>104</v>
      </c>
      <c r="AO37" s="460"/>
      <c r="AP37" s="26" t="s">
        <v>64</v>
      </c>
      <c r="AQ37" s="26" t="s">
        <v>108</v>
      </c>
      <c r="AR37" s="316"/>
      <c r="AS37" s="316"/>
    </row>
    <row r="38" spans="1:45" ht="11.25" customHeight="1">
      <c r="A38" s="58"/>
      <c r="B38" s="59"/>
      <c r="C38" s="59"/>
      <c r="D38" s="59"/>
      <c r="E38" s="59"/>
      <c r="F38" s="59"/>
      <c r="G38" s="59"/>
      <c r="H38" s="59"/>
      <c r="I38" s="59"/>
      <c r="J38" s="59"/>
      <c r="K38" s="59"/>
      <c r="L38" s="59"/>
      <c r="M38" s="59"/>
      <c r="N38" s="59"/>
      <c r="O38" s="59"/>
      <c r="P38" s="59"/>
      <c r="Q38" s="59"/>
      <c r="R38" s="477"/>
      <c r="S38" s="477"/>
      <c r="T38" s="477"/>
      <c r="U38" s="477"/>
      <c r="V38" s="477"/>
      <c r="W38" s="477"/>
      <c r="X38" s="477"/>
      <c r="Y38" s="477"/>
      <c r="Z38" s="477"/>
      <c r="AA38" s="59"/>
      <c r="AB38" s="59"/>
      <c r="AC38" s="59"/>
      <c r="AD38" s="59"/>
      <c r="AE38" s="59"/>
      <c r="AF38" s="59"/>
      <c r="AG38" s="59"/>
      <c r="AH38" s="59"/>
      <c r="AI38" s="59"/>
      <c r="AJ38" s="59"/>
      <c r="AK38" s="59"/>
      <c r="AL38" s="59"/>
      <c r="AM38" s="59"/>
      <c r="AN38" s="59"/>
      <c r="AO38" s="59"/>
      <c r="AP38" s="59"/>
      <c r="AQ38" s="59"/>
      <c r="AR38" s="316"/>
      <c r="AS38" s="316"/>
    </row>
    <row r="39" spans="1:45" ht="30" customHeight="1">
      <c r="A39" s="483" t="s">
        <v>67</v>
      </c>
      <c r="B39" s="483"/>
      <c r="C39" s="483"/>
      <c r="D39" s="483"/>
      <c r="E39" s="483"/>
      <c r="F39" s="483"/>
      <c r="G39" s="483"/>
      <c r="H39" s="484">
        <f>IF($S$10="","",$S$10)</f>
      </c>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5"/>
      <c r="AM39" s="485"/>
      <c r="AN39" s="485"/>
      <c r="AO39" s="485"/>
      <c r="AP39" s="485"/>
      <c r="AQ39" s="486"/>
      <c r="AR39" s="317"/>
      <c r="AS39" s="317"/>
    </row>
    <row r="40" spans="1:45" ht="30" customHeight="1">
      <c r="A40" s="483" t="s">
        <v>78</v>
      </c>
      <c r="B40" s="483"/>
      <c r="C40" s="483"/>
      <c r="D40" s="483"/>
      <c r="E40" s="483"/>
      <c r="F40" s="483"/>
      <c r="G40" s="483"/>
      <c r="H40" s="484">
        <f>IF($S$22="","",$S$22)</f>
      </c>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5"/>
      <c r="AM40" s="485"/>
      <c r="AN40" s="485"/>
      <c r="AO40" s="485"/>
      <c r="AP40" s="485"/>
      <c r="AQ40" s="486"/>
      <c r="AR40" s="316"/>
      <c r="AS40" s="316"/>
    </row>
    <row r="41" spans="1:45" ht="30" customHeight="1">
      <c r="A41" s="483" t="s">
        <v>74</v>
      </c>
      <c r="B41" s="483"/>
      <c r="C41" s="483"/>
      <c r="D41" s="483"/>
      <c r="E41" s="483"/>
      <c r="F41" s="483"/>
      <c r="G41" s="483"/>
      <c r="H41" s="484">
        <f>IF($S$23="","",$S$23)</f>
      </c>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5"/>
      <c r="AM41" s="485"/>
      <c r="AN41" s="485"/>
      <c r="AO41" s="485"/>
      <c r="AP41" s="485"/>
      <c r="AQ41" s="486"/>
      <c r="AR41" s="316"/>
      <c r="AS41" s="316"/>
    </row>
    <row r="42" spans="1:45" ht="15" customHeight="1">
      <c r="A42" s="58"/>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316"/>
      <c r="AS42" s="316"/>
    </row>
    <row r="43" spans="1:45" ht="19.5" customHeight="1">
      <c r="A43" s="60" t="s">
        <v>150</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316"/>
      <c r="AS43" s="316"/>
    </row>
    <row r="44" spans="1:45" ht="30" customHeight="1">
      <c r="A44" s="453" t="s">
        <v>151</v>
      </c>
      <c r="B44" s="453"/>
      <c r="C44" s="453"/>
      <c r="D44" s="453"/>
      <c r="E44" s="453"/>
      <c r="F44" s="453"/>
      <c r="G44" s="453"/>
      <c r="H44" s="429"/>
      <c r="I44" s="451"/>
      <c r="J44" s="451"/>
      <c r="K44" s="451"/>
      <c r="L44" s="451"/>
      <c r="M44" s="451"/>
      <c r="N44" s="451"/>
      <c r="O44" s="451"/>
      <c r="P44" s="451"/>
      <c r="Q44" s="451"/>
      <c r="R44" s="451"/>
      <c r="S44" s="451"/>
      <c r="T44" s="451"/>
      <c r="U44" s="451"/>
      <c r="V44" s="452"/>
      <c r="W44" s="400" t="s">
        <v>50</v>
      </c>
      <c r="X44" s="400"/>
      <c r="Y44" s="400"/>
      <c r="Z44" s="400"/>
      <c r="AA44" s="400"/>
      <c r="AB44" s="429"/>
      <c r="AC44" s="430"/>
      <c r="AD44" s="430"/>
      <c r="AE44" s="430"/>
      <c r="AF44" s="430"/>
      <c r="AG44" s="430"/>
      <c r="AH44" s="430"/>
      <c r="AI44" s="430"/>
      <c r="AJ44" s="430"/>
      <c r="AK44" s="430"/>
      <c r="AL44" s="430"/>
      <c r="AM44" s="430"/>
      <c r="AN44" s="430"/>
      <c r="AO44" s="430"/>
      <c r="AP44" s="430"/>
      <c r="AQ44" s="431"/>
      <c r="AR44" s="316"/>
      <c r="AS44" s="316"/>
    </row>
    <row r="45" spans="1:43" ht="30" customHeight="1">
      <c r="A45" s="453" t="s">
        <v>152</v>
      </c>
      <c r="B45" s="453"/>
      <c r="C45" s="453"/>
      <c r="D45" s="453"/>
      <c r="E45" s="453"/>
      <c r="F45" s="453"/>
      <c r="G45" s="453"/>
      <c r="H45" s="429"/>
      <c r="I45" s="430"/>
      <c r="J45" s="430"/>
      <c r="K45" s="430"/>
      <c r="L45" s="430"/>
      <c r="M45" s="430"/>
      <c r="N45" s="430"/>
      <c r="O45" s="430"/>
      <c r="P45" s="430"/>
      <c r="Q45" s="430"/>
      <c r="R45" s="430"/>
      <c r="S45" s="430"/>
      <c r="T45" s="430"/>
      <c r="U45" s="430"/>
      <c r="V45" s="430"/>
      <c r="W45" s="430"/>
      <c r="X45" s="430"/>
      <c r="Y45" s="430"/>
      <c r="Z45" s="430"/>
      <c r="AA45" s="430"/>
      <c r="AB45" s="430"/>
      <c r="AC45" s="430"/>
      <c r="AD45" s="430"/>
      <c r="AE45" s="430"/>
      <c r="AF45" s="430"/>
      <c r="AG45" s="430"/>
      <c r="AH45" s="430"/>
      <c r="AI45" s="430"/>
      <c r="AJ45" s="430"/>
      <c r="AK45" s="430"/>
      <c r="AL45" s="430"/>
      <c r="AM45" s="430"/>
      <c r="AN45" s="430"/>
      <c r="AO45" s="430"/>
      <c r="AP45" s="430"/>
      <c r="AQ45" s="431"/>
    </row>
    <row r="46" spans="1:43" ht="19.5" customHeight="1">
      <c r="A46" s="22"/>
      <c r="B46" s="22"/>
      <c r="C46" s="22"/>
      <c r="D46" s="22"/>
      <c r="E46" s="22"/>
      <c r="F46" s="27"/>
      <c r="G46" s="27"/>
      <c r="H46" s="27"/>
      <c r="I46" s="27"/>
      <c r="J46" s="29"/>
      <c r="K46" s="295"/>
      <c r="L46" s="295"/>
      <c r="M46" s="296"/>
      <c r="N46" s="295"/>
      <c r="O46" s="295"/>
      <c r="P46" s="296"/>
      <c r="Q46" s="295"/>
      <c r="R46" s="295"/>
      <c r="S46" s="296"/>
      <c r="T46" s="296"/>
      <c r="U46" s="296"/>
      <c r="V46" s="296"/>
      <c r="W46" s="297"/>
      <c r="X46" s="297"/>
      <c r="Y46" s="297"/>
      <c r="Z46" s="297"/>
      <c r="AA46" s="297"/>
      <c r="AB46" s="296"/>
      <c r="AC46" s="296"/>
      <c r="AD46" s="296"/>
      <c r="AE46" s="296"/>
      <c r="AF46" s="298"/>
      <c r="AG46" s="295"/>
      <c r="AH46" s="295"/>
      <c r="AI46" s="296"/>
      <c r="AJ46" s="295"/>
      <c r="AK46" s="295"/>
      <c r="AL46" s="296"/>
      <c r="AM46" s="295"/>
      <c r="AN46" s="295"/>
      <c r="AO46" s="296"/>
      <c r="AP46" s="296"/>
      <c r="AQ46" s="27"/>
    </row>
    <row r="47" spans="1:43" ht="19.5" customHeight="1">
      <c r="A47" s="60" t="s">
        <v>87</v>
      </c>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row>
    <row r="48" spans="1:43" ht="30" customHeight="1">
      <c r="A48" s="392" t="s">
        <v>146</v>
      </c>
      <c r="B48" s="393"/>
      <c r="C48" s="393"/>
      <c r="D48" s="394"/>
      <c r="E48" s="366" t="s">
        <v>109</v>
      </c>
      <c r="F48" s="367"/>
      <c r="G48" s="439"/>
      <c r="H48" s="439"/>
      <c r="I48" s="439"/>
      <c r="J48" s="440"/>
      <c r="K48" s="291" t="s">
        <v>153</v>
      </c>
      <c r="L48" s="420"/>
      <c r="M48" s="405"/>
      <c r="N48" s="405"/>
      <c r="O48" s="405"/>
      <c r="P48" s="421"/>
      <c r="Q48" s="348" t="s">
        <v>41</v>
      </c>
      <c r="R48" s="349"/>
      <c r="S48" s="349"/>
      <c r="T48" s="349"/>
      <c r="U48" s="441" t="s">
        <v>496</v>
      </c>
      <c r="V48" s="442"/>
      <c r="W48" s="442"/>
      <c r="X48" s="443"/>
      <c r="Y48" s="359" t="s">
        <v>158</v>
      </c>
      <c r="Z48" s="359"/>
      <c r="AA48" s="359"/>
      <c r="AB48" s="359"/>
      <c r="AC48" s="359"/>
      <c r="AD48" s="359"/>
      <c r="AE48" s="359"/>
      <c r="AF48" s="359"/>
      <c r="AG48" s="356"/>
      <c r="AH48" s="357"/>
      <c r="AI48" s="357"/>
      <c r="AJ48" s="357"/>
      <c r="AK48" s="357"/>
      <c r="AL48" s="357"/>
      <c r="AM48" s="357"/>
      <c r="AN48" s="357"/>
      <c r="AO48" s="357"/>
      <c r="AP48" s="357"/>
      <c r="AQ48" s="358"/>
    </row>
    <row r="49" spans="1:43" ht="30" customHeight="1">
      <c r="A49" s="395"/>
      <c r="B49" s="396"/>
      <c r="C49" s="396"/>
      <c r="D49" s="397"/>
      <c r="E49" s="487"/>
      <c r="F49" s="488"/>
      <c r="G49" s="488"/>
      <c r="H49" s="488"/>
      <c r="I49" s="488"/>
      <c r="J49" s="355" t="s">
        <v>411</v>
      </c>
      <c r="K49" s="355"/>
      <c r="L49" s="373"/>
      <c r="M49" s="373"/>
      <c r="N49" s="373"/>
      <c r="O49" s="373"/>
      <c r="P49" s="373"/>
      <c r="Q49" s="373"/>
      <c r="R49" s="373"/>
      <c r="S49" s="355" t="s">
        <v>412</v>
      </c>
      <c r="T49" s="355"/>
      <c r="U49" s="478"/>
      <c r="V49" s="478"/>
      <c r="W49" s="478"/>
      <c r="X49" s="478"/>
      <c r="Y49" s="478"/>
      <c r="Z49" s="478"/>
      <c r="AA49" s="478"/>
      <c r="AB49" s="478"/>
      <c r="AC49" s="478"/>
      <c r="AD49" s="478"/>
      <c r="AE49" s="478"/>
      <c r="AF49" s="478"/>
      <c r="AG49" s="478"/>
      <c r="AH49" s="478"/>
      <c r="AI49" s="478"/>
      <c r="AJ49" s="478"/>
      <c r="AK49" s="478"/>
      <c r="AL49" s="478"/>
      <c r="AM49" s="478"/>
      <c r="AN49" s="478"/>
      <c r="AO49" s="478"/>
      <c r="AP49" s="478"/>
      <c r="AQ49" s="479"/>
    </row>
    <row r="50" spans="1:43" ht="30" customHeight="1">
      <c r="A50" s="391" t="s">
        <v>42</v>
      </c>
      <c r="B50" s="391"/>
      <c r="C50" s="391"/>
      <c r="D50" s="391"/>
      <c r="E50" s="376"/>
      <c r="F50" s="373"/>
      <c r="G50" s="373"/>
      <c r="H50" s="377"/>
      <c r="I50" s="371" t="s">
        <v>43</v>
      </c>
      <c r="J50" s="371"/>
      <c r="K50" s="371"/>
      <c r="L50" s="371"/>
      <c r="M50" s="480"/>
      <c r="N50" s="481"/>
      <c r="O50" s="481"/>
      <c r="P50" s="482"/>
      <c r="Q50" s="374" t="s">
        <v>135</v>
      </c>
      <c r="R50" s="375"/>
      <c r="S50" s="375"/>
      <c r="T50" s="375"/>
      <c r="U50" s="372"/>
      <c r="V50" s="372"/>
      <c r="W50" s="372"/>
      <c r="X50" s="372"/>
      <c r="Y50" s="360" t="s">
        <v>136</v>
      </c>
      <c r="Z50" s="361"/>
      <c r="AA50" s="361"/>
      <c r="AB50" s="362"/>
      <c r="AC50" s="432"/>
      <c r="AD50" s="433"/>
      <c r="AE50" s="433"/>
      <c r="AF50" s="433"/>
      <c r="AG50" s="433"/>
      <c r="AH50" s="433"/>
      <c r="AI50" s="433"/>
      <c r="AJ50" s="433"/>
      <c r="AK50" s="433"/>
      <c r="AL50" s="433"/>
      <c r="AM50" s="368" t="s">
        <v>110</v>
      </c>
      <c r="AN50" s="368"/>
      <c r="AO50" s="368"/>
      <c r="AP50" s="89"/>
      <c r="AQ50" s="90"/>
    </row>
    <row r="51" spans="1:43" ht="30" customHeight="1">
      <c r="A51" s="369" t="s">
        <v>157</v>
      </c>
      <c r="B51" s="370"/>
      <c r="C51" s="370"/>
      <c r="D51" s="370"/>
      <c r="E51" s="370"/>
      <c r="F51" s="370"/>
      <c r="G51" s="370"/>
      <c r="H51" s="370"/>
      <c r="I51" s="354"/>
      <c r="J51" s="354"/>
      <c r="K51" s="354"/>
      <c r="L51" s="354"/>
      <c r="M51" s="369" t="s">
        <v>156</v>
      </c>
      <c r="N51" s="370"/>
      <c r="O51" s="370"/>
      <c r="P51" s="370"/>
      <c r="Q51" s="370"/>
      <c r="R51" s="370"/>
      <c r="S51" s="370"/>
      <c r="T51" s="438"/>
      <c r="U51" s="354"/>
      <c r="V51" s="354"/>
      <c r="W51" s="354"/>
      <c r="X51" s="354"/>
      <c r="Y51" s="363"/>
      <c r="Z51" s="364"/>
      <c r="AA51" s="364"/>
      <c r="AB51" s="365"/>
      <c r="AC51" s="345" t="s">
        <v>460</v>
      </c>
      <c r="AD51" s="346"/>
      <c r="AE51" s="346"/>
      <c r="AF51" s="346"/>
      <c r="AG51" s="346"/>
      <c r="AH51" s="346"/>
      <c r="AI51" s="346"/>
      <c r="AJ51" s="346"/>
      <c r="AK51" s="346"/>
      <c r="AL51" s="346"/>
      <c r="AM51" s="346"/>
      <c r="AN51" s="346"/>
      <c r="AO51" s="346"/>
      <c r="AP51" s="346"/>
      <c r="AQ51" s="347"/>
    </row>
    <row r="52" spans="1:43" ht="19.5" customHeight="1">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G52" s="88"/>
      <c r="AH52" s="88"/>
      <c r="AI52" s="88"/>
      <c r="AJ52" s="88"/>
      <c r="AK52" s="88"/>
      <c r="AL52" s="88"/>
      <c r="AM52" s="88"/>
      <c r="AN52" s="88"/>
      <c r="AO52" s="88"/>
      <c r="AP52" s="88"/>
      <c r="AQ52" s="88"/>
    </row>
    <row r="53" spans="1:43" s="316" customFormat="1" ht="19.5" customHeight="1">
      <c r="A53" s="60" t="s">
        <v>88</v>
      </c>
      <c r="B53" s="25"/>
      <c r="C53" s="25"/>
      <c r="D53" s="38"/>
      <c r="E53" s="38"/>
      <c r="F53" s="61"/>
      <c r="G53" s="61"/>
      <c r="H53" s="38"/>
      <c r="I53" s="38"/>
      <c r="J53" s="25"/>
      <c r="K53" s="25"/>
      <c r="L53" s="25"/>
      <c r="M53" s="25"/>
      <c r="N53" s="25"/>
      <c r="O53" s="25"/>
      <c r="P53" s="25"/>
      <c r="Q53" s="25"/>
      <c r="R53" s="25"/>
      <c r="S53" s="25"/>
      <c r="T53" s="25"/>
      <c r="U53" s="25"/>
      <c r="V53" s="22"/>
      <c r="W53" s="22"/>
      <c r="X53" s="25"/>
      <c r="Y53" s="25"/>
      <c r="Z53" s="25"/>
      <c r="AA53" s="25"/>
      <c r="AB53" s="25"/>
      <c r="AC53" s="25"/>
      <c r="AD53" s="25"/>
      <c r="AE53" s="25"/>
      <c r="AF53" s="25"/>
      <c r="AG53" s="25"/>
      <c r="AH53" s="25"/>
      <c r="AI53" s="25"/>
      <c r="AJ53" s="25"/>
      <c r="AK53" s="25"/>
      <c r="AL53" s="25"/>
      <c r="AM53" s="25"/>
      <c r="AN53" s="25"/>
      <c r="AO53" s="25"/>
      <c r="AP53" s="25"/>
      <c r="AQ53" s="25"/>
    </row>
    <row r="54" spans="1:43" ht="30" customHeight="1">
      <c r="A54" s="350" t="s">
        <v>44</v>
      </c>
      <c r="B54" s="351"/>
      <c r="C54" s="351"/>
      <c r="D54" s="351"/>
      <c r="E54" s="351"/>
      <c r="F54" s="31"/>
      <c r="G54" s="380" t="s">
        <v>45</v>
      </c>
      <c r="H54" s="380"/>
      <c r="I54" s="381">
        <v>29</v>
      </c>
      <c r="J54" s="381"/>
      <c r="K54" s="381"/>
      <c r="L54" s="62" t="s">
        <v>46</v>
      </c>
      <c r="M54" s="353"/>
      <c r="N54" s="353"/>
      <c r="O54" s="353"/>
      <c r="P54" s="62" t="s">
        <v>59</v>
      </c>
      <c r="Q54" s="353"/>
      <c r="R54" s="353"/>
      <c r="S54" s="353"/>
      <c r="T54" s="62" t="s">
        <v>71</v>
      </c>
      <c r="U54" s="62"/>
      <c r="V54" s="62"/>
      <c r="W54" s="350" t="s">
        <v>47</v>
      </c>
      <c r="X54" s="351"/>
      <c r="Y54" s="351"/>
      <c r="Z54" s="351"/>
      <c r="AA54" s="352"/>
      <c r="AB54" s="62"/>
      <c r="AC54" s="380" t="s">
        <v>45</v>
      </c>
      <c r="AD54" s="380"/>
      <c r="AE54" s="381">
        <v>29</v>
      </c>
      <c r="AF54" s="381"/>
      <c r="AG54" s="381"/>
      <c r="AH54" s="62" t="s">
        <v>46</v>
      </c>
      <c r="AI54" s="353"/>
      <c r="AJ54" s="353"/>
      <c r="AK54" s="353"/>
      <c r="AL54" s="62" t="s">
        <v>59</v>
      </c>
      <c r="AM54" s="353"/>
      <c r="AN54" s="353"/>
      <c r="AO54" s="353"/>
      <c r="AP54" s="62" t="s">
        <v>71</v>
      </c>
      <c r="AQ54" s="63"/>
    </row>
    <row r="55" spans="1:43" s="316" customFormat="1" ht="19.5" customHeight="1">
      <c r="A55" s="25" t="s">
        <v>461</v>
      </c>
      <c r="B55" s="25"/>
      <c r="C55" s="25"/>
      <c r="D55" s="38"/>
      <c r="E55" s="38"/>
      <c r="F55" s="61"/>
      <c r="G55" s="61"/>
      <c r="H55" s="38"/>
      <c r="I55" s="38"/>
      <c r="J55" s="25"/>
      <c r="K55" s="25"/>
      <c r="L55" s="25"/>
      <c r="M55" s="25"/>
      <c r="N55" s="25"/>
      <c r="O55" s="25"/>
      <c r="P55" s="25"/>
      <c r="Q55" s="25"/>
      <c r="R55" s="25"/>
      <c r="S55" s="25"/>
      <c r="T55" s="25"/>
      <c r="U55" s="25"/>
      <c r="V55" s="22"/>
      <c r="W55" s="22"/>
      <c r="X55" s="25"/>
      <c r="Y55" s="25"/>
      <c r="Z55" s="25"/>
      <c r="AA55" s="25"/>
      <c r="AB55" s="25"/>
      <c r="AC55" s="25"/>
      <c r="AD55" s="25"/>
      <c r="AE55" s="25"/>
      <c r="AF55" s="25"/>
      <c r="AG55" s="25"/>
      <c r="AH55" s="25"/>
      <c r="AI55" s="25"/>
      <c r="AJ55" s="25"/>
      <c r="AK55" s="25"/>
      <c r="AL55" s="25"/>
      <c r="AM55" s="25"/>
      <c r="AN55" s="25"/>
      <c r="AO55" s="25"/>
      <c r="AP55" s="25"/>
      <c r="AQ55" s="25"/>
    </row>
    <row r="56" spans="1:43" s="316" customFormat="1" ht="19.5" customHeight="1">
      <c r="A56" s="25"/>
      <c r="B56" s="25"/>
      <c r="C56" s="25"/>
      <c r="D56" s="38"/>
      <c r="E56" s="38"/>
      <c r="F56" s="61"/>
      <c r="G56" s="61"/>
      <c r="H56" s="38"/>
      <c r="I56" s="38"/>
      <c r="J56" s="25"/>
      <c r="K56" s="25"/>
      <c r="L56" s="25"/>
      <c r="M56" s="25"/>
      <c r="N56" s="25"/>
      <c r="O56" s="25"/>
      <c r="P56" s="25"/>
      <c r="Q56" s="25"/>
      <c r="R56" s="25"/>
      <c r="S56" s="25"/>
      <c r="T56" s="25"/>
      <c r="U56" s="25"/>
      <c r="V56" s="22"/>
      <c r="W56" s="22"/>
      <c r="X56" s="25"/>
      <c r="Y56" s="25"/>
      <c r="Z56" s="25"/>
      <c r="AA56" s="25"/>
      <c r="AB56" s="25"/>
      <c r="AC56" s="25"/>
      <c r="AD56" s="25"/>
      <c r="AE56" s="25"/>
      <c r="AF56" s="25"/>
      <c r="AG56" s="25"/>
      <c r="AH56" s="25"/>
      <c r="AI56" s="25"/>
      <c r="AJ56" s="25"/>
      <c r="AK56" s="25"/>
      <c r="AL56" s="25"/>
      <c r="AM56" s="25"/>
      <c r="AN56" s="25"/>
      <c r="AO56" s="25"/>
      <c r="AP56" s="25"/>
      <c r="AQ56" s="25"/>
    </row>
    <row r="57" spans="1:43" s="316" customFormat="1" ht="19.5" customHeight="1">
      <c r="A57" s="60" t="s">
        <v>89</v>
      </c>
      <c r="B57" s="25"/>
      <c r="C57" s="25"/>
      <c r="D57" s="38"/>
      <c r="E57" s="38"/>
      <c r="F57" s="61"/>
      <c r="G57" s="61"/>
      <c r="H57" s="38"/>
      <c r="I57" s="38"/>
      <c r="J57" s="25"/>
      <c r="K57" s="25"/>
      <c r="L57" s="25"/>
      <c r="M57" s="25"/>
      <c r="N57" s="25"/>
      <c r="O57" s="25"/>
      <c r="P57" s="25"/>
      <c r="Q57" s="25"/>
      <c r="R57" s="25"/>
      <c r="S57" s="25"/>
      <c r="T57" s="25"/>
      <c r="U57" s="25"/>
      <c r="V57" s="22"/>
      <c r="W57" s="22"/>
      <c r="X57" s="25"/>
      <c r="Y57" s="25"/>
      <c r="Z57" s="25"/>
      <c r="AA57" s="25"/>
      <c r="AB57" s="25"/>
      <c r="AC57" s="25"/>
      <c r="AD57" s="25"/>
      <c r="AE57" s="25"/>
      <c r="AF57" s="25"/>
      <c r="AG57" s="25"/>
      <c r="AH57" s="25"/>
      <c r="AI57" s="25"/>
      <c r="AJ57" s="25"/>
      <c r="AK57" s="25"/>
      <c r="AL57" s="25"/>
      <c r="AM57" s="25"/>
      <c r="AN57" s="25"/>
      <c r="AO57" s="25"/>
      <c r="AP57" s="25"/>
      <c r="AQ57" s="25"/>
    </row>
    <row r="58" spans="1:43" ht="30" customHeight="1">
      <c r="A58" s="30"/>
      <c r="B58" s="398" t="s">
        <v>86</v>
      </c>
      <c r="C58" s="399"/>
      <c r="D58" s="399"/>
      <c r="E58" s="399"/>
      <c r="F58" s="399"/>
      <c r="G58" s="399"/>
      <c r="H58" s="399"/>
      <c r="I58" s="399"/>
      <c r="J58" s="399"/>
      <c r="K58" s="399"/>
      <c r="L58" s="399"/>
      <c r="M58" s="30"/>
      <c r="N58" s="446">
        <f>IF('定型様式２　費用総括表'!J35="","",'定型様式２　費用総括表'!J35)</f>
      </c>
      <c r="O58" s="447"/>
      <c r="P58" s="447"/>
      <c r="Q58" s="447"/>
      <c r="R58" s="447"/>
      <c r="S58" s="447"/>
      <c r="T58" s="447"/>
      <c r="U58" s="447"/>
      <c r="V58" s="447"/>
      <c r="W58" s="447"/>
      <c r="X58" s="447"/>
      <c r="Y58" s="447"/>
      <c r="Z58" s="447"/>
      <c r="AA58" s="447"/>
      <c r="AB58" s="447"/>
      <c r="AC58" s="447"/>
      <c r="AD58" s="447"/>
      <c r="AE58" s="447"/>
      <c r="AF58" s="447"/>
      <c r="AG58" s="448"/>
      <c r="AH58" s="64" t="s">
        <v>81</v>
      </c>
      <c r="AI58" s="65"/>
      <c r="AJ58" s="66"/>
      <c r="AK58" s="66"/>
      <c r="AL58" s="66"/>
      <c r="AM58" s="66"/>
      <c r="AN58" s="66"/>
      <c r="AO58" s="66"/>
      <c r="AP58" s="66"/>
      <c r="AQ58" s="66"/>
    </row>
    <row r="59" spans="1:43" ht="19.5" customHeight="1">
      <c r="A59" s="30"/>
      <c r="B59" s="52"/>
      <c r="C59" s="21"/>
      <c r="D59" s="21"/>
      <c r="E59" s="21"/>
      <c r="F59" s="21"/>
      <c r="G59" s="21"/>
      <c r="H59" s="21"/>
      <c r="I59" s="21"/>
      <c r="J59" s="21"/>
      <c r="K59" s="21"/>
      <c r="L59" s="21"/>
      <c r="M59" s="30"/>
      <c r="N59" s="67"/>
      <c r="O59" s="67"/>
      <c r="P59" s="67"/>
      <c r="Q59" s="67"/>
      <c r="R59" s="67"/>
      <c r="S59" s="67"/>
      <c r="T59" s="67"/>
      <c r="U59" s="67"/>
      <c r="V59" s="67"/>
      <c r="W59" s="67"/>
      <c r="X59" s="67"/>
      <c r="Y59" s="67"/>
      <c r="Z59" s="67"/>
      <c r="AA59" s="67"/>
      <c r="AB59" s="67"/>
      <c r="AC59" s="67"/>
      <c r="AD59" s="67"/>
      <c r="AE59" s="67"/>
      <c r="AF59" s="67"/>
      <c r="AG59" s="67"/>
      <c r="AH59" s="65"/>
      <c r="AI59" s="65"/>
      <c r="AJ59" s="66"/>
      <c r="AK59" s="66"/>
      <c r="AL59" s="66"/>
      <c r="AM59" s="66"/>
      <c r="AN59" s="66"/>
      <c r="AO59" s="66"/>
      <c r="AP59" s="66"/>
      <c r="AQ59" s="66"/>
    </row>
    <row r="60" spans="1:43" ht="18" customHeight="1">
      <c r="A60" s="437" t="s">
        <v>90</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row>
    <row r="61" spans="1:43" ht="18" customHeight="1">
      <c r="A61" s="428" t="s">
        <v>462</v>
      </c>
      <c r="B61" s="428"/>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row>
    <row r="62" spans="1:43" ht="19.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row>
    <row r="63" spans="1:43" ht="18" customHeight="1">
      <c r="A63" s="437" t="s">
        <v>137</v>
      </c>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row>
    <row r="64" spans="1:43" ht="18" customHeight="1">
      <c r="A64" s="428" t="s">
        <v>487</v>
      </c>
      <c r="B64" s="428"/>
      <c r="C64" s="428"/>
      <c r="D64" s="428"/>
      <c r="E64" s="428"/>
      <c r="F64" s="428"/>
      <c r="G64" s="428"/>
      <c r="H64" s="428"/>
      <c r="I64" s="428"/>
      <c r="J64" s="428"/>
      <c r="K64" s="428"/>
      <c r="L64" s="428"/>
      <c r="M64" s="428"/>
      <c r="N64" s="428"/>
      <c r="O64" s="428"/>
      <c r="P64" s="428"/>
      <c r="Q64" s="428"/>
      <c r="R64" s="428"/>
      <c r="S64" s="428"/>
      <c r="T64" s="428"/>
      <c r="U64" s="428"/>
      <c r="V64" s="428"/>
      <c r="W64" s="428"/>
      <c r="X64" s="428"/>
      <c r="Y64" s="428"/>
      <c r="Z64" s="428"/>
      <c r="AA64" s="428"/>
      <c r="AB64" s="428"/>
      <c r="AC64" s="428"/>
      <c r="AD64" s="428"/>
      <c r="AE64" s="428"/>
      <c r="AF64" s="428"/>
      <c r="AG64" s="428"/>
      <c r="AH64" s="428"/>
      <c r="AI64" s="428"/>
      <c r="AJ64" s="428"/>
      <c r="AK64" s="428"/>
      <c r="AL64" s="428"/>
      <c r="AM64" s="428"/>
      <c r="AN64" s="428"/>
      <c r="AO64" s="428"/>
      <c r="AP64" s="428"/>
      <c r="AQ64" s="428"/>
    </row>
    <row r="65" spans="1:43" s="316" customFormat="1" ht="19.5" customHeight="1">
      <c r="A65" s="21"/>
      <c r="B65" s="21"/>
      <c r="C65" s="21"/>
      <c r="D65" s="21"/>
      <c r="E65" s="21"/>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row>
    <row r="66" spans="1:43" ht="18" customHeight="1">
      <c r="A66" s="23" t="s">
        <v>463</v>
      </c>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1:43" ht="30" customHeight="1">
      <c r="A67" s="400" t="s">
        <v>73</v>
      </c>
      <c r="B67" s="400"/>
      <c r="C67" s="400"/>
      <c r="D67" s="400"/>
      <c r="E67" s="400"/>
      <c r="F67" s="401"/>
      <c r="G67" s="402"/>
      <c r="H67" s="402"/>
      <c r="I67" s="402"/>
      <c r="J67" s="402"/>
      <c r="K67" s="402"/>
      <c r="L67" s="402"/>
      <c r="M67" s="402"/>
      <c r="N67" s="402"/>
      <c r="O67" s="402"/>
      <c r="P67" s="402"/>
      <c r="Q67" s="402"/>
      <c r="R67" s="402"/>
      <c r="S67" s="402"/>
      <c r="T67" s="402"/>
      <c r="U67" s="402"/>
      <c r="V67" s="403"/>
      <c r="W67" s="386" t="s">
        <v>74</v>
      </c>
      <c r="X67" s="387"/>
      <c r="Y67" s="387"/>
      <c r="Z67" s="387"/>
      <c r="AA67" s="388"/>
      <c r="AB67" s="401"/>
      <c r="AC67" s="402"/>
      <c r="AD67" s="402"/>
      <c r="AE67" s="402"/>
      <c r="AF67" s="402"/>
      <c r="AG67" s="402"/>
      <c r="AH67" s="402"/>
      <c r="AI67" s="402"/>
      <c r="AJ67" s="402"/>
      <c r="AK67" s="402"/>
      <c r="AL67" s="402"/>
      <c r="AM67" s="402"/>
      <c r="AN67" s="402"/>
      <c r="AO67" s="402"/>
      <c r="AP67" s="402"/>
      <c r="AQ67" s="403"/>
    </row>
    <row r="68" spans="1:43" ht="30" customHeight="1">
      <c r="A68" s="434" t="s">
        <v>147</v>
      </c>
      <c r="B68" s="435"/>
      <c r="C68" s="435"/>
      <c r="D68" s="435"/>
      <c r="E68" s="436"/>
      <c r="F68" s="401"/>
      <c r="G68" s="402"/>
      <c r="H68" s="402"/>
      <c r="I68" s="402"/>
      <c r="J68" s="402"/>
      <c r="K68" s="402"/>
      <c r="L68" s="402"/>
      <c r="M68" s="402"/>
      <c r="N68" s="402"/>
      <c r="O68" s="402"/>
      <c r="P68" s="402"/>
      <c r="Q68" s="402"/>
      <c r="R68" s="402"/>
      <c r="S68" s="402"/>
      <c r="T68" s="402"/>
      <c r="U68" s="402"/>
      <c r="V68" s="403"/>
      <c r="W68" s="400" t="s">
        <v>82</v>
      </c>
      <c r="X68" s="400"/>
      <c r="Y68" s="400"/>
      <c r="Z68" s="400"/>
      <c r="AA68" s="400"/>
      <c r="AB68" s="401"/>
      <c r="AC68" s="402"/>
      <c r="AD68" s="402"/>
      <c r="AE68" s="402"/>
      <c r="AF68" s="402"/>
      <c r="AG68" s="402"/>
      <c r="AH68" s="402"/>
      <c r="AI68" s="402"/>
      <c r="AJ68" s="402"/>
      <c r="AK68" s="402"/>
      <c r="AL68" s="402"/>
      <c r="AM68" s="402"/>
      <c r="AN68" s="402"/>
      <c r="AO68" s="402"/>
      <c r="AP68" s="402"/>
      <c r="AQ68" s="403"/>
    </row>
    <row r="69" spans="1:43" ht="30" customHeight="1">
      <c r="A69" s="410" t="s">
        <v>148</v>
      </c>
      <c r="B69" s="410"/>
      <c r="C69" s="410"/>
      <c r="D69" s="410"/>
      <c r="E69" s="410"/>
      <c r="F69" s="422" t="s">
        <v>79</v>
      </c>
      <c r="G69" s="423"/>
      <c r="H69" s="420"/>
      <c r="I69" s="405"/>
      <c r="J69" s="421"/>
      <c r="K69" s="299" t="s">
        <v>80</v>
      </c>
      <c r="L69" s="420"/>
      <c r="M69" s="405"/>
      <c r="N69" s="405"/>
      <c r="O69" s="421"/>
      <c r="P69" s="382"/>
      <c r="Q69" s="383"/>
      <c r="R69" s="383"/>
      <c r="S69" s="383"/>
      <c r="T69" s="383"/>
      <c r="U69" s="383"/>
      <c r="V69" s="383"/>
      <c r="W69" s="383"/>
      <c r="X69" s="383"/>
      <c r="Y69" s="407" t="s">
        <v>413</v>
      </c>
      <c r="Z69" s="408"/>
      <c r="AA69" s="409"/>
      <c r="AB69" s="382"/>
      <c r="AC69" s="383"/>
      <c r="AD69" s="383"/>
      <c r="AE69" s="383"/>
      <c r="AF69" s="383"/>
      <c r="AG69" s="383"/>
      <c r="AH69" s="383"/>
      <c r="AI69" s="383"/>
      <c r="AJ69" s="383"/>
      <c r="AK69" s="383"/>
      <c r="AL69" s="383"/>
      <c r="AM69" s="383"/>
      <c r="AN69" s="407" t="s">
        <v>414</v>
      </c>
      <c r="AO69" s="408"/>
      <c r="AP69" s="408"/>
      <c r="AQ69" s="33"/>
    </row>
    <row r="70" spans="1:43" ht="30" customHeight="1">
      <c r="A70" s="410"/>
      <c r="B70" s="410"/>
      <c r="C70" s="410"/>
      <c r="D70" s="410"/>
      <c r="E70" s="410"/>
      <c r="F70" s="401"/>
      <c r="G70" s="402"/>
      <c r="H70" s="402"/>
      <c r="I70" s="402"/>
      <c r="J70" s="402"/>
      <c r="K70" s="402"/>
      <c r="L70" s="402"/>
      <c r="M70" s="402"/>
      <c r="N70" s="402"/>
      <c r="O70" s="402"/>
      <c r="P70" s="402"/>
      <c r="Q70" s="402"/>
      <c r="R70" s="402"/>
      <c r="S70" s="402"/>
      <c r="T70" s="402"/>
      <c r="U70" s="402"/>
      <c r="V70" s="402"/>
      <c r="W70" s="402"/>
      <c r="X70" s="402"/>
      <c r="Y70" s="402"/>
      <c r="Z70" s="402"/>
      <c r="AA70" s="402"/>
      <c r="AB70" s="402"/>
      <c r="AC70" s="402"/>
      <c r="AD70" s="402"/>
      <c r="AE70" s="402"/>
      <c r="AF70" s="402"/>
      <c r="AG70" s="402"/>
      <c r="AH70" s="402"/>
      <c r="AI70" s="402"/>
      <c r="AJ70" s="402"/>
      <c r="AK70" s="402"/>
      <c r="AL70" s="402"/>
      <c r="AM70" s="402"/>
      <c r="AN70" s="402"/>
      <c r="AO70" s="402"/>
      <c r="AP70" s="402"/>
      <c r="AQ70" s="403"/>
    </row>
    <row r="71" spans="1:44" ht="30" customHeight="1">
      <c r="A71" s="378" t="s">
        <v>72</v>
      </c>
      <c r="B71" s="379"/>
      <c r="C71" s="379"/>
      <c r="D71" s="379"/>
      <c r="E71" s="379"/>
      <c r="F71" s="300" t="s">
        <v>61</v>
      </c>
      <c r="G71" s="384"/>
      <c r="H71" s="384"/>
      <c r="I71" s="384"/>
      <c r="J71" s="384"/>
      <c r="K71" s="303" t="s">
        <v>165</v>
      </c>
      <c r="L71" s="384"/>
      <c r="M71" s="384"/>
      <c r="N71" s="384"/>
      <c r="O71" s="384"/>
      <c r="P71" s="384"/>
      <c r="Q71" s="304" t="s">
        <v>166</v>
      </c>
      <c r="R71" s="384"/>
      <c r="S71" s="384"/>
      <c r="T71" s="384"/>
      <c r="U71" s="384"/>
      <c r="V71" s="384"/>
      <c r="W71" s="378" t="s">
        <v>83</v>
      </c>
      <c r="X71" s="379"/>
      <c r="Y71" s="379"/>
      <c r="Z71" s="379"/>
      <c r="AA71" s="427"/>
      <c r="AB71" s="300" t="s">
        <v>61</v>
      </c>
      <c r="AC71" s="405"/>
      <c r="AD71" s="405"/>
      <c r="AE71" s="405"/>
      <c r="AF71" s="405"/>
      <c r="AG71" s="303" t="s">
        <v>165</v>
      </c>
      <c r="AH71" s="405"/>
      <c r="AI71" s="405"/>
      <c r="AJ71" s="405"/>
      <c r="AK71" s="405"/>
      <c r="AL71" s="304" t="s">
        <v>166</v>
      </c>
      <c r="AM71" s="405"/>
      <c r="AN71" s="425"/>
      <c r="AO71" s="425"/>
      <c r="AP71" s="425"/>
      <c r="AQ71" s="425"/>
      <c r="AR71" s="341"/>
    </row>
    <row r="72" spans="1:43" ht="30" customHeight="1">
      <c r="A72" s="350" t="s">
        <v>84</v>
      </c>
      <c r="B72" s="351"/>
      <c r="C72" s="351"/>
      <c r="D72" s="351"/>
      <c r="E72" s="352"/>
      <c r="F72" s="300" t="s">
        <v>61</v>
      </c>
      <c r="G72" s="405"/>
      <c r="H72" s="405"/>
      <c r="I72" s="405"/>
      <c r="J72" s="405"/>
      <c r="K72" s="301" t="s">
        <v>165</v>
      </c>
      <c r="L72" s="405"/>
      <c r="M72" s="405"/>
      <c r="N72" s="405"/>
      <c r="O72" s="405"/>
      <c r="P72" s="405"/>
      <c r="Q72" s="302" t="s">
        <v>166</v>
      </c>
      <c r="R72" s="405"/>
      <c r="S72" s="405"/>
      <c r="T72" s="405"/>
      <c r="U72" s="405"/>
      <c r="V72" s="405"/>
      <c r="W72" s="311"/>
      <c r="X72" s="311"/>
      <c r="Y72" s="311"/>
      <c r="Z72" s="311"/>
      <c r="AA72" s="311"/>
      <c r="AB72" s="311"/>
      <c r="AC72" s="311"/>
      <c r="AD72" s="311"/>
      <c r="AE72" s="311"/>
      <c r="AF72" s="311"/>
      <c r="AG72" s="311"/>
      <c r="AH72" s="311"/>
      <c r="AI72" s="311"/>
      <c r="AJ72" s="311"/>
      <c r="AK72" s="311"/>
      <c r="AL72" s="311"/>
      <c r="AM72" s="311"/>
      <c r="AN72" s="311"/>
      <c r="AO72" s="311"/>
      <c r="AP72" s="311"/>
      <c r="AQ72" s="312"/>
    </row>
    <row r="73" spans="1:43" ht="30" customHeight="1">
      <c r="A73" s="412" t="s">
        <v>85</v>
      </c>
      <c r="B73" s="413"/>
      <c r="C73" s="413"/>
      <c r="D73" s="413"/>
      <c r="E73" s="414"/>
      <c r="F73" s="424"/>
      <c r="G73" s="389"/>
      <c r="H73" s="389"/>
      <c r="I73" s="389"/>
      <c r="J73" s="389"/>
      <c r="K73" s="389"/>
      <c r="L73" s="389"/>
      <c r="M73" s="389"/>
      <c r="N73" s="389"/>
      <c r="O73" s="389"/>
      <c r="P73" s="389"/>
      <c r="Q73" s="389"/>
      <c r="R73" s="389"/>
      <c r="S73" s="389"/>
      <c r="T73" s="389"/>
      <c r="U73" s="389"/>
      <c r="V73" s="389"/>
      <c r="W73" s="389"/>
      <c r="X73" s="389"/>
      <c r="Y73" s="381" t="s">
        <v>406</v>
      </c>
      <c r="Z73" s="381"/>
      <c r="AA73" s="389"/>
      <c r="AB73" s="389"/>
      <c r="AC73" s="389"/>
      <c r="AD73" s="389"/>
      <c r="AE73" s="389"/>
      <c r="AF73" s="389"/>
      <c r="AG73" s="389"/>
      <c r="AH73" s="389"/>
      <c r="AI73" s="389"/>
      <c r="AJ73" s="389"/>
      <c r="AK73" s="389"/>
      <c r="AL73" s="389"/>
      <c r="AM73" s="389"/>
      <c r="AN73" s="389"/>
      <c r="AO73" s="389"/>
      <c r="AP73" s="389"/>
      <c r="AQ73" s="390"/>
    </row>
    <row r="74" spans="1:43" ht="12" customHeight="1">
      <c r="A74" s="36"/>
      <c r="B74" s="36"/>
      <c r="C74" s="36"/>
      <c r="D74" s="36"/>
      <c r="E74" s="36"/>
      <c r="F74" s="32"/>
      <c r="G74" s="32"/>
      <c r="H74" s="32"/>
      <c r="I74" s="32"/>
      <c r="J74" s="32"/>
      <c r="K74" s="32"/>
      <c r="L74" s="32"/>
      <c r="M74" s="32"/>
      <c r="N74" s="32"/>
      <c r="O74" s="32"/>
      <c r="P74" s="32"/>
      <c r="Q74" s="32"/>
      <c r="R74" s="32"/>
      <c r="S74" s="32"/>
      <c r="T74" s="32"/>
      <c r="U74" s="32"/>
      <c r="V74" s="32"/>
      <c r="W74" s="32"/>
      <c r="X74" s="32"/>
      <c r="Y74" s="68"/>
      <c r="Z74" s="68"/>
      <c r="AA74" s="32"/>
      <c r="AB74" s="32"/>
      <c r="AC74" s="32"/>
      <c r="AD74" s="32"/>
      <c r="AE74" s="32"/>
      <c r="AF74" s="32"/>
      <c r="AG74" s="32"/>
      <c r="AH74" s="32"/>
      <c r="AI74" s="32"/>
      <c r="AJ74" s="32"/>
      <c r="AK74" s="32"/>
      <c r="AL74" s="32"/>
      <c r="AM74" s="32"/>
      <c r="AN74" s="32"/>
      <c r="AO74" s="32"/>
      <c r="AP74" s="32"/>
      <c r="AQ74" s="32"/>
    </row>
    <row r="75" spans="1:43" ht="18" customHeight="1">
      <c r="A75" s="23" t="s">
        <v>138</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5"/>
    </row>
    <row r="76" spans="1:43" ht="30" customHeight="1">
      <c r="A76" s="400" t="s">
        <v>73</v>
      </c>
      <c r="B76" s="400"/>
      <c r="C76" s="400"/>
      <c r="D76" s="400"/>
      <c r="E76" s="400"/>
      <c r="F76" s="401"/>
      <c r="G76" s="402"/>
      <c r="H76" s="402"/>
      <c r="I76" s="402"/>
      <c r="J76" s="402"/>
      <c r="K76" s="402"/>
      <c r="L76" s="402"/>
      <c r="M76" s="402"/>
      <c r="N76" s="402"/>
      <c r="O76" s="402"/>
      <c r="P76" s="402"/>
      <c r="Q76" s="402"/>
      <c r="R76" s="402"/>
      <c r="S76" s="402"/>
      <c r="T76" s="402"/>
      <c r="U76" s="402"/>
      <c r="V76" s="403"/>
      <c r="W76" s="386" t="s">
        <v>74</v>
      </c>
      <c r="X76" s="387"/>
      <c r="Y76" s="387"/>
      <c r="Z76" s="387"/>
      <c r="AA76" s="388"/>
      <c r="AB76" s="401"/>
      <c r="AC76" s="402"/>
      <c r="AD76" s="402"/>
      <c r="AE76" s="402"/>
      <c r="AF76" s="402"/>
      <c r="AG76" s="402"/>
      <c r="AH76" s="402"/>
      <c r="AI76" s="402"/>
      <c r="AJ76" s="402"/>
      <c r="AK76" s="402"/>
      <c r="AL76" s="402"/>
      <c r="AM76" s="402"/>
      <c r="AN76" s="402"/>
      <c r="AO76" s="402"/>
      <c r="AP76" s="402"/>
      <c r="AQ76" s="403"/>
    </row>
    <row r="77" spans="1:43" ht="30" customHeight="1">
      <c r="A77" s="434" t="s">
        <v>147</v>
      </c>
      <c r="B77" s="435"/>
      <c r="C77" s="435"/>
      <c r="D77" s="435"/>
      <c r="E77" s="436"/>
      <c r="F77" s="401"/>
      <c r="G77" s="402"/>
      <c r="H77" s="402"/>
      <c r="I77" s="402"/>
      <c r="J77" s="402"/>
      <c r="K77" s="402"/>
      <c r="L77" s="402"/>
      <c r="M77" s="402"/>
      <c r="N77" s="402"/>
      <c r="O77" s="402"/>
      <c r="P77" s="402"/>
      <c r="Q77" s="402"/>
      <c r="R77" s="402"/>
      <c r="S77" s="402"/>
      <c r="T77" s="402"/>
      <c r="U77" s="402"/>
      <c r="V77" s="403"/>
      <c r="W77" s="400" t="s">
        <v>82</v>
      </c>
      <c r="X77" s="400"/>
      <c r="Y77" s="400"/>
      <c r="Z77" s="400"/>
      <c r="AA77" s="400"/>
      <c r="AB77" s="401"/>
      <c r="AC77" s="402"/>
      <c r="AD77" s="402"/>
      <c r="AE77" s="402"/>
      <c r="AF77" s="402"/>
      <c r="AG77" s="402"/>
      <c r="AH77" s="402"/>
      <c r="AI77" s="402"/>
      <c r="AJ77" s="402"/>
      <c r="AK77" s="402"/>
      <c r="AL77" s="402"/>
      <c r="AM77" s="402"/>
      <c r="AN77" s="402"/>
      <c r="AO77" s="402"/>
      <c r="AP77" s="402"/>
      <c r="AQ77" s="403"/>
    </row>
    <row r="78" spans="1:43" ht="30" customHeight="1">
      <c r="A78" s="410" t="s">
        <v>148</v>
      </c>
      <c r="B78" s="410"/>
      <c r="C78" s="410"/>
      <c r="D78" s="410"/>
      <c r="E78" s="410"/>
      <c r="F78" s="422" t="s">
        <v>79</v>
      </c>
      <c r="G78" s="423"/>
      <c r="H78" s="420"/>
      <c r="I78" s="405"/>
      <c r="J78" s="421"/>
      <c r="K78" s="24" t="s">
        <v>80</v>
      </c>
      <c r="L78" s="420"/>
      <c r="M78" s="405"/>
      <c r="N78" s="405"/>
      <c r="O78" s="421"/>
      <c r="P78" s="382"/>
      <c r="Q78" s="383"/>
      <c r="R78" s="383"/>
      <c r="S78" s="383"/>
      <c r="T78" s="383"/>
      <c r="U78" s="383"/>
      <c r="V78" s="383"/>
      <c r="W78" s="383"/>
      <c r="X78" s="383"/>
      <c r="Y78" s="407" t="s">
        <v>413</v>
      </c>
      <c r="Z78" s="408"/>
      <c r="AA78" s="409"/>
      <c r="AB78" s="382"/>
      <c r="AC78" s="383"/>
      <c r="AD78" s="383"/>
      <c r="AE78" s="383"/>
      <c r="AF78" s="383"/>
      <c r="AG78" s="383"/>
      <c r="AH78" s="383"/>
      <c r="AI78" s="383"/>
      <c r="AJ78" s="383"/>
      <c r="AK78" s="383"/>
      <c r="AL78" s="383"/>
      <c r="AM78" s="383"/>
      <c r="AN78" s="407" t="s">
        <v>414</v>
      </c>
      <c r="AO78" s="408"/>
      <c r="AP78" s="408"/>
      <c r="AQ78" s="33"/>
    </row>
    <row r="79" spans="1:43" ht="30" customHeight="1">
      <c r="A79" s="410"/>
      <c r="B79" s="410"/>
      <c r="C79" s="410"/>
      <c r="D79" s="410"/>
      <c r="E79" s="410"/>
      <c r="F79" s="401"/>
      <c r="G79" s="402"/>
      <c r="H79" s="402"/>
      <c r="I79" s="402"/>
      <c r="J79" s="402"/>
      <c r="K79" s="402"/>
      <c r="L79" s="402"/>
      <c r="M79" s="402"/>
      <c r="N79" s="402"/>
      <c r="O79" s="402"/>
      <c r="P79" s="402"/>
      <c r="Q79" s="402"/>
      <c r="R79" s="402"/>
      <c r="S79" s="402"/>
      <c r="T79" s="402"/>
      <c r="U79" s="402"/>
      <c r="V79" s="402"/>
      <c r="W79" s="402"/>
      <c r="X79" s="402"/>
      <c r="Y79" s="402"/>
      <c r="Z79" s="402"/>
      <c r="AA79" s="402"/>
      <c r="AB79" s="402"/>
      <c r="AC79" s="402"/>
      <c r="AD79" s="402"/>
      <c r="AE79" s="402"/>
      <c r="AF79" s="402"/>
      <c r="AG79" s="402"/>
      <c r="AH79" s="402"/>
      <c r="AI79" s="402"/>
      <c r="AJ79" s="402"/>
      <c r="AK79" s="402"/>
      <c r="AL79" s="402"/>
      <c r="AM79" s="402"/>
      <c r="AN79" s="402"/>
      <c r="AO79" s="402"/>
      <c r="AP79" s="402"/>
      <c r="AQ79" s="403"/>
    </row>
    <row r="80" spans="1:43" ht="30" customHeight="1">
      <c r="A80" s="350" t="s">
        <v>72</v>
      </c>
      <c r="B80" s="351"/>
      <c r="C80" s="351"/>
      <c r="D80" s="351"/>
      <c r="E80" s="351"/>
      <c r="F80" s="300" t="s">
        <v>61</v>
      </c>
      <c r="G80" s="405"/>
      <c r="H80" s="405"/>
      <c r="I80" s="405"/>
      <c r="J80" s="405"/>
      <c r="K80" s="303" t="s">
        <v>165</v>
      </c>
      <c r="L80" s="405"/>
      <c r="M80" s="405"/>
      <c r="N80" s="405"/>
      <c r="O80" s="405"/>
      <c r="P80" s="405"/>
      <c r="Q80" s="304" t="s">
        <v>166</v>
      </c>
      <c r="R80" s="405"/>
      <c r="S80" s="405"/>
      <c r="T80" s="405"/>
      <c r="U80" s="405"/>
      <c r="V80" s="421"/>
      <c r="W80" s="350" t="s">
        <v>83</v>
      </c>
      <c r="X80" s="351"/>
      <c r="Y80" s="351"/>
      <c r="Z80" s="351"/>
      <c r="AA80" s="352"/>
      <c r="AB80" s="300" t="s">
        <v>61</v>
      </c>
      <c r="AC80" s="405"/>
      <c r="AD80" s="405"/>
      <c r="AE80" s="405"/>
      <c r="AF80" s="405"/>
      <c r="AG80" s="303" t="s">
        <v>165</v>
      </c>
      <c r="AH80" s="405"/>
      <c r="AI80" s="405"/>
      <c r="AJ80" s="405"/>
      <c r="AK80" s="405"/>
      <c r="AL80" s="304" t="s">
        <v>166</v>
      </c>
      <c r="AM80" s="405"/>
      <c r="AN80" s="425"/>
      <c r="AO80" s="425"/>
      <c r="AP80" s="425"/>
      <c r="AQ80" s="426"/>
    </row>
    <row r="81" spans="1:43" ht="30" customHeight="1">
      <c r="A81" s="350" t="s">
        <v>84</v>
      </c>
      <c r="B81" s="351"/>
      <c r="C81" s="351"/>
      <c r="D81" s="351"/>
      <c r="E81" s="352"/>
      <c r="F81" s="305" t="s">
        <v>61</v>
      </c>
      <c r="G81" s="385"/>
      <c r="H81" s="385"/>
      <c r="I81" s="385"/>
      <c r="J81" s="385"/>
      <c r="K81" s="301" t="s">
        <v>165</v>
      </c>
      <c r="L81" s="385"/>
      <c r="M81" s="385"/>
      <c r="N81" s="385"/>
      <c r="O81" s="385"/>
      <c r="P81" s="385"/>
      <c r="Q81" s="306" t="s">
        <v>405</v>
      </c>
      <c r="R81" s="385"/>
      <c r="S81" s="385"/>
      <c r="T81" s="385"/>
      <c r="U81" s="385"/>
      <c r="V81" s="385"/>
      <c r="W81" s="311"/>
      <c r="X81" s="311"/>
      <c r="Y81" s="311"/>
      <c r="Z81" s="311"/>
      <c r="AA81" s="311"/>
      <c r="AB81" s="311"/>
      <c r="AC81" s="311"/>
      <c r="AD81" s="311"/>
      <c r="AE81" s="311"/>
      <c r="AF81" s="311"/>
      <c r="AG81" s="311"/>
      <c r="AH81" s="311"/>
      <c r="AI81" s="311"/>
      <c r="AJ81" s="311"/>
      <c r="AK81" s="311"/>
      <c r="AL81" s="311"/>
      <c r="AM81" s="311"/>
      <c r="AN81" s="311"/>
      <c r="AO81" s="311"/>
      <c r="AP81" s="311"/>
      <c r="AQ81" s="312"/>
    </row>
    <row r="82" spans="1:43" ht="30" customHeight="1">
      <c r="A82" s="412" t="s">
        <v>85</v>
      </c>
      <c r="B82" s="413"/>
      <c r="C82" s="413"/>
      <c r="D82" s="413"/>
      <c r="E82" s="414"/>
      <c r="F82" s="424"/>
      <c r="G82" s="389"/>
      <c r="H82" s="389"/>
      <c r="I82" s="389"/>
      <c r="J82" s="389"/>
      <c r="K82" s="389"/>
      <c r="L82" s="389"/>
      <c r="M82" s="389"/>
      <c r="N82" s="389"/>
      <c r="O82" s="389"/>
      <c r="P82" s="389"/>
      <c r="Q82" s="389"/>
      <c r="R82" s="389"/>
      <c r="S82" s="389"/>
      <c r="T82" s="389"/>
      <c r="U82" s="389"/>
      <c r="V82" s="389"/>
      <c r="W82" s="389"/>
      <c r="X82" s="389"/>
      <c r="Y82" s="381" t="s">
        <v>406</v>
      </c>
      <c r="Z82" s="381"/>
      <c r="AA82" s="389"/>
      <c r="AB82" s="389"/>
      <c r="AC82" s="389"/>
      <c r="AD82" s="389"/>
      <c r="AE82" s="389"/>
      <c r="AF82" s="389"/>
      <c r="AG82" s="389"/>
      <c r="AH82" s="389"/>
      <c r="AI82" s="389"/>
      <c r="AJ82" s="389"/>
      <c r="AK82" s="389"/>
      <c r="AL82" s="389"/>
      <c r="AM82" s="389"/>
      <c r="AN82" s="389"/>
      <c r="AO82" s="389"/>
      <c r="AP82" s="389"/>
      <c r="AQ82" s="390"/>
    </row>
    <row r="83" spans="1:43" ht="75.75" customHeight="1">
      <c r="A83" s="450" t="s">
        <v>485</v>
      </c>
      <c r="B83" s="450"/>
      <c r="C83" s="450"/>
      <c r="D83" s="450"/>
      <c r="E83" s="450"/>
      <c r="F83" s="450"/>
      <c r="G83" s="450"/>
      <c r="H83" s="450"/>
      <c r="I83" s="45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row>
    <row r="84" spans="1:43" ht="30" customHeight="1">
      <c r="A84" s="406" t="s">
        <v>438</v>
      </c>
      <c r="B84" s="406"/>
      <c r="C84" s="406"/>
      <c r="D84" s="406"/>
      <c r="E84" s="406"/>
      <c r="F84" s="406"/>
      <c r="G84" s="406"/>
      <c r="H84" s="406"/>
      <c r="I84" s="406"/>
      <c r="J84" s="406"/>
      <c r="K84" s="406"/>
      <c r="L84" s="406"/>
      <c r="M84" s="406"/>
      <c r="N84" s="406"/>
      <c r="O84" s="406"/>
      <c r="P84" s="406"/>
      <c r="Q84" s="406"/>
      <c r="R84" s="406"/>
      <c r="S84" s="406"/>
      <c r="T84" s="406"/>
      <c r="U84" s="406"/>
      <c r="V84" s="406"/>
      <c r="W84" s="406"/>
      <c r="X84" s="406"/>
      <c r="Y84" s="406"/>
      <c r="Z84" s="406"/>
      <c r="AA84" s="406"/>
      <c r="AB84" s="406"/>
      <c r="AC84" s="406"/>
      <c r="AD84" s="406"/>
      <c r="AE84" s="406"/>
      <c r="AF84" s="406"/>
      <c r="AG84" s="406"/>
      <c r="AH84" s="406"/>
      <c r="AI84" s="406"/>
      <c r="AJ84" s="406"/>
      <c r="AK84" s="406"/>
      <c r="AL84" s="406"/>
      <c r="AM84" s="406"/>
      <c r="AN84" s="406"/>
      <c r="AO84" s="406"/>
      <c r="AP84" s="406"/>
      <c r="AQ84" s="406"/>
    </row>
    <row r="85" spans="1:43" ht="30" customHeight="1">
      <c r="A85" s="30"/>
      <c r="B85" s="30"/>
      <c r="C85" s="30"/>
      <c r="D85" s="42"/>
      <c r="E85" s="42"/>
      <c r="F85" s="43"/>
      <c r="G85" s="43"/>
      <c r="H85" s="30"/>
      <c r="I85" s="30"/>
      <c r="J85" s="30"/>
      <c r="K85" s="30"/>
      <c r="L85" s="30"/>
      <c r="M85" s="30"/>
      <c r="N85" s="30"/>
      <c r="O85" s="30"/>
      <c r="P85" s="30"/>
      <c r="Q85" s="30"/>
      <c r="R85" s="30"/>
      <c r="S85" s="30"/>
      <c r="T85" s="30"/>
      <c r="U85" s="30"/>
      <c r="V85" s="30"/>
      <c r="W85" s="30"/>
      <c r="X85" s="30"/>
      <c r="Y85" s="30"/>
      <c r="Z85" s="30"/>
      <c r="AA85" s="30"/>
      <c r="AB85" s="26"/>
      <c r="AC85" s="26"/>
      <c r="AD85" s="293"/>
      <c r="AE85" s="417" t="s">
        <v>45</v>
      </c>
      <c r="AF85" s="417"/>
      <c r="AG85" s="411">
        <f>IF($AG$2="","",$AG$2)</f>
      </c>
      <c r="AH85" s="411"/>
      <c r="AI85" s="26" t="s">
        <v>46</v>
      </c>
      <c r="AJ85" s="404">
        <f>IF($AJ$2="","",$AJ$2)</f>
      </c>
      <c r="AK85" s="404"/>
      <c r="AL85" s="26" t="s">
        <v>59</v>
      </c>
      <c r="AM85" s="404">
        <f>IF($AM$2="","",$AM$2)</f>
      </c>
      <c r="AN85" s="404"/>
      <c r="AO85" s="26" t="s">
        <v>60</v>
      </c>
      <c r="AP85" s="292"/>
      <c r="AQ85" s="26"/>
    </row>
    <row r="86" spans="1:43" ht="30" customHeight="1">
      <c r="A86" s="30"/>
      <c r="B86" s="30"/>
      <c r="C86" s="30"/>
      <c r="D86" s="42"/>
      <c r="E86" s="42"/>
      <c r="F86" s="43"/>
      <c r="G86" s="43"/>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26" t="s">
        <v>32</v>
      </c>
      <c r="AK86" s="460" t="s">
        <v>38</v>
      </c>
      <c r="AL86" s="460"/>
      <c r="AM86" s="44" t="s">
        <v>36</v>
      </c>
      <c r="AN86" s="460" t="s">
        <v>104</v>
      </c>
      <c r="AO86" s="460"/>
      <c r="AP86" s="26" t="s">
        <v>33</v>
      </c>
      <c r="AQ86" s="26" t="s">
        <v>34</v>
      </c>
    </row>
    <row r="87" spans="1:43" ht="30" customHeight="1">
      <c r="A87" s="30"/>
      <c r="B87" s="30"/>
      <c r="C87" s="30"/>
      <c r="D87" s="42"/>
      <c r="E87" s="42"/>
      <c r="F87" s="43"/>
      <c r="G87" s="43"/>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26"/>
      <c r="AK87" s="41"/>
      <c r="AL87" s="41"/>
      <c r="AM87" s="26"/>
      <c r="AN87" s="41"/>
      <c r="AO87" s="41"/>
      <c r="AP87" s="26"/>
      <c r="AQ87" s="26"/>
    </row>
    <row r="88" spans="1:43" ht="30" customHeight="1">
      <c r="A88" s="505" t="s">
        <v>465</v>
      </c>
      <c r="B88" s="505"/>
      <c r="C88" s="505"/>
      <c r="D88" s="505"/>
      <c r="E88" s="505"/>
      <c r="F88" s="505"/>
      <c r="G88" s="505"/>
      <c r="H88" s="505"/>
      <c r="I88" s="505"/>
      <c r="J88" s="505"/>
      <c r="K88" s="505"/>
      <c r="L88" s="505"/>
      <c r="M88" s="505"/>
      <c r="N88" s="505"/>
      <c r="O88" s="505"/>
      <c r="P88" s="505"/>
      <c r="Q88" s="505"/>
      <c r="R88" s="505"/>
      <c r="S88" s="505"/>
      <c r="T88" s="505"/>
      <c r="U88" s="505"/>
      <c r="V88" s="505"/>
      <c r="W88" s="505"/>
      <c r="X88" s="505"/>
      <c r="Y88" s="505"/>
      <c r="Z88" s="505"/>
      <c r="AA88" s="505"/>
      <c r="AB88" s="505"/>
      <c r="AC88" s="505"/>
      <c r="AD88" s="505"/>
      <c r="AE88" s="505"/>
      <c r="AF88" s="505"/>
      <c r="AG88" s="505"/>
      <c r="AH88" s="505"/>
      <c r="AI88" s="505"/>
      <c r="AJ88" s="505"/>
      <c r="AK88" s="505"/>
      <c r="AL88" s="505"/>
      <c r="AM88" s="505"/>
      <c r="AN88" s="505"/>
      <c r="AO88" s="505"/>
      <c r="AP88" s="505"/>
      <c r="AQ88" s="505"/>
    </row>
    <row r="89" spans="1:43" ht="30" customHeight="1">
      <c r="A89" s="505"/>
      <c r="B89" s="505"/>
      <c r="C89" s="505"/>
      <c r="D89" s="505"/>
      <c r="E89" s="505"/>
      <c r="F89" s="505"/>
      <c r="G89" s="505"/>
      <c r="H89" s="505"/>
      <c r="I89" s="505"/>
      <c r="J89" s="505"/>
      <c r="K89" s="505"/>
      <c r="L89" s="505"/>
      <c r="M89" s="505"/>
      <c r="N89" s="505"/>
      <c r="O89" s="505"/>
      <c r="P89" s="505"/>
      <c r="Q89" s="505"/>
      <c r="R89" s="505"/>
      <c r="S89" s="505"/>
      <c r="T89" s="505"/>
      <c r="U89" s="505"/>
      <c r="V89" s="505"/>
      <c r="W89" s="505"/>
      <c r="X89" s="505"/>
      <c r="Y89" s="505"/>
      <c r="Z89" s="505"/>
      <c r="AA89" s="505"/>
      <c r="AB89" s="505"/>
      <c r="AC89" s="505"/>
      <c r="AD89" s="505"/>
      <c r="AE89" s="505"/>
      <c r="AF89" s="505"/>
      <c r="AG89" s="505"/>
      <c r="AH89" s="505"/>
      <c r="AI89" s="505"/>
      <c r="AJ89" s="505"/>
      <c r="AK89" s="505"/>
      <c r="AL89" s="505"/>
      <c r="AM89" s="505"/>
      <c r="AN89" s="505"/>
      <c r="AO89" s="505"/>
      <c r="AP89" s="505"/>
      <c r="AQ89" s="505"/>
    </row>
    <row r="90" spans="1:43" ht="30" customHeight="1">
      <c r="A90" s="30"/>
      <c r="B90" s="30"/>
      <c r="C90" s="30"/>
      <c r="D90" s="42"/>
      <c r="E90" s="42"/>
      <c r="F90" s="333"/>
      <c r="G90" s="333"/>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row>
    <row r="91" spans="1:43" ht="30" customHeight="1">
      <c r="A91" s="416" t="s">
        <v>464</v>
      </c>
      <c r="B91" s="416"/>
      <c r="C91" s="416"/>
      <c r="D91" s="416"/>
      <c r="E91" s="416"/>
      <c r="F91" s="416"/>
      <c r="G91" s="416"/>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row>
    <row r="92" spans="1:43" ht="30" customHeight="1">
      <c r="A92" s="416"/>
      <c r="B92" s="416"/>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6"/>
      <c r="AK92" s="416"/>
      <c r="AL92" s="416"/>
      <c r="AM92" s="416"/>
      <c r="AN92" s="416"/>
      <c r="AO92" s="416"/>
      <c r="AP92" s="416"/>
      <c r="AQ92" s="416"/>
    </row>
    <row r="93" spans="1:43" ht="30" customHeight="1">
      <c r="A93" s="416"/>
      <c r="B93" s="416"/>
      <c r="C93" s="416"/>
      <c r="D93" s="416"/>
      <c r="E93" s="416"/>
      <c r="F93" s="416"/>
      <c r="G93" s="416"/>
      <c r="H93" s="416"/>
      <c r="I93" s="416"/>
      <c r="J93" s="416"/>
      <c r="K93" s="416"/>
      <c r="L93" s="416"/>
      <c r="M93" s="416"/>
      <c r="N93" s="416"/>
      <c r="O93" s="416"/>
      <c r="P93" s="416"/>
      <c r="Q93" s="416"/>
      <c r="R93" s="416"/>
      <c r="S93" s="416"/>
      <c r="T93" s="416"/>
      <c r="U93" s="416"/>
      <c r="V93" s="416"/>
      <c r="W93" s="416"/>
      <c r="X93" s="416"/>
      <c r="Y93" s="416"/>
      <c r="Z93" s="416"/>
      <c r="AA93" s="416"/>
      <c r="AB93" s="416"/>
      <c r="AC93" s="416"/>
      <c r="AD93" s="416"/>
      <c r="AE93" s="416"/>
      <c r="AF93" s="416"/>
      <c r="AG93" s="416"/>
      <c r="AH93" s="416"/>
      <c r="AI93" s="416"/>
      <c r="AJ93" s="416"/>
      <c r="AK93" s="416"/>
      <c r="AL93" s="416"/>
      <c r="AM93" s="416"/>
      <c r="AN93" s="416"/>
      <c r="AO93" s="416"/>
      <c r="AP93" s="416"/>
      <c r="AQ93" s="416"/>
    </row>
    <row r="94" spans="1:43" ht="30" customHeight="1">
      <c r="A94" s="416"/>
      <c r="B94" s="416"/>
      <c r="C94" s="416"/>
      <c r="D94" s="416"/>
      <c r="E94" s="416"/>
      <c r="F94" s="416"/>
      <c r="G94" s="416"/>
      <c r="H94" s="416"/>
      <c r="I94" s="416"/>
      <c r="J94" s="416"/>
      <c r="K94" s="416"/>
      <c r="L94" s="416"/>
      <c r="M94" s="416"/>
      <c r="N94" s="416"/>
      <c r="O94" s="416"/>
      <c r="P94" s="416"/>
      <c r="Q94" s="416"/>
      <c r="R94" s="416"/>
      <c r="S94" s="416"/>
      <c r="T94" s="416"/>
      <c r="U94" s="416"/>
      <c r="V94" s="416"/>
      <c r="W94" s="416"/>
      <c r="X94" s="416"/>
      <c r="Y94" s="416"/>
      <c r="Z94" s="416"/>
      <c r="AA94" s="416"/>
      <c r="AB94" s="416"/>
      <c r="AC94" s="416"/>
      <c r="AD94" s="416"/>
      <c r="AE94" s="416"/>
      <c r="AF94" s="416"/>
      <c r="AG94" s="416"/>
      <c r="AH94" s="416"/>
      <c r="AI94" s="416"/>
      <c r="AJ94" s="416"/>
      <c r="AK94" s="416"/>
      <c r="AL94" s="416"/>
      <c r="AM94" s="416"/>
      <c r="AN94" s="416"/>
      <c r="AO94" s="416"/>
      <c r="AP94" s="416"/>
      <c r="AQ94" s="416"/>
    </row>
    <row r="95" spans="1:43" ht="30" customHeight="1">
      <c r="A95" s="416"/>
      <c r="B95" s="416"/>
      <c r="C95" s="416"/>
      <c r="D95" s="416"/>
      <c r="E95" s="416"/>
      <c r="F95" s="416"/>
      <c r="G95" s="416"/>
      <c r="H95" s="416"/>
      <c r="I95" s="416"/>
      <c r="J95" s="416"/>
      <c r="K95" s="416"/>
      <c r="L95" s="416"/>
      <c r="M95" s="416"/>
      <c r="N95" s="416"/>
      <c r="O95" s="416"/>
      <c r="P95" s="416"/>
      <c r="Q95" s="416"/>
      <c r="R95" s="416"/>
      <c r="S95" s="416"/>
      <c r="T95" s="416"/>
      <c r="U95" s="416"/>
      <c r="V95" s="416"/>
      <c r="W95" s="416"/>
      <c r="X95" s="416"/>
      <c r="Y95" s="416"/>
      <c r="Z95" s="416"/>
      <c r="AA95" s="416"/>
      <c r="AB95" s="416"/>
      <c r="AC95" s="416"/>
      <c r="AD95" s="416"/>
      <c r="AE95" s="416"/>
      <c r="AF95" s="416"/>
      <c r="AG95" s="416"/>
      <c r="AH95" s="416"/>
      <c r="AI95" s="416"/>
      <c r="AJ95" s="416"/>
      <c r="AK95" s="416"/>
      <c r="AL95" s="416"/>
      <c r="AM95" s="416"/>
      <c r="AN95" s="416"/>
      <c r="AO95" s="416"/>
      <c r="AP95" s="416"/>
      <c r="AQ95" s="416"/>
    </row>
    <row r="96" spans="1:43" ht="30" customHeight="1">
      <c r="A96" s="70"/>
      <c r="B96" s="70"/>
      <c r="C96" s="70"/>
      <c r="D96" s="71"/>
      <c r="E96" s="71"/>
      <c r="F96" s="334"/>
      <c r="G96" s="334"/>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row>
    <row r="97" spans="1:43" ht="30" customHeight="1">
      <c r="A97" s="507" t="s">
        <v>466</v>
      </c>
      <c r="B97" s="507"/>
      <c r="C97" s="507"/>
      <c r="D97" s="507"/>
      <c r="E97" s="507"/>
      <c r="F97" s="507"/>
      <c r="G97" s="507"/>
      <c r="H97" s="507"/>
      <c r="I97" s="507"/>
      <c r="J97" s="507"/>
      <c r="K97" s="507"/>
      <c r="L97" s="507"/>
      <c r="M97" s="507"/>
      <c r="N97" s="507"/>
      <c r="O97" s="507"/>
      <c r="P97" s="507"/>
      <c r="Q97" s="507"/>
      <c r="R97" s="507"/>
      <c r="S97" s="507"/>
      <c r="T97" s="507"/>
      <c r="U97" s="507"/>
      <c r="V97" s="507"/>
      <c r="W97" s="507"/>
      <c r="X97" s="507"/>
      <c r="Y97" s="507"/>
      <c r="Z97" s="507"/>
      <c r="AA97" s="507"/>
      <c r="AB97" s="507"/>
      <c r="AC97" s="507"/>
      <c r="AD97" s="507"/>
      <c r="AE97" s="507"/>
      <c r="AF97" s="507"/>
      <c r="AG97" s="507"/>
      <c r="AH97" s="507"/>
      <c r="AI97" s="507"/>
      <c r="AJ97" s="507"/>
      <c r="AK97" s="507"/>
      <c r="AL97" s="507"/>
      <c r="AM97" s="507"/>
      <c r="AN97" s="507"/>
      <c r="AO97" s="507"/>
      <c r="AP97" s="507"/>
      <c r="AQ97" s="507"/>
    </row>
    <row r="98" spans="1:43" ht="30" customHeight="1">
      <c r="A98" s="507"/>
      <c r="B98" s="507"/>
      <c r="C98" s="507"/>
      <c r="D98" s="507"/>
      <c r="E98" s="507"/>
      <c r="F98" s="507"/>
      <c r="G98" s="507"/>
      <c r="H98" s="507"/>
      <c r="I98" s="507"/>
      <c r="J98" s="507"/>
      <c r="K98" s="507"/>
      <c r="L98" s="507"/>
      <c r="M98" s="507"/>
      <c r="N98" s="507"/>
      <c r="O98" s="507"/>
      <c r="P98" s="507"/>
      <c r="Q98" s="507"/>
      <c r="R98" s="507"/>
      <c r="S98" s="507"/>
      <c r="T98" s="507"/>
      <c r="U98" s="507"/>
      <c r="V98" s="507"/>
      <c r="W98" s="507"/>
      <c r="X98" s="507"/>
      <c r="Y98" s="507"/>
      <c r="Z98" s="507"/>
      <c r="AA98" s="507"/>
      <c r="AB98" s="507"/>
      <c r="AC98" s="507"/>
      <c r="AD98" s="507"/>
      <c r="AE98" s="507"/>
      <c r="AF98" s="507"/>
      <c r="AG98" s="507"/>
      <c r="AH98" s="507"/>
      <c r="AI98" s="507"/>
      <c r="AJ98" s="507"/>
      <c r="AK98" s="507"/>
      <c r="AL98" s="507"/>
      <c r="AM98" s="507"/>
      <c r="AN98" s="507"/>
      <c r="AO98" s="507"/>
      <c r="AP98" s="507"/>
      <c r="AQ98" s="507"/>
    </row>
    <row r="99" spans="1:43" ht="30" customHeight="1">
      <c r="A99" s="416" t="s">
        <v>467</v>
      </c>
      <c r="B99" s="416"/>
      <c r="C99" s="416"/>
      <c r="D99" s="416"/>
      <c r="E99" s="416"/>
      <c r="F99" s="416"/>
      <c r="G99" s="416"/>
      <c r="H99" s="416"/>
      <c r="I99" s="416"/>
      <c r="J99" s="416"/>
      <c r="K99" s="416"/>
      <c r="L99" s="416"/>
      <c r="M99" s="416"/>
      <c r="N99" s="416"/>
      <c r="O99" s="416"/>
      <c r="P99" s="416"/>
      <c r="Q99" s="416"/>
      <c r="R99" s="416"/>
      <c r="S99" s="416"/>
      <c r="T99" s="416"/>
      <c r="U99" s="416"/>
      <c r="V99" s="416"/>
      <c r="W99" s="416"/>
      <c r="X99" s="416"/>
      <c r="Y99" s="416"/>
      <c r="Z99" s="416"/>
      <c r="AA99" s="416"/>
      <c r="AB99" s="416"/>
      <c r="AC99" s="416"/>
      <c r="AD99" s="416"/>
      <c r="AE99" s="416"/>
      <c r="AF99" s="416"/>
      <c r="AG99" s="416"/>
      <c r="AH99" s="416"/>
      <c r="AI99" s="416"/>
      <c r="AJ99" s="416"/>
      <c r="AK99" s="416"/>
      <c r="AL99" s="416"/>
      <c r="AM99" s="416"/>
      <c r="AN99" s="416"/>
      <c r="AO99" s="416"/>
      <c r="AP99" s="416"/>
      <c r="AQ99" s="416"/>
    </row>
    <row r="100" spans="1:43" ht="30" customHeight="1">
      <c r="A100" s="416"/>
      <c r="B100" s="416"/>
      <c r="C100" s="416"/>
      <c r="D100" s="416"/>
      <c r="E100" s="416"/>
      <c r="F100" s="416"/>
      <c r="G100" s="416"/>
      <c r="H100" s="416"/>
      <c r="I100" s="416"/>
      <c r="J100" s="416"/>
      <c r="K100" s="416"/>
      <c r="L100" s="416"/>
      <c r="M100" s="416"/>
      <c r="N100" s="416"/>
      <c r="O100" s="416"/>
      <c r="P100" s="416"/>
      <c r="Q100" s="416"/>
      <c r="R100" s="416"/>
      <c r="S100" s="416"/>
      <c r="T100" s="416"/>
      <c r="U100" s="416"/>
      <c r="V100" s="416"/>
      <c r="W100" s="416"/>
      <c r="X100" s="416"/>
      <c r="Y100" s="416"/>
      <c r="Z100" s="416"/>
      <c r="AA100" s="416"/>
      <c r="AB100" s="416"/>
      <c r="AC100" s="416"/>
      <c r="AD100" s="416"/>
      <c r="AE100" s="416"/>
      <c r="AF100" s="416"/>
      <c r="AG100" s="416"/>
      <c r="AH100" s="416"/>
      <c r="AI100" s="416"/>
      <c r="AJ100" s="416"/>
      <c r="AK100" s="416"/>
      <c r="AL100" s="416"/>
      <c r="AM100" s="416"/>
      <c r="AN100" s="416"/>
      <c r="AO100" s="416"/>
      <c r="AP100" s="416"/>
      <c r="AQ100" s="416"/>
    </row>
    <row r="101" spans="1:43" ht="30" customHeight="1">
      <c r="A101" s="416"/>
      <c r="B101" s="416"/>
      <c r="C101" s="416"/>
      <c r="D101" s="416"/>
      <c r="E101" s="416"/>
      <c r="F101" s="416"/>
      <c r="G101" s="416"/>
      <c r="H101" s="416"/>
      <c r="I101" s="416"/>
      <c r="J101" s="416"/>
      <c r="K101" s="416"/>
      <c r="L101" s="416"/>
      <c r="M101" s="416"/>
      <c r="N101" s="416"/>
      <c r="O101" s="416"/>
      <c r="P101" s="416"/>
      <c r="Q101" s="416"/>
      <c r="R101" s="416"/>
      <c r="S101" s="416"/>
      <c r="T101" s="416"/>
      <c r="U101" s="416"/>
      <c r="V101" s="416"/>
      <c r="W101" s="416"/>
      <c r="X101" s="416"/>
      <c r="Y101" s="416"/>
      <c r="Z101" s="416"/>
      <c r="AA101" s="416"/>
      <c r="AB101" s="416"/>
      <c r="AC101" s="416"/>
      <c r="AD101" s="416"/>
      <c r="AE101" s="416"/>
      <c r="AF101" s="416"/>
      <c r="AG101" s="416"/>
      <c r="AH101" s="416"/>
      <c r="AI101" s="416"/>
      <c r="AJ101" s="416"/>
      <c r="AK101" s="416"/>
      <c r="AL101" s="416"/>
      <c r="AM101" s="416"/>
      <c r="AN101" s="416"/>
      <c r="AO101" s="416"/>
      <c r="AP101" s="416"/>
      <c r="AQ101" s="416"/>
    </row>
    <row r="102" spans="1:43" ht="30" customHeight="1">
      <c r="A102" s="416"/>
      <c r="B102" s="416"/>
      <c r="C102" s="416"/>
      <c r="D102" s="416"/>
      <c r="E102" s="416"/>
      <c r="F102" s="416"/>
      <c r="G102" s="416"/>
      <c r="H102" s="416"/>
      <c r="I102" s="416"/>
      <c r="J102" s="416"/>
      <c r="K102" s="416"/>
      <c r="L102" s="416"/>
      <c r="M102" s="416"/>
      <c r="N102" s="416"/>
      <c r="O102" s="416"/>
      <c r="P102" s="416"/>
      <c r="Q102" s="416"/>
      <c r="R102" s="416"/>
      <c r="S102" s="416"/>
      <c r="T102" s="416"/>
      <c r="U102" s="416"/>
      <c r="V102" s="416"/>
      <c r="W102" s="416"/>
      <c r="X102" s="416"/>
      <c r="Y102" s="416"/>
      <c r="Z102" s="416"/>
      <c r="AA102" s="416"/>
      <c r="AB102" s="416"/>
      <c r="AC102" s="416"/>
      <c r="AD102" s="416"/>
      <c r="AE102" s="416"/>
      <c r="AF102" s="416"/>
      <c r="AG102" s="416"/>
      <c r="AH102" s="416"/>
      <c r="AI102" s="416"/>
      <c r="AJ102" s="416"/>
      <c r="AK102" s="416"/>
      <c r="AL102" s="416"/>
      <c r="AM102" s="416"/>
      <c r="AN102" s="416"/>
      <c r="AO102" s="416"/>
      <c r="AP102" s="416"/>
      <c r="AQ102" s="416"/>
    </row>
    <row r="103" spans="1:43" ht="30" customHeight="1">
      <c r="A103" s="70" t="s">
        <v>468</v>
      </c>
      <c r="B103" s="70"/>
      <c r="C103" s="70"/>
      <c r="D103" s="71"/>
      <c r="E103" s="71"/>
      <c r="F103" s="334"/>
      <c r="G103" s="334"/>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row>
    <row r="104" spans="1:43" ht="30" customHeight="1">
      <c r="A104" s="416" t="s">
        <v>469</v>
      </c>
      <c r="B104" s="416"/>
      <c r="C104" s="416"/>
      <c r="D104" s="416"/>
      <c r="E104" s="416"/>
      <c r="F104" s="416"/>
      <c r="G104" s="416"/>
      <c r="H104" s="416"/>
      <c r="I104" s="416"/>
      <c r="J104" s="416"/>
      <c r="K104" s="416"/>
      <c r="L104" s="416"/>
      <c r="M104" s="416"/>
      <c r="N104" s="416"/>
      <c r="O104" s="416"/>
      <c r="P104" s="416"/>
      <c r="Q104" s="416"/>
      <c r="R104" s="416"/>
      <c r="S104" s="416"/>
      <c r="T104" s="416"/>
      <c r="U104" s="416"/>
      <c r="V104" s="416"/>
      <c r="W104" s="416"/>
      <c r="X104" s="416"/>
      <c r="Y104" s="416"/>
      <c r="Z104" s="416"/>
      <c r="AA104" s="416"/>
      <c r="AB104" s="416"/>
      <c r="AC104" s="416"/>
      <c r="AD104" s="416"/>
      <c r="AE104" s="416"/>
      <c r="AF104" s="416"/>
      <c r="AG104" s="416"/>
      <c r="AH104" s="416"/>
      <c r="AI104" s="416"/>
      <c r="AJ104" s="416"/>
      <c r="AK104" s="416"/>
      <c r="AL104" s="416"/>
      <c r="AM104" s="416"/>
      <c r="AN104" s="416"/>
      <c r="AO104" s="416"/>
      <c r="AP104" s="416"/>
      <c r="AQ104" s="416"/>
    </row>
    <row r="105" spans="1:43" ht="30" customHeight="1">
      <c r="A105" s="416"/>
      <c r="B105" s="416"/>
      <c r="C105" s="416"/>
      <c r="D105" s="416"/>
      <c r="E105" s="416"/>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6"/>
      <c r="AB105" s="416"/>
      <c r="AC105" s="416"/>
      <c r="AD105" s="416"/>
      <c r="AE105" s="416"/>
      <c r="AF105" s="416"/>
      <c r="AG105" s="416"/>
      <c r="AH105" s="416"/>
      <c r="AI105" s="416"/>
      <c r="AJ105" s="416"/>
      <c r="AK105" s="416"/>
      <c r="AL105" s="416"/>
      <c r="AM105" s="416"/>
      <c r="AN105" s="416"/>
      <c r="AO105" s="416"/>
      <c r="AP105" s="416"/>
      <c r="AQ105" s="416"/>
    </row>
    <row r="106" spans="1:43" ht="30" customHeight="1">
      <c r="A106" s="416"/>
      <c r="B106" s="416"/>
      <c r="C106" s="416"/>
      <c r="D106" s="416"/>
      <c r="E106" s="416"/>
      <c r="F106" s="416"/>
      <c r="G106" s="416"/>
      <c r="H106" s="416"/>
      <c r="I106" s="416"/>
      <c r="J106" s="416"/>
      <c r="K106" s="416"/>
      <c r="L106" s="416"/>
      <c r="M106" s="416"/>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16"/>
      <c r="AK106" s="416"/>
      <c r="AL106" s="416"/>
      <c r="AM106" s="416"/>
      <c r="AN106" s="416"/>
      <c r="AO106" s="416"/>
      <c r="AP106" s="416"/>
      <c r="AQ106" s="416"/>
    </row>
    <row r="107" spans="1:43" ht="30" customHeight="1">
      <c r="A107" s="416"/>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row>
    <row r="108" spans="1:43" ht="30" customHeight="1">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69"/>
      <c r="AO108" s="69"/>
      <c r="AP108" s="69"/>
      <c r="AQ108" s="69"/>
    </row>
    <row r="109" spans="1:43" ht="30" customHeight="1">
      <c r="A109" s="416" t="s">
        <v>470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16"/>
      <c r="AD109" s="416"/>
      <c r="AE109" s="416"/>
      <c r="AF109" s="416"/>
      <c r="AG109" s="416"/>
      <c r="AH109" s="416"/>
      <c r="AI109" s="416"/>
      <c r="AJ109" s="416"/>
      <c r="AK109" s="416"/>
      <c r="AL109" s="416"/>
      <c r="AM109" s="416"/>
      <c r="AN109" s="416"/>
      <c r="AO109" s="416"/>
      <c r="AP109" s="416"/>
      <c r="AQ109" s="416"/>
    </row>
    <row r="110" spans="1:43" ht="30" customHeight="1">
      <c r="A110" s="416"/>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16"/>
      <c r="AA110" s="416"/>
      <c r="AB110" s="416"/>
      <c r="AC110" s="416"/>
      <c r="AD110" s="416"/>
      <c r="AE110" s="416"/>
      <c r="AF110" s="416"/>
      <c r="AG110" s="416"/>
      <c r="AH110" s="416"/>
      <c r="AI110" s="416"/>
      <c r="AJ110" s="416"/>
      <c r="AK110" s="416"/>
      <c r="AL110" s="416"/>
      <c r="AM110" s="416"/>
      <c r="AN110" s="416"/>
      <c r="AO110" s="416"/>
      <c r="AP110" s="416"/>
      <c r="AQ110" s="416"/>
    </row>
    <row r="111" spans="1:43" ht="30" customHeight="1">
      <c r="A111" s="416"/>
      <c r="B111" s="416"/>
      <c r="C111" s="416"/>
      <c r="D111" s="416"/>
      <c r="E111" s="416"/>
      <c r="F111" s="416"/>
      <c r="G111" s="416"/>
      <c r="H111" s="416"/>
      <c r="I111" s="416"/>
      <c r="J111" s="416"/>
      <c r="K111" s="416"/>
      <c r="L111" s="416"/>
      <c r="M111" s="416"/>
      <c r="N111" s="416"/>
      <c r="O111" s="416"/>
      <c r="P111" s="416"/>
      <c r="Q111" s="416"/>
      <c r="R111" s="416"/>
      <c r="S111" s="416"/>
      <c r="T111" s="416"/>
      <c r="U111" s="416"/>
      <c r="V111" s="416"/>
      <c r="W111" s="416"/>
      <c r="X111" s="416"/>
      <c r="Y111" s="416"/>
      <c r="Z111" s="416"/>
      <c r="AA111" s="416"/>
      <c r="AB111" s="416"/>
      <c r="AC111" s="416"/>
      <c r="AD111" s="416"/>
      <c r="AE111" s="416"/>
      <c r="AF111" s="416"/>
      <c r="AG111" s="416"/>
      <c r="AH111" s="416"/>
      <c r="AI111" s="416"/>
      <c r="AJ111" s="416"/>
      <c r="AK111" s="416"/>
      <c r="AL111" s="416"/>
      <c r="AM111" s="416"/>
      <c r="AN111" s="416"/>
      <c r="AO111" s="416"/>
      <c r="AP111" s="416"/>
      <c r="AQ111" s="416"/>
    </row>
    <row r="112" spans="1:43" ht="30" customHeight="1">
      <c r="A112" s="416"/>
      <c r="B112" s="416"/>
      <c r="C112" s="416"/>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16"/>
      <c r="AE112" s="416"/>
      <c r="AF112" s="416"/>
      <c r="AG112" s="416"/>
      <c r="AH112" s="416"/>
      <c r="AI112" s="416"/>
      <c r="AJ112" s="416"/>
      <c r="AK112" s="416"/>
      <c r="AL112" s="416"/>
      <c r="AM112" s="416"/>
      <c r="AN112" s="416"/>
      <c r="AO112" s="416"/>
      <c r="AP112" s="416"/>
      <c r="AQ112" s="416"/>
    </row>
    <row r="113" spans="1:43" ht="30" customHeight="1">
      <c r="A113" s="70"/>
      <c r="B113" s="70"/>
      <c r="C113" s="70"/>
      <c r="D113" s="71"/>
      <c r="E113" s="71"/>
      <c r="F113" s="334"/>
      <c r="G113" s="334"/>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row>
    <row r="114" spans="1:43" ht="30" customHeight="1">
      <c r="A114" s="416" t="s">
        <v>471</v>
      </c>
      <c r="B114" s="416"/>
      <c r="C114" s="416"/>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c r="AG114" s="416"/>
      <c r="AH114" s="416"/>
      <c r="AI114" s="416"/>
      <c r="AJ114" s="416"/>
      <c r="AK114" s="416"/>
      <c r="AL114" s="416"/>
      <c r="AM114" s="416"/>
      <c r="AN114" s="416"/>
      <c r="AO114" s="416"/>
      <c r="AP114" s="416"/>
      <c r="AQ114" s="416"/>
    </row>
    <row r="115" spans="1:43" ht="30" customHeight="1">
      <c r="A115" s="416"/>
      <c r="B115" s="416"/>
      <c r="C115" s="416"/>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16"/>
      <c r="AD115" s="416"/>
      <c r="AE115" s="416"/>
      <c r="AF115" s="416"/>
      <c r="AG115" s="416"/>
      <c r="AH115" s="416"/>
      <c r="AI115" s="416"/>
      <c r="AJ115" s="416"/>
      <c r="AK115" s="416"/>
      <c r="AL115" s="416"/>
      <c r="AM115" s="416"/>
      <c r="AN115" s="416"/>
      <c r="AO115" s="416"/>
      <c r="AP115" s="416"/>
      <c r="AQ115" s="416"/>
    </row>
    <row r="116" spans="1:43" ht="30" customHeight="1">
      <c r="A116" s="416"/>
      <c r="B116" s="416"/>
      <c r="C116" s="416"/>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16"/>
      <c r="AD116" s="416"/>
      <c r="AE116" s="416"/>
      <c r="AF116" s="416"/>
      <c r="AG116" s="416"/>
      <c r="AH116" s="416"/>
      <c r="AI116" s="416"/>
      <c r="AJ116" s="416"/>
      <c r="AK116" s="416"/>
      <c r="AL116" s="416"/>
      <c r="AM116" s="416"/>
      <c r="AN116" s="416"/>
      <c r="AO116" s="416"/>
      <c r="AP116" s="416"/>
      <c r="AQ116" s="416"/>
    </row>
    <row r="117" spans="1:43" ht="30" customHeight="1">
      <c r="A117" s="416"/>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16"/>
      <c r="Z117" s="416"/>
      <c r="AA117" s="416"/>
      <c r="AB117" s="416"/>
      <c r="AC117" s="416"/>
      <c r="AD117" s="416"/>
      <c r="AE117" s="416"/>
      <c r="AF117" s="416"/>
      <c r="AG117" s="416"/>
      <c r="AH117" s="416"/>
      <c r="AI117" s="416"/>
      <c r="AJ117" s="416"/>
      <c r="AK117" s="416"/>
      <c r="AL117" s="416"/>
      <c r="AM117" s="416"/>
      <c r="AN117" s="416"/>
      <c r="AO117" s="416"/>
      <c r="AP117" s="416"/>
      <c r="AQ117" s="416"/>
    </row>
    <row r="118" spans="1:43" ht="30" customHeight="1">
      <c r="A118" s="70"/>
      <c r="B118" s="70"/>
      <c r="C118" s="70"/>
      <c r="D118" s="71"/>
      <c r="E118" s="71"/>
      <c r="F118" s="334"/>
      <c r="G118" s="334"/>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row>
    <row r="119" spans="1:43" ht="30" customHeight="1">
      <c r="A119" s="30"/>
      <c r="B119" s="30"/>
      <c r="C119" s="30"/>
      <c r="D119" s="42"/>
      <c r="E119" s="42"/>
      <c r="F119" s="333"/>
      <c r="G119" s="333"/>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70" t="s">
        <v>37</v>
      </c>
      <c r="AM119" s="30"/>
      <c r="AN119" s="30"/>
      <c r="AO119" s="30"/>
      <c r="AP119" s="30"/>
      <c r="AQ119" s="30"/>
    </row>
    <row r="120" spans="1:43" ht="30" customHeight="1">
      <c r="A120" s="30"/>
      <c r="B120" s="30"/>
      <c r="C120" s="30"/>
      <c r="D120" s="42"/>
      <c r="E120" s="42"/>
      <c r="F120" s="333"/>
      <c r="G120" s="333"/>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70"/>
      <c r="AJ120" s="26"/>
      <c r="AK120" s="70"/>
      <c r="AL120" s="30"/>
      <c r="AM120" s="30"/>
      <c r="AN120" s="30"/>
      <c r="AO120" s="30"/>
      <c r="AP120" s="30"/>
      <c r="AQ120" s="30"/>
    </row>
    <row r="121" spans="1:43" ht="30" customHeight="1">
      <c r="A121" s="406" t="s">
        <v>439</v>
      </c>
      <c r="B121" s="406"/>
      <c r="C121" s="406"/>
      <c r="D121" s="406"/>
      <c r="E121" s="406"/>
      <c r="F121" s="406"/>
      <c r="G121" s="406"/>
      <c r="H121" s="406"/>
      <c r="I121" s="406"/>
      <c r="J121" s="406"/>
      <c r="K121" s="406"/>
      <c r="L121" s="406"/>
      <c r="M121" s="406"/>
      <c r="N121" s="406"/>
      <c r="O121" s="406"/>
      <c r="P121" s="406"/>
      <c r="Q121" s="406"/>
      <c r="R121" s="406"/>
      <c r="S121" s="406"/>
      <c r="T121" s="406"/>
      <c r="U121" s="406"/>
      <c r="V121" s="406"/>
      <c r="W121" s="406"/>
      <c r="X121" s="406"/>
      <c r="Y121" s="406"/>
      <c r="Z121" s="406"/>
      <c r="AA121" s="406"/>
      <c r="AB121" s="406"/>
      <c r="AC121" s="406"/>
      <c r="AD121" s="406"/>
      <c r="AE121" s="406"/>
      <c r="AF121" s="406"/>
      <c r="AG121" s="406"/>
      <c r="AH121" s="406"/>
      <c r="AI121" s="406"/>
      <c r="AJ121" s="406"/>
      <c r="AK121" s="406"/>
      <c r="AL121" s="406"/>
      <c r="AM121" s="406"/>
      <c r="AN121" s="406"/>
      <c r="AO121" s="406"/>
      <c r="AP121" s="406"/>
      <c r="AQ121" s="406"/>
    </row>
    <row r="122" spans="1:43" ht="30" customHeight="1">
      <c r="A122" s="30"/>
      <c r="B122" s="30"/>
      <c r="C122" s="30"/>
      <c r="D122" s="42"/>
      <c r="E122" s="42"/>
      <c r="F122" s="43"/>
      <c r="G122" s="43"/>
      <c r="H122" s="30"/>
      <c r="I122" s="30"/>
      <c r="J122" s="30"/>
      <c r="K122" s="30"/>
      <c r="L122" s="30"/>
      <c r="M122" s="30"/>
      <c r="N122" s="30"/>
      <c r="O122" s="30"/>
      <c r="P122" s="30"/>
      <c r="Q122" s="30"/>
      <c r="R122" s="30"/>
      <c r="S122" s="30"/>
      <c r="T122" s="30"/>
      <c r="U122" s="30"/>
      <c r="V122" s="30"/>
      <c r="W122" s="30"/>
      <c r="X122" s="30"/>
      <c r="Y122" s="30"/>
      <c r="Z122" s="30"/>
      <c r="AA122" s="30"/>
      <c r="AB122" s="26"/>
      <c r="AC122" s="26"/>
      <c r="AD122" s="293"/>
      <c r="AE122" s="417" t="s">
        <v>45</v>
      </c>
      <c r="AF122" s="417"/>
      <c r="AG122" s="411">
        <f>IF($AG$2="","",$AG$2)</f>
      </c>
      <c r="AH122" s="411"/>
      <c r="AI122" s="26" t="s">
        <v>46</v>
      </c>
      <c r="AJ122" s="404">
        <f>IF($AJ$2="","",$AJ$2)</f>
      </c>
      <c r="AK122" s="404"/>
      <c r="AL122" s="26" t="s">
        <v>59</v>
      </c>
      <c r="AM122" s="404">
        <f>IF($AM$2="","",$AM$2)</f>
      </c>
      <c r="AN122" s="404"/>
      <c r="AO122" s="26" t="s">
        <v>60</v>
      </c>
      <c r="AP122" s="292"/>
      <c r="AQ122" s="26"/>
    </row>
    <row r="123" spans="1:43" ht="30" customHeight="1">
      <c r="A123" s="30"/>
      <c r="B123" s="30"/>
      <c r="C123" s="30"/>
      <c r="D123" s="42"/>
      <c r="E123" s="42"/>
      <c r="F123" s="43"/>
      <c r="G123" s="43"/>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26" t="s">
        <v>32</v>
      </c>
      <c r="AK123" s="460" t="s">
        <v>39</v>
      </c>
      <c r="AL123" s="460"/>
      <c r="AM123" s="44" t="s">
        <v>36</v>
      </c>
      <c r="AN123" s="460" t="s">
        <v>104</v>
      </c>
      <c r="AO123" s="460"/>
      <c r="AP123" s="26" t="s">
        <v>33</v>
      </c>
      <c r="AQ123" s="26" t="s">
        <v>34</v>
      </c>
    </row>
    <row r="124" spans="1:43" ht="30" customHeight="1">
      <c r="A124" s="454" t="s">
        <v>35</v>
      </c>
      <c r="B124" s="454"/>
      <c r="C124" s="454"/>
      <c r="D124" s="454"/>
      <c r="E124" s="454"/>
      <c r="F124" s="454"/>
      <c r="G124" s="454"/>
      <c r="H124" s="454"/>
      <c r="I124" s="454"/>
      <c r="J124" s="454"/>
      <c r="K124" s="454"/>
      <c r="L124" s="454"/>
      <c r="M124" s="454"/>
      <c r="N124" s="454"/>
      <c r="O124" s="454"/>
      <c r="P124" s="454"/>
      <c r="Q124" s="454"/>
      <c r="R124" s="454"/>
      <c r="S124" s="454"/>
      <c r="T124" s="454"/>
      <c r="U124" s="454"/>
      <c r="V124" s="454"/>
      <c r="W124" s="454"/>
      <c r="X124" s="454"/>
      <c r="Y124" s="454"/>
      <c r="Z124" s="454"/>
      <c r="AA124" s="454"/>
      <c r="AB124" s="454"/>
      <c r="AC124" s="454"/>
      <c r="AD124" s="454"/>
      <c r="AE124" s="454"/>
      <c r="AF124" s="454"/>
      <c r="AG124" s="454"/>
      <c r="AH124" s="454"/>
      <c r="AI124" s="454"/>
      <c r="AJ124" s="454"/>
      <c r="AK124" s="454"/>
      <c r="AL124" s="454"/>
      <c r="AM124" s="454"/>
      <c r="AN124" s="454"/>
      <c r="AO124" s="454"/>
      <c r="AP124" s="454"/>
      <c r="AQ124" s="454"/>
    </row>
    <row r="125" spans="1:43" ht="30" customHeight="1">
      <c r="A125" s="475" t="s">
        <v>92</v>
      </c>
      <c r="B125" s="475"/>
      <c r="C125" s="475"/>
      <c r="D125" s="475"/>
      <c r="E125" s="475"/>
      <c r="F125" s="475"/>
      <c r="G125" s="475"/>
      <c r="H125" s="475"/>
      <c r="I125" s="475"/>
      <c r="J125" s="475"/>
      <c r="K125" s="475"/>
      <c r="L125" s="475"/>
      <c r="M125" s="475"/>
      <c r="N125" s="475"/>
      <c r="O125" s="475"/>
      <c r="P125" s="475"/>
      <c r="Q125" s="475"/>
      <c r="R125" s="475"/>
      <c r="S125" s="475"/>
      <c r="T125" s="475"/>
      <c r="U125" s="475"/>
      <c r="V125" s="475"/>
      <c r="W125" s="475"/>
      <c r="X125" s="475"/>
      <c r="Y125" s="475"/>
      <c r="Z125" s="475"/>
      <c r="AA125" s="475"/>
      <c r="AB125" s="475"/>
      <c r="AC125" s="475"/>
      <c r="AD125" s="475"/>
      <c r="AE125" s="475"/>
      <c r="AF125" s="475"/>
      <c r="AG125" s="475"/>
      <c r="AH125" s="475"/>
      <c r="AI125" s="475"/>
      <c r="AJ125" s="475"/>
      <c r="AK125" s="475"/>
      <c r="AL125" s="475"/>
      <c r="AM125" s="475"/>
      <c r="AN125" s="475"/>
      <c r="AO125" s="475"/>
      <c r="AP125" s="475"/>
      <c r="AQ125" s="475"/>
    </row>
    <row r="126" spans="1:43" ht="12.75" customHeight="1">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row>
    <row r="127" spans="1:43" ht="24.75" customHeight="1">
      <c r="A127" s="418" t="s">
        <v>93</v>
      </c>
      <c r="B127" s="418"/>
      <c r="C127" s="418"/>
      <c r="D127" s="418"/>
      <c r="E127" s="418"/>
      <c r="F127" s="418"/>
      <c r="G127" s="418"/>
      <c r="H127" s="418"/>
      <c r="I127" s="73" t="s">
        <v>94</v>
      </c>
      <c r="J127" s="476">
        <f>IF($S$16="","",$S$16)</f>
      </c>
      <c r="K127" s="476"/>
      <c r="L127" s="476"/>
      <c r="M127" s="476"/>
      <c r="N127" s="476"/>
      <c r="O127" s="476"/>
      <c r="P127" s="476"/>
      <c r="Q127" s="476"/>
      <c r="R127" s="476"/>
      <c r="S127" s="476"/>
      <c r="T127" s="476"/>
      <c r="U127" s="476"/>
      <c r="V127" s="476"/>
      <c r="W127" s="476"/>
      <c r="X127" s="476"/>
      <c r="Y127" s="476"/>
      <c r="Z127" s="476"/>
      <c r="AA127" s="476"/>
      <c r="AB127" s="476"/>
      <c r="AC127" s="476"/>
      <c r="AD127" s="476"/>
      <c r="AE127" s="476"/>
      <c r="AF127" s="476"/>
      <c r="AG127" s="476"/>
      <c r="AH127" s="476"/>
      <c r="AI127" s="476"/>
      <c r="AJ127" s="476"/>
      <c r="AK127" s="476"/>
      <c r="AL127" s="476"/>
      <c r="AM127" s="476"/>
      <c r="AN127" s="476"/>
      <c r="AO127" s="25"/>
      <c r="AP127" s="25"/>
      <c r="AQ127" s="25"/>
    </row>
    <row r="128" spans="1:43" ht="12" customHeight="1">
      <c r="A128" s="41"/>
      <c r="B128" s="41"/>
      <c r="C128" s="41"/>
      <c r="D128" s="41"/>
      <c r="E128" s="41"/>
      <c r="F128" s="41"/>
      <c r="G128" s="41"/>
      <c r="H128" s="41"/>
      <c r="I128" s="26"/>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25"/>
      <c r="AI128" s="25"/>
      <c r="AJ128" s="25"/>
      <c r="AK128" s="25"/>
      <c r="AL128" s="25"/>
      <c r="AM128" s="25"/>
      <c r="AN128" s="25"/>
      <c r="AO128" s="25"/>
      <c r="AP128" s="25"/>
      <c r="AQ128" s="25"/>
    </row>
    <row r="129" spans="1:44" ht="30" customHeight="1">
      <c r="A129" s="30"/>
      <c r="B129" s="410" t="s">
        <v>95</v>
      </c>
      <c r="C129" s="410"/>
      <c r="D129" s="410"/>
      <c r="E129" s="410"/>
      <c r="F129" s="410"/>
      <c r="G129" s="410"/>
      <c r="H129" s="410"/>
      <c r="I129" s="410"/>
      <c r="J129" s="410"/>
      <c r="K129" s="410"/>
      <c r="L129" s="410" t="s">
        <v>96</v>
      </c>
      <c r="M129" s="410"/>
      <c r="N129" s="410"/>
      <c r="O129" s="410"/>
      <c r="P129" s="410"/>
      <c r="Q129" s="410"/>
      <c r="R129" s="410"/>
      <c r="S129" s="410"/>
      <c r="T129" s="410"/>
      <c r="U129" s="410"/>
      <c r="V129" s="410" t="s">
        <v>97</v>
      </c>
      <c r="W129" s="410"/>
      <c r="X129" s="410"/>
      <c r="Y129" s="410"/>
      <c r="Z129" s="410"/>
      <c r="AA129" s="410"/>
      <c r="AB129" s="410"/>
      <c r="AC129" s="410"/>
      <c r="AD129" s="410" t="s">
        <v>103</v>
      </c>
      <c r="AE129" s="410"/>
      <c r="AF129" s="410"/>
      <c r="AG129" s="410"/>
      <c r="AH129" s="410" t="s">
        <v>98</v>
      </c>
      <c r="AI129" s="410"/>
      <c r="AJ129" s="410"/>
      <c r="AK129" s="410"/>
      <c r="AL129" s="410"/>
      <c r="AM129" s="410"/>
      <c r="AN129" s="410"/>
      <c r="AO129" s="410"/>
      <c r="AP129" s="410"/>
      <c r="AQ129" s="27"/>
      <c r="AR129" s="318"/>
    </row>
    <row r="130" spans="1:43" ht="22.5" customHeight="1">
      <c r="A130" s="30"/>
      <c r="B130" s="410"/>
      <c r="C130" s="410"/>
      <c r="D130" s="410"/>
      <c r="E130" s="410"/>
      <c r="F130" s="410"/>
      <c r="G130" s="410"/>
      <c r="H130" s="410"/>
      <c r="I130" s="410"/>
      <c r="J130" s="410"/>
      <c r="K130" s="410"/>
      <c r="L130" s="410"/>
      <c r="M130" s="410"/>
      <c r="N130" s="410"/>
      <c r="O130" s="410"/>
      <c r="P130" s="410"/>
      <c r="Q130" s="410"/>
      <c r="R130" s="410"/>
      <c r="S130" s="410"/>
      <c r="T130" s="410"/>
      <c r="U130" s="410"/>
      <c r="V130" s="410" t="s">
        <v>99</v>
      </c>
      <c r="W130" s="410"/>
      <c r="X130" s="410" t="s">
        <v>100</v>
      </c>
      <c r="Y130" s="410"/>
      <c r="Z130" s="410" t="s">
        <v>101</v>
      </c>
      <c r="AA130" s="410"/>
      <c r="AB130" s="410" t="s">
        <v>102</v>
      </c>
      <c r="AC130" s="410"/>
      <c r="AD130" s="410"/>
      <c r="AE130" s="410"/>
      <c r="AF130" s="410"/>
      <c r="AG130" s="410"/>
      <c r="AH130" s="410"/>
      <c r="AI130" s="410"/>
      <c r="AJ130" s="410"/>
      <c r="AK130" s="410"/>
      <c r="AL130" s="410"/>
      <c r="AM130" s="410"/>
      <c r="AN130" s="410"/>
      <c r="AO130" s="410"/>
      <c r="AP130" s="410"/>
      <c r="AQ130" s="30"/>
    </row>
    <row r="131" spans="1:43" ht="27" customHeight="1">
      <c r="A131" s="30"/>
      <c r="B131" s="415"/>
      <c r="C131" s="415"/>
      <c r="D131" s="415"/>
      <c r="E131" s="415"/>
      <c r="F131" s="415"/>
      <c r="G131" s="415"/>
      <c r="H131" s="415"/>
      <c r="I131" s="415"/>
      <c r="J131" s="415"/>
      <c r="K131" s="415"/>
      <c r="L131" s="415"/>
      <c r="M131" s="415"/>
      <c r="N131" s="415"/>
      <c r="O131" s="415"/>
      <c r="P131" s="415"/>
      <c r="Q131" s="415"/>
      <c r="R131" s="415"/>
      <c r="S131" s="415"/>
      <c r="T131" s="415"/>
      <c r="U131" s="415"/>
      <c r="V131" s="419"/>
      <c r="W131" s="419"/>
      <c r="X131" s="419"/>
      <c r="Y131" s="419"/>
      <c r="Z131" s="419"/>
      <c r="AA131" s="419"/>
      <c r="AB131" s="419"/>
      <c r="AC131" s="419"/>
      <c r="AD131" s="419"/>
      <c r="AE131" s="419"/>
      <c r="AF131" s="419"/>
      <c r="AG131" s="419"/>
      <c r="AH131" s="415"/>
      <c r="AI131" s="415"/>
      <c r="AJ131" s="415"/>
      <c r="AK131" s="415"/>
      <c r="AL131" s="415"/>
      <c r="AM131" s="415"/>
      <c r="AN131" s="415"/>
      <c r="AO131" s="415"/>
      <c r="AP131" s="415"/>
      <c r="AQ131" s="30"/>
    </row>
    <row r="132" spans="1:43" ht="27" customHeight="1">
      <c r="A132" s="30"/>
      <c r="B132" s="415"/>
      <c r="C132" s="415"/>
      <c r="D132" s="415"/>
      <c r="E132" s="415"/>
      <c r="F132" s="415"/>
      <c r="G132" s="415"/>
      <c r="H132" s="415"/>
      <c r="I132" s="415"/>
      <c r="J132" s="415"/>
      <c r="K132" s="415"/>
      <c r="L132" s="415"/>
      <c r="M132" s="415"/>
      <c r="N132" s="415"/>
      <c r="O132" s="415"/>
      <c r="P132" s="415"/>
      <c r="Q132" s="415"/>
      <c r="R132" s="415"/>
      <c r="S132" s="415"/>
      <c r="T132" s="415"/>
      <c r="U132" s="415"/>
      <c r="V132" s="419"/>
      <c r="W132" s="419"/>
      <c r="X132" s="419"/>
      <c r="Y132" s="419"/>
      <c r="Z132" s="419"/>
      <c r="AA132" s="419"/>
      <c r="AB132" s="419"/>
      <c r="AC132" s="419"/>
      <c r="AD132" s="419"/>
      <c r="AE132" s="419"/>
      <c r="AF132" s="419"/>
      <c r="AG132" s="419"/>
      <c r="AH132" s="415"/>
      <c r="AI132" s="415"/>
      <c r="AJ132" s="415"/>
      <c r="AK132" s="415"/>
      <c r="AL132" s="415"/>
      <c r="AM132" s="415"/>
      <c r="AN132" s="415"/>
      <c r="AO132" s="415"/>
      <c r="AP132" s="415"/>
      <c r="AQ132" s="30"/>
    </row>
    <row r="133" spans="1:43" ht="27" customHeight="1">
      <c r="A133" s="30"/>
      <c r="B133" s="415"/>
      <c r="C133" s="415"/>
      <c r="D133" s="415"/>
      <c r="E133" s="415"/>
      <c r="F133" s="415"/>
      <c r="G133" s="415"/>
      <c r="H133" s="415"/>
      <c r="I133" s="415"/>
      <c r="J133" s="415"/>
      <c r="K133" s="415"/>
      <c r="L133" s="415"/>
      <c r="M133" s="415"/>
      <c r="N133" s="415"/>
      <c r="O133" s="415"/>
      <c r="P133" s="415"/>
      <c r="Q133" s="415"/>
      <c r="R133" s="415"/>
      <c r="S133" s="415"/>
      <c r="T133" s="415"/>
      <c r="U133" s="415"/>
      <c r="V133" s="419"/>
      <c r="W133" s="419"/>
      <c r="X133" s="419"/>
      <c r="Y133" s="419"/>
      <c r="Z133" s="419"/>
      <c r="AA133" s="419"/>
      <c r="AB133" s="419"/>
      <c r="AC133" s="419"/>
      <c r="AD133" s="419"/>
      <c r="AE133" s="419"/>
      <c r="AF133" s="419"/>
      <c r="AG133" s="419"/>
      <c r="AH133" s="415"/>
      <c r="AI133" s="415"/>
      <c r="AJ133" s="415"/>
      <c r="AK133" s="415"/>
      <c r="AL133" s="415"/>
      <c r="AM133" s="415"/>
      <c r="AN133" s="415"/>
      <c r="AO133" s="415"/>
      <c r="AP133" s="415"/>
      <c r="AQ133" s="30"/>
    </row>
    <row r="134" spans="1:43" ht="27" customHeight="1">
      <c r="A134" s="30"/>
      <c r="B134" s="415"/>
      <c r="C134" s="415"/>
      <c r="D134" s="415"/>
      <c r="E134" s="415"/>
      <c r="F134" s="415"/>
      <c r="G134" s="415"/>
      <c r="H134" s="415"/>
      <c r="I134" s="415"/>
      <c r="J134" s="415"/>
      <c r="K134" s="415"/>
      <c r="L134" s="415"/>
      <c r="M134" s="415"/>
      <c r="N134" s="415"/>
      <c r="O134" s="415"/>
      <c r="P134" s="415"/>
      <c r="Q134" s="415"/>
      <c r="R134" s="415"/>
      <c r="S134" s="415"/>
      <c r="T134" s="415"/>
      <c r="U134" s="415"/>
      <c r="V134" s="419"/>
      <c r="W134" s="419"/>
      <c r="X134" s="419"/>
      <c r="Y134" s="419"/>
      <c r="Z134" s="419"/>
      <c r="AA134" s="419"/>
      <c r="AB134" s="419"/>
      <c r="AC134" s="419"/>
      <c r="AD134" s="419"/>
      <c r="AE134" s="419"/>
      <c r="AF134" s="419"/>
      <c r="AG134" s="419"/>
      <c r="AH134" s="415"/>
      <c r="AI134" s="415"/>
      <c r="AJ134" s="415"/>
      <c r="AK134" s="415"/>
      <c r="AL134" s="415"/>
      <c r="AM134" s="415"/>
      <c r="AN134" s="415"/>
      <c r="AO134" s="415"/>
      <c r="AP134" s="415"/>
      <c r="AQ134" s="30"/>
    </row>
    <row r="135" spans="1:43" ht="27" customHeight="1">
      <c r="A135" s="30"/>
      <c r="B135" s="415"/>
      <c r="C135" s="415"/>
      <c r="D135" s="415"/>
      <c r="E135" s="415"/>
      <c r="F135" s="415"/>
      <c r="G135" s="415"/>
      <c r="H135" s="415"/>
      <c r="I135" s="415"/>
      <c r="J135" s="415"/>
      <c r="K135" s="415"/>
      <c r="L135" s="415"/>
      <c r="M135" s="415"/>
      <c r="N135" s="415"/>
      <c r="O135" s="415"/>
      <c r="P135" s="415"/>
      <c r="Q135" s="415"/>
      <c r="R135" s="415"/>
      <c r="S135" s="415"/>
      <c r="T135" s="415"/>
      <c r="U135" s="415"/>
      <c r="V135" s="419"/>
      <c r="W135" s="419"/>
      <c r="X135" s="419"/>
      <c r="Y135" s="419"/>
      <c r="Z135" s="419"/>
      <c r="AA135" s="419"/>
      <c r="AB135" s="419"/>
      <c r="AC135" s="419"/>
      <c r="AD135" s="419"/>
      <c r="AE135" s="419"/>
      <c r="AF135" s="419"/>
      <c r="AG135" s="419"/>
      <c r="AH135" s="415"/>
      <c r="AI135" s="415"/>
      <c r="AJ135" s="415"/>
      <c r="AK135" s="415"/>
      <c r="AL135" s="415"/>
      <c r="AM135" s="415"/>
      <c r="AN135" s="415"/>
      <c r="AO135" s="415"/>
      <c r="AP135" s="415"/>
      <c r="AQ135" s="30"/>
    </row>
    <row r="136" spans="1:43" ht="27" customHeight="1">
      <c r="A136" s="30"/>
      <c r="B136" s="415"/>
      <c r="C136" s="415"/>
      <c r="D136" s="415"/>
      <c r="E136" s="415"/>
      <c r="F136" s="415"/>
      <c r="G136" s="415"/>
      <c r="H136" s="415"/>
      <c r="I136" s="415"/>
      <c r="J136" s="415"/>
      <c r="K136" s="415"/>
      <c r="L136" s="415"/>
      <c r="M136" s="415"/>
      <c r="N136" s="415"/>
      <c r="O136" s="415"/>
      <c r="P136" s="415"/>
      <c r="Q136" s="415"/>
      <c r="R136" s="415"/>
      <c r="S136" s="415"/>
      <c r="T136" s="415"/>
      <c r="U136" s="415"/>
      <c r="V136" s="419"/>
      <c r="W136" s="419"/>
      <c r="X136" s="419"/>
      <c r="Y136" s="419"/>
      <c r="Z136" s="419"/>
      <c r="AA136" s="419"/>
      <c r="AB136" s="419"/>
      <c r="AC136" s="419"/>
      <c r="AD136" s="419"/>
      <c r="AE136" s="419"/>
      <c r="AF136" s="419"/>
      <c r="AG136" s="419"/>
      <c r="AH136" s="415"/>
      <c r="AI136" s="415"/>
      <c r="AJ136" s="415"/>
      <c r="AK136" s="415"/>
      <c r="AL136" s="415"/>
      <c r="AM136" s="415"/>
      <c r="AN136" s="415"/>
      <c r="AO136" s="415"/>
      <c r="AP136" s="415"/>
      <c r="AQ136" s="30"/>
    </row>
    <row r="137" spans="1:43" ht="27" customHeight="1">
      <c r="A137" s="30"/>
      <c r="B137" s="415"/>
      <c r="C137" s="415"/>
      <c r="D137" s="415"/>
      <c r="E137" s="415"/>
      <c r="F137" s="415"/>
      <c r="G137" s="415"/>
      <c r="H137" s="415"/>
      <c r="I137" s="415"/>
      <c r="J137" s="415"/>
      <c r="K137" s="415"/>
      <c r="L137" s="415"/>
      <c r="M137" s="415"/>
      <c r="N137" s="415"/>
      <c r="O137" s="415"/>
      <c r="P137" s="415"/>
      <c r="Q137" s="415"/>
      <c r="R137" s="415"/>
      <c r="S137" s="415"/>
      <c r="T137" s="415"/>
      <c r="U137" s="415"/>
      <c r="V137" s="419"/>
      <c r="W137" s="419"/>
      <c r="X137" s="419"/>
      <c r="Y137" s="419"/>
      <c r="Z137" s="419"/>
      <c r="AA137" s="419"/>
      <c r="AB137" s="419"/>
      <c r="AC137" s="419"/>
      <c r="AD137" s="419"/>
      <c r="AE137" s="419"/>
      <c r="AF137" s="419"/>
      <c r="AG137" s="419"/>
      <c r="AH137" s="415"/>
      <c r="AI137" s="415"/>
      <c r="AJ137" s="415"/>
      <c r="AK137" s="415"/>
      <c r="AL137" s="415"/>
      <c r="AM137" s="415"/>
      <c r="AN137" s="415"/>
      <c r="AO137" s="415"/>
      <c r="AP137" s="415"/>
      <c r="AQ137" s="30"/>
    </row>
    <row r="138" spans="1:43" ht="27" customHeight="1">
      <c r="A138" s="30"/>
      <c r="B138" s="415"/>
      <c r="C138" s="415"/>
      <c r="D138" s="415"/>
      <c r="E138" s="415"/>
      <c r="F138" s="415"/>
      <c r="G138" s="415"/>
      <c r="H138" s="415"/>
      <c r="I138" s="415"/>
      <c r="J138" s="415"/>
      <c r="K138" s="415"/>
      <c r="L138" s="415"/>
      <c r="M138" s="415"/>
      <c r="N138" s="415"/>
      <c r="O138" s="415"/>
      <c r="P138" s="415"/>
      <c r="Q138" s="415"/>
      <c r="R138" s="415"/>
      <c r="S138" s="415"/>
      <c r="T138" s="415"/>
      <c r="U138" s="415"/>
      <c r="V138" s="419"/>
      <c r="W138" s="419"/>
      <c r="X138" s="419"/>
      <c r="Y138" s="419"/>
      <c r="Z138" s="419"/>
      <c r="AA138" s="419"/>
      <c r="AB138" s="419"/>
      <c r="AC138" s="419"/>
      <c r="AD138" s="419"/>
      <c r="AE138" s="419"/>
      <c r="AF138" s="419"/>
      <c r="AG138" s="419"/>
      <c r="AH138" s="415"/>
      <c r="AI138" s="415"/>
      <c r="AJ138" s="415"/>
      <c r="AK138" s="415"/>
      <c r="AL138" s="415"/>
      <c r="AM138" s="415"/>
      <c r="AN138" s="415"/>
      <c r="AO138" s="415"/>
      <c r="AP138" s="415"/>
      <c r="AQ138" s="30"/>
    </row>
    <row r="139" spans="1:43" ht="27" customHeight="1">
      <c r="A139" s="30"/>
      <c r="B139" s="415"/>
      <c r="C139" s="415"/>
      <c r="D139" s="415"/>
      <c r="E139" s="415"/>
      <c r="F139" s="415"/>
      <c r="G139" s="415"/>
      <c r="H139" s="415"/>
      <c r="I139" s="415"/>
      <c r="J139" s="415"/>
      <c r="K139" s="415"/>
      <c r="L139" s="415"/>
      <c r="M139" s="415"/>
      <c r="N139" s="415"/>
      <c r="O139" s="415"/>
      <c r="P139" s="415"/>
      <c r="Q139" s="415"/>
      <c r="R139" s="415"/>
      <c r="S139" s="415"/>
      <c r="T139" s="415"/>
      <c r="U139" s="415"/>
      <c r="V139" s="419"/>
      <c r="W139" s="419"/>
      <c r="X139" s="419"/>
      <c r="Y139" s="419"/>
      <c r="Z139" s="419"/>
      <c r="AA139" s="419"/>
      <c r="AB139" s="419"/>
      <c r="AC139" s="419"/>
      <c r="AD139" s="419"/>
      <c r="AE139" s="419"/>
      <c r="AF139" s="419"/>
      <c r="AG139" s="419"/>
      <c r="AH139" s="415"/>
      <c r="AI139" s="415"/>
      <c r="AJ139" s="415"/>
      <c r="AK139" s="415"/>
      <c r="AL139" s="415"/>
      <c r="AM139" s="415"/>
      <c r="AN139" s="415"/>
      <c r="AO139" s="415"/>
      <c r="AP139" s="415"/>
      <c r="AQ139" s="30"/>
    </row>
    <row r="140" spans="1:43" ht="27" customHeight="1">
      <c r="A140" s="30"/>
      <c r="B140" s="415"/>
      <c r="C140" s="415"/>
      <c r="D140" s="415"/>
      <c r="E140" s="415"/>
      <c r="F140" s="415"/>
      <c r="G140" s="415"/>
      <c r="H140" s="415"/>
      <c r="I140" s="415"/>
      <c r="J140" s="415"/>
      <c r="K140" s="415"/>
      <c r="L140" s="415"/>
      <c r="M140" s="415"/>
      <c r="N140" s="415"/>
      <c r="O140" s="415"/>
      <c r="P140" s="415"/>
      <c r="Q140" s="415"/>
      <c r="R140" s="415"/>
      <c r="S140" s="415"/>
      <c r="T140" s="415"/>
      <c r="U140" s="415"/>
      <c r="V140" s="419"/>
      <c r="W140" s="419"/>
      <c r="X140" s="419"/>
      <c r="Y140" s="419"/>
      <c r="Z140" s="419"/>
      <c r="AA140" s="419"/>
      <c r="AB140" s="419"/>
      <c r="AC140" s="419"/>
      <c r="AD140" s="419"/>
      <c r="AE140" s="419"/>
      <c r="AF140" s="419"/>
      <c r="AG140" s="419"/>
      <c r="AH140" s="415"/>
      <c r="AI140" s="415"/>
      <c r="AJ140" s="415"/>
      <c r="AK140" s="415"/>
      <c r="AL140" s="415"/>
      <c r="AM140" s="415"/>
      <c r="AN140" s="415"/>
      <c r="AO140" s="415"/>
      <c r="AP140" s="415"/>
      <c r="AQ140" s="30"/>
    </row>
    <row r="141" spans="1:43" ht="27" customHeight="1">
      <c r="A141" s="30"/>
      <c r="B141" s="415"/>
      <c r="C141" s="415"/>
      <c r="D141" s="415"/>
      <c r="E141" s="415"/>
      <c r="F141" s="415"/>
      <c r="G141" s="415"/>
      <c r="H141" s="415"/>
      <c r="I141" s="415"/>
      <c r="J141" s="415"/>
      <c r="K141" s="415"/>
      <c r="L141" s="415"/>
      <c r="M141" s="415"/>
      <c r="N141" s="415"/>
      <c r="O141" s="415"/>
      <c r="P141" s="415"/>
      <c r="Q141" s="415"/>
      <c r="R141" s="415"/>
      <c r="S141" s="415"/>
      <c r="T141" s="415"/>
      <c r="U141" s="415"/>
      <c r="V141" s="419"/>
      <c r="W141" s="419"/>
      <c r="X141" s="419"/>
      <c r="Y141" s="419"/>
      <c r="Z141" s="419"/>
      <c r="AA141" s="419"/>
      <c r="AB141" s="419"/>
      <c r="AC141" s="419"/>
      <c r="AD141" s="419"/>
      <c r="AE141" s="419"/>
      <c r="AF141" s="419"/>
      <c r="AG141" s="419"/>
      <c r="AH141" s="415"/>
      <c r="AI141" s="415"/>
      <c r="AJ141" s="415"/>
      <c r="AK141" s="415"/>
      <c r="AL141" s="415"/>
      <c r="AM141" s="415"/>
      <c r="AN141" s="415"/>
      <c r="AO141" s="415"/>
      <c r="AP141" s="415"/>
      <c r="AQ141" s="30"/>
    </row>
    <row r="142" spans="1:43" ht="27" customHeight="1">
      <c r="A142" s="30"/>
      <c r="B142" s="455"/>
      <c r="C142" s="456"/>
      <c r="D142" s="456"/>
      <c r="E142" s="456"/>
      <c r="F142" s="456"/>
      <c r="G142" s="456"/>
      <c r="H142" s="456"/>
      <c r="I142" s="456"/>
      <c r="J142" s="456"/>
      <c r="K142" s="457"/>
      <c r="L142" s="415"/>
      <c r="M142" s="415"/>
      <c r="N142" s="415"/>
      <c r="O142" s="415"/>
      <c r="P142" s="415"/>
      <c r="Q142" s="415"/>
      <c r="R142" s="415"/>
      <c r="S142" s="415"/>
      <c r="T142" s="415"/>
      <c r="U142" s="415"/>
      <c r="V142" s="419"/>
      <c r="W142" s="419"/>
      <c r="X142" s="458"/>
      <c r="Y142" s="459"/>
      <c r="Z142" s="458"/>
      <c r="AA142" s="459"/>
      <c r="AB142" s="458"/>
      <c r="AC142" s="459"/>
      <c r="AD142" s="419"/>
      <c r="AE142" s="419"/>
      <c r="AF142" s="419"/>
      <c r="AG142" s="419"/>
      <c r="AH142" s="455"/>
      <c r="AI142" s="456"/>
      <c r="AJ142" s="456"/>
      <c r="AK142" s="456"/>
      <c r="AL142" s="456"/>
      <c r="AM142" s="456"/>
      <c r="AN142" s="456"/>
      <c r="AO142" s="456"/>
      <c r="AP142" s="457"/>
      <c r="AQ142" s="30"/>
    </row>
    <row r="143" spans="1:43" ht="27" customHeight="1">
      <c r="A143" s="30"/>
      <c r="B143" s="415"/>
      <c r="C143" s="415"/>
      <c r="D143" s="415"/>
      <c r="E143" s="415"/>
      <c r="F143" s="415"/>
      <c r="G143" s="415"/>
      <c r="H143" s="415"/>
      <c r="I143" s="415"/>
      <c r="J143" s="415"/>
      <c r="K143" s="415"/>
      <c r="L143" s="415"/>
      <c r="M143" s="415"/>
      <c r="N143" s="415"/>
      <c r="O143" s="415"/>
      <c r="P143" s="415"/>
      <c r="Q143" s="415"/>
      <c r="R143" s="415"/>
      <c r="S143" s="415"/>
      <c r="T143" s="415"/>
      <c r="U143" s="415"/>
      <c r="V143" s="419"/>
      <c r="W143" s="419"/>
      <c r="X143" s="419"/>
      <c r="Y143" s="419"/>
      <c r="Z143" s="419"/>
      <c r="AA143" s="419"/>
      <c r="AB143" s="419"/>
      <c r="AC143" s="419"/>
      <c r="AD143" s="419"/>
      <c r="AE143" s="419"/>
      <c r="AF143" s="419"/>
      <c r="AG143" s="419"/>
      <c r="AH143" s="415"/>
      <c r="AI143" s="415"/>
      <c r="AJ143" s="415"/>
      <c r="AK143" s="415"/>
      <c r="AL143" s="415"/>
      <c r="AM143" s="415"/>
      <c r="AN143" s="415"/>
      <c r="AO143" s="415"/>
      <c r="AP143" s="415"/>
      <c r="AQ143" s="30"/>
    </row>
    <row r="144" spans="1:43" ht="27" customHeight="1">
      <c r="A144" s="30"/>
      <c r="B144" s="415"/>
      <c r="C144" s="415"/>
      <c r="D144" s="415"/>
      <c r="E144" s="415"/>
      <c r="F144" s="415"/>
      <c r="G144" s="415"/>
      <c r="H144" s="415"/>
      <c r="I144" s="415"/>
      <c r="J144" s="415"/>
      <c r="K144" s="415"/>
      <c r="L144" s="415"/>
      <c r="M144" s="415"/>
      <c r="N144" s="415"/>
      <c r="O144" s="415"/>
      <c r="P144" s="415"/>
      <c r="Q144" s="415"/>
      <c r="R144" s="415"/>
      <c r="S144" s="415"/>
      <c r="T144" s="415"/>
      <c r="U144" s="415"/>
      <c r="V144" s="419"/>
      <c r="W144" s="419"/>
      <c r="X144" s="419"/>
      <c r="Y144" s="419"/>
      <c r="Z144" s="419"/>
      <c r="AA144" s="419"/>
      <c r="AB144" s="419"/>
      <c r="AC144" s="419"/>
      <c r="AD144" s="419"/>
      <c r="AE144" s="419"/>
      <c r="AF144" s="419"/>
      <c r="AG144" s="419"/>
      <c r="AH144" s="415"/>
      <c r="AI144" s="415"/>
      <c r="AJ144" s="415"/>
      <c r="AK144" s="415"/>
      <c r="AL144" s="415"/>
      <c r="AM144" s="415"/>
      <c r="AN144" s="415"/>
      <c r="AO144" s="415"/>
      <c r="AP144" s="415"/>
      <c r="AQ144" s="30"/>
    </row>
    <row r="145" spans="1:43" ht="27" customHeight="1">
      <c r="A145" s="30"/>
      <c r="B145" s="415"/>
      <c r="C145" s="415"/>
      <c r="D145" s="415"/>
      <c r="E145" s="415"/>
      <c r="F145" s="415"/>
      <c r="G145" s="415"/>
      <c r="H145" s="415"/>
      <c r="I145" s="415"/>
      <c r="J145" s="415"/>
      <c r="K145" s="415"/>
      <c r="L145" s="415"/>
      <c r="M145" s="415"/>
      <c r="N145" s="415"/>
      <c r="O145" s="415"/>
      <c r="P145" s="415"/>
      <c r="Q145" s="415"/>
      <c r="R145" s="415"/>
      <c r="S145" s="415"/>
      <c r="T145" s="415"/>
      <c r="U145" s="415"/>
      <c r="V145" s="419"/>
      <c r="W145" s="419"/>
      <c r="X145" s="419"/>
      <c r="Y145" s="419"/>
      <c r="Z145" s="419"/>
      <c r="AA145" s="419"/>
      <c r="AB145" s="419"/>
      <c r="AC145" s="419"/>
      <c r="AD145" s="419"/>
      <c r="AE145" s="419"/>
      <c r="AF145" s="419"/>
      <c r="AG145" s="419"/>
      <c r="AH145" s="415"/>
      <c r="AI145" s="415"/>
      <c r="AJ145" s="415"/>
      <c r="AK145" s="415"/>
      <c r="AL145" s="415"/>
      <c r="AM145" s="415"/>
      <c r="AN145" s="415"/>
      <c r="AO145" s="415"/>
      <c r="AP145" s="415"/>
      <c r="AQ145" s="30"/>
    </row>
    <row r="146" spans="1:43" ht="27" customHeight="1">
      <c r="A146" s="30"/>
      <c r="B146" s="415"/>
      <c r="C146" s="415"/>
      <c r="D146" s="415"/>
      <c r="E146" s="415"/>
      <c r="F146" s="415"/>
      <c r="G146" s="415"/>
      <c r="H146" s="415"/>
      <c r="I146" s="415"/>
      <c r="J146" s="415"/>
      <c r="K146" s="415"/>
      <c r="L146" s="415"/>
      <c r="M146" s="415"/>
      <c r="N146" s="415"/>
      <c r="O146" s="415"/>
      <c r="P146" s="415"/>
      <c r="Q146" s="415"/>
      <c r="R146" s="415"/>
      <c r="S146" s="415"/>
      <c r="T146" s="415"/>
      <c r="U146" s="415"/>
      <c r="V146" s="419"/>
      <c r="W146" s="419"/>
      <c r="X146" s="419"/>
      <c r="Y146" s="419"/>
      <c r="Z146" s="419"/>
      <c r="AA146" s="419"/>
      <c r="AB146" s="419"/>
      <c r="AC146" s="419"/>
      <c r="AD146" s="419"/>
      <c r="AE146" s="419"/>
      <c r="AF146" s="419"/>
      <c r="AG146" s="419"/>
      <c r="AH146" s="415"/>
      <c r="AI146" s="415"/>
      <c r="AJ146" s="415"/>
      <c r="AK146" s="415"/>
      <c r="AL146" s="415"/>
      <c r="AM146" s="415"/>
      <c r="AN146" s="415"/>
      <c r="AO146" s="415"/>
      <c r="AP146" s="415"/>
      <c r="AQ146" s="30"/>
    </row>
    <row r="147" spans="1:43" ht="27" customHeight="1">
      <c r="A147" s="30"/>
      <c r="B147" s="415"/>
      <c r="C147" s="415"/>
      <c r="D147" s="415"/>
      <c r="E147" s="415"/>
      <c r="F147" s="415"/>
      <c r="G147" s="415"/>
      <c r="H147" s="415"/>
      <c r="I147" s="415"/>
      <c r="J147" s="415"/>
      <c r="K147" s="415"/>
      <c r="L147" s="415"/>
      <c r="M147" s="415"/>
      <c r="N147" s="415"/>
      <c r="O147" s="415"/>
      <c r="P147" s="415"/>
      <c r="Q147" s="415"/>
      <c r="R147" s="415"/>
      <c r="S147" s="415"/>
      <c r="T147" s="415"/>
      <c r="U147" s="415"/>
      <c r="V147" s="419"/>
      <c r="W147" s="419"/>
      <c r="X147" s="419"/>
      <c r="Y147" s="419"/>
      <c r="Z147" s="419"/>
      <c r="AA147" s="419"/>
      <c r="AB147" s="419"/>
      <c r="AC147" s="419"/>
      <c r="AD147" s="419"/>
      <c r="AE147" s="419"/>
      <c r="AF147" s="419"/>
      <c r="AG147" s="419"/>
      <c r="AH147" s="415"/>
      <c r="AI147" s="415"/>
      <c r="AJ147" s="415"/>
      <c r="AK147" s="415"/>
      <c r="AL147" s="415"/>
      <c r="AM147" s="415"/>
      <c r="AN147" s="415"/>
      <c r="AO147" s="415"/>
      <c r="AP147" s="415"/>
      <c r="AQ147" s="30"/>
    </row>
    <row r="148" spans="1:43" ht="27" customHeight="1">
      <c r="A148" s="30"/>
      <c r="B148" s="415"/>
      <c r="C148" s="415"/>
      <c r="D148" s="415"/>
      <c r="E148" s="415"/>
      <c r="F148" s="415"/>
      <c r="G148" s="415"/>
      <c r="H148" s="415"/>
      <c r="I148" s="415"/>
      <c r="J148" s="415"/>
      <c r="K148" s="415"/>
      <c r="L148" s="415"/>
      <c r="M148" s="415"/>
      <c r="N148" s="415"/>
      <c r="O148" s="415"/>
      <c r="P148" s="415"/>
      <c r="Q148" s="415"/>
      <c r="R148" s="415"/>
      <c r="S148" s="415"/>
      <c r="T148" s="415"/>
      <c r="U148" s="415"/>
      <c r="V148" s="419"/>
      <c r="W148" s="419"/>
      <c r="X148" s="419"/>
      <c r="Y148" s="419"/>
      <c r="Z148" s="419"/>
      <c r="AA148" s="419"/>
      <c r="AB148" s="419"/>
      <c r="AC148" s="419"/>
      <c r="AD148" s="419"/>
      <c r="AE148" s="419"/>
      <c r="AF148" s="419"/>
      <c r="AG148" s="419"/>
      <c r="AH148" s="415"/>
      <c r="AI148" s="415"/>
      <c r="AJ148" s="415"/>
      <c r="AK148" s="415"/>
      <c r="AL148" s="415"/>
      <c r="AM148" s="415"/>
      <c r="AN148" s="415"/>
      <c r="AO148" s="415"/>
      <c r="AP148" s="415"/>
      <c r="AQ148" s="30"/>
    </row>
    <row r="149" spans="1:43" ht="27" customHeight="1">
      <c r="A149" s="30"/>
      <c r="B149" s="415"/>
      <c r="C149" s="415"/>
      <c r="D149" s="415"/>
      <c r="E149" s="415"/>
      <c r="F149" s="415"/>
      <c r="G149" s="415"/>
      <c r="H149" s="415"/>
      <c r="I149" s="415"/>
      <c r="J149" s="415"/>
      <c r="K149" s="415"/>
      <c r="L149" s="415"/>
      <c r="M149" s="415"/>
      <c r="N149" s="415"/>
      <c r="O149" s="415"/>
      <c r="P149" s="415"/>
      <c r="Q149" s="415"/>
      <c r="R149" s="415"/>
      <c r="S149" s="415"/>
      <c r="T149" s="415"/>
      <c r="U149" s="415"/>
      <c r="V149" s="419"/>
      <c r="W149" s="419"/>
      <c r="X149" s="419"/>
      <c r="Y149" s="419"/>
      <c r="Z149" s="419"/>
      <c r="AA149" s="419"/>
      <c r="AB149" s="419"/>
      <c r="AC149" s="419"/>
      <c r="AD149" s="419"/>
      <c r="AE149" s="419"/>
      <c r="AF149" s="419"/>
      <c r="AG149" s="419"/>
      <c r="AH149" s="415"/>
      <c r="AI149" s="415"/>
      <c r="AJ149" s="415"/>
      <c r="AK149" s="415"/>
      <c r="AL149" s="415"/>
      <c r="AM149" s="415"/>
      <c r="AN149" s="415"/>
      <c r="AO149" s="415"/>
      <c r="AP149" s="415"/>
      <c r="AQ149" s="30"/>
    </row>
    <row r="150" spans="1:43" ht="27" customHeight="1">
      <c r="A150" s="30"/>
      <c r="B150" s="415"/>
      <c r="C150" s="415"/>
      <c r="D150" s="415"/>
      <c r="E150" s="415"/>
      <c r="F150" s="415"/>
      <c r="G150" s="415"/>
      <c r="H150" s="415"/>
      <c r="I150" s="415"/>
      <c r="J150" s="415"/>
      <c r="K150" s="415"/>
      <c r="L150" s="415"/>
      <c r="M150" s="415"/>
      <c r="N150" s="415"/>
      <c r="O150" s="415"/>
      <c r="P150" s="415"/>
      <c r="Q150" s="415"/>
      <c r="R150" s="415"/>
      <c r="S150" s="415"/>
      <c r="T150" s="415"/>
      <c r="U150" s="415"/>
      <c r="V150" s="419"/>
      <c r="W150" s="419"/>
      <c r="X150" s="419"/>
      <c r="Y150" s="419"/>
      <c r="Z150" s="419"/>
      <c r="AA150" s="419"/>
      <c r="AB150" s="419"/>
      <c r="AC150" s="419"/>
      <c r="AD150" s="419"/>
      <c r="AE150" s="419"/>
      <c r="AF150" s="419"/>
      <c r="AG150" s="419"/>
      <c r="AH150" s="415"/>
      <c r="AI150" s="415"/>
      <c r="AJ150" s="415"/>
      <c r="AK150" s="415"/>
      <c r="AL150" s="415"/>
      <c r="AM150" s="415"/>
      <c r="AN150" s="415"/>
      <c r="AO150" s="415"/>
      <c r="AP150" s="415"/>
      <c r="AQ150" s="30"/>
    </row>
    <row r="151" spans="1:43" ht="27" customHeight="1">
      <c r="A151" s="30"/>
      <c r="B151" s="415"/>
      <c r="C151" s="415"/>
      <c r="D151" s="415"/>
      <c r="E151" s="415"/>
      <c r="F151" s="415"/>
      <c r="G151" s="415"/>
      <c r="H151" s="415"/>
      <c r="I151" s="415"/>
      <c r="J151" s="415"/>
      <c r="K151" s="415"/>
      <c r="L151" s="415"/>
      <c r="M151" s="415"/>
      <c r="N151" s="415"/>
      <c r="O151" s="415"/>
      <c r="P151" s="415"/>
      <c r="Q151" s="415"/>
      <c r="R151" s="415"/>
      <c r="S151" s="415"/>
      <c r="T151" s="415"/>
      <c r="U151" s="415"/>
      <c r="V151" s="419"/>
      <c r="W151" s="419"/>
      <c r="X151" s="419"/>
      <c r="Y151" s="419"/>
      <c r="Z151" s="419"/>
      <c r="AA151" s="419"/>
      <c r="AB151" s="419"/>
      <c r="AC151" s="419"/>
      <c r="AD151" s="419"/>
      <c r="AE151" s="419"/>
      <c r="AF151" s="419"/>
      <c r="AG151" s="419"/>
      <c r="AH151" s="415"/>
      <c r="AI151" s="415"/>
      <c r="AJ151" s="415"/>
      <c r="AK151" s="415"/>
      <c r="AL151" s="415"/>
      <c r="AM151" s="415"/>
      <c r="AN151" s="415"/>
      <c r="AO151" s="415"/>
      <c r="AP151" s="415"/>
      <c r="AQ151" s="30"/>
    </row>
    <row r="152" spans="1:43" ht="27" customHeight="1">
      <c r="A152" s="30"/>
      <c r="B152" s="415"/>
      <c r="C152" s="415"/>
      <c r="D152" s="415"/>
      <c r="E152" s="415"/>
      <c r="F152" s="415"/>
      <c r="G152" s="415"/>
      <c r="H152" s="415"/>
      <c r="I152" s="415"/>
      <c r="J152" s="415"/>
      <c r="K152" s="415"/>
      <c r="L152" s="415"/>
      <c r="M152" s="415"/>
      <c r="N152" s="415"/>
      <c r="O152" s="415"/>
      <c r="P152" s="415"/>
      <c r="Q152" s="415"/>
      <c r="R152" s="415"/>
      <c r="S152" s="415"/>
      <c r="T152" s="415"/>
      <c r="U152" s="415"/>
      <c r="V152" s="419"/>
      <c r="W152" s="419"/>
      <c r="X152" s="419"/>
      <c r="Y152" s="419"/>
      <c r="Z152" s="419"/>
      <c r="AA152" s="419"/>
      <c r="AB152" s="419"/>
      <c r="AC152" s="419"/>
      <c r="AD152" s="419"/>
      <c r="AE152" s="419"/>
      <c r="AF152" s="419"/>
      <c r="AG152" s="419"/>
      <c r="AH152" s="415"/>
      <c r="AI152" s="415"/>
      <c r="AJ152" s="415"/>
      <c r="AK152" s="415"/>
      <c r="AL152" s="415"/>
      <c r="AM152" s="415"/>
      <c r="AN152" s="415"/>
      <c r="AO152" s="415"/>
      <c r="AP152" s="415"/>
      <c r="AQ152" s="30"/>
    </row>
    <row r="153" spans="1:43" ht="27" customHeight="1">
      <c r="A153" s="30"/>
      <c r="B153" s="415"/>
      <c r="C153" s="415"/>
      <c r="D153" s="415"/>
      <c r="E153" s="415"/>
      <c r="F153" s="415"/>
      <c r="G153" s="415"/>
      <c r="H153" s="415"/>
      <c r="I153" s="415"/>
      <c r="J153" s="415"/>
      <c r="K153" s="415"/>
      <c r="L153" s="415"/>
      <c r="M153" s="415"/>
      <c r="N153" s="415"/>
      <c r="O153" s="415"/>
      <c r="P153" s="415"/>
      <c r="Q153" s="415"/>
      <c r="R153" s="415"/>
      <c r="S153" s="415"/>
      <c r="T153" s="415"/>
      <c r="U153" s="415"/>
      <c r="V153" s="419"/>
      <c r="W153" s="419"/>
      <c r="X153" s="419"/>
      <c r="Y153" s="419"/>
      <c r="Z153" s="419"/>
      <c r="AA153" s="419"/>
      <c r="AB153" s="419"/>
      <c r="AC153" s="419"/>
      <c r="AD153" s="419"/>
      <c r="AE153" s="419"/>
      <c r="AF153" s="419"/>
      <c r="AG153" s="419"/>
      <c r="AH153" s="415"/>
      <c r="AI153" s="415"/>
      <c r="AJ153" s="415"/>
      <c r="AK153" s="415"/>
      <c r="AL153" s="415"/>
      <c r="AM153" s="415"/>
      <c r="AN153" s="415"/>
      <c r="AO153" s="415"/>
      <c r="AP153" s="415"/>
      <c r="AQ153" s="30"/>
    </row>
    <row r="154" spans="1:43" ht="27" customHeight="1">
      <c r="A154" s="30"/>
      <c r="B154" s="415"/>
      <c r="C154" s="415"/>
      <c r="D154" s="415"/>
      <c r="E154" s="415"/>
      <c r="F154" s="415"/>
      <c r="G154" s="415"/>
      <c r="H154" s="415"/>
      <c r="I154" s="415"/>
      <c r="J154" s="415"/>
      <c r="K154" s="415"/>
      <c r="L154" s="415"/>
      <c r="M154" s="415"/>
      <c r="N154" s="415"/>
      <c r="O154" s="415"/>
      <c r="P154" s="415"/>
      <c r="Q154" s="415"/>
      <c r="R154" s="415"/>
      <c r="S154" s="415"/>
      <c r="T154" s="415"/>
      <c r="U154" s="415"/>
      <c r="V154" s="419"/>
      <c r="W154" s="419"/>
      <c r="X154" s="419"/>
      <c r="Y154" s="419"/>
      <c r="Z154" s="419"/>
      <c r="AA154" s="419"/>
      <c r="AB154" s="419"/>
      <c r="AC154" s="419"/>
      <c r="AD154" s="419"/>
      <c r="AE154" s="419"/>
      <c r="AF154" s="419"/>
      <c r="AG154" s="419"/>
      <c r="AH154" s="415"/>
      <c r="AI154" s="415"/>
      <c r="AJ154" s="415"/>
      <c r="AK154" s="415"/>
      <c r="AL154" s="415"/>
      <c r="AM154" s="415"/>
      <c r="AN154" s="415"/>
      <c r="AO154" s="415"/>
      <c r="AP154" s="415"/>
      <c r="AQ154" s="30"/>
    </row>
    <row r="155" spans="1:43" ht="27" customHeight="1">
      <c r="A155" s="30"/>
      <c r="B155" s="415"/>
      <c r="C155" s="415"/>
      <c r="D155" s="415"/>
      <c r="E155" s="415"/>
      <c r="F155" s="415"/>
      <c r="G155" s="415"/>
      <c r="H155" s="415"/>
      <c r="I155" s="415"/>
      <c r="J155" s="415"/>
      <c r="K155" s="415"/>
      <c r="L155" s="415"/>
      <c r="M155" s="415"/>
      <c r="N155" s="415"/>
      <c r="O155" s="415"/>
      <c r="P155" s="415"/>
      <c r="Q155" s="415"/>
      <c r="R155" s="415"/>
      <c r="S155" s="415"/>
      <c r="T155" s="415"/>
      <c r="U155" s="415"/>
      <c r="V155" s="419"/>
      <c r="W155" s="419"/>
      <c r="X155" s="419"/>
      <c r="Y155" s="419"/>
      <c r="Z155" s="419"/>
      <c r="AA155" s="419"/>
      <c r="AB155" s="419"/>
      <c r="AC155" s="419"/>
      <c r="AD155" s="419"/>
      <c r="AE155" s="419"/>
      <c r="AF155" s="419"/>
      <c r="AG155" s="419"/>
      <c r="AH155" s="415"/>
      <c r="AI155" s="415"/>
      <c r="AJ155" s="415"/>
      <c r="AK155" s="415"/>
      <c r="AL155" s="415"/>
      <c r="AM155" s="415"/>
      <c r="AN155" s="415"/>
      <c r="AO155" s="415"/>
      <c r="AP155" s="415"/>
      <c r="AQ155" s="30"/>
    </row>
    <row r="156" spans="1:43" ht="27" customHeight="1">
      <c r="A156" s="30"/>
      <c r="B156" s="415"/>
      <c r="C156" s="415"/>
      <c r="D156" s="415"/>
      <c r="E156" s="415"/>
      <c r="F156" s="415"/>
      <c r="G156" s="415"/>
      <c r="H156" s="415"/>
      <c r="I156" s="415"/>
      <c r="J156" s="415"/>
      <c r="K156" s="415"/>
      <c r="L156" s="415"/>
      <c r="M156" s="415"/>
      <c r="N156" s="415"/>
      <c r="O156" s="415"/>
      <c r="P156" s="415"/>
      <c r="Q156" s="415"/>
      <c r="R156" s="415"/>
      <c r="S156" s="415"/>
      <c r="T156" s="415"/>
      <c r="U156" s="415"/>
      <c r="V156" s="419"/>
      <c r="W156" s="419"/>
      <c r="X156" s="419"/>
      <c r="Y156" s="419"/>
      <c r="Z156" s="419"/>
      <c r="AA156" s="419"/>
      <c r="AB156" s="419"/>
      <c r="AC156" s="419"/>
      <c r="AD156" s="419"/>
      <c r="AE156" s="419"/>
      <c r="AF156" s="419"/>
      <c r="AG156" s="419"/>
      <c r="AH156" s="415"/>
      <c r="AI156" s="415"/>
      <c r="AJ156" s="415"/>
      <c r="AK156" s="415"/>
      <c r="AL156" s="415"/>
      <c r="AM156" s="415"/>
      <c r="AN156" s="415"/>
      <c r="AO156" s="415"/>
      <c r="AP156" s="415"/>
      <c r="AQ156" s="30"/>
    </row>
    <row r="157" spans="1:43" ht="27" customHeight="1">
      <c r="A157" s="30"/>
      <c r="B157" s="415"/>
      <c r="C157" s="415"/>
      <c r="D157" s="415"/>
      <c r="E157" s="415"/>
      <c r="F157" s="415"/>
      <c r="G157" s="415"/>
      <c r="H157" s="415"/>
      <c r="I157" s="415"/>
      <c r="J157" s="415"/>
      <c r="K157" s="415"/>
      <c r="L157" s="415"/>
      <c r="M157" s="415"/>
      <c r="N157" s="415"/>
      <c r="O157" s="415"/>
      <c r="P157" s="415"/>
      <c r="Q157" s="415"/>
      <c r="R157" s="415"/>
      <c r="S157" s="415"/>
      <c r="T157" s="415"/>
      <c r="U157" s="415"/>
      <c r="V157" s="419"/>
      <c r="W157" s="419"/>
      <c r="X157" s="419"/>
      <c r="Y157" s="419"/>
      <c r="Z157" s="419"/>
      <c r="AA157" s="419"/>
      <c r="AB157" s="419"/>
      <c r="AC157" s="419"/>
      <c r="AD157" s="419"/>
      <c r="AE157" s="419"/>
      <c r="AF157" s="419"/>
      <c r="AG157" s="419"/>
      <c r="AH157" s="415"/>
      <c r="AI157" s="415"/>
      <c r="AJ157" s="415"/>
      <c r="AK157" s="415"/>
      <c r="AL157" s="415"/>
      <c r="AM157" s="415"/>
      <c r="AN157" s="415"/>
      <c r="AO157" s="415"/>
      <c r="AP157" s="415"/>
      <c r="AQ157" s="30"/>
    </row>
    <row r="158" spans="1:43" ht="27" customHeight="1">
      <c r="A158" s="30"/>
      <c r="B158" s="415"/>
      <c r="C158" s="415"/>
      <c r="D158" s="415"/>
      <c r="E158" s="415"/>
      <c r="F158" s="415"/>
      <c r="G158" s="415"/>
      <c r="H158" s="415"/>
      <c r="I158" s="415"/>
      <c r="J158" s="415"/>
      <c r="K158" s="415"/>
      <c r="L158" s="415"/>
      <c r="M158" s="415"/>
      <c r="N158" s="415"/>
      <c r="O158" s="415"/>
      <c r="P158" s="415"/>
      <c r="Q158" s="415"/>
      <c r="R158" s="415"/>
      <c r="S158" s="415"/>
      <c r="T158" s="415"/>
      <c r="U158" s="415"/>
      <c r="V158" s="419"/>
      <c r="W158" s="419"/>
      <c r="X158" s="419"/>
      <c r="Y158" s="419"/>
      <c r="Z158" s="419"/>
      <c r="AA158" s="419"/>
      <c r="AB158" s="419"/>
      <c r="AC158" s="419"/>
      <c r="AD158" s="419"/>
      <c r="AE158" s="419"/>
      <c r="AF158" s="419"/>
      <c r="AG158" s="419"/>
      <c r="AH158" s="415"/>
      <c r="AI158" s="415"/>
      <c r="AJ158" s="415"/>
      <c r="AK158" s="415"/>
      <c r="AL158" s="415"/>
      <c r="AM158" s="415"/>
      <c r="AN158" s="415"/>
      <c r="AO158" s="415"/>
      <c r="AP158" s="415"/>
      <c r="AQ158" s="30"/>
    </row>
    <row r="159" spans="1:43" ht="27" customHeight="1">
      <c r="A159" s="30"/>
      <c r="B159" s="415"/>
      <c r="C159" s="415"/>
      <c r="D159" s="415"/>
      <c r="E159" s="415"/>
      <c r="F159" s="415"/>
      <c r="G159" s="415"/>
      <c r="H159" s="415"/>
      <c r="I159" s="415"/>
      <c r="J159" s="415"/>
      <c r="K159" s="415"/>
      <c r="L159" s="415"/>
      <c r="M159" s="415"/>
      <c r="N159" s="415"/>
      <c r="O159" s="415"/>
      <c r="P159" s="415"/>
      <c r="Q159" s="415"/>
      <c r="R159" s="415"/>
      <c r="S159" s="415"/>
      <c r="T159" s="415"/>
      <c r="U159" s="415"/>
      <c r="V159" s="419"/>
      <c r="W159" s="419"/>
      <c r="X159" s="419"/>
      <c r="Y159" s="419"/>
      <c r="Z159" s="419"/>
      <c r="AA159" s="419"/>
      <c r="AB159" s="419"/>
      <c r="AC159" s="419"/>
      <c r="AD159" s="419"/>
      <c r="AE159" s="419"/>
      <c r="AF159" s="419"/>
      <c r="AG159" s="419"/>
      <c r="AH159" s="415"/>
      <c r="AI159" s="415"/>
      <c r="AJ159" s="415"/>
      <c r="AK159" s="415"/>
      <c r="AL159" s="415"/>
      <c r="AM159" s="415"/>
      <c r="AN159" s="415"/>
      <c r="AO159" s="415"/>
      <c r="AP159" s="415"/>
      <c r="AQ159" s="30"/>
    </row>
    <row r="160" spans="1:43" ht="27" customHeight="1">
      <c r="A160" s="30"/>
      <c r="B160" s="415"/>
      <c r="C160" s="415"/>
      <c r="D160" s="415"/>
      <c r="E160" s="415"/>
      <c r="F160" s="415"/>
      <c r="G160" s="415"/>
      <c r="H160" s="415"/>
      <c r="I160" s="415"/>
      <c r="J160" s="415"/>
      <c r="K160" s="415"/>
      <c r="L160" s="415"/>
      <c r="M160" s="415"/>
      <c r="N160" s="415"/>
      <c r="O160" s="415"/>
      <c r="P160" s="415"/>
      <c r="Q160" s="415"/>
      <c r="R160" s="415"/>
      <c r="S160" s="415"/>
      <c r="T160" s="415"/>
      <c r="U160" s="415"/>
      <c r="V160" s="419"/>
      <c r="W160" s="419"/>
      <c r="X160" s="419"/>
      <c r="Y160" s="419"/>
      <c r="Z160" s="419"/>
      <c r="AA160" s="419"/>
      <c r="AB160" s="419"/>
      <c r="AC160" s="419"/>
      <c r="AD160" s="419"/>
      <c r="AE160" s="419"/>
      <c r="AF160" s="419"/>
      <c r="AG160" s="419"/>
      <c r="AH160" s="415"/>
      <c r="AI160" s="415"/>
      <c r="AJ160" s="415"/>
      <c r="AK160" s="415"/>
      <c r="AL160" s="415"/>
      <c r="AM160" s="415"/>
      <c r="AN160" s="415"/>
      <c r="AO160" s="415"/>
      <c r="AP160" s="415"/>
      <c r="AQ160" s="30"/>
    </row>
    <row r="161" spans="1:43" ht="15.75" customHeight="1">
      <c r="A161" s="30"/>
      <c r="B161" s="30"/>
      <c r="C161" s="30"/>
      <c r="D161" s="42"/>
      <c r="E161" s="42"/>
      <c r="F161" s="43"/>
      <c r="G161" s="43"/>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70"/>
      <c r="AJ161" s="26"/>
      <c r="AK161" s="70"/>
      <c r="AL161" s="30"/>
      <c r="AM161" s="30"/>
      <c r="AN161" s="30"/>
      <c r="AO161" s="30"/>
      <c r="AP161" s="30"/>
      <c r="AQ161" s="30"/>
    </row>
    <row r="162" spans="1:88" ht="30" customHeight="1">
      <c r="A162" s="30"/>
      <c r="B162" s="497" t="s">
        <v>472</v>
      </c>
      <c r="C162" s="497"/>
      <c r="D162" s="497"/>
      <c r="E162" s="497"/>
      <c r="F162" s="497"/>
      <c r="G162" s="497"/>
      <c r="H162" s="497"/>
      <c r="I162" s="497"/>
      <c r="J162" s="497"/>
      <c r="K162" s="497"/>
      <c r="L162" s="497"/>
      <c r="M162" s="497"/>
      <c r="N162" s="497"/>
      <c r="O162" s="497"/>
      <c r="P162" s="497"/>
      <c r="Q162" s="497"/>
      <c r="R162" s="497"/>
      <c r="S162" s="497"/>
      <c r="T162" s="497"/>
      <c r="U162" s="497"/>
      <c r="V162" s="497"/>
      <c r="W162" s="497"/>
      <c r="X162" s="497"/>
      <c r="Y162" s="497"/>
      <c r="Z162" s="497"/>
      <c r="AA162" s="497"/>
      <c r="AB162" s="497"/>
      <c r="AC162" s="497"/>
      <c r="AD162" s="497"/>
      <c r="AE162" s="497"/>
      <c r="AF162" s="497"/>
      <c r="AG162" s="497"/>
      <c r="AH162" s="497"/>
      <c r="AI162" s="497"/>
      <c r="AJ162" s="497"/>
      <c r="AK162" s="497"/>
      <c r="AL162" s="497"/>
      <c r="AM162" s="497"/>
      <c r="AN162" s="497"/>
      <c r="AO162" s="497"/>
      <c r="AP162" s="497"/>
      <c r="AQ162" s="34"/>
      <c r="AR162" s="34"/>
      <c r="AS162" s="34"/>
      <c r="AT162" s="34"/>
      <c r="AU162" s="34"/>
      <c r="AV162" s="34"/>
      <c r="AW162" s="34"/>
      <c r="AX162" s="34"/>
      <c r="AY162" s="34"/>
      <c r="AZ162" s="34"/>
      <c r="BA162" s="34"/>
      <c r="BB162" s="34"/>
      <c r="BC162" s="34"/>
      <c r="BD162" s="34"/>
      <c r="BE162" s="34"/>
      <c r="BF162" s="34"/>
      <c r="BG162" s="34"/>
      <c r="BH162" s="34"/>
      <c r="BI162" s="34"/>
      <c r="BJ162" s="34"/>
      <c r="BK162" s="34"/>
      <c r="BL162" s="34"/>
      <c r="BM162" s="34"/>
      <c r="BN162" s="34"/>
      <c r="BO162" s="34"/>
      <c r="BP162" s="34"/>
      <c r="BQ162" s="34"/>
      <c r="BR162" s="34"/>
      <c r="BS162" s="34"/>
      <c r="BT162" s="34"/>
      <c r="BU162" s="34"/>
      <c r="BV162" s="34"/>
      <c r="BW162" s="34"/>
      <c r="BX162" s="34"/>
      <c r="BY162" s="34"/>
      <c r="BZ162" s="34"/>
      <c r="CA162" s="34"/>
      <c r="CB162" s="34"/>
      <c r="CC162" s="34"/>
      <c r="CD162" s="34"/>
      <c r="CE162" s="34"/>
      <c r="CF162" s="34"/>
      <c r="CG162" s="34"/>
      <c r="CH162" s="34"/>
      <c r="CI162" s="34"/>
      <c r="CJ162" s="34"/>
    </row>
    <row r="163" spans="1:88" ht="30" customHeight="1">
      <c r="A163" s="30"/>
      <c r="B163" s="497"/>
      <c r="C163" s="497"/>
      <c r="D163" s="497"/>
      <c r="E163" s="497"/>
      <c r="F163" s="497"/>
      <c r="G163" s="497"/>
      <c r="H163" s="497"/>
      <c r="I163" s="497"/>
      <c r="J163" s="497"/>
      <c r="K163" s="497"/>
      <c r="L163" s="497"/>
      <c r="M163" s="497"/>
      <c r="N163" s="497"/>
      <c r="O163" s="497"/>
      <c r="P163" s="497"/>
      <c r="Q163" s="497"/>
      <c r="R163" s="497"/>
      <c r="S163" s="497"/>
      <c r="T163" s="497"/>
      <c r="U163" s="497"/>
      <c r="V163" s="497"/>
      <c r="W163" s="497"/>
      <c r="X163" s="497"/>
      <c r="Y163" s="497"/>
      <c r="Z163" s="497"/>
      <c r="AA163" s="497"/>
      <c r="AB163" s="497"/>
      <c r="AC163" s="497"/>
      <c r="AD163" s="497"/>
      <c r="AE163" s="497"/>
      <c r="AF163" s="497"/>
      <c r="AG163" s="497"/>
      <c r="AH163" s="497"/>
      <c r="AI163" s="497"/>
      <c r="AJ163" s="497"/>
      <c r="AK163" s="497"/>
      <c r="AL163" s="497"/>
      <c r="AM163" s="497"/>
      <c r="AN163" s="497"/>
      <c r="AO163" s="497"/>
      <c r="AP163" s="497"/>
      <c r="AQ163" s="34"/>
      <c r="AR163" s="34"/>
      <c r="AS163" s="34"/>
      <c r="AT163" s="34"/>
      <c r="AU163" s="34"/>
      <c r="AV163" s="34"/>
      <c r="AW163" s="34"/>
      <c r="AX163" s="34"/>
      <c r="AY163" s="34"/>
      <c r="AZ163" s="34"/>
      <c r="BA163" s="34"/>
      <c r="BB163" s="34"/>
      <c r="BC163" s="34"/>
      <c r="BD163" s="34"/>
      <c r="BE163" s="34"/>
      <c r="BF163" s="34"/>
      <c r="BG163" s="34"/>
      <c r="BH163" s="34"/>
      <c r="BI163" s="34"/>
      <c r="BJ163" s="34"/>
      <c r="BK163" s="34"/>
      <c r="BL163" s="34"/>
      <c r="BM163" s="34"/>
      <c r="BN163" s="34"/>
      <c r="BO163" s="34"/>
      <c r="BP163" s="34"/>
      <c r="BQ163" s="34"/>
      <c r="BR163" s="34"/>
      <c r="BS163" s="34"/>
      <c r="BT163" s="34"/>
      <c r="BU163" s="34"/>
      <c r="BV163" s="34"/>
      <c r="BW163" s="34"/>
      <c r="BX163" s="34"/>
      <c r="BY163" s="34"/>
      <c r="BZ163" s="34"/>
      <c r="CA163" s="34"/>
      <c r="CB163" s="34"/>
      <c r="CC163" s="34"/>
      <c r="CD163" s="34"/>
      <c r="CE163" s="34"/>
      <c r="CF163" s="34"/>
      <c r="CG163" s="34"/>
      <c r="CH163" s="34"/>
      <c r="CI163" s="34"/>
      <c r="CJ163" s="34"/>
    </row>
    <row r="164" spans="1:88" ht="30" customHeight="1">
      <c r="A164" s="30"/>
      <c r="B164" s="501" t="s">
        <v>134</v>
      </c>
      <c r="C164" s="501"/>
      <c r="D164" s="501"/>
      <c r="E164" s="501"/>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1"/>
      <c r="AL164" s="501"/>
      <c r="AM164" s="501"/>
      <c r="AN164" s="501"/>
      <c r="AO164" s="501"/>
      <c r="AP164" s="501"/>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c r="CG164" s="35"/>
      <c r="CH164" s="35"/>
      <c r="CI164" s="35"/>
      <c r="CJ164" s="35"/>
    </row>
    <row r="165" spans="1:88" ht="30" customHeight="1">
      <c r="A165" s="30"/>
      <c r="B165" s="501"/>
      <c r="C165" s="501"/>
      <c r="D165" s="501"/>
      <c r="E165" s="501"/>
      <c r="F165" s="501"/>
      <c r="G165" s="501"/>
      <c r="H165" s="501"/>
      <c r="I165" s="501"/>
      <c r="J165" s="501"/>
      <c r="K165" s="501"/>
      <c r="L165" s="501"/>
      <c r="M165" s="501"/>
      <c r="N165" s="501"/>
      <c r="O165" s="501"/>
      <c r="P165" s="501"/>
      <c r="Q165" s="501"/>
      <c r="R165" s="501"/>
      <c r="S165" s="501"/>
      <c r="T165" s="501"/>
      <c r="U165" s="501"/>
      <c r="V165" s="501"/>
      <c r="W165" s="501"/>
      <c r="X165" s="501"/>
      <c r="Y165" s="501"/>
      <c r="Z165" s="501"/>
      <c r="AA165" s="501"/>
      <c r="AB165" s="501"/>
      <c r="AC165" s="501"/>
      <c r="AD165" s="501"/>
      <c r="AE165" s="501"/>
      <c r="AF165" s="501"/>
      <c r="AG165" s="501"/>
      <c r="AH165" s="501"/>
      <c r="AI165" s="501"/>
      <c r="AJ165" s="501"/>
      <c r="AK165" s="501"/>
      <c r="AL165" s="501"/>
      <c r="AM165" s="501"/>
      <c r="AN165" s="501"/>
      <c r="AO165" s="501"/>
      <c r="AP165" s="501"/>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c r="CG165" s="35"/>
      <c r="CH165" s="35"/>
      <c r="CI165" s="35"/>
      <c r="CJ165" s="35"/>
    </row>
    <row r="166" spans="1:88" ht="30" customHeight="1">
      <c r="A166" s="30"/>
      <c r="B166" s="501"/>
      <c r="C166" s="501"/>
      <c r="D166" s="501"/>
      <c r="E166" s="501"/>
      <c r="F166" s="501"/>
      <c r="G166" s="501"/>
      <c r="H166" s="501"/>
      <c r="I166" s="501"/>
      <c r="J166" s="501"/>
      <c r="K166" s="501"/>
      <c r="L166" s="501"/>
      <c r="M166" s="501"/>
      <c r="N166" s="501"/>
      <c r="O166" s="501"/>
      <c r="P166" s="501"/>
      <c r="Q166" s="501"/>
      <c r="R166" s="501"/>
      <c r="S166" s="501"/>
      <c r="T166" s="501"/>
      <c r="U166" s="501"/>
      <c r="V166" s="501"/>
      <c r="W166" s="501"/>
      <c r="X166" s="501"/>
      <c r="Y166" s="501"/>
      <c r="Z166" s="501"/>
      <c r="AA166" s="501"/>
      <c r="AB166" s="501"/>
      <c r="AC166" s="501"/>
      <c r="AD166" s="501"/>
      <c r="AE166" s="501"/>
      <c r="AF166" s="501"/>
      <c r="AG166" s="501"/>
      <c r="AH166" s="501"/>
      <c r="AI166" s="501"/>
      <c r="AJ166" s="501"/>
      <c r="AK166" s="501"/>
      <c r="AL166" s="501"/>
      <c r="AM166" s="501"/>
      <c r="AN166" s="501"/>
      <c r="AO166" s="501"/>
      <c r="AP166" s="501"/>
      <c r="AQ166" s="35"/>
      <c r="AR166" s="35"/>
      <c r="AS166" s="35"/>
      <c r="AT166" s="35"/>
      <c r="AU166" s="35"/>
      <c r="AV166" s="35"/>
      <c r="AW166" s="35"/>
      <c r="AX166" s="35"/>
      <c r="AY166" s="35"/>
      <c r="AZ166" s="35"/>
      <c r="BA166" s="35"/>
      <c r="BB166" s="35"/>
      <c r="BC166" s="35"/>
      <c r="BD166" s="35"/>
      <c r="BE166" s="35"/>
      <c r="BF166" s="35"/>
      <c r="BG166" s="35"/>
      <c r="BH166" s="35"/>
      <c r="BI166" s="35"/>
      <c r="BJ166" s="35"/>
      <c r="BK166" s="35"/>
      <c r="BL166" s="35"/>
      <c r="BM166" s="35"/>
      <c r="BN166" s="35"/>
      <c r="BO166" s="35"/>
      <c r="BP166" s="35"/>
      <c r="BQ166" s="35"/>
      <c r="BR166" s="35"/>
      <c r="BS166" s="35"/>
      <c r="BT166" s="35"/>
      <c r="BU166" s="35"/>
      <c r="BV166" s="35"/>
      <c r="BW166" s="35"/>
      <c r="BX166" s="35"/>
      <c r="BY166" s="35"/>
      <c r="BZ166" s="35"/>
      <c r="CA166" s="35"/>
      <c r="CB166" s="35"/>
      <c r="CC166" s="35"/>
      <c r="CD166" s="35"/>
      <c r="CE166" s="35"/>
      <c r="CF166" s="35"/>
      <c r="CG166" s="35"/>
      <c r="CH166" s="35"/>
      <c r="CI166" s="35"/>
      <c r="CJ166" s="35"/>
    </row>
    <row r="167" spans="1:43" ht="30" customHeight="1">
      <c r="A167" s="406" t="s">
        <v>440</v>
      </c>
      <c r="B167" s="406"/>
      <c r="C167" s="406"/>
      <c r="D167" s="406"/>
      <c r="E167" s="406"/>
      <c r="F167" s="406"/>
      <c r="G167" s="406"/>
      <c r="H167" s="406"/>
      <c r="I167" s="406"/>
      <c r="J167" s="406"/>
      <c r="K167" s="406"/>
      <c r="L167" s="406"/>
      <c r="M167" s="406"/>
      <c r="N167" s="406"/>
      <c r="O167" s="406"/>
      <c r="P167" s="406"/>
      <c r="Q167" s="406"/>
      <c r="R167" s="406"/>
      <c r="S167" s="406"/>
      <c r="T167" s="406"/>
      <c r="U167" s="406"/>
      <c r="V167" s="406"/>
      <c r="W167" s="406"/>
      <c r="X167" s="406"/>
      <c r="Y167" s="406"/>
      <c r="Z167" s="406"/>
      <c r="AA167" s="406"/>
      <c r="AB167" s="406"/>
      <c r="AC167" s="406"/>
      <c r="AD167" s="406"/>
      <c r="AE167" s="406"/>
      <c r="AF167" s="406"/>
      <c r="AG167" s="406"/>
      <c r="AH167" s="406"/>
      <c r="AI167" s="406"/>
      <c r="AJ167" s="406"/>
      <c r="AK167" s="406"/>
      <c r="AL167" s="406"/>
      <c r="AM167" s="406"/>
      <c r="AN167" s="406"/>
      <c r="AO167" s="406"/>
      <c r="AP167" s="406"/>
      <c r="AQ167" s="406"/>
    </row>
    <row r="168" spans="1:43" ht="30" customHeight="1">
      <c r="A168" s="40"/>
      <c r="B168" s="27"/>
      <c r="C168" s="27"/>
      <c r="D168" s="21"/>
      <c r="E168" s="21"/>
      <c r="F168" s="28"/>
      <c r="G168" s="28"/>
      <c r="H168" s="27"/>
      <c r="I168" s="26"/>
      <c r="J168" s="26"/>
      <c r="K168" s="26"/>
      <c r="L168" s="26"/>
      <c r="M168" s="26"/>
      <c r="N168" s="26"/>
      <c r="O168" s="26"/>
      <c r="P168" s="26"/>
      <c r="Q168" s="26"/>
      <c r="R168" s="26"/>
      <c r="S168" s="26"/>
      <c r="T168" s="26"/>
      <c r="U168" s="26"/>
      <c r="V168" s="26"/>
      <c r="W168" s="26"/>
      <c r="X168" s="26"/>
      <c r="Y168" s="26"/>
      <c r="Z168" s="26"/>
      <c r="AA168" s="26"/>
      <c r="AB168" s="26"/>
      <c r="AC168" s="26"/>
      <c r="AD168" s="293"/>
      <c r="AE168" s="417" t="s">
        <v>45</v>
      </c>
      <c r="AF168" s="417"/>
      <c r="AG168" s="411">
        <f>IF($AG$2="","",$AG$2)</f>
      </c>
      <c r="AH168" s="411"/>
      <c r="AI168" s="26" t="s">
        <v>46</v>
      </c>
      <c r="AJ168" s="404">
        <f>IF($AJ$2="","",$AJ$2)</f>
      </c>
      <c r="AK168" s="404"/>
      <c r="AL168" s="26" t="s">
        <v>59</v>
      </c>
      <c r="AM168" s="404">
        <f>IF($AM$2="","",$AM$2)</f>
      </c>
      <c r="AN168" s="404"/>
      <c r="AO168" s="26" t="s">
        <v>60</v>
      </c>
      <c r="AP168" s="292"/>
      <c r="AQ168" s="26"/>
    </row>
    <row r="169" spans="1:43" ht="30" customHeight="1">
      <c r="A169" s="30"/>
      <c r="B169" s="30"/>
      <c r="C169" s="30"/>
      <c r="D169" s="42"/>
      <c r="E169" s="42"/>
      <c r="F169" s="43"/>
      <c r="G169" s="43"/>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26" t="s">
        <v>111</v>
      </c>
      <c r="AK169" s="460" t="s">
        <v>104</v>
      </c>
      <c r="AL169" s="460"/>
      <c r="AM169" s="44" t="s">
        <v>112</v>
      </c>
      <c r="AN169" s="460" t="s">
        <v>104</v>
      </c>
      <c r="AO169" s="460"/>
      <c r="AP169" s="26" t="s">
        <v>64</v>
      </c>
      <c r="AQ169" s="26" t="s">
        <v>108</v>
      </c>
    </row>
    <row r="170" spans="1:43" ht="30" customHeight="1">
      <c r="A170" s="45" t="s">
        <v>113</v>
      </c>
      <c r="B170" s="46"/>
      <c r="C170" s="46"/>
      <c r="D170" s="46"/>
      <c r="E170" s="46"/>
      <c r="F170" s="46"/>
      <c r="G170" s="46"/>
      <c r="H170" s="46"/>
      <c r="I170" s="47"/>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48"/>
      <c r="AL170" s="49"/>
      <c r="AM170" s="48"/>
      <c r="AN170" s="48"/>
      <c r="AO170" s="49"/>
      <c r="AP170" s="26"/>
      <c r="AQ170" s="26"/>
    </row>
    <row r="171" spans="1:43" ht="30" customHeight="1">
      <c r="A171" s="323" t="s">
        <v>415</v>
      </c>
      <c r="B171" s="321"/>
      <c r="C171" s="321"/>
      <c r="D171" s="321"/>
      <c r="E171" s="321"/>
      <c r="F171" s="321"/>
      <c r="G171" s="321"/>
      <c r="H171" s="321"/>
      <c r="I171" s="321"/>
      <c r="J171" s="321"/>
      <c r="K171" s="321"/>
      <c r="L171" s="321"/>
      <c r="M171" s="321"/>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row>
    <row r="172" spans="1:43" ht="30" customHeight="1">
      <c r="A172" s="469" t="s">
        <v>455</v>
      </c>
      <c r="B172" s="469"/>
      <c r="C172" s="469"/>
      <c r="D172" s="469"/>
      <c r="E172" s="469"/>
      <c r="F172" s="469"/>
      <c r="G172" s="469"/>
      <c r="H172" s="469"/>
      <c r="I172" s="469"/>
      <c r="J172" s="469"/>
      <c r="K172" s="469"/>
      <c r="L172" s="469"/>
      <c r="M172" s="469"/>
      <c r="N172" s="469"/>
      <c r="O172" s="469"/>
      <c r="P172" s="469"/>
      <c r="Q172" s="469"/>
      <c r="R172" s="469"/>
      <c r="S172" s="469"/>
      <c r="T172" s="469"/>
      <c r="U172" s="469"/>
      <c r="V172" s="469"/>
      <c r="W172" s="469"/>
      <c r="X172" s="469"/>
      <c r="Y172" s="469"/>
      <c r="Z172" s="469"/>
      <c r="AA172" s="469"/>
      <c r="AB172" s="469"/>
      <c r="AC172" s="469"/>
      <c r="AD172" s="469"/>
      <c r="AE172" s="469"/>
      <c r="AF172" s="469"/>
      <c r="AG172" s="469"/>
      <c r="AH172" s="469"/>
      <c r="AI172" s="469"/>
      <c r="AJ172" s="469"/>
      <c r="AK172" s="469"/>
      <c r="AL172" s="469"/>
      <c r="AM172" s="469"/>
      <c r="AN172" s="469"/>
      <c r="AO172" s="469"/>
      <c r="AP172" s="469"/>
      <c r="AQ172" s="469"/>
    </row>
    <row r="173" spans="1:43" ht="30" customHeight="1">
      <c r="A173" s="469"/>
      <c r="B173" s="469"/>
      <c r="C173" s="469"/>
      <c r="D173" s="469"/>
      <c r="E173" s="469"/>
      <c r="F173" s="469"/>
      <c r="G173" s="469"/>
      <c r="H173" s="469"/>
      <c r="I173" s="469"/>
      <c r="J173" s="469"/>
      <c r="K173" s="469"/>
      <c r="L173" s="469"/>
      <c r="M173" s="469"/>
      <c r="N173" s="469"/>
      <c r="O173" s="469"/>
      <c r="P173" s="469"/>
      <c r="Q173" s="469"/>
      <c r="R173" s="469"/>
      <c r="S173" s="469"/>
      <c r="T173" s="469"/>
      <c r="U173" s="469"/>
      <c r="V173" s="469"/>
      <c r="W173" s="469"/>
      <c r="X173" s="469"/>
      <c r="Y173" s="469"/>
      <c r="Z173" s="469"/>
      <c r="AA173" s="469"/>
      <c r="AB173" s="469"/>
      <c r="AC173" s="469"/>
      <c r="AD173" s="469"/>
      <c r="AE173" s="469"/>
      <c r="AF173" s="469"/>
      <c r="AG173" s="469"/>
      <c r="AH173" s="469"/>
      <c r="AI173" s="469"/>
      <c r="AJ173" s="469"/>
      <c r="AK173" s="469"/>
      <c r="AL173" s="469"/>
      <c r="AM173" s="469"/>
      <c r="AN173" s="469"/>
      <c r="AO173" s="469"/>
      <c r="AP173" s="469"/>
      <c r="AQ173" s="469"/>
    </row>
    <row r="174" spans="1:43" ht="30" customHeight="1">
      <c r="A174" s="469"/>
      <c r="B174" s="469"/>
      <c r="C174" s="469"/>
      <c r="D174" s="469"/>
      <c r="E174" s="469"/>
      <c r="F174" s="469"/>
      <c r="G174" s="469"/>
      <c r="H174" s="469"/>
      <c r="I174" s="469"/>
      <c r="J174" s="469"/>
      <c r="K174" s="469"/>
      <c r="L174" s="469"/>
      <c r="M174" s="469"/>
      <c r="N174" s="469"/>
      <c r="O174" s="469"/>
      <c r="P174" s="469"/>
      <c r="Q174" s="469"/>
      <c r="R174" s="469"/>
      <c r="S174" s="469"/>
      <c r="T174" s="469"/>
      <c r="U174" s="469"/>
      <c r="V174" s="469"/>
      <c r="W174" s="469"/>
      <c r="X174" s="469"/>
      <c r="Y174" s="469"/>
      <c r="Z174" s="469"/>
      <c r="AA174" s="469"/>
      <c r="AB174" s="469"/>
      <c r="AC174" s="469"/>
      <c r="AD174" s="469"/>
      <c r="AE174" s="469"/>
      <c r="AF174" s="469"/>
      <c r="AG174" s="469"/>
      <c r="AH174" s="469"/>
      <c r="AI174" s="469"/>
      <c r="AJ174" s="469"/>
      <c r="AK174" s="469"/>
      <c r="AL174" s="469"/>
      <c r="AM174" s="469"/>
      <c r="AN174" s="469"/>
      <c r="AO174" s="469"/>
      <c r="AP174" s="469"/>
      <c r="AQ174" s="469"/>
    </row>
    <row r="175" spans="1:43" ht="60" customHeight="1">
      <c r="A175" s="468" t="s">
        <v>474</v>
      </c>
      <c r="B175" s="468"/>
      <c r="C175" s="468"/>
      <c r="D175" s="468"/>
      <c r="E175" s="468"/>
      <c r="F175" s="468"/>
      <c r="G175" s="468"/>
      <c r="H175" s="468"/>
      <c r="I175" s="468"/>
      <c r="J175" s="468"/>
      <c r="K175" s="468"/>
      <c r="L175" s="468"/>
      <c r="M175" s="468"/>
      <c r="N175" s="468"/>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468"/>
      <c r="AN175" s="468"/>
      <c r="AO175" s="468"/>
      <c r="AP175" s="468"/>
      <c r="AQ175" s="468"/>
    </row>
    <row r="176" spans="1:43" ht="13.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row>
    <row r="177" spans="1:43" s="319" customFormat="1" ht="17.25" customHeight="1">
      <c r="A177" s="76" t="s">
        <v>476</v>
      </c>
      <c r="B177" s="76"/>
      <c r="C177" s="77" t="s">
        <v>114</v>
      </c>
      <c r="D177" s="76"/>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row>
    <row r="178" spans="1:43" s="319" customFormat="1" ht="17.25" customHeight="1">
      <c r="A178" s="26"/>
      <c r="B178" s="76"/>
      <c r="C178" s="76" t="s">
        <v>477</v>
      </c>
      <c r="D178" s="76"/>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row>
    <row r="179" spans="1:43" s="319" customFormat="1" ht="7.5" customHeight="1">
      <c r="A179" s="26"/>
      <c r="B179" s="76"/>
      <c r="C179" s="76"/>
      <c r="D179" s="76"/>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row>
    <row r="180" spans="1:43" s="319" customFormat="1" ht="17.25" customHeight="1">
      <c r="A180" s="76" t="s">
        <v>52</v>
      </c>
      <c r="B180" s="76"/>
      <c r="C180" s="77" t="s">
        <v>115</v>
      </c>
      <c r="D180" s="76"/>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row>
    <row r="181" spans="1:43" s="319" customFormat="1" ht="17.25" customHeight="1">
      <c r="A181" s="26"/>
      <c r="B181" s="76"/>
      <c r="C181" s="76" t="s">
        <v>51</v>
      </c>
      <c r="D181" s="76"/>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row>
    <row r="182" spans="1:43" s="319" customFormat="1" ht="7.5" customHeight="1">
      <c r="A182" s="26"/>
      <c r="B182" s="76"/>
      <c r="C182" s="76"/>
      <c r="D182" s="76"/>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row>
    <row r="183" spans="1:43" s="319" customFormat="1" ht="17.25" customHeight="1">
      <c r="A183" s="76" t="s">
        <v>478</v>
      </c>
      <c r="B183" s="76"/>
      <c r="C183" s="77" t="s">
        <v>116</v>
      </c>
      <c r="D183" s="76"/>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row>
    <row r="184" spans="1:43" s="319" customFormat="1" ht="17.25" customHeight="1">
      <c r="A184" s="26"/>
      <c r="B184" s="76"/>
      <c r="C184" s="76" t="s">
        <v>117</v>
      </c>
      <c r="D184" s="76"/>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row>
    <row r="185" spans="1:43" s="319" customFormat="1" ht="7.5" customHeight="1">
      <c r="A185" s="26"/>
      <c r="B185" s="76"/>
      <c r="C185" s="76"/>
      <c r="D185" s="76"/>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row>
    <row r="186" spans="1:43" s="319" customFormat="1" ht="17.25" customHeight="1">
      <c r="A186" s="76" t="s">
        <v>53</v>
      </c>
      <c r="B186" s="76"/>
      <c r="C186" s="77" t="s">
        <v>118</v>
      </c>
      <c r="D186" s="76"/>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row>
    <row r="187" spans="1:43" s="319" customFormat="1" ht="17.25" customHeight="1">
      <c r="A187" s="26"/>
      <c r="B187" s="76"/>
      <c r="C187" s="76" t="s">
        <v>119</v>
      </c>
      <c r="D187" s="76"/>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row>
    <row r="188" spans="1:43" s="319" customFormat="1" ht="7.5" customHeight="1">
      <c r="A188" s="26"/>
      <c r="B188" s="76"/>
      <c r="C188" s="76"/>
      <c r="D188" s="76"/>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row>
    <row r="189" spans="1:43" s="319" customFormat="1" ht="17.25" customHeight="1">
      <c r="A189" s="76" t="s">
        <v>54</v>
      </c>
      <c r="B189" s="76"/>
      <c r="C189" s="77" t="s">
        <v>120</v>
      </c>
      <c r="D189" s="76"/>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row>
    <row r="190" spans="1:43" s="319" customFormat="1" ht="17.25" customHeight="1">
      <c r="A190" s="26"/>
      <c r="B190" s="76"/>
      <c r="C190" s="76" t="s">
        <v>479</v>
      </c>
      <c r="D190" s="76"/>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row>
    <row r="191" spans="1:43" s="319" customFormat="1" ht="17.25" customHeight="1">
      <c r="A191" s="26"/>
      <c r="B191" s="76"/>
      <c r="C191" s="76" t="s">
        <v>480</v>
      </c>
      <c r="D191" s="76"/>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row>
    <row r="192" spans="1:43" s="319" customFormat="1" ht="7.5" customHeight="1">
      <c r="A192" s="26"/>
      <c r="B192" s="76"/>
      <c r="C192" s="76"/>
      <c r="D192" s="76"/>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row>
    <row r="193" spans="1:43" s="319" customFormat="1" ht="17.25" customHeight="1">
      <c r="A193" s="76" t="s">
        <v>55</v>
      </c>
      <c r="B193" s="76"/>
      <c r="C193" s="77" t="s">
        <v>121</v>
      </c>
      <c r="D193" s="76"/>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row>
    <row r="194" spans="1:43" s="319" customFormat="1" ht="17.25" customHeight="1">
      <c r="A194" s="26"/>
      <c r="B194" s="76"/>
      <c r="C194" s="76" t="s">
        <v>161</v>
      </c>
      <c r="D194" s="76"/>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row>
    <row r="195" spans="1:43" s="319" customFormat="1" ht="17.25" customHeight="1">
      <c r="A195" s="26"/>
      <c r="B195" s="76"/>
      <c r="C195" s="91" t="s">
        <v>473</v>
      </c>
      <c r="D195" s="76"/>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row>
    <row r="196" spans="1:43" s="319" customFormat="1" ht="17.25" customHeight="1">
      <c r="A196" s="26"/>
      <c r="B196" s="76"/>
      <c r="C196" s="76" t="s">
        <v>481</v>
      </c>
      <c r="D196" s="76"/>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row>
    <row r="197" spans="1:43" s="319" customFormat="1" ht="17.25" customHeight="1">
      <c r="A197" s="26"/>
      <c r="B197" s="76"/>
      <c r="C197" s="76" t="s">
        <v>162</v>
      </c>
      <c r="D197" s="76"/>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row>
    <row r="198" spans="1:43" s="319" customFormat="1" ht="17.25" customHeight="1">
      <c r="A198" s="26"/>
      <c r="B198" s="76"/>
      <c r="C198" s="76" t="s">
        <v>163</v>
      </c>
      <c r="D198" s="76"/>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row>
    <row r="199" spans="1:43" s="319" customFormat="1" ht="7.5" customHeight="1">
      <c r="A199" s="26"/>
      <c r="B199" s="76"/>
      <c r="C199" s="76"/>
      <c r="D199" s="76"/>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row>
    <row r="200" spans="1:43" s="319" customFormat="1" ht="17.25" customHeight="1">
      <c r="A200" s="76" t="s">
        <v>56</v>
      </c>
      <c r="B200" s="76"/>
      <c r="C200" s="77" t="s">
        <v>122</v>
      </c>
      <c r="D200" s="76"/>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row>
    <row r="201" spans="1:43" s="319" customFormat="1" ht="17.25" customHeight="1">
      <c r="A201" s="26"/>
      <c r="B201" s="76"/>
      <c r="C201" s="76" t="s">
        <v>123</v>
      </c>
      <c r="D201" s="76"/>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row>
    <row r="202" spans="1:43" s="319" customFormat="1" ht="17.25" customHeight="1">
      <c r="A202" s="26"/>
      <c r="B202" s="76"/>
      <c r="C202" s="76" t="s">
        <v>124</v>
      </c>
      <c r="D202" s="76"/>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row>
    <row r="203" spans="1:43" s="319" customFormat="1" ht="7.5" customHeight="1">
      <c r="A203" s="26"/>
      <c r="B203" s="76"/>
      <c r="C203" s="76"/>
      <c r="D203" s="76"/>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row>
    <row r="204" spans="1:43" s="319" customFormat="1" ht="17.25" customHeight="1">
      <c r="A204" s="76" t="s">
        <v>57</v>
      </c>
      <c r="B204" s="76"/>
      <c r="C204" s="77" t="s">
        <v>125</v>
      </c>
      <c r="D204" s="76"/>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row>
    <row r="205" spans="1:43" s="319" customFormat="1" ht="17.25" customHeight="1">
      <c r="A205" s="26"/>
      <c r="B205" s="76"/>
      <c r="C205" s="76" t="s">
        <v>126</v>
      </c>
      <c r="D205" s="76"/>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row>
    <row r="206" spans="1:43" s="319" customFormat="1" ht="7.5" customHeight="1">
      <c r="A206" s="26"/>
      <c r="B206" s="76"/>
      <c r="C206" s="76"/>
      <c r="D206" s="76"/>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row>
    <row r="207" spans="1:43" s="319" customFormat="1" ht="17.25" customHeight="1">
      <c r="A207" s="76" t="s">
        <v>58</v>
      </c>
      <c r="B207" s="76"/>
      <c r="C207" s="77" t="s">
        <v>127</v>
      </c>
      <c r="D207" s="76"/>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row>
    <row r="208" spans="1:43" s="319" customFormat="1" ht="17.25" customHeight="1">
      <c r="A208" s="26"/>
      <c r="B208" s="76"/>
      <c r="C208" s="76" t="s">
        <v>128</v>
      </c>
      <c r="D208" s="76"/>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row>
    <row r="209" spans="1:43" s="319" customFormat="1" ht="17.25" customHeight="1">
      <c r="A209" s="26"/>
      <c r="B209" s="76"/>
      <c r="C209" s="76" t="s">
        <v>159</v>
      </c>
      <c r="D209" s="76"/>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row>
    <row r="210" spans="1:43" s="319" customFormat="1" ht="7.5" customHeight="1">
      <c r="A210" s="26"/>
      <c r="B210" s="76"/>
      <c r="C210" s="76"/>
      <c r="D210" s="76"/>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row>
    <row r="211" spans="1:43" s="319" customFormat="1" ht="17.25" customHeight="1">
      <c r="A211" s="76" t="s">
        <v>482</v>
      </c>
      <c r="B211" s="76"/>
      <c r="C211" s="77" t="s">
        <v>129</v>
      </c>
      <c r="D211" s="76"/>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row>
    <row r="212" spans="1:43" s="319" customFormat="1" ht="17.25" customHeight="1">
      <c r="A212" s="26"/>
      <c r="B212" s="76"/>
      <c r="C212" s="76" t="s">
        <v>130</v>
      </c>
      <c r="D212" s="76"/>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row>
    <row r="213" spans="1:43" s="319" customFormat="1" ht="17.25" customHeight="1">
      <c r="A213" s="26"/>
      <c r="B213" s="76"/>
      <c r="C213" s="26" t="s">
        <v>131</v>
      </c>
      <c r="D213" s="76"/>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row>
    <row r="214" spans="1:43" s="319" customFormat="1" ht="7.5" customHeight="1">
      <c r="A214" s="76"/>
      <c r="B214" s="76"/>
      <c r="C214" s="76"/>
      <c r="D214" s="76"/>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row>
    <row r="215" spans="1:43" s="319" customFormat="1" ht="17.25" customHeight="1">
      <c r="A215" s="76" t="s">
        <v>483</v>
      </c>
      <c r="B215" s="76"/>
      <c r="C215" s="77" t="s">
        <v>132</v>
      </c>
      <c r="D215" s="76"/>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row>
    <row r="216" spans="1:43" s="319" customFormat="1" ht="17.25" customHeight="1">
      <c r="A216" s="76"/>
      <c r="B216" s="76"/>
      <c r="C216" s="76" t="s">
        <v>160</v>
      </c>
      <c r="D216" s="76"/>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row>
    <row r="217" spans="1:43" s="319" customFormat="1" ht="18" customHeight="1">
      <c r="A217" s="76"/>
      <c r="B217" s="76"/>
      <c r="C217" s="76"/>
      <c r="D217" s="76"/>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row>
    <row r="218" spans="1:43" s="319" customFormat="1" ht="18" customHeight="1">
      <c r="A218" s="76"/>
      <c r="B218" s="76"/>
      <c r="C218" s="76"/>
      <c r="D218" s="76"/>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row>
    <row r="219" spans="1:43" s="319" customFormat="1" ht="18" customHeight="1">
      <c r="A219" s="76"/>
      <c r="B219" s="76"/>
      <c r="C219" s="76"/>
      <c r="D219" s="76"/>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row>
    <row r="220" spans="1:43" ht="15">
      <c r="A220" s="500" t="s">
        <v>164</v>
      </c>
      <c r="B220" s="500"/>
      <c r="C220" s="500"/>
      <c r="D220" s="500"/>
      <c r="E220" s="500"/>
      <c r="F220" s="500"/>
      <c r="G220" s="500"/>
      <c r="H220" s="500"/>
      <c r="I220" s="500"/>
      <c r="J220" s="500"/>
      <c r="K220" s="500"/>
      <c r="L220" s="500"/>
      <c r="M220" s="500"/>
      <c r="N220" s="500"/>
      <c r="O220" s="500"/>
      <c r="P220" s="500"/>
      <c r="Q220" s="500"/>
      <c r="R220" s="500"/>
      <c r="S220" s="500"/>
      <c r="T220" s="500"/>
      <c r="U220" s="500"/>
      <c r="V220" s="500"/>
      <c r="W220" s="500"/>
      <c r="X220" s="500"/>
      <c r="Y220" s="500"/>
      <c r="Z220" s="500"/>
      <c r="AA220" s="500"/>
      <c r="AB220" s="500"/>
      <c r="AC220" s="500"/>
      <c r="AD220" s="500"/>
      <c r="AE220" s="500"/>
      <c r="AF220" s="500"/>
      <c r="AG220" s="500"/>
      <c r="AH220" s="500"/>
      <c r="AI220" s="500"/>
      <c r="AJ220" s="500"/>
      <c r="AK220" s="500"/>
      <c r="AL220" s="500"/>
      <c r="AM220" s="500"/>
      <c r="AN220" s="500"/>
      <c r="AO220" s="500"/>
      <c r="AP220" s="500"/>
      <c r="AQ220" s="500"/>
    </row>
    <row r="221" spans="1:43" ht="9" customHeight="1">
      <c r="A221" s="78"/>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row>
    <row r="222" spans="1:46" ht="30" customHeight="1">
      <c r="A222" s="9"/>
      <c r="B222" s="79"/>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C222" s="80"/>
      <c r="AD222" s="307"/>
      <c r="AE222" s="499" t="s">
        <v>45</v>
      </c>
      <c r="AF222" s="499"/>
      <c r="AG222" s="463"/>
      <c r="AH222" s="463"/>
      <c r="AI222" s="308" t="s">
        <v>46</v>
      </c>
      <c r="AJ222" s="467"/>
      <c r="AK222" s="467"/>
      <c r="AL222" s="308" t="s">
        <v>59</v>
      </c>
      <c r="AM222" s="344"/>
      <c r="AN222" s="344"/>
      <c r="AO222" s="308" t="s">
        <v>60</v>
      </c>
      <c r="AP222" s="309"/>
      <c r="AQ222" s="30"/>
      <c r="AT222" s="343"/>
    </row>
    <row r="223" spans="1:43" ht="11.25" customHeight="1">
      <c r="A223" s="9"/>
      <c r="B223" s="79"/>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0"/>
      <c r="AC223" s="80"/>
      <c r="AD223" s="310"/>
      <c r="AE223" s="310"/>
      <c r="AF223" s="310"/>
      <c r="AG223" s="308"/>
      <c r="AH223" s="310"/>
      <c r="AI223" s="310"/>
      <c r="AJ223" s="310"/>
      <c r="AK223" s="308"/>
      <c r="AL223" s="310"/>
      <c r="AM223" s="310"/>
      <c r="AN223" s="310"/>
      <c r="AO223" s="308"/>
      <c r="AP223" s="309"/>
      <c r="AQ223" s="30"/>
    </row>
    <row r="224" spans="1:43" ht="30" customHeight="1">
      <c r="A224" s="81"/>
      <c r="B224" s="13"/>
      <c r="C224" s="13"/>
      <c r="D224" s="13"/>
      <c r="E224" s="471" t="s">
        <v>48</v>
      </c>
      <c r="F224" s="471"/>
      <c r="G224" s="471"/>
      <c r="H224" s="471"/>
      <c r="I224" s="471"/>
      <c r="J224" s="471"/>
      <c r="K224" s="471"/>
      <c r="L224" s="471"/>
      <c r="M224" s="471"/>
      <c r="N224" s="471"/>
      <c r="O224" s="502"/>
      <c r="P224" s="502"/>
      <c r="Q224" s="502"/>
      <c r="R224" s="502"/>
      <c r="S224" s="502"/>
      <c r="T224" s="502"/>
      <c r="U224" s="502"/>
      <c r="V224" s="502"/>
      <c r="W224" s="502"/>
      <c r="X224" s="502"/>
      <c r="Y224" s="502"/>
      <c r="Z224" s="502"/>
      <c r="AA224" s="502"/>
      <c r="AB224" s="502"/>
      <c r="AC224" s="502"/>
      <c r="AD224" s="502"/>
      <c r="AE224" s="502"/>
      <c r="AF224" s="502"/>
      <c r="AG224" s="502"/>
      <c r="AH224" s="502"/>
      <c r="AI224" s="502"/>
      <c r="AJ224" s="502"/>
      <c r="AK224" s="498" t="s">
        <v>69</v>
      </c>
      <c r="AL224" s="498"/>
      <c r="AM224" s="498"/>
      <c r="AN224" s="498"/>
      <c r="AO224" s="30"/>
      <c r="AP224" s="30"/>
      <c r="AQ224" s="30"/>
    </row>
    <row r="225" spans="1:43" ht="19.5" customHeight="1">
      <c r="A225" s="81"/>
      <c r="B225" s="13"/>
      <c r="C225" s="13"/>
      <c r="D225" s="13"/>
      <c r="E225" s="85"/>
      <c r="F225" s="86"/>
      <c r="G225" s="86"/>
      <c r="H225" s="87"/>
      <c r="I225" s="84"/>
      <c r="J225" s="84"/>
      <c r="K225" s="84"/>
      <c r="L225" s="84"/>
      <c r="M225" s="84"/>
      <c r="N225" s="84"/>
      <c r="O225" s="82" t="s">
        <v>133</v>
      </c>
      <c r="P225" s="82"/>
      <c r="Q225" s="82"/>
      <c r="R225" s="82"/>
      <c r="S225" s="82"/>
      <c r="T225" s="82"/>
      <c r="U225" s="82"/>
      <c r="V225" s="82"/>
      <c r="W225" s="82"/>
      <c r="X225" s="82"/>
      <c r="Y225" s="82"/>
      <c r="Z225" s="82"/>
      <c r="AA225" s="82"/>
      <c r="AB225" s="82"/>
      <c r="AC225" s="82"/>
      <c r="AD225" s="82"/>
      <c r="AE225" s="82"/>
      <c r="AF225" s="82"/>
      <c r="AG225" s="82"/>
      <c r="AH225" s="82"/>
      <c r="AI225" s="82"/>
      <c r="AJ225" s="82"/>
      <c r="AK225" s="37"/>
      <c r="AL225" s="37"/>
      <c r="AM225" s="37"/>
      <c r="AN225" s="37"/>
      <c r="AO225" s="30"/>
      <c r="AP225" s="30"/>
      <c r="AQ225" s="30"/>
    </row>
    <row r="226" spans="1:43" ht="15" customHeight="1">
      <c r="A226" s="81"/>
      <c r="B226" s="13"/>
      <c r="C226" s="13"/>
      <c r="D226" s="13"/>
      <c r="E226" s="85"/>
      <c r="F226" s="86"/>
      <c r="G226" s="86"/>
      <c r="H226" s="87"/>
      <c r="I226" s="84"/>
      <c r="J226" s="84"/>
      <c r="K226" s="84"/>
      <c r="L226" s="84"/>
      <c r="M226" s="84"/>
      <c r="N226" s="84"/>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37"/>
      <c r="AL226" s="37"/>
      <c r="AM226" s="37"/>
      <c r="AN226" s="37"/>
      <c r="AO226" s="30"/>
      <c r="AP226" s="30"/>
      <c r="AQ226" s="30"/>
    </row>
    <row r="227" spans="1:43" ht="34.5" customHeight="1">
      <c r="A227" s="81"/>
      <c r="B227" s="13"/>
      <c r="C227" s="13"/>
      <c r="D227" s="13"/>
      <c r="E227" s="471" t="s">
        <v>91</v>
      </c>
      <c r="F227" s="471"/>
      <c r="G227" s="471"/>
      <c r="H227" s="471"/>
      <c r="I227" s="471"/>
      <c r="J227" s="471"/>
      <c r="K227" s="471"/>
      <c r="L227" s="471"/>
      <c r="M227" s="471"/>
      <c r="N227" s="471"/>
      <c r="O227" s="472"/>
      <c r="P227" s="472"/>
      <c r="Q227" s="472"/>
      <c r="R227" s="472"/>
      <c r="S227" s="472"/>
      <c r="T227" s="472"/>
      <c r="U227" s="472"/>
      <c r="V227" s="472"/>
      <c r="W227" s="472"/>
      <c r="X227" s="472"/>
      <c r="Y227" s="472"/>
      <c r="Z227" s="472"/>
      <c r="AA227" s="472"/>
      <c r="AB227" s="472"/>
      <c r="AC227" s="472"/>
      <c r="AD227" s="472"/>
      <c r="AE227" s="472"/>
      <c r="AF227" s="472"/>
      <c r="AG227" s="472"/>
      <c r="AH227" s="472"/>
      <c r="AI227" s="472"/>
      <c r="AJ227" s="472"/>
      <c r="AK227" s="472"/>
      <c r="AL227" s="472"/>
      <c r="AM227" s="472"/>
      <c r="AN227" s="472"/>
      <c r="AO227" s="30"/>
      <c r="AP227" s="30"/>
      <c r="AQ227" s="30"/>
    </row>
    <row r="228" spans="1:43" ht="34.5" customHeight="1">
      <c r="A228" s="81"/>
      <c r="B228" s="13"/>
      <c r="C228" s="13"/>
      <c r="D228" s="13"/>
      <c r="E228" s="471" t="s">
        <v>144</v>
      </c>
      <c r="F228" s="471"/>
      <c r="G228" s="471"/>
      <c r="H228" s="471"/>
      <c r="I228" s="471"/>
      <c r="J228" s="471"/>
      <c r="K228" s="471"/>
      <c r="L228" s="471"/>
      <c r="M228" s="471"/>
      <c r="N228" s="471"/>
      <c r="O228" s="473"/>
      <c r="P228" s="473"/>
      <c r="Q228" s="473"/>
      <c r="R228" s="473"/>
      <c r="S228" s="473"/>
      <c r="T228" s="473"/>
      <c r="U228" s="473"/>
      <c r="V228" s="473"/>
      <c r="W228" s="473"/>
      <c r="X228" s="473"/>
      <c r="Y228" s="473"/>
      <c r="Z228" s="473"/>
      <c r="AA228" s="473"/>
      <c r="AB228" s="473"/>
      <c r="AC228" s="473"/>
      <c r="AD228" s="473"/>
      <c r="AE228" s="473"/>
      <c r="AF228" s="473"/>
      <c r="AG228" s="473"/>
      <c r="AH228" s="473"/>
      <c r="AI228" s="473"/>
      <c r="AJ228" s="473"/>
      <c r="AK228" s="474" t="s">
        <v>40</v>
      </c>
      <c r="AL228" s="474"/>
      <c r="AM228" s="474"/>
      <c r="AN228" s="474"/>
      <c r="AO228" s="30"/>
      <c r="AP228" s="30"/>
      <c r="AQ228" s="30"/>
    </row>
    <row r="229" spans="1:43" ht="15" customHeight="1">
      <c r="A229" s="81"/>
      <c r="B229" s="13"/>
      <c r="C229" s="13"/>
      <c r="D229" s="13"/>
      <c r="E229" s="85"/>
      <c r="F229" s="86"/>
      <c r="G229" s="86"/>
      <c r="H229" s="87"/>
      <c r="I229" s="84"/>
      <c r="J229" s="84"/>
      <c r="K229" s="84"/>
      <c r="L229" s="84"/>
      <c r="M229" s="84"/>
      <c r="N229" s="84"/>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37"/>
      <c r="AL229" s="37"/>
      <c r="AM229" s="37"/>
      <c r="AN229" s="37"/>
      <c r="AO229" s="30"/>
      <c r="AP229" s="30"/>
      <c r="AQ229" s="30"/>
    </row>
    <row r="230" spans="1:43" s="313" customFormat="1" ht="34.5" customHeight="1">
      <c r="A230" s="81"/>
      <c r="B230" s="13"/>
      <c r="C230" s="13"/>
      <c r="D230" s="13"/>
      <c r="E230" s="471" t="s">
        <v>49</v>
      </c>
      <c r="F230" s="471"/>
      <c r="G230" s="471"/>
      <c r="H230" s="471"/>
      <c r="I230" s="471"/>
      <c r="J230" s="471"/>
      <c r="K230" s="471"/>
      <c r="L230" s="471"/>
      <c r="M230" s="471"/>
      <c r="N230" s="471"/>
      <c r="O230" s="472"/>
      <c r="P230" s="472"/>
      <c r="Q230" s="472"/>
      <c r="R230" s="472"/>
      <c r="S230" s="472"/>
      <c r="T230" s="472"/>
      <c r="U230" s="472"/>
      <c r="V230" s="472"/>
      <c r="W230" s="472"/>
      <c r="X230" s="472"/>
      <c r="Y230" s="472"/>
      <c r="Z230" s="472"/>
      <c r="AA230" s="472"/>
      <c r="AB230" s="472"/>
      <c r="AC230" s="472"/>
      <c r="AD230" s="472"/>
      <c r="AE230" s="472"/>
      <c r="AF230" s="472"/>
      <c r="AG230" s="472"/>
      <c r="AH230" s="472"/>
      <c r="AI230" s="472"/>
      <c r="AJ230" s="472"/>
      <c r="AK230" s="472"/>
      <c r="AL230" s="472"/>
      <c r="AM230" s="472"/>
      <c r="AN230" s="472"/>
      <c r="AO230" s="30"/>
      <c r="AP230" s="30"/>
      <c r="AQ230" s="30"/>
    </row>
    <row r="231" spans="1:43" s="313" customFormat="1" ht="34.5" customHeight="1">
      <c r="A231" s="81"/>
      <c r="B231" s="13"/>
      <c r="C231" s="13"/>
      <c r="D231" s="13"/>
      <c r="E231" s="471" t="s">
        <v>145</v>
      </c>
      <c r="F231" s="471"/>
      <c r="G231" s="471"/>
      <c r="H231" s="471"/>
      <c r="I231" s="471"/>
      <c r="J231" s="471"/>
      <c r="K231" s="471"/>
      <c r="L231" s="471"/>
      <c r="M231" s="471"/>
      <c r="N231" s="471"/>
      <c r="O231" s="473"/>
      <c r="P231" s="473"/>
      <c r="Q231" s="473"/>
      <c r="R231" s="473"/>
      <c r="S231" s="473"/>
      <c r="T231" s="473"/>
      <c r="U231" s="473"/>
      <c r="V231" s="473"/>
      <c r="W231" s="473"/>
      <c r="X231" s="473"/>
      <c r="Y231" s="473"/>
      <c r="Z231" s="473"/>
      <c r="AA231" s="473"/>
      <c r="AB231" s="473"/>
      <c r="AC231" s="473"/>
      <c r="AD231" s="473"/>
      <c r="AE231" s="473"/>
      <c r="AF231" s="473"/>
      <c r="AG231" s="473"/>
      <c r="AH231" s="473"/>
      <c r="AI231" s="473"/>
      <c r="AJ231" s="473"/>
      <c r="AK231" s="474" t="s">
        <v>40</v>
      </c>
      <c r="AL231" s="474"/>
      <c r="AM231" s="474"/>
      <c r="AN231" s="474"/>
      <c r="AO231" s="30"/>
      <c r="AP231" s="30"/>
      <c r="AQ231" s="30"/>
    </row>
    <row r="232" spans="1:39" ht="30" customHeight="1">
      <c r="A232" s="15"/>
      <c r="B232" s="15"/>
      <c r="C232" s="13"/>
      <c r="D232" s="13"/>
      <c r="E232" s="15"/>
      <c r="F232" s="14"/>
      <c r="G232" s="14"/>
      <c r="H232" s="12"/>
      <c r="I232" s="12"/>
      <c r="J232" s="12"/>
      <c r="K232" s="12"/>
      <c r="L232" s="12"/>
      <c r="M232" s="12"/>
      <c r="N232" s="12"/>
      <c r="O232" s="12"/>
      <c r="P232" s="12"/>
      <c r="Q232" s="12"/>
      <c r="R232" s="18"/>
      <c r="S232" s="18"/>
      <c r="T232" s="18"/>
      <c r="U232" s="18"/>
      <c r="V232" s="18"/>
      <c r="W232" s="18"/>
      <c r="X232" s="18"/>
      <c r="Y232" s="19"/>
      <c r="Z232" s="19"/>
      <c r="AA232" s="17"/>
      <c r="AB232" s="19"/>
      <c r="AC232" s="19"/>
      <c r="AD232" s="19"/>
      <c r="AE232" s="19"/>
      <c r="AF232" s="19"/>
      <c r="AG232" s="12"/>
      <c r="AH232" s="11"/>
      <c r="AI232" s="11"/>
      <c r="AJ232" s="11"/>
      <c r="AK232" s="11"/>
      <c r="AL232" s="11"/>
      <c r="AM232" s="11"/>
    </row>
    <row r="233" spans="1:39" ht="30" customHeight="1">
      <c r="A233" s="9"/>
      <c r="B233" s="8"/>
      <c r="C233" s="10"/>
      <c r="D233" s="10"/>
      <c r="E233" s="10"/>
      <c r="F233" s="10"/>
      <c r="G233" s="10"/>
      <c r="H233" s="10"/>
      <c r="I233" s="10"/>
      <c r="J233" s="10"/>
      <c r="K233" s="10"/>
      <c r="L233" s="10"/>
      <c r="M233" s="10"/>
      <c r="N233" s="10"/>
      <c r="O233" s="10"/>
      <c r="P233" s="10"/>
      <c r="Q233" s="10"/>
      <c r="R233" s="17"/>
      <c r="S233" s="20"/>
      <c r="T233" s="20"/>
      <c r="U233" s="20"/>
      <c r="V233" s="20"/>
      <c r="W233" s="20"/>
      <c r="X233" s="20"/>
      <c r="Y233" s="20"/>
      <c r="Z233" s="20"/>
      <c r="AA233" s="17"/>
      <c r="AB233" s="20"/>
      <c r="AC233" s="20"/>
      <c r="AD233" s="20"/>
      <c r="AE233" s="20"/>
      <c r="AF233" s="20"/>
      <c r="AG233" s="10"/>
      <c r="AH233" s="10"/>
      <c r="AI233" s="10"/>
      <c r="AJ233" s="10"/>
      <c r="AK233" s="16"/>
      <c r="AL233" s="6"/>
      <c r="AM233" s="7"/>
    </row>
    <row r="234" spans="1:39" ht="30" customHeight="1">
      <c r="A234" s="9"/>
      <c r="B234" s="8"/>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6"/>
      <c r="AL234" s="6"/>
      <c r="AM234" s="7"/>
    </row>
    <row r="235" ht="30" customHeight="1"/>
    <row r="236" ht="30" customHeight="1"/>
  </sheetData>
  <sheetProtection password="AE09" sheet="1" objects="1" selectLockedCells="1"/>
  <mergeCells count="488">
    <mergeCell ref="B138:K138"/>
    <mergeCell ref="B136:K136"/>
    <mergeCell ref="L133:U133"/>
    <mergeCell ref="L139:U139"/>
    <mergeCell ref="G71:J71"/>
    <mergeCell ref="A91:AQ95"/>
    <mergeCell ref="AM122:AN122"/>
    <mergeCell ref="R81:V81"/>
    <mergeCell ref="A121:AQ121"/>
    <mergeCell ref="AB78:AM78"/>
    <mergeCell ref="AJ122:AK122"/>
    <mergeCell ref="X147:Y147"/>
    <mergeCell ref="X148:Y148"/>
    <mergeCell ref="B142:K142"/>
    <mergeCell ref="L135:U135"/>
    <mergeCell ref="A109:AQ112"/>
    <mergeCell ref="X132:Y132"/>
    <mergeCell ref="V130:W130"/>
    <mergeCell ref="B132:K132"/>
    <mergeCell ref="B134:K134"/>
    <mergeCell ref="L134:U134"/>
    <mergeCell ref="AH146:AP146"/>
    <mergeCell ref="A97:AQ98"/>
    <mergeCell ref="Z146:AA146"/>
    <mergeCell ref="V136:W136"/>
    <mergeCell ref="V134:W134"/>
    <mergeCell ref="V145:W145"/>
    <mergeCell ref="Z143:AA143"/>
    <mergeCell ref="B131:K131"/>
    <mergeCell ref="L132:U132"/>
    <mergeCell ref="L140:U140"/>
    <mergeCell ref="A36:AQ36"/>
    <mergeCell ref="N16:R16"/>
    <mergeCell ref="S22:AQ22"/>
    <mergeCell ref="N21:R21"/>
    <mergeCell ref="N24:R24"/>
    <mergeCell ref="S17:AQ17"/>
    <mergeCell ref="N17:R17"/>
    <mergeCell ref="W20:Z20"/>
    <mergeCell ref="S24:AL24"/>
    <mergeCell ref="AH148:AP148"/>
    <mergeCell ref="AG122:AH122"/>
    <mergeCell ref="A39:G39"/>
    <mergeCell ref="S20:U20"/>
    <mergeCell ref="A26:AQ26"/>
    <mergeCell ref="A31:AQ33"/>
    <mergeCell ref="AM24:AP24"/>
    <mergeCell ref="S23:AQ23"/>
    <mergeCell ref="A34:AQ35"/>
    <mergeCell ref="A88:AQ89"/>
    <mergeCell ref="N20:R20"/>
    <mergeCell ref="N22:R22"/>
    <mergeCell ref="S18:AL18"/>
    <mergeCell ref="AA82:AQ82"/>
    <mergeCell ref="H39:AQ39"/>
    <mergeCell ref="O228:AJ228"/>
    <mergeCell ref="A167:AQ167"/>
    <mergeCell ref="E227:N227"/>
    <mergeCell ref="E228:N228"/>
    <mergeCell ref="AG168:AH168"/>
    <mergeCell ref="AB150:AC150"/>
    <mergeCell ref="O224:AJ224"/>
    <mergeCell ref="AB157:AC157"/>
    <mergeCell ref="AB158:AC158"/>
    <mergeCell ref="AB160:AC160"/>
    <mergeCell ref="X158:Y158"/>
    <mergeCell ref="AD160:AG160"/>
    <mergeCell ref="Z160:AA160"/>
    <mergeCell ref="AD156:AG156"/>
    <mergeCell ref="AG222:AH222"/>
    <mergeCell ref="E230:N230"/>
    <mergeCell ref="X156:Y156"/>
    <mergeCell ref="B147:K147"/>
    <mergeCell ref="AH160:AP160"/>
    <mergeCell ref="Z159:AA159"/>
    <mergeCell ref="AH157:AP157"/>
    <mergeCell ref="AH158:AP158"/>
    <mergeCell ref="AB155:AC155"/>
    <mergeCell ref="Z154:AA154"/>
    <mergeCell ref="Z149:AA149"/>
    <mergeCell ref="AE222:AF222"/>
    <mergeCell ref="A220:AQ220"/>
    <mergeCell ref="AD159:AG159"/>
    <mergeCell ref="AH159:AP159"/>
    <mergeCell ref="AE168:AF168"/>
    <mergeCell ref="AJ168:AK168"/>
    <mergeCell ref="AM168:AN168"/>
    <mergeCell ref="B160:K160"/>
    <mergeCell ref="B159:K159"/>
    <mergeCell ref="B164:AP166"/>
    <mergeCell ref="AK228:AN228"/>
    <mergeCell ref="Y78:AA78"/>
    <mergeCell ref="B162:AP163"/>
    <mergeCell ref="E224:N224"/>
    <mergeCell ref="AB159:AC159"/>
    <mergeCell ref="X159:Y159"/>
    <mergeCell ref="AK224:AN224"/>
    <mergeCell ref="L144:U144"/>
    <mergeCell ref="B144:K144"/>
    <mergeCell ref="AE122:AF122"/>
    <mergeCell ref="AB138:AC138"/>
    <mergeCell ref="AB136:AC136"/>
    <mergeCell ref="AM10:AP10"/>
    <mergeCell ref="AB76:AQ76"/>
    <mergeCell ref="A27:AQ27"/>
    <mergeCell ref="S16:AQ16"/>
    <mergeCell ref="S15:AQ15"/>
    <mergeCell ref="S21:AQ21"/>
    <mergeCell ref="AK86:AL86"/>
    <mergeCell ref="A81:E81"/>
    <mergeCell ref="S10:AL10"/>
    <mergeCell ref="T12:W12"/>
    <mergeCell ref="Y12:AC12"/>
    <mergeCell ref="AE12:AI12"/>
    <mergeCell ref="AA11:AB11"/>
    <mergeCell ref="S11:T11"/>
    <mergeCell ref="U11:V11"/>
    <mergeCell ref="X11:Y11"/>
    <mergeCell ref="N11:R11"/>
    <mergeCell ref="S14:U14"/>
    <mergeCell ref="W14:Z14"/>
    <mergeCell ref="N14:R14"/>
    <mergeCell ref="N12:R12"/>
    <mergeCell ref="AN37:AO37"/>
    <mergeCell ref="AK37:AL37"/>
    <mergeCell ref="R37:Z37"/>
    <mergeCell ref="AM18:AP18"/>
    <mergeCell ref="N15:R15"/>
    <mergeCell ref="R38:Z38"/>
    <mergeCell ref="U49:AQ49"/>
    <mergeCell ref="M50:P50"/>
    <mergeCell ref="A41:G41"/>
    <mergeCell ref="H40:AQ40"/>
    <mergeCell ref="A40:G40"/>
    <mergeCell ref="H41:AQ41"/>
    <mergeCell ref="E49:I49"/>
    <mergeCell ref="J49:K49"/>
    <mergeCell ref="A45:G45"/>
    <mergeCell ref="AB137:AC137"/>
    <mergeCell ref="Z137:AA137"/>
    <mergeCell ref="X137:Y137"/>
    <mergeCell ref="V132:W132"/>
    <mergeCell ref="AN123:AO123"/>
    <mergeCell ref="AD129:AG130"/>
    <mergeCell ref="V137:W137"/>
    <mergeCell ref="AH129:AP130"/>
    <mergeCell ref="AD135:AG135"/>
    <mergeCell ref="V135:W135"/>
    <mergeCell ref="A77:E77"/>
    <mergeCell ref="Z131:AA131"/>
    <mergeCell ref="AB130:AC130"/>
    <mergeCell ref="A64:AQ64"/>
    <mergeCell ref="AB145:AC145"/>
    <mergeCell ref="AB144:AC144"/>
    <mergeCell ref="AB143:AC143"/>
    <mergeCell ref="AH131:AP131"/>
    <mergeCell ref="AD132:AG132"/>
    <mergeCell ref="AD131:AG131"/>
    <mergeCell ref="AB141:AC141"/>
    <mergeCell ref="AB139:AC139"/>
    <mergeCell ref="AB133:AC133"/>
    <mergeCell ref="AB135:AC135"/>
    <mergeCell ref="X145:Y145"/>
    <mergeCell ref="Z145:AA145"/>
    <mergeCell ref="Z144:AA144"/>
    <mergeCell ref="Z136:AA136"/>
    <mergeCell ref="Z142:AA142"/>
    <mergeCell ref="Z138:AA138"/>
    <mergeCell ref="AD157:AG157"/>
    <mergeCell ref="L160:U160"/>
    <mergeCell ref="Z158:AA158"/>
    <mergeCell ref="Z157:AA157"/>
    <mergeCell ref="AD158:AG158"/>
    <mergeCell ref="X157:Y157"/>
    <mergeCell ref="V158:W158"/>
    <mergeCell ref="V157:W157"/>
    <mergeCell ref="B158:K158"/>
    <mergeCell ref="L158:U158"/>
    <mergeCell ref="L159:U159"/>
    <mergeCell ref="AH156:AP156"/>
    <mergeCell ref="Z139:AA139"/>
    <mergeCell ref="Z140:AA140"/>
    <mergeCell ref="Z141:AA141"/>
    <mergeCell ref="V159:W159"/>
    <mergeCell ref="B157:K157"/>
    <mergeCell ref="L157:U157"/>
    <mergeCell ref="AK123:AL123"/>
    <mergeCell ref="AD151:AG151"/>
    <mergeCell ref="AH152:AP152"/>
    <mergeCell ref="AH150:AP150"/>
    <mergeCell ref="AD152:AG152"/>
    <mergeCell ref="AD139:AG139"/>
    <mergeCell ref="AD143:AG143"/>
    <mergeCell ref="AD144:AG144"/>
    <mergeCell ref="AH135:AP135"/>
    <mergeCell ref="AH136:AP136"/>
    <mergeCell ref="N8:R8"/>
    <mergeCell ref="A104:AQ107"/>
    <mergeCell ref="W77:AA77"/>
    <mergeCell ref="L146:U146"/>
    <mergeCell ref="A125:AQ125"/>
    <mergeCell ref="J127:AN127"/>
    <mergeCell ref="AB146:AC146"/>
    <mergeCell ref="AH143:AP143"/>
    <mergeCell ref="S9:AQ9"/>
    <mergeCell ref="AH144:AP144"/>
    <mergeCell ref="Z153:AA153"/>
    <mergeCell ref="X152:Y152"/>
    <mergeCell ref="X154:Y154"/>
    <mergeCell ref="X155:Y155"/>
    <mergeCell ref="AH147:AP147"/>
    <mergeCell ref="AB148:AC148"/>
    <mergeCell ref="AD148:AG148"/>
    <mergeCell ref="AD147:AG147"/>
    <mergeCell ref="AD149:AG149"/>
    <mergeCell ref="AB147:AC147"/>
    <mergeCell ref="AB149:AC149"/>
    <mergeCell ref="Z150:AA150"/>
    <mergeCell ref="Z147:AA147"/>
    <mergeCell ref="Z148:AA148"/>
    <mergeCell ref="O231:AJ231"/>
    <mergeCell ref="O227:AN227"/>
    <mergeCell ref="V160:W160"/>
    <mergeCell ref="X160:Y160"/>
    <mergeCell ref="AK231:AN231"/>
    <mergeCell ref="AK169:AL169"/>
    <mergeCell ref="AJ222:AK222"/>
    <mergeCell ref="A175:AQ175"/>
    <mergeCell ref="AN169:AO169"/>
    <mergeCell ref="A172:AQ174"/>
    <mergeCell ref="A1:AQ1"/>
    <mergeCell ref="E231:N231"/>
    <mergeCell ref="O230:AN230"/>
    <mergeCell ref="AN86:AO86"/>
    <mergeCell ref="N7:R7"/>
    <mergeCell ref="AB2:AC2"/>
    <mergeCell ref="AM2:AN2"/>
    <mergeCell ref="B156:K156"/>
    <mergeCell ref="L156:U156"/>
    <mergeCell ref="A114:AQ117"/>
    <mergeCell ref="AD145:AG145"/>
    <mergeCell ref="AH149:AP149"/>
    <mergeCell ref="AH151:AP151"/>
    <mergeCell ref="AH145:AP145"/>
    <mergeCell ref="AD140:AG140"/>
    <mergeCell ref="AD146:AG146"/>
    <mergeCell ref="B141:K141"/>
    <mergeCell ref="AJ2:AK2"/>
    <mergeCell ref="AG2:AH2"/>
    <mergeCell ref="S7:U7"/>
    <mergeCell ref="W7:Z7"/>
    <mergeCell ref="B154:K154"/>
    <mergeCell ref="AK3:AL3"/>
    <mergeCell ref="AD150:AG150"/>
    <mergeCell ref="AB151:AC151"/>
    <mergeCell ref="Z151:AA151"/>
    <mergeCell ref="Z152:AA152"/>
    <mergeCell ref="AN3:AO3"/>
    <mergeCell ref="S8:AQ8"/>
    <mergeCell ref="B139:K139"/>
    <mergeCell ref="V133:W133"/>
    <mergeCell ref="X131:Y131"/>
    <mergeCell ref="AN78:AP78"/>
    <mergeCell ref="AC80:AF80"/>
    <mergeCell ref="A76:E76"/>
    <mergeCell ref="L137:U137"/>
    <mergeCell ref="AB152:AC152"/>
    <mergeCell ref="V156:W156"/>
    <mergeCell ref="Z156:AA156"/>
    <mergeCell ref="X153:Y153"/>
    <mergeCell ref="L155:U155"/>
    <mergeCell ref="L152:U152"/>
    <mergeCell ref="V155:W155"/>
    <mergeCell ref="V153:W153"/>
    <mergeCell ref="V154:W154"/>
    <mergeCell ref="AB156:AC156"/>
    <mergeCell ref="AH154:AP154"/>
    <mergeCell ref="AH155:AP155"/>
    <mergeCell ref="AB153:AC153"/>
    <mergeCell ref="AD153:AG153"/>
    <mergeCell ref="AH153:AP153"/>
    <mergeCell ref="AD155:AG155"/>
    <mergeCell ref="AB154:AC154"/>
    <mergeCell ref="AD154:AG154"/>
    <mergeCell ref="B155:K155"/>
    <mergeCell ref="B151:K151"/>
    <mergeCell ref="L154:U154"/>
    <mergeCell ref="Z155:AA155"/>
    <mergeCell ref="L153:U153"/>
    <mergeCell ref="B153:K153"/>
    <mergeCell ref="V151:W151"/>
    <mergeCell ref="V152:W152"/>
    <mergeCell ref="B152:K152"/>
    <mergeCell ref="X151:Y151"/>
    <mergeCell ref="B150:K150"/>
    <mergeCell ref="B145:K145"/>
    <mergeCell ref="L145:U145"/>
    <mergeCell ref="L150:U150"/>
    <mergeCell ref="V149:W149"/>
    <mergeCell ref="L147:U147"/>
    <mergeCell ref="B149:K149"/>
    <mergeCell ref="B146:K146"/>
    <mergeCell ref="V148:W148"/>
    <mergeCell ref="B148:K148"/>
    <mergeCell ref="L138:U138"/>
    <mergeCell ref="L151:U151"/>
    <mergeCell ref="L149:U149"/>
    <mergeCell ref="V147:W147"/>
    <mergeCell ref="X150:Y150"/>
    <mergeCell ref="X149:Y149"/>
    <mergeCell ref="L148:U148"/>
    <mergeCell ref="V150:W150"/>
    <mergeCell ref="V146:W146"/>
    <mergeCell ref="X142:Y142"/>
    <mergeCell ref="X139:Y139"/>
    <mergeCell ref="X138:Y138"/>
    <mergeCell ref="X146:Y146"/>
    <mergeCell ref="L143:U143"/>
    <mergeCell ref="B143:K143"/>
    <mergeCell ref="X135:Y135"/>
    <mergeCell ref="L136:U136"/>
    <mergeCell ref="B137:K137"/>
    <mergeCell ref="B140:K140"/>
    <mergeCell ref="X143:Y143"/>
    <mergeCell ref="AD137:AG137"/>
    <mergeCell ref="AH138:AP138"/>
    <mergeCell ref="AH137:AP137"/>
    <mergeCell ref="AD141:AG141"/>
    <mergeCell ref="AD136:AG136"/>
    <mergeCell ref="AH139:AP139"/>
    <mergeCell ref="AD138:AG138"/>
    <mergeCell ref="AD142:AG142"/>
    <mergeCell ref="AH140:AP140"/>
    <mergeCell ref="X141:Y141"/>
    <mergeCell ref="L142:U142"/>
    <mergeCell ref="AH142:AP142"/>
    <mergeCell ref="AB142:AC142"/>
    <mergeCell ref="AB140:AC140"/>
    <mergeCell ref="AH141:AP141"/>
    <mergeCell ref="X140:Y140"/>
    <mergeCell ref="L141:U141"/>
    <mergeCell ref="V144:W144"/>
    <mergeCell ref="V143:W143"/>
    <mergeCell ref="X144:Y144"/>
    <mergeCell ref="V142:W142"/>
    <mergeCell ref="X136:Y136"/>
    <mergeCell ref="Z135:AA135"/>
    <mergeCell ref="V141:W141"/>
    <mergeCell ref="V140:W140"/>
    <mergeCell ref="V139:W139"/>
    <mergeCell ref="V138:W138"/>
    <mergeCell ref="A124:AQ124"/>
    <mergeCell ref="L131:U131"/>
    <mergeCell ref="V129:AC129"/>
    <mergeCell ref="B129:K130"/>
    <mergeCell ref="Z130:AA130"/>
    <mergeCell ref="V131:W131"/>
    <mergeCell ref="X130:Y130"/>
    <mergeCell ref="L129:U130"/>
    <mergeCell ref="N9:R9"/>
    <mergeCell ref="N18:R18"/>
    <mergeCell ref="Y82:Z82"/>
    <mergeCell ref="A83:AQ83"/>
    <mergeCell ref="A82:E82"/>
    <mergeCell ref="F82:X82"/>
    <mergeCell ref="H45:AQ45"/>
    <mergeCell ref="H44:V44"/>
    <mergeCell ref="L48:P48"/>
    <mergeCell ref="A44:G44"/>
    <mergeCell ref="H7:M7"/>
    <mergeCell ref="H14:M14"/>
    <mergeCell ref="H15:M15"/>
    <mergeCell ref="H20:M20"/>
    <mergeCell ref="A72:E72"/>
    <mergeCell ref="N10:R10"/>
    <mergeCell ref="F68:V68"/>
    <mergeCell ref="N58:AG58"/>
    <mergeCell ref="AB67:AQ67"/>
    <mergeCell ref="L69:O69"/>
    <mergeCell ref="L72:P72"/>
    <mergeCell ref="A69:E70"/>
    <mergeCell ref="N23:R23"/>
    <mergeCell ref="W44:AA44"/>
    <mergeCell ref="U48:X48"/>
    <mergeCell ref="F70:AQ70"/>
    <mergeCell ref="R71:V71"/>
    <mergeCell ref="A60:AQ60"/>
    <mergeCell ref="R72:V72"/>
    <mergeCell ref="W67:AA67"/>
    <mergeCell ref="A61:AQ61"/>
    <mergeCell ref="AB44:AQ44"/>
    <mergeCell ref="AC50:AL50"/>
    <mergeCell ref="W68:AA68"/>
    <mergeCell ref="A68:E68"/>
    <mergeCell ref="A63:AQ63"/>
    <mergeCell ref="AB68:AQ68"/>
    <mergeCell ref="AM54:AO54"/>
    <mergeCell ref="M51:T51"/>
    <mergeCell ref="G48:J48"/>
    <mergeCell ref="G72:J72"/>
    <mergeCell ref="F69:G69"/>
    <mergeCell ref="AD134:AG134"/>
    <mergeCell ref="AB132:AC132"/>
    <mergeCell ref="AB131:AC131"/>
    <mergeCell ref="X133:Y133"/>
    <mergeCell ref="Z134:AA134"/>
    <mergeCell ref="AB134:AC134"/>
    <mergeCell ref="X134:Y134"/>
    <mergeCell ref="AB69:AM69"/>
    <mergeCell ref="AD133:AG133"/>
    <mergeCell ref="AN69:AP69"/>
    <mergeCell ref="Y73:Z73"/>
    <mergeCell ref="F73:X73"/>
    <mergeCell ref="AM80:AQ80"/>
    <mergeCell ref="AC71:AF71"/>
    <mergeCell ref="AM71:AQ71"/>
    <mergeCell ref="W71:AA71"/>
    <mergeCell ref="AH71:AK71"/>
    <mergeCell ref="H69:J69"/>
    <mergeCell ref="F76:V76"/>
    <mergeCell ref="AH80:AK80"/>
    <mergeCell ref="F79:AQ79"/>
    <mergeCell ref="AB77:AQ77"/>
    <mergeCell ref="F77:V77"/>
    <mergeCell ref="H78:J78"/>
    <mergeCell ref="L78:O78"/>
    <mergeCell ref="P78:X78"/>
    <mergeCell ref="F78:G78"/>
    <mergeCell ref="R80:V80"/>
    <mergeCell ref="B133:K133"/>
    <mergeCell ref="B135:K135"/>
    <mergeCell ref="A99:AQ102"/>
    <mergeCell ref="AE85:AF85"/>
    <mergeCell ref="A127:H127"/>
    <mergeCell ref="AH132:AP132"/>
    <mergeCell ref="AH134:AP134"/>
    <mergeCell ref="AH133:AP133"/>
    <mergeCell ref="Z133:AA133"/>
    <mergeCell ref="Z132:AA132"/>
    <mergeCell ref="AJ85:AK85"/>
    <mergeCell ref="AM85:AN85"/>
    <mergeCell ref="G80:J80"/>
    <mergeCell ref="A84:AQ84"/>
    <mergeCell ref="Y69:AA69"/>
    <mergeCell ref="A78:E79"/>
    <mergeCell ref="AG85:AH85"/>
    <mergeCell ref="A73:E73"/>
    <mergeCell ref="W80:AA80"/>
    <mergeCell ref="L80:P80"/>
    <mergeCell ref="G81:J81"/>
    <mergeCell ref="L81:P81"/>
    <mergeCell ref="W76:AA76"/>
    <mergeCell ref="AA73:AQ73"/>
    <mergeCell ref="A50:D50"/>
    <mergeCell ref="A48:D49"/>
    <mergeCell ref="A80:E80"/>
    <mergeCell ref="B58:L58"/>
    <mergeCell ref="A67:E67"/>
    <mergeCell ref="F67:V67"/>
    <mergeCell ref="A71:E71"/>
    <mergeCell ref="A54:E54"/>
    <mergeCell ref="AI54:AK54"/>
    <mergeCell ref="AC54:AD54"/>
    <mergeCell ref="I54:K54"/>
    <mergeCell ref="AE54:AG54"/>
    <mergeCell ref="G54:H54"/>
    <mergeCell ref="M54:O54"/>
    <mergeCell ref="P69:X69"/>
    <mergeCell ref="L71:P71"/>
    <mergeCell ref="E48:F48"/>
    <mergeCell ref="AM50:AO50"/>
    <mergeCell ref="A51:H51"/>
    <mergeCell ref="I51:L51"/>
    <mergeCell ref="I50:L50"/>
    <mergeCell ref="U50:X50"/>
    <mergeCell ref="L49:R49"/>
    <mergeCell ref="Q50:T50"/>
    <mergeCell ref="E50:H50"/>
    <mergeCell ref="AM222:AN222"/>
    <mergeCell ref="AC51:AQ51"/>
    <mergeCell ref="Q48:T48"/>
    <mergeCell ref="W54:AA54"/>
    <mergeCell ref="Q54:S54"/>
    <mergeCell ref="U51:X51"/>
    <mergeCell ref="S49:T49"/>
    <mergeCell ref="AG48:AQ48"/>
    <mergeCell ref="Y48:AF48"/>
    <mergeCell ref="Y50:AB51"/>
  </mergeCells>
  <conditionalFormatting sqref="S11:T11">
    <cfRule type="expression" priority="3" dxfId="0" stopIfTrue="1">
      <formula>$S$11=""</formula>
    </cfRule>
  </conditionalFormatting>
  <conditionalFormatting sqref="U11:V11">
    <cfRule type="expression" priority="4" dxfId="0" stopIfTrue="1">
      <formula>$U$11=""</formula>
    </cfRule>
  </conditionalFormatting>
  <conditionalFormatting sqref="X11:Y11">
    <cfRule type="expression" priority="5" dxfId="0" stopIfTrue="1">
      <formula>$X$11=""</formula>
    </cfRule>
  </conditionalFormatting>
  <conditionalFormatting sqref="AA11:AB11">
    <cfRule type="expression" priority="6" dxfId="0" stopIfTrue="1">
      <formula>$AA$11=""</formula>
    </cfRule>
  </conditionalFormatting>
  <conditionalFormatting sqref="S7:U7">
    <cfRule type="expression" priority="7" dxfId="270" stopIfTrue="1">
      <formula>$S$7=""</formula>
    </cfRule>
  </conditionalFormatting>
  <conditionalFormatting sqref="W7:Z7">
    <cfRule type="expression" priority="8" dxfId="0" stopIfTrue="1">
      <formula>$W$7=""</formula>
    </cfRule>
  </conditionalFormatting>
  <conditionalFormatting sqref="S8:AQ8">
    <cfRule type="expression" priority="9" dxfId="0" stopIfTrue="1">
      <formula>$S$8=""</formula>
    </cfRule>
  </conditionalFormatting>
  <conditionalFormatting sqref="Y12:AC12">
    <cfRule type="expression" priority="10" dxfId="194" stopIfTrue="1">
      <formula>$Y$12=""</formula>
    </cfRule>
  </conditionalFormatting>
  <conditionalFormatting sqref="T12:W12">
    <cfRule type="expression" priority="11" dxfId="194" stopIfTrue="1">
      <formula>$T$12=""</formula>
    </cfRule>
  </conditionalFormatting>
  <conditionalFormatting sqref="AE12:AI12">
    <cfRule type="expression" priority="12" dxfId="194" stopIfTrue="1">
      <formula>$AE$12=""</formula>
    </cfRule>
  </conditionalFormatting>
  <conditionalFormatting sqref="U48:X48">
    <cfRule type="expression" priority="13" dxfId="0" stopIfTrue="1">
      <formula>$U$48=""</formula>
    </cfRule>
  </conditionalFormatting>
  <conditionalFormatting sqref="E50:H50">
    <cfRule type="expression" priority="14" dxfId="0" stopIfTrue="1">
      <formula>$E$50=""</formula>
    </cfRule>
  </conditionalFormatting>
  <conditionalFormatting sqref="M50:P50">
    <cfRule type="expression" priority="15" dxfId="0" stopIfTrue="1">
      <formula>$M$50=""</formula>
    </cfRule>
  </conditionalFormatting>
  <conditionalFormatting sqref="G48:J48">
    <cfRule type="expression" priority="16" dxfId="0" stopIfTrue="1">
      <formula>$G$48=""</formula>
    </cfRule>
  </conditionalFormatting>
  <conditionalFormatting sqref="L48:P48">
    <cfRule type="expression" priority="17" dxfId="0" stopIfTrue="1">
      <formula>$L$48=""</formula>
    </cfRule>
  </conditionalFormatting>
  <conditionalFormatting sqref="AG48:AQ48">
    <cfRule type="expression" priority="18" dxfId="0" stopIfTrue="1">
      <formula>$AG$48=""</formula>
    </cfRule>
  </conditionalFormatting>
  <conditionalFormatting sqref="E49:I49">
    <cfRule type="expression" priority="19" dxfId="0" stopIfTrue="1">
      <formula>$E$49=""</formula>
    </cfRule>
  </conditionalFormatting>
  <conditionalFormatting sqref="L49:R49">
    <cfRule type="expression" priority="20" dxfId="0" stopIfTrue="1">
      <formula>$L$49=""</formula>
    </cfRule>
  </conditionalFormatting>
  <conditionalFormatting sqref="U49:AQ49">
    <cfRule type="expression" priority="21" dxfId="0" stopIfTrue="1">
      <formula>$U$49=""</formula>
    </cfRule>
  </conditionalFormatting>
  <conditionalFormatting sqref="U50:X50">
    <cfRule type="expression" priority="22" dxfId="0" stopIfTrue="1">
      <formula>$U$50=""</formula>
    </cfRule>
  </conditionalFormatting>
  <conditionalFormatting sqref="AC50:AL50">
    <cfRule type="expression" priority="23" dxfId="0" stopIfTrue="1">
      <formula>$AC$50=""</formula>
    </cfRule>
  </conditionalFormatting>
  <conditionalFormatting sqref="I51:L51">
    <cfRule type="expression" priority="24" dxfId="0" stopIfTrue="1">
      <formula>$I$51=""</formula>
    </cfRule>
  </conditionalFormatting>
  <conditionalFormatting sqref="U51:X51">
    <cfRule type="expression" priority="25" dxfId="0" stopIfTrue="1">
      <formula>$U$51=""</formula>
    </cfRule>
  </conditionalFormatting>
  <conditionalFormatting sqref="J49:K49">
    <cfRule type="expression" priority="26" dxfId="0" stopIfTrue="1">
      <formula>$J$49=""</formula>
    </cfRule>
  </conditionalFormatting>
  <conditionalFormatting sqref="S49:T49">
    <cfRule type="expression" priority="27" dxfId="0" stopIfTrue="1">
      <formula>$S$49=""</formula>
    </cfRule>
  </conditionalFormatting>
  <conditionalFormatting sqref="AE54:AG54">
    <cfRule type="expression" priority="29" dxfId="0" stopIfTrue="1">
      <formula>$AE$54=""</formula>
    </cfRule>
  </conditionalFormatting>
  <conditionalFormatting sqref="AI54:AK54">
    <cfRule type="expression" priority="30" dxfId="0" stopIfTrue="1">
      <formula>$AI$54=""</formula>
    </cfRule>
  </conditionalFormatting>
  <conditionalFormatting sqref="AM54:AO54">
    <cfRule type="expression" priority="31" dxfId="0" stopIfTrue="1">
      <formula>$AM$54=""</formula>
    </cfRule>
  </conditionalFormatting>
  <conditionalFormatting sqref="S10:AL10">
    <cfRule type="expression" priority="35" dxfId="0" stopIfTrue="1">
      <formula>$S$10=""</formula>
    </cfRule>
  </conditionalFormatting>
  <conditionalFormatting sqref="S9:AQ9">
    <cfRule type="expression" priority="36" dxfId="0" stopIfTrue="1">
      <formula>$S$9=""</formula>
    </cfRule>
  </conditionalFormatting>
  <conditionalFormatting sqref="W20:Z20">
    <cfRule type="expression" priority="37" dxfId="0" stopIfTrue="1">
      <formula>AND($S$20&lt;&gt;"",$W$20="")</formula>
    </cfRule>
  </conditionalFormatting>
  <conditionalFormatting sqref="S21:AQ21">
    <cfRule type="expression" priority="38" dxfId="0" stopIfTrue="1">
      <formula>AND($S$20&lt;&gt;"",$S$21="")</formula>
    </cfRule>
  </conditionalFormatting>
  <conditionalFormatting sqref="S22:AQ22">
    <cfRule type="expression" priority="39" dxfId="0" stopIfTrue="1">
      <formula>AND($S$20&lt;&gt;"",$S$22="")</formula>
    </cfRule>
  </conditionalFormatting>
  <conditionalFormatting sqref="S23:AQ23">
    <cfRule type="expression" priority="40" dxfId="0" stopIfTrue="1">
      <formula>AND($S$20&lt;&gt;"",$S$23="")</formula>
    </cfRule>
  </conditionalFormatting>
  <conditionalFormatting sqref="S24:AL24">
    <cfRule type="expression" priority="41" dxfId="0" stopIfTrue="1">
      <formula>AND($S$20&lt;&gt;"",$S$24="")</formula>
    </cfRule>
  </conditionalFormatting>
  <conditionalFormatting sqref="W14:Z14">
    <cfRule type="expression" priority="42" dxfId="0" stopIfTrue="1">
      <formula>AND($S$14&lt;&gt;"",$W$14="")</formula>
    </cfRule>
  </conditionalFormatting>
  <conditionalFormatting sqref="S15:AQ15">
    <cfRule type="expression" priority="43" dxfId="0" stopIfTrue="1">
      <formula>AND($S$14&lt;&gt;"",$S$15="")</formula>
    </cfRule>
  </conditionalFormatting>
  <conditionalFormatting sqref="S16:AQ16">
    <cfRule type="expression" priority="44" dxfId="0" stopIfTrue="1">
      <formula>AND($S$14&lt;&gt;"",$S$16="")</formula>
    </cfRule>
  </conditionalFormatting>
  <conditionalFormatting sqref="S17:AQ17">
    <cfRule type="expression" priority="45" dxfId="0" stopIfTrue="1">
      <formula>AND($S$14&lt;&gt;"",$S$17="")</formula>
    </cfRule>
  </conditionalFormatting>
  <conditionalFormatting sqref="S18:AL18">
    <cfRule type="expression" priority="46" dxfId="0" stopIfTrue="1">
      <formula>AND($S$14&lt;&gt;"",$S$18="")</formula>
    </cfRule>
  </conditionalFormatting>
  <conditionalFormatting sqref="H44:V44 H45">
    <cfRule type="expression" priority="47" dxfId="0" stopIfTrue="1">
      <formula>$H$44=""</formula>
    </cfRule>
  </conditionalFormatting>
  <conditionalFormatting sqref="Y69:AA69 Y78:AA78">
    <cfRule type="expression" priority="48" dxfId="0" stopIfTrue="1">
      <formula>AND($F$67&lt;&gt;"",$Y$69="")</formula>
    </cfRule>
  </conditionalFormatting>
  <conditionalFormatting sqref="AN69:AP69 AN78:AP78">
    <cfRule type="expression" priority="49" dxfId="0" stopIfTrue="1">
      <formula>AND($AN$69&lt;&gt;"",$AN$69="")</formula>
    </cfRule>
  </conditionalFormatting>
  <conditionalFormatting sqref="F67:V67">
    <cfRule type="expression" priority="50" dxfId="0" stopIfTrue="1">
      <formula>AND($S$14&lt;&gt;"",$F$67="")</formula>
    </cfRule>
  </conditionalFormatting>
  <conditionalFormatting sqref="AB67:AQ67">
    <cfRule type="expression" priority="51" dxfId="0" stopIfTrue="1">
      <formula>AND($S$14&lt;&gt;"",$AB$67="")</formula>
    </cfRule>
  </conditionalFormatting>
  <conditionalFormatting sqref="F68:V68">
    <cfRule type="expression" priority="52" dxfId="0" stopIfTrue="1">
      <formula>AND($S$14&lt;&gt;"",$F$68="")</formula>
    </cfRule>
  </conditionalFormatting>
  <conditionalFormatting sqref="AB68:AQ68">
    <cfRule type="expression" priority="53" dxfId="0" stopIfTrue="1">
      <formula>AND($S$14&lt;&gt;"",$AB$68="")</formula>
    </cfRule>
  </conditionalFormatting>
  <conditionalFormatting sqref="H69:J69">
    <cfRule type="expression" priority="54" dxfId="0" stopIfTrue="1">
      <formula>AND($S$14&lt;&gt;"",$H$69="")</formula>
    </cfRule>
  </conditionalFormatting>
  <conditionalFormatting sqref="L69:O69">
    <cfRule type="expression" priority="55" dxfId="0" stopIfTrue="1">
      <formula>AND($S$14&lt;&gt;"",$L$69="")</formula>
    </cfRule>
  </conditionalFormatting>
  <conditionalFormatting sqref="P69:X69">
    <cfRule type="expression" priority="56" dxfId="0" stopIfTrue="1">
      <formula>AND($S$14&lt;&gt;"",$P$69="")</formula>
    </cfRule>
  </conditionalFormatting>
  <conditionalFormatting sqref="AB69:AM69">
    <cfRule type="expression" priority="57" dxfId="0" stopIfTrue="1">
      <formula>AND($S$14&lt;&gt;"",$AB$69="")</formula>
    </cfRule>
  </conditionalFormatting>
  <conditionalFormatting sqref="F70:AQ70">
    <cfRule type="expression" priority="58" dxfId="0" stopIfTrue="1">
      <formula>AND($S$14&lt;&gt;"",$F$70="")</formula>
    </cfRule>
  </conditionalFormatting>
  <conditionalFormatting sqref="G71:J71">
    <cfRule type="expression" priority="59" dxfId="0" stopIfTrue="1">
      <formula>AND($S$14&lt;&gt;"",$G$71="")</formula>
    </cfRule>
  </conditionalFormatting>
  <conditionalFormatting sqref="L71:P71">
    <cfRule type="expression" priority="60" dxfId="0" stopIfTrue="1">
      <formula>AND($S$14&lt;&gt;"",$L$71="")</formula>
    </cfRule>
  </conditionalFormatting>
  <conditionalFormatting sqref="R71:V71">
    <cfRule type="expression" priority="61" dxfId="0" stopIfTrue="1">
      <formula>AND($S$14&lt;&gt;"",$R$71="")</formula>
    </cfRule>
  </conditionalFormatting>
  <conditionalFormatting sqref="AC71:AF71">
    <cfRule type="expression" priority="62" dxfId="0" stopIfTrue="1">
      <formula>AND($S$14&lt;&gt;"",$AC$71="")</formula>
    </cfRule>
  </conditionalFormatting>
  <conditionalFormatting sqref="AH71:AK71">
    <cfRule type="expression" priority="63" dxfId="0" stopIfTrue="1">
      <formula>AND($S$14&lt;&gt;"",$AH$71="")</formula>
    </cfRule>
  </conditionalFormatting>
  <conditionalFormatting sqref="AM71:AQ71">
    <cfRule type="expression" priority="64" dxfId="0" stopIfTrue="1">
      <formula>AND($S$14&lt;&gt;"",$AM$71="")</formula>
    </cfRule>
  </conditionalFormatting>
  <conditionalFormatting sqref="G72:J72">
    <cfRule type="expression" priority="65" dxfId="0" stopIfTrue="1">
      <formula>AND($S$14&lt;&gt;"",$G$72="")</formula>
    </cfRule>
  </conditionalFormatting>
  <conditionalFormatting sqref="L72:P72">
    <cfRule type="expression" priority="66" dxfId="0" stopIfTrue="1">
      <formula>AND($S$14&lt;&gt;"",$L$72="")</formula>
    </cfRule>
  </conditionalFormatting>
  <conditionalFormatting sqref="R72:V72">
    <cfRule type="expression" priority="67" dxfId="0" stopIfTrue="1">
      <formula>AND($S$14&lt;&gt;"",$R$72="")</formula>
    </cfRule>
  </conditionalFormatting>
  <conditionalFormatting sqref="F76:V76">
    <cfRule type="expression" priority="68" dxfId="0" stopIfTrue="1">
      <formula>AND($S$20&lt;&gt;"",$F$76="")</formula>
    </cfRule>
  </conditionalFormatting>
  <conditionalFormatting sqref="AB76:AQ76">
    <cfRule type="expression" priority="69" dxfId="0" stopIfTrue="1">
      <formula>AND($S$20&lt;&gt;"",$AB$76="")</formula>
    </cfRule>
  </conditionalFormatting>
  <conditionalFormatting sqref="F77:V77">
    <cfRule type="expression" priority="70" dxfId="0" stopIfTrue="1">
      <formula>AND($S$20&lt;&gt;"",$F$77="")</formula>
    </cfRule>
  </conditionalFormatting>
  <conditionalFormatting sqref="AB77:AQ77">
    <cfRule type="expression" priority="71" dxfId="0" stopIfTrue="1">
      <formula>AND($S$20&lt;&gt;"",$AB$77="")</formula>
    </cfRule>
  </conditionalFormatting>
  <conditionalFormatting sqref="H78:J78">
    <cfRule type="expression" priority="72" dxfId="0" stopIfTrue="1">
      <formula>AND($S$20&lt;&gt;"",$H$78="")</formula>
    </cfRule>
  </conditionalFormatting>
  <conditionalFormatting sqref="L78:O78">
    <cfRule type="expression" priority="73" dxfId="0" stopIfTrue="1">
      <formula>AND($S$20&lt;&gt;"",$L$78="")</formula>
    </cfRule>
  </conditionalFormatting>
  <conditionalFormatting sqref="P78:X78">
    <cfRule type="expression" priority="74" dxfId="0" stopIfTrue="1">
      <formula>AND($S$20&lt;&gt;"",$P$78="")</formula>
    </cfRule>
  </conditionalFormatting>
  <conditionalFormatting sqref="AB78:AM78">
    <cfRule type="expression" priority="75" dxfId="0" stopIfTrue="1">
      <formula>AND($S$20&lt;&gt;"",$AB$78="")</formula>
    </cfRule>
  </conditionalFormatting>
  <conditionalFormatting sqref="F79:AQ79">
    <cfRule type="expression" priority="76" dxfId="0" stopIfTrue="1">
      <formula>AND($S$20&lt;&gt;"",$F$79="")</formula>
    </cfRule>
  </conditionalFormatting>
  <conditionalFormatting sqref="G80:J80">
    <cfRule type="expression" priority="77" dxfId="194" stopIfTrue="1">
      <formula>AND($S$20&lt;&gt;"",$G$80="")</formula>
    </cfRule>
  </conditionalFormatting>
  <conditionalFormatting sqref="L80:P80">
    <cfRule type="expression" priority="78" dxfId="194" stopIfTrue="1">
      <formula>AND($S$20&lt;&gt;"",$L$80="")</formula>
    </cfRule>
  </conditionalFormatting>
  <conditionalFormatting sqref="R80:V80">
    <cfRule type="expression" priority="79" dxfId="194" stopIfTrue="1">
      <formula>AND($S$20&lt;&gt;"",$R$80="")</formula>
    </cfRule>
  </conditionalFormatting>
  <conditionalFormatting sqref="AC80:AF80">
    <cfRule type="expression" priority="80" dxfId="194" stopIfTrue="1">
      <formula>AND($S$20&lt;&gt;"",$AC$80="")</formula>
    </cfRule>
  </conditionalFormatting>
  <conditionalFormatting sqref="AH80:AK80">
    <cfRule type="expression" priority="81" dxfId="194" stopIfTrue="1">
      <formula>AND($S$20&lt;&gt;"",$AH$80="")</formula>
    </cfRule>
  </conditionalFormatting>
  <conditionalFormatting sqref="AM80:AQ80">
    <cfRule type="expression" priority="82" dxfId="194" stopIfTrue="1">
      <formula>AND($S$20&lt;&gt;"",$AM$80="")</formula>
    </cfRule>
  </conditionalFormatting>
  <conditionalFormatting sqref="G81:J81">
    <cfRule type="expression" priority="83" dxfId="0" stopIfTrue="1">
      <formula>AND($S$20&lt;&gt;"",$G$81="")</formula>
    </cfRule>
  </conditionalFormatting>
  <conditionalFormatting sqref="L81:P81">
    <cfRule type="expression" priority="84" dxfId="0" stopIfTrue="1">
      <formula>AND($S$20&lt;&gt;"",$L$81="")</formula>
    </cfRule>
  </conditionalFormatting>
  <conditionalFormatting sqref="R81:V81">
    <cfRule type="expression" priority="85" dxfId="0" stopIfTrue="1">
      <formula>AND($S$20&lt;&gt;"",$R$81="")</formula>
    </cfRule>
  </conditionalFormatting>
  <conditionalFormatting sqref="B131:K131">
    <cfRule type="expression" priority="86" dxfId="0" stopIfTrue="1">
      <formula>AND($S$14&lt;&gt;"",$B$131="")</formula>
    </cfRule>
  </conditionalFormatting>
  <conditionalFormatting sqref="L131:U131">
    <cfRule type="expression" priority="87" dxfId="0" stopIfTrue="1">
      <formula>AND($S$14&lt;&gt;"",$L$131="")</formula>
    </cfRule>
  </conditionalFormatting>
  <conditionalFormatting sqref="V131:W131">
    <cfRule type="expression" priority="88" dxfId="0" stopIfTrue="1">
      <formula>AND($S$14&lt;&gt;"",$V$131="")</formula>
    </cfRule>
  </conditionalFormatting>
  <conditionalFormatting sqref="X131:Y131">
    <cfRule type="expression" priority="89" dxfId="0" stopIfTrue="1">
      <formula>AND($S$14&lt;&gt;"",$X$131="")</formula>
    </cfRule>
  </conditionalFormatting>
  <conditionalFormatting sqref="Z131:AA131">
    <cfRule type="expression" priority="90" dxfId="0" stopIfTrue="1">
      <formula>AND($S$14&lt;&gt;"",$Z$131="")</formula>
    </cfRule>
  </conditionalFormatting>
  <conditionalFormatting sqref="AB131:AC131">
    <cfRule type="expression" priority="91" dxfId="0" stopIfTrue="1">
      <formula>AND($S$14&lt;&gt;"",$AB$131="")</formula>
    </cfRule>
  </conditionalFormatting>
  <conditionalFormatting sqref="AD131:AG131">
    <cfRule type="expression" priority="92" dxfId="0" stopIfTrue="1">
      <formula>AND($S$14&lt;&gt;"",$AD$131="")</formula>
    </cfRule>
  </conditionalFormatting>
  <conditionalFormatting sqref="AH131:AP131">
    <cfRule type="expression" priority="93" dxfId="0" stopIfTrue="1">
      <formula>AND($S$14&lt;&gt;"",$AH$131="")</formula>
    </cfRule>
  </conditionalFormatting>
  <conditionalFormatting sqref="J127:AN127">
    <cfRule type="expression" priority="94" dxfId="0" stopIfTrue="1">
      <formula>AND($S$14&lt;&gt;"",$J$127="")</formula>
    </cfRule>
  </conditionalFormatting>
  <conditionalFormatting sqref="F54:L54 P54 T54:V54">
    <cfRule type="expression" priority="95" dxfId="3" stopIfTrue="1">
      <formula>$E$50="建売"</formula>
    </cfRule>
  </conditionalFormatting>
  <conditionalFormatting sqref="M54:O54">
    <cfRule type="expression" priority="96" dxfId="3" stopIfTrue="1">
      <formula>$E$50="建売"</formula>
    </cfRule>
    <cfRule type="expression" priority="97" dxfId="0" stopIfTrue="1">
      <formula>$M$54=""</formula>
    </cfRule>
  </conditionalFormatting>
  <conditionalFormatting sqref="Q54:S54">
    <cfRule type="expression" priority="98" dxfId="3" stopIfTrue="1">
      <formula>$E$50="建売"</formula>
    </cfRule>
    <cfRule type="expression" priority="99" dxfId="0" stopIfTrue="1">
      <formula>$Q$54=""</formula>
    </cfRule>
  </conditionalFormatting>
  <conditionalFormatting sqref="AM2:AN2">
    <cfRule type="expression" priority="193" dxfId="0" stopIfTrue="1">
      <formula>$AM$2=""</formula>
    </cfRule>
    <cfRule type="expression" priority="194" dxfId="31" stopIfTrue="1">
      <formula>IF($AJ$2=1,IF(AND($AM$2&gt;22,$AM$2&lt;32),0,1),IF($AJ$2=2,IF(AND($AM$2&gt;0,$AM$2&lt;18),0,1),0))</formula>
    </cfRule>
  </conditionalFormatting>
  <conditionalFormatting sqref="AJ2:AK2">
    <cfRule type="expression" priority="195" dxfId="0" stopIfTrue="1">
      <formula>$AJ$2=""</formula>
    </cfRule>
    <cfRule type="expression" priority="196" dxfId="31" stopIfTrue="1">
      <formula>IF(OR($AJ$2=1,$AJ$2=2),0,1)</formula>
    </cfRule>
  </conditionalFormatting>
  <conditionalFormatting sqref="AG2:AH2">
    <cfRule type="expression" priority="197" dxfId="0" stopIfTrue="1">
      <formula>$AG$2=""</formula>
    </cfRule>
    <cfRule type="expression" priority="198" dxfId="31" stopIfTrue="1">
      <formula>IF($AG$2=29,0,1)</formula>
    </cfRule>
  </conditionalFormatting>
  <conditionalFormatting sqref="AG222:AH222">
    <cfRule type="expression" priority="199" dxfId="0" stopIfTrue="1">
      <formula>$AG$222=""</formula>
    </cfRule>
    <cfRule type="expression" priority="200" dxfId="31" stopIfTrue="1">
      <formula>IF($AG$222=29,0,1)</formula>
    </cfRule>
  </conditionalFormatting>
  <conditionalFormatting sqref="AJ222:AK222">
    <cfRule type="expression" priority="201" dxfId="0" stopIfTrue="1">
      <formula>$AJ$222=""</formula>
    </cfRule>
    <cfRule type="expression" priority="202" dxfId="31" stopIfTrue="1">
      <formula>IF(OR($AJ$222=1,$AJ$222=2),0,1)</formula>
    </cfRule>
  </conditionalFormatting>
  <conditionalFormatting sqref="AM222:AN222">
    <cfRule type="expression" priority="203" dxfId="0" stopIfTrue="1">
      <formula>$AM$222=""</formula>
    </cfRule>
    <cfRule type="expression" priority="204" dxfId="31" stopIfTrue="1">
      <formula>IF($AJ$222=1,IF(AND($AM$222&gt;22,$AM$222&lt;32),0,1),IF($AJ$222=2,IF(AND($AM$222&gt;0,$AM$222&lt;18),0,1),0))</formula>
    </cfRule>
  </conditionalFormatting>
  <dataValidations count="17">
    <dataValidation allowBlank="1" showInputMessage="1" showErrorMessage="1" imeMode="disabled" sqref="U11:V11 AE54:AG54 X131:AC160 AA11:AB11 H44:V44 V14 V7 AE12:AI12 Y12:AC12 T12:W12 K46:L46 M54:O54 I54:K54 I50 V20 R71:V72 L71:P72 G71:J72 AM71:AQ71 AH71:AK71 AC71:AF71 AG222:AH222 AP168 AM80:AQ80 AH80:AK80 AC80:AF80 R80:V81 L80:P81 G80:J81 AD168 AP122 AD122 AP85 N46:O46 Q46:R46 AG46:AH46 AJ46:AK46 AM46:AN46 AH223 X11:Y11 AM54:AO54 AI54:AK54 AB44:AQ44 Q54:S54 AD2 AP2 AL223 AD85 AJ222:AK222 AD222:AD223"/>
    <dataValidation type="list" allowBlank="1" showInputMessage="1" showErrorMessage="1" error="空白は認められません。&#10;" sqref="S11:T11">
      <formula1>"大正,昭和,平成"</formula1>
    </dataValidation>
    <dataValidation type="list" allowBlank="1" showInputMessage="1" showErrorMessage="1" sqref="E50:H50">
      <formula1>"新築,既築,建売"</formula1>
    </dataValidation>
    <dataValidation type="list" allowBlank="1" showInputMessage="1" showErrorMessage="1" sqref="M50:P50">
      <formula1>"1,2,3,4,5,6,7,8"</formula1>
    </dataValidation>
    <dataValidation type="list" allowBlank="1" showInputMessage="1" showErrorMessage="1" sqref="U50:X50">
      <formula1>"A1,A2,A3,A4,A5"</formula1>
    </dataValidation>
    <dataValidation type="list" allowBlank="1" showInputMessage="1" showErrorMessage="1" sqref="I51:L51 U51:X51">
      <formula1>"無,有"</formula1>
    </dataValidation>
    <dataValidation type="list" allowBlank="1" showInputMessage="1" showErrorMessage="1" sqref="AG48:AQ48">
      <formula1>"建築物エネルギー消費性能基準,H28年基準,H25年基準"</formula1>
    </dataValidation>
    <dataValidation type="list" allowBlank="1" showInputMessage="1" showErrorMessage="1" sqref="Y69:AA69 J49:K49 Y78:AA78">
      <formula1>"都,道,府,県"</formula1>
    </dataValidation>
    <dataValidation type="list" allowBlank="1" showInputMessage="1" showErrorMessage="1" sqref="AN69:AP69 AN78:AP78">
      <formula1>"市,区,町,村"</formula1>
    </dataValidation>
    <dataValidation type="list" allowBlank="1" showInputMessage="1" showErrorMessage="1" sqref="V131:W160">
      <formula1>"Ｔ,Ｓ,Ｈ"</formula1>
    </dataValidation>
    <dataValidation type="list" allowBlank="1" showInputMessage="1" showErrorMessage="1" sqref="AD131:AG160">
      <formula1>"Ｍ,Ｆ"</formula1>
    </dataValidation>
    <dataValidation type="list" showInputMessage="1" showErrorMessage="1" sqref="S49:T49">
      <formula1>"市,区,町,村"</formula1>
    </dataValidation>
    <dataValidation type="custom" allowBlank="1" showInputMessage="1" showErrorMessage="1" errorTitle="入力エラー" error="小数点は第二位まで、三位以下切り上げで入力して下さい。&#10;" imeMode="disabled" sqref="AC50:AL50">
      <formula1>AC50-ROUNDDOWN(AC50,2)=0</formula1>
    </dataValidation>
    <dataValidation allowBlank="1" showInputMessage="1" showErrorMessage="1" imeMode="off" sqref="F73:X73 AA73:AQ73 F82:X82 AA82:AQ82"/>
    <dataValidation type="textLength" operator="lessThanOrEqual" allowBlank="1" showInputMessage="1" showErrorMessage="1" imeMode="disabled" sqref="S7:U7 S14:U14 S20:U20 H69:J69 H78:J78 G48:J48">
      <formula1>3</formula1>
    </dataValidation>
    <dataValidation type="textLength" operator="lessThanOrEqual" allowBlank="1" showInputMessage="1" showErrorMessage="1" imeMode="disabled" sqref="W7:Z7 W14:Z14 W20:Z20 L69:O69 L78:O78 L48:P48">
      <formula1>4</formula1>
    </dataValidation>
    <dataValidation type="textLength" operator="lessThanOrEqual" allowBlank="1" showInputMessage="1" showErrorMessage="1" sqref="X42">
      <formula1>4</formula1>
    </dataValidation>
  </dataValidations>
  <printOptions horizontalCentered="1"/>
  <pageMargins left="0.6299212598425197" right="0.6299212598425197" top="0.3937007874015748" bottom="0.3937007874015748" header="0.3937007874015748" footer="0.31496062992125984"/>
  <pageSetup fitToHeight="0" horizontalDpi="600" verticalDpi="600" orientation="portrait" paperSize="9" scale="67" r:id="rId2"/>
  <rowBreaks count="4" manualBreakCount="4">
    <brk id="35" max="42" man="1"/>
    <brk id="83" max="42" man="1"/>
    <brk id="120" max="42" man="1"/>
    <brk id="166" max="42" man="1"/>
  </rowBreaks>
  <colBreaks count="1" manualBreakCount="1">
    <brk id="43" max="230" man="1"/>
  </colBreaks>
  <ignoredErrors>
    <ignoredError sqref="AK37:AO37 AK169:AO169 A215 A211 A207 A204 A200 A193 A189 A186 A183 A180 A177 AK86 AN86" numberStoredAsText="1"/>
  </ignoredErrors>
  <drawing r:id="rId1"/>
</worksheet>
</file>

<file path=xl/worksheets/sheet2.xml><?xml version="1.0" encoding="utf-8"?>
<worksheet xmlns="http://schemas.openxmlformats.org/spreadsheetml/2006/main" xmlns:r="http://schemas.openxmlformats.org/officeDocument/2006/relationships">
  <dimension ref="A1:AT5933"/>
  <sheetViews>
    <sheetView showGridLines="0" view="pageBreakPreview" zoomScale="67" zoomScaleSheetLayoutView="67" workbookViewId="0" topLeftCell="A1">
      <selection activeCell="T22" sqref="T22:W22"/>
    </sheetView>
  </sheetViews>
  <sheetFormatPr defaultColWidth="9.140625" defaultRowHeight="15"/>
  <cols>
    <col min="1" max="1" width="3.140625" style="92" customWidth="1"/>
    <col min="2" max="3" width="3.140625" style="93" customWidth="1"/>
    <col min="4" max="4" width="3.28125" style="93" customWidth="1"/>
    <col min="5" max="34" width="3.140625" style="93" customWidth="1"/>
    <col min="35" max="35" width="3.00390625" style="93" customWidth="1"/>
    <col min="36" max="36" width="3.140625" style="93" customWidth="1"/>
    <col min="37" max="48" width="9.00390625" style="93" customWidth="1"/>
    <col min="49" max="49" width="13.421875" style="93" customWidth="1"/>
    <col min="50" max="16384" width="9.00390625" style="93" customWidth="1"/>
  </cols>
  <sheetData>
    <row r="1" spans="1:36" ht="30" customHeight="1">
      <c r="A1" s="568" t="s">
        <v>441</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row>
    <row r="2" ht="13.5">
      <c r="AI2" s="94">
        <f>IF(OR($Q$9&lt;&gt;"",$Q$11&lt;&gt;""),$Q$9&amp;"邸"&amp;RIGHT(TRIM($Q$11),4),"")</f>
      </c>
    </row>
    <row r="3" spans="1:35" ht="18" customHeight="1">
      <c r="A3" s="95"/>
      <c r="B3" s="96"/>
      <c r="AI3" s="97" t="s">
        <v>243</v>
      </c>
    </row>
    <row r="4" spans="1:36" ht="15" customHeight="1">
      <c r="A4" s="98"/>
      <c r="B4" s="99"/>
      <c r="C4" s="99"/>
      <c r="D4" s="99"/>
      <c r="E4" s="99"/>
      <c r="F4" s="99"/>
      <c r="G4" s="99"/>
      <c r="H4" s="99"/>
      <c r="I4" s="99"/>
      <c r="J4" s="99"/>
      <c r="K4" s="99"/>
      <c r="L4" s="99"/>
      <c r="M4" s="99"/>
      <c r="N4" s="99"/>
      <c r="O4" s="99"/>
      <c r="P4" s="99"/>
      <c r="Q4" s="99"/>
      <c r="R4" s="99"/>
      <c r="S4" s="99"/>
      <c r="T4" s="99"/>
      <c r="U4" s="99"/>
      <c r="V4" s="99"/>
      <c r="W4" s="99"/>
      <c r="X4" s="99"/>
      <c r="Z4" s="100"/>
      <c r="AA4" s="100"/>
      <c r="AB4" s="100"/>
      <c r="AC4" s="100"/>
      <c r="AD4" s="100"/>
      <c r="AE4" s="100"/>
      <c r="AF4" s="100"/>
      <c r="AG4" s="100"/>
      <c r="AH4" s="100"/>
      <c r="AJ4" s="99"/>
    </row>
    <row r="5" spans="1:36" ht="21" customHeight="1">
      <c r="A5" s="773" t="s">
        <v>489</v>
      </c>
      <c r="B5" s="773"/>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3"/>
      <c r="AD5" s="773"/>
      <c r="AE5" s="773"/>
      <c r="AF5" s="773"/>
      <c r="AG5" s="773"/>
      <c r="AH5" s="773"/>
      <c r="AI5" s="773"/>
      <c r="AJ5" s="773"/>
    </row>
    <row r="6" spans="1:36" ht="17.25" customHeight="1">
      <c r="A6" s="101"/>
      <c r="B6" s="101"/>
      <c r="C6" s="101"/>
      <c r="D6" s="101"/>
      <c r="E6" s="101"/>
      <c r="F6" s="102"/>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row>
    <row r="7" spans="1:36" ht="23.25" customHeight="1">
      <c r="A7" s="103"/>
      <c r="B7" s="103"/>
      <c r="C7" s="103"/>
      <c r="D7" s="103"/>
      <c r="E7" s="103"/>
      <c r="F7" s="103"/>
      <c r="G7" s="103"/>
      <c r="H7" s="103"/>
      <c r="I7" s="103"/>
      <c r="J7" s="103"/>
      <c r="K7" s="103"/>
      <c r="L7" s="103"/>
      <c r="M7" s="103"/>
      <c r="N7" s="774" t="s">
        <v>41</v>
      </c>
      <c r="O7" s="774"/>
      <c r="P7" s="774"/>
      <c r="Q7" s="774"/>
      <c r="R7" s="774"/>
      <c r="S7" s="775" t="str">
        <f>IF('様式第１　交付申請書'!U48="","",'様式第１　交付申請書'!U48)</f>
        <v>三次公募</v>
      </c>
      <c r="T7" s="775"/>
      <c r="U7" s="775"/>
      <c r="V7" s="775"/>
      <c r="W7" s="775"/>
      <c r="X7" s="103"/>
      <c r="Y7" s="103"/>
      <c r="AH7" s="103"/>
      <c r="AI7" s="103"/>
      <c r="AJ7" s="103"/>
    </row>
    <row r="8" spans="1:36" ht="31.5" customHeight="1">
      <c r="A8" s="105"/>
      <c r="B8" s="105"/>
      <c r="C8" s="105"/>
      <c r="D8" s="105"/>
      <c r="E8" s="105"/>
      <c r="F8" s="105"/>
      <c r="G8" s="105"/>
      <c r="H8" s="105"/>
      <c r="I8" s="105"/>
      <c r="J8" s="105"/>
      <c r="K8" s="105"/>
      <c r="L8" s="105"/>
      <c r="M8" s="105"/>
      <c r="N8" s="105"/>
      <c r="O8" s="105"/>
      <c r="P8" s="105"/>
      <c r="Q8" s="105"/>
      <c r="R8" s="105"/>
      <c r="S8" s="106">
        <f>IF(S7="","↑「様式第１　交付申請書」シートで選択してください。","")</f>
      </c>
      <c r="T8" s="105"/>
      <c r="U8" s="105"/>
      <c r="V8" s="105"/>
      <c r="W8" s="105"/>
      <c r="X8" s="105"/>
      <c r="Y8" s="105"/>
      <c r="Z8" s="105"/>
      <c r="AA8" s="105"/>
      <c r="AB8" s="105"/>
      <c r="AC8" s="105"/>
      <c r="AD8" s="105"/>
      <c r="AE8" s="105"/>
      <c r="AF8" s="105"/>
      <c r="AG8" s="105"/>
      <c r="AH8" s="105"/>
      <c r="AI8" s="105"/>
      <c r="AJ8" s="103"/>
    </row>
    <row r="9" spans="1:36" ht="23.25" customHeight="1">
      <c r="A9" s="107" t="s">
        <v>244</v>
      </c>
      <c r="B9" s="108" t="s">
        <v>245</v>
      </c>
      <c r="C9" s="109"/>
      <c r="D9" s="109"/>
      <c r="E9" s="109"/>
      <c r="F9" s="109"/>
      <c r="H9" s="104" t="s">
        <v>246</v>
      </c>
      <c r="I9" s="110"/>
      <c r="J9" s="110"/>
      <c r="K9" s="104" t="s">
        <v>247</v>
      </c>
      <c r="M9" s="109"/>
      <c r="N9" s="109"/>
      <c r="O9" s="109"/>
      <c r="P9" s="109"/>
      <c r="Q9" s="775">
        <f>IF('様式第１　交付申請書'!S10="","",'様式第１　交付申請書'!S10)</f>
      </c>
      <c r="R9" s="775"/>
      <c r="S9" s="775"/>
      <c r="T9" s="775"/>
      <c r="U9" s="775"/>
      <c r="V9" s="775"/>
      <c r="W9" s="775"/>
      <c r="X9" s="775"/>
      <c r="Y9" s="775"/>
      <c r="Z9" s="109"/>
      <c r="AA9" s="109"/>
      <c r="AB9" s="109"/>
      <c r="AC9" s="109"/>
      <c r="AD9" s="109"/>
      <c r="AE9" s="109"/>
      <c r="AF9" s="109"/>
      <c r="AG9" s="109"/>
      <c r="AH9" s="109"/>
      <c r="AI9" s="109"/>
      <c r="AJ9" s="109"/>
    </row>
    <row r="10" spans="1:36" ht="23.25" customHeight="1">
      <c r="A10" s="107"/>
      <c r="B10" s="108"/>
      <c r="C10" s="109"/>
      <c r="D10" s="109"/>
      <c r="E10" s="109"/>
      <c r="F10" s="109"/>
      <c r="H10" s="104"/>
      <c r="I10" s="110"/>
      <c r="J10" s="110"/>
      <c r="K10" s="104"/>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row>
    <row r="11" spans="1:36" ht="23.25" customHeight="1">
      <c r="A11" s="111"/>
      <c r="B11" s="109"/>
      <c r="C11" s="111"/>
      <c r="D11" s="111"/>
      <c r="E11" s="111"/>
      <c r="F11" s="111"/>
      <c r="G11" s="109"/>
      <c r="H11" s="776" t="s">
        <v>72</v>
      </c>
      <c r="I11" s="776"/>
      <c r="J11" s="776"/>
      <c r="K11" s="776"/>
      <c r="L11" s="109"/>
      <c r="M11" s="111"/>
      <c r="N11" s="111"/>
      <c r="O11" s="111"/>
      <c r="P11" s="111"/>
      <c r="Q11" s="775">
        <f>IF(AND('様式第１　交付申請書'!T12="",'様式第１　交付申請書'!Y12="",'様式第１　交付申請書'!AE12=""),"",'様式第１　交付申請書'!T12&amp;'様式第１　交付申請書'!AD12&amp;'様式第１　交付申請書'!Y12&amp;'様式第１　交付申請書'!AD12&amp;'様式第１　交付申請書'!AE12)</f>
      </c>
      <c r="R11" s="775"/>
      <c r="S11" s="775"/>
      <c r="T11" s="775"/>
      <c r="U11" s="775"/>
      <c r="V11" s="775"/>
      <c r="W11" s="775"/>
      <c r="X11" s="775"/>
      <c r="Y11" s="775"/>
      <c r="Z11" s="111"/>
      <c r="AA11" s="111"/>
      <c r="AB11" s="111"/>
      <c r="AC11" s="111"/>
      <c r="AD11" s="111"/>
      <c r="AE11" s="111"/>
      <c r="AF11" s="111"/>
      <c r="AG11" s="111"/>
      <c r="AH11" s="111"/>
      <c r="AI11" s="111"/>
      <c r="AJ11" s="111"/>
    </row>
    <row r="12" spans="1:36" ht="23.25" customHeight="1">
      <c r="A12" s="111"/>
      <c r="B12" s="109"/>
      <c r="C12" s="111"/>
      <c r="D12" s="111"/>
      <c r="E12" s="111"/>
      <c r="F12" s="111"/>
      <c r="G12" s="109"/>
      <c r="H12" s="112"/>
      <c r="I12" s="112"/>
      <c r="J12" s="112"/>
      <c r="K12" s="112"/>
      <c r="L12" s="109"/>
      <c r="M12" s="111"/>
      <c r="N12" s="111"/>
      <c r="O12" s="111"/>
      <c r="P12" s="111"/>
      <c r="Q12" s="109"/>
      <c r="R12" s="109"/>
      <c r="S12" s="109"/>
      <c r="T12" s="109"/>
      <c r="U12" s="109"/>
      <c r="V12" s="109"/>
      <c r="W12" s="109"/>
      <c r="X12" s="109"/>
      <c r="Y12" s="109"/>
      <c r="Z12" s="111"/>
      <c r="AA12" s="111"/>
      <c r="AB12" s="111"/>
      <c r="AC12" s="111"/>
      <c r="AD12" s="111"/>
      <c r="AE12" s="111"/>
      <c r="AF12" s="111"/>
      <c r="AG12" s="111"/>
      <c r="AH12" s="111"/>
      <c r="AI12" s="111"/>
      <c r="AJ12" s="111"/>
    </row>
    <row r="13" spans="1:36" ht="23.25" customHeight="1">
      <c r="A13" s="107" t="s">
        <v>248</v>
      </c>
      <c r="B13" s="108" t="s">
        <v>249</v>
      </c>
      <c r="C13" s="109"/>
      <c r="D13" s="109"/>
      <c r="E13" s="109"/>
      <c r="F13" s="109"/>
      <c r="G13" s="113"/>
      <c r="H13" s="777" t="s">
        <v>42</v>
      </c>
      <c r="I13" s="777"/>
      <c r="J13" s="777"/>
      <c r="K13" s="777"/>
      <c r="L13" s="113"/>
      <c r="M13" s="109"/>
      <c r="N13" s="109"/>
      <c r="O13" s="109"/>
      <c r="P13" s="109"/>
      <c r="Q13" s="778">
        <f>IF('様式第１　交付申請書'!E50="","",'様式第１　交付申請書'!E50)</f>
      </c>
      <c r="R13" s="778"/>
      <c r="S13" s="778"/>
      <c r="T13" s="778"/>
      <c r="U13" s="113"/>
      <c r="V13" s="109"/>
      <c r="W13" s="109"/>
      <c r="X13" s="109"/>
      <c r="Y13" s="109"/>
      <c r="Z13" s="109"/>
      <c r="AA13" s="109"/>
      <c r="AB13" s="109"/>
      <c r="AC13" s="109"/>
      <c r="AE13" s="109"/>
      <c r="AF13" s="109"/>
      <c r="AG13" s="109"/>
      <c r="AH13" s="109"/>
      <c r="AI13" s="109"/>
      <c r="AJ13" s="109"/>
    </row>
    <row r="14" spans="1:36" ht="23.25" customHeight="1">
      <c r="A14" s="111"/>
      <c r="B14" s="109"/>
      <c r="C14" s="109"/>
      <c r="D14" s="109"/>
      <c r="E14" s="109"/>
      <c r="F14" s="109"/>
      <c r="G14" s="109"/>
      <c r="H14" s="114"/>
      <c r="I14" s="110"/>
      <c r="J14" s="114"/>
      <c r="K14" s="114"/>
      <c r="L14" s="109"/>
      <c r="M14" s="109"/>
      <c r="N14" s="109"/>
      <c r="O14" s="109"/>
      <c r="P14" s="109"/>
      <c r="Q14" s="106" t="str">
        <f>IF(Q13="","↑「様式第１　交付申請書」シートで選択してください。","")</f>
        <v>↑「様式第１　交付申請書」シートで選択してください。</v>
      </c>
      <c r="R14" s="109"/>
      <c r="S14" s="109"/>
      <c r="T14" s="109"/>
      <c r="U14" s="109"/>
      <c r="V14" s="109"/>
      <c r="W14" s="109"/>
      <c r="X14" s="109"/>
      <c r="Y14" s="109"/>
      <c r="Z14" s="109"/>
      <c r="AA14" s="109"/>
      <c r="AB14" s="109"/>
      <c r="AC14" s="109"/>
      <c r="AD14" s="109"/>
      <c r="AE14" s="109"/>
      <c r="AF14" s="109"/>
      <c r="AG14" s="109"/>
      <c r="AH14" s="109"/>
      <c r="AI14" s="109"/>
      <c r="AJ14" s="109"/>
    </row>
    <row r="15" spans="1:36" ht="23.25" customHeight="1">
      <c r="A15" s="111"/>
      <c r="B15" s="109"/>
      <c r="C15" s="109"/>
      <c r="D15" s="109"/>
      <c r="E15" s="109"/>
      <c r="F15" s="109"/>
      <c r="G15" s="109"/>
      <c r="H15" s="776" t="s">
        <v>43</v>
      </c>
      <c r="I15" s="776"/>
      <c r="J15" s="776"/>
      <c r="K15" s="776"/>
      <c r="M15" s="109"/>
      <c r="N15" s="109"/>
      <c r="O15" s="109"/>
      <c r="P15" s="109"/>
      <c r="Q15" s="775">
        <f>IF('様式第１　交付申請書'!M50="","",'様式第１　交付申請書'!M50)</f>
      </c>
      <c r="R15" s="775"/>
      <c r="S15" s="775"/>
      <c r="T15" s="775"/>
      <c r="U15" s="109"/>
      <c r="V15" s="109"/>
      <c r="X15" s="780" t="s">
        <v>168</v>
      </c>
      <c r="Y15" s="780"/>
      <c r="Z15" s="780"/>
      <c r="AA15" s="780"/>
      <c r="AB15" s="780"/>
      <c r="AC15" s="780"/>
      <c r="AD15" s="775">
        <f>IF('様式第１　交付申請書'!$U$50="","",'様式第１　交付申請書'!$U$50)</f>
      </c>
      <c r="AE15" s="775"/>
      <c r="AF15" s="775"/>
      <c r="AG15" s="775"/>
      <c r="AH15" s="109"/>
      <c r="AI15" s="109"/>
      <c r="AJ15" s="109"/>
    </row>
    <row r="16" spans="1:36" ht="23.25" customHeight="1">
      <c r="A16" s="111"/>
      <c r="B16" s="109"/>
      <c r="C16" s="109"/>
      <c r="D16" s="109"/>
      <c r="E16" s="109"/>
      <c r="F16" s="109"/>
      <c r="G16" s="109"/>
      <c r="H16" s="114"/>
      <c r="I16" s="110"/>
      <c r="J16" s="114"/>
      <c r="K16" s="114"/>
      <c r="L16" s="109"/>
      <c r="M16" s="109"/>
      <c r="N16" s="109"/>
      <c r="O16" s="109"/>
      <c r="P16" s="109"/>
      <c r="Q16" s="106" t="str">
        <f>IF(Q15="","↑「様式第１　交付申請書」シートで選択してください。","")</f>
        <v>↑「様式第１　交付申請書」シートで選択してください。</v>
      </c>
      <c r="R16" s="109"/>
      <c r="S16" s="109"/>
      <c r="T16" s="109"/>
      <c r="U16" s="109"/>
      <c r="V16" s="109"/>
      <c r="W16" s="109"/>
      <c r="X16" s="109"/>
      <c r="Y16" s="109"/>
      <c r="Z16" s="109"/>
      <c r="AA16" s="109"/>
      <c r="AB16" s="109"/>
      <c r="AC16" s="109"/>
      <c r="AD16" s="109"/>
      <c r="AE16" s="109"/>
      <c r="AF16" s="109"/>
      <c r="AG16" s="320">
        <f>IF(AND(Q15&lt;&gt;"",AD15=""),"「様式第１　交付申請書」シートで選択してください。↑","")</f>
      </c>
      <c r="AH16" s="109"/>
      <c r="AI16" s="109"/>
      <c r="AJ16" s="109"/>
    </row>
    <row r="17" spans="1:36" ht="23.25" customHeight="1">
      <c r="A17" s="111"/>
      <c r="B17" s="109"/>
      <c r="C17" s="109"/>
      <c r="D17" s="109"/>
      <c r="E17" s="109"/>
      <c r="F17" s="109"/>
      <c r="H17" s="774" t="s">
        <v>250</v>
      </c>
      <c r="I17" s="774"/>
      <c r="J17" s="774"/>
      <c r="K17" s="774"/>
      <c r="M17" s="109"/>
      <c r="N17" s="109"/>
      <c r="O17" s="109"/>
      <c r="P17" s="109"/>
      <c r="Q17" s="340" t="s">
        <v>494</v>
      </c>
      <c r="R17" s="781" t="s">
        <v>251</v>
      </c>
      <c r="S17" s="781"/>
      <c r="T17" s="781"/>
      <c r="U17" s="781"/>
      <c r="V17" s="781"/>
      <c r="W17" s="781"/>
      <c r="Z17" s="115" t="s">
        <v>169</v>
      </c>
      <c r="AA17" s="116" t="s">
        <v>252</v>
      </c>
      <c r="AE17" s="114"/>
      <c r="AF17" s="114"/>
      <c r="AG17" s="114"/>
      <c r="AH17" s="114"/>
      <c r="AI17" s="114"/>
      <c r="AJ17" s="109"/>
    </row>
    <row r="18" spans="1:36" ht="23.25" customHeight="1">
      <c r="A18" s="111"/>
      <c r="B18" s="109"/>
      <c r="C18" s="109"/>
      <c r="D18" s="109"/>
      <c r="E18" s="109"/>
      <c r="F18" s="109"/>
      <c r="G18" s="779" t="s">
        <v>254</v>
      </c>
      <c r="H18" s="779"/>
      <c r="I18" s="779"/>
      <c r="J18" s="779"/>
      <c r="K18" s="779"/>
      <c r="L18" s="779"/>
      <c r="M18" s="109"/>
      <c r="N18" s="109"/>
      <c r="O18" s="109"/>
      <c r="P18" s="109"/>
      <c r="Q18" s="115" t="s">
        <v>495</v>
      </c>
      <c r="R18" s="759" t="s">
        <v>255</v>
      </c>
      <c r="S18" s="759"/>
      <c r="T18" s="759"/>
      <c r="U18" s="759"/>
      <c r="V18" s="759"/>
      <c r="W18" s="759"/>
      <c r="X18" s="115"/>
      <c r="Z18" s="115" t="s">
        <v>454</v>
      </c>
      <c r="AA18" s="114" t="s">
        <v>253</v>
      </c>
      <c r="AB18" s="114"/>
      <c r="AC18" s="114"/>
      <c r="AD18" s="114"/>
      <c r="AE18" s="114"/>
      <c r="AF18" s="114"/>
      <c r="AG18" s="114"/>
      <c r="AH18" s="114"/>
      <c r="AI18" s="114"/>
      <c r="AJ18" s="109"/>
    </row>
    <row r="19" spans="1:36" ht="12.75" customHeight="1">
      <c r="A19" s="111"/>
      <c r="B19" s="109"/>
      <c r="C19" s="109"/>
      <c r="D19" s="109"/>
      <c r="E19" s="109"/>
      <c r="F19" s="109"/>
      <c r="G19" s="109"/>
      <c r="H19" s="114"/>
      <c r="I19" s="110"/>
      <c r="J19" s="114"/>
      <c r="K19" s="114"/>
      <c r="L19" s="109"/>
      <c r="M19" s="109"/>
      <c r="N19" s="109"/>
      <c r="O19" s="109"/>
      <c r="P19" s="109"/>
      <c r="R19" s="109"/>
      <c r="S19" s="109"/>
      <c r="T19" s="109"/>
      <c r="U19" s="109"/>
      <c r="V19" s="109"/>
      <c r="W19" s="109"/>
      <c r="X19" s="109"/>
      <c r="Y19" s="109"/>
      <c r="Z19" s="109"/>
      <c r="AA19" s="109"/>
      <c r="AB19" s="109"/>
      <c r="AC19" s="109"/>
      <c r="AD19" s="109"/>
      <c r="AE19" s="109"/>
      <c r="AF19" s="109"/>
      <c r="AG19" s="109"/>
      <c r="AH19" s="109"/>
      <c r="AI19" s="109"/>
      <c r="AJ19" s="109"/>
    </row>
    <row r="20" spans="1:36" ht="18" customHeight="1">
      <c r="A20" s="118"/>
      <c r="B20" s="109"/>
      <c r="C20" s="109"/>
      <c r="D20" s="109"/>
      <c r="E20" s="109"/>
      <c r="F20" s="109"/>
      <c r="G20" s="109"/>
      <c r="H20" s="776" t="s">
        <v>256</v>
      </c>
      <c r="I20" s="776"/>
      <c r="J20" s="776"/>
      <c r="K20" s="776"/>
      <c r="L20" s="109"/>
      <c r="M20" s="109"/>
      <c r="N20" s="109"/>
      <c r="O20" s="109"/>
      <c r="P20" s="109"/>
      <c r="Q20" s="782" t="s">
        <v>170</v>
      </c>
      <c r="R20" s="782"/>
      <c r="S20" s="782"/>
      <c r="T20" s="766" t="s">
        <v>171</v>
      </c>
      <c r="U20" s="766"/>
      <c r="V20" s="766"/>
      <c r="W20" s="766"/>
      <c r="X20" s="766" t="s">
        <v>172</v>
      </c>
      <c r="Y20" s="766"/>
      <c r="Z20" s="766"/>
      <c r="AA20" s="766"/>
      <c r="AB20" s="766" t="s">
        <v>173</v>
      </c>
      <c r="AC20" s="766"/>
      <c r="AD20" s="766"/>
      <c r="AE20" s="766"/>
      <c r="AF20" s="766" t="s">
        <v>174</v>
      </c>
      <c r="AG20" s="766"/>
      <c r="AH20" s="766"/>
      <c r="AI20" s="766"/>
      <c r="AJ20" s="119"/>
    </row>
    <row r="21" spans="1:36" ht="18" customHeight="1">
      <c r="A21" s="118"/>
      <c r="B21" s="109"/>
      <c r="C21" s="109"/>
      <c r="D21" s="109"/>
      <c r="E21" s="109"/>
      <c r="F21" s="109"/>
      <c r="G21" s="109"/>
      <c r="H21" s="109"/>
      <c r="I21" s="109"/>
      <c r="J21" s="109"/>
      <c r="K21" s="109"/>
      <c r="L21" s="109"/>
      <c r="M21" s="109"/>
      <c r="N21" s="109"/>
      <c r="O21" s="109"/>
      <c r="P21" s="109"/>
      <c r="Q21" s="782"/>
      <c r="R21" s="782"/>
      <c r="S21" s="782"/>
      <c r="T21" s="766"/>
      <c r="U21" s="766"/>
      <c r="V21" s="766"/>
      <c r="W21" s="766"/>
      <c r="X21" s="766"/>
      <c r="Y21" s="766"/>
      <c r="Z21" s="766"/>
      <c r="AA21" s="766"/>
      <c r="AB21" s="766"/>
      <c r="AC21" s="766"/>
      <c r="AD21" s="766"/>
      <c r="AE21" s="766"/>
      <c r="AF21" s="766"/>
      <c r="AG21" s="766"/>
      <c r="AH21" s="766"/>
      <c r="AI21" s="766"/>
      <c r="AJ21" s="119"/>
    </row>
    <row r="22" spans="1:41" ht="22.5" customHeight="1">
      <c r="A22" s="118"/>
      <c r="B22" s="109"/>
      <c r="C22" s="109"/>
      <c r="D22" s="109"/>
      <c r="E22" s="109"/>
      <c r="F22" s="109"/>
      <c r="G22" s="109"/>
      <c r="H22" s="109"/>
      <c r="I22" s="109"/>
      <c r="J22" s="109"/>
      <c r="K22" s="109"/>
      <c r="L22" s="109"/>
      <c r="M22" s="109"/>
      <c r="N22" s="109"/>
      <c r="O22" s="109"/>
      <c r="P22" s="109"/>
      <c r="Q22" s="782" t="s">
        <v>175</v>
      </c>
      <c r="R22" s="782"/>
      <c r="S22" s="782"/>
      <c r="T22" s="767"/>
      <c r="U22" s="768"/>
      <c r="V22" s="768"/>
      <c r="W22" s="769"/>
      <c r="X22" s="767"/>
      <c r="Y22" s="768"/>
      <c r="Z22" s="768"/>
      <c r="AA22" s="769"/>
      <c r="AB22" s="767"/>
      <c r="AC22" s="768"/>
      <c r="AD22" s="768"/>
      <c r="AE22" s="769"/>
      <c r="AF22" s="765">
        <f>SUM(T22:AE22)</f>
        <v>0</v>
      </c>
      <c r="AG22" s="765"/>
      <c r="AH22" s="765"/>
      <c r="AI22" s="765"/>
      <c r="AJ22" s="120"/>
      <c r="AO22" s="121"/>
    </row>
    <row r="23" spans="1:41" ht="22.5" customHeight="1">
      <c r="A23" s="118"/>
      <c r="B23" s="109"/>
      <c r="C23" s="109"/>
      <c r="D23" s="109"/>
      <c r="E23" s="109"/>
      <c r="F23" s="109"/>
      <c r="G23" s="109"/>
      <c r="H23" s="109"/>
      <c r="I23" s="109"/>
      <c r="J23" s="109"/>
      <c r="K23" s="109"/>
      <c r="L23" s="109"/>
      <c r="M23" s="109"/>
      <c r="N23" s="109"/>
      <c r="O23" s="109"/>
      <c r="P23" s="109"/>
      <c r="Q23" s="782" t="s">
        <v>176</v>
      </c>
      <c r="R23" s="782"/>
      <c r="S23" s="782"/>
      <c r="T23" s="767"/>
      <c r="U23" s="768"/>
      <c r="V23" s="768"/>
      <c r="W23" s="769"/>
      <c r="X23" s="767"/>
      <c r="Y23" s="768"/>
      <c r="Z23" s="768"/>
      <c r="AA23" s="769"/>
      <c r="AB23" s="767"/>
      <c r="AC23" s="768"/>
      <c r="AD23" s="768"/>
      <c r="AE23" s="769"/>
      <c r="AF23" s="765">
        <f>SUM(T23:AE23)</f>
        <v>0</v>
      </c>
      <c r="AG23" s="765"/>
      <c r="AH23" s="765"/>
      <c r="AI23" s="765"/>
      <c r="AJ23" s="120"/>
      <c r="AO23" s="121"/>
    </row>
    <row r="24" spans="1:41" ht="22.5" customHeight="1">
      <c r="A24" s="118"/>
      <c r="B24" s="109"/>
      <c r="C24" s="109"/>
      <c r="D24" s="109"/>
      <c r="E24" s="109"/>
      <c r="F24" s="109"/>
      <c r="G24" s="109"/>
      <c r="H24" s="109"/>
      <c r="I24" s="109"/>
      <c r="J24" s="109"/>
      <c r="K24" s="109"/>
      <c r="L24" s="109"/>
      <c r="M24" s="109"/>
      <c r="N24" s="109"/>
      <c r="O24" s="109"/>
      <c r="P24" s="109"/>
      <c r="Q24" s="782" t="s">
        <v>177</v>
      </c>
      <c r="R24" s="782"/>
      <c r="S24" s="782"/>
      <c r="T24" s="767"/>
      <c r="U24" s="768"/>
      <c r="V24" s="768"/>
      <c r="W24" s="769"/>
      <c r="X24" s="767"/>
      <c r="Y24" s="768"/>
      <c r="Z24" s="768"/>
      <c r="AA24" s="769"/>
      <c r="AB24" s="767"/>
      <c r="AC24" s="768"/>
      <c r="AD24" s="768"/>
      <c r="AE24" s="769"/>
      <c r="AF24" s="765">
        <f>SUM(T24:AE24)</f>
        <v>0</v>
      </c>
      <c r="AG24" s="765"/>
      <c r="AH24" s="765"/>
      <c r="AI24" s="765"/>
      <c r="AJ24" s="120"/>
      <c r="AO24" s="121"/>
    </row>
    <row r="25" spans="1:41" ht="22.5" customHeight="1">
      <c r="A25" s="118"/>
      <c r="B25" s="109"/>
      <c r="C25" s="109"/>
      <c r="D25" s="109"/>
      <c r="E25" s="109"/>
      <c r="F25" s="109"/>
      <c r="G25" s="109"/>
      <c r="H25" s="109"/>
      <c r="I25" s="109"/>
      <c r="J25" s="109"/>
      <c r="K25" s="109"/>
      <c r="L25" s="109"/>
      <c r="M25" s="109"/>
      <c r="N25" s="109"/>
      <c r="O25" s="109"/>
      <c r="P25" s="109"/>
      <c r="Q25" s="784"/>
      <c r="R25" s="784"/>
      <c r="S25" s="784"/>
      <c r="T25" s="767"/>
      <c r="U25" s="768"/>
      <c r="V25" s="768"/>
      <c r="W25" s="769"/>
      <c r="X25" s="767"/>
      <c r="Y25" s="768"/>
      <c r="Z25" s="768"/>
      <c r="AA25" s="769"/>
      <c r="AB25" s="767"/>
      <c r="AC25" s="768"/>
      <c r="AD25" s="768"/>
      <c r="AE25" s="769"/>
      <c r="AF25" s="765">
        <f>SUM(T25:AE25)</f>
        <v>0</v>
      </c>
      <c r="AG25" s="765"/>
      <c r="AH25" s="765"/>
      <c r="AI25" s="765"/>
      <c r="AJ25" s="120"/>
      <c r="AO25" s="121"/>
    </row>
    <row r="26" spans="1:41" ht="22.5" customHeight="1">
      <c r="A26" s="118"/>
      <c r="B26" s="109"/>
      <c r="C26" s="109"/>
      <c r="D26" s="109"/>
      <c r="E26" s="109"/>
      <c r="F26" s="109"/>
      <c r="G26" s="109"/>
      <c r="H26" s="109"/>
      <c r="I26" s="109"/>
      <c r="J26" s="109"/>
      <c r="K26" s="109"/>
      <c r="L26" s="109"/>
      <c r="M26" s="109"/>
      <c r="N26" s="109"/>
      <c r="O26" s="109"/>
      <c r="P26" s="109"/>
      <c r="Q26" s="783" t="s">
        <v>178</v>
      </c>
      <c r="R26" s="783"/>
      <c r="S26" s="783"/>
      <c r="T26" s="765">
        <f>SUM(T22:W25)</f>
        <v>0</v>
      </c>
      <c r="U26" s="765"/>
      <c r="V26" s="765"/>
      <c r="W26" s="765"/>
      <c r="X26" s="765">
        <f>SUM(X22:AA25)</f>
        <v>0</v>
      </c>
      <c r="Y26" s="765"/>
      <c r="Z26" s="765"/>
      <c r="AA26" s="765"/>
      <c r="AB26" s="765">
        <f>SUM(AB22:AE25)</f>
        <v>0</v>
      </c>
      <c r="AC26" s="765"/>
      <c r="AD26" s="765"/>
      <c r="AE26" s="765"/>
      <c r="AF26" s="765">
        <f>SUM(AF22:AI25)</f>
        <v>0</v>
      </c>
      <c r="AG26" s="765"/>
      <c r="AH26" s="765"/>
      <c r="AI26" s="765"/>
      <c r="AJ26" s="120"/>
      <c r="AO26" s="121"/>
    </row>
    <row r="27" spans="1:36" ht="18" customHeight="1">
      <c r="A27" s="98"/>
      <c r="B27" s="100"/>
      <c r="C27" s="100"/>
      <c r="D27" s="100"/>
      <c r="E27" s="100"/>
      <c r="F27" s="100"/>
      <c r="G27" s="100"/>
      <c r="H27" s="100"/>
      <c r="I27" s="122"/>
      <c r="J27" s="122"/>
      <c r="K27" s="122"/>
      <c r="L27" s="122"/>
      <c r="M27" s="100"/>
      <c r="N27" s="100"/>
      <c r="O27" s="100"/>
      <c r="P27" s="100"/>
      <c r="Q27" s="98" t="s">
        <v>179</v>
      </c>
      <c r="R27" s="123"/>
      <c r="S27" s="124"/>
      <c r="T27" s="124"/>
      <c r="U27" s="123"/>
      <c r="V27" s="123"/>
      <c r="W27" s="124"/>
      <c r="X27" s="124"/>
      <c r="Y27" s="125"/>
      <c r="Z27" s="123"/>
      <c r="AA27" s="124"/>
      <c r="AB27" s="124"/>
      <c r="AC27" s="123"/>
      <c r="AD27" s="123"/>
      <c r="AE27" s="124"/>
      <c r="AF27" s="124"/>
      <c r="AG27" s="100"/>
      <c r="AH27" s="99"/>
      <c r="AI27" s="99"/>
      <c r="AJ27" s="100"/>
    </row>
    <row r="28" spans="1:36" ht="23.25" customHeight="1">
      <c r="A28" s="118"/>
      <c r="B28" s="109"/>
      <c r="C28" s="109"/>
      <c r="D28" s="109"/>
      <c r="E28" s="109"/>
      <c r="F28" s="109"/>
      <c r="G28" s="109"/>
      <c r="H28" s="109"/>
      <c r="I28" s="109"/>
      <c r="J28" s="109"/>
      <c r="K28" s="109"/>
      <c r="L28" s="109"/>
      <c r="M28" s="109"/>
      <c r="N28" s="109"/>
      <c r="O28" s="109"/>
      <c r="P28" s="109"/>
      <c r="Q28" s="126"/>
      <c r="R28" s="109"/>
      <c r="S28" s="127" t="str">
        <f>IF(S29="","↓「様式第１　交付申請書」シートで入力してください。","")</f>
        <v>↓「様式第１　交付申請書」シートで入力してください。</v>
      </c>
      <c r="T28" s="109"/>
      <c r="U28" s="109"/>
      <c r="V28" s="128"/>
      <c r="W28" s="109"/>
      <c r="X28" s="109"/>
      <c r="Y28" s="109"/>
      <c r="Z28" s="109"/>
      <c r="AA28" s="109"/>
      <c r="AB28" s="129"/>
      <c r="AC28" s="129"/>
      <c r="AD28" s="129"/>
      <c r="AE28" s="129"/>
      <c r="AF28" s="129"/>
      <c r="AG28" s="129"/>
      <c r="AH28" s="129"/>
      <c r="AI28" s="129"/>
      <c r="AJ28" s="109"/>
    </row>
    <row r="29" spans="1:36" ht="23.25" customHeight="1">
      <c r="A29" s="107" t="s">
        <v>257</v>
      </c>
      <c r="B29" s="108" t="s">
        <v>258</v>
      </c>
      <c r="C29" s="109"/>
      <c r="D29" s="109"/>
      <c r="E29" s="109"/>
      <c r="F29" s="108" t="s">
        <v>259</v>
      </c>
      <c r="H29" s="109"/>
      <c r="J29" s="109"/>
      <c r="K29" s="109"/>
      <c r="L29" s="109"/>
      <c r="N29" s="119"/>
      <c r="O29" s="119"/>
      <c r="P29" s="119"/>
      <c r="Q29" s="130"/>
      <c r="R29" s="130"/>
      <c r="S29" s="795">
        <f>IF('様式第１　交付申請書'!$AC$50="","",'様式第１　交付申請書'!$AC$50)</f>
      </c>
      <c r="T29" s="795"/>
      <c r="U29" s="795"/>
      <c r="V29" s="795"/>
      <c r="W29" s="795"/>
      <c r="X29" s="795"/>
      <c r="Y29" s="795"/>
      <c r="Z29" s="795"/>
      <c r="AA29" s="770" t="s">
        <v>260</v>
      </c>
      <c r="AB29" s="770"/>
      <c r="AC29" s="770"/>
      <c r="AD29" s="770"/>
      <c r="AE29" s="131"/>
      <c r="AF29" s="131"/>
      <c r="AG29" s="131"/>
      <c r="AH29" s="130"/>
      <c r="AI29" s="130"/>
      <c r="AJ29" s="109"/>
    </row>
    <row r="30" spans="1:36" ht="19.5" customHeight="1">
      <c r="A30" s="107"/>
      <c r="B30" s="108"/>
      <c r="C30" s="109"/>
      <c r="D30" s="109"/>
      <c r="E30" s="109"/>
      <c r="F30" s="114"/>
      <c r="H30" s="109"/>
      <c r="J30" s="109"/>
      <c r="K30" s="109"/>
      <c r="L30" s="109"/>
      <c r="N30" s="119"/>
      <c r="O30" s="119"/>
      <c r="P30" s="119"/>
      <c r="Q30" s="130"/>
      <c r="R30" s="130"/>
      <c r="S30" s="130"/>
      <c r="T30" s="130"/>
      <c r="U30" s="130"/>
      <c r="V30" s="130"/>
      <c r="W30" s="130"/>
      <c r="X30" s="130"/>
      <c r="Y30" s="130"/>
      <c r="Z30" s="130"/>
      <c r="AA30" s="794" t="s">
        <v>180</v>
      </c>
      <c r="AB30" s="794"/>
      <c r="AC30" s="794"/>
      <c r="AD30" s="794"/>
      <c r="AE30" s="794"/>
      <c r="AF30" s="794"/>
      <c r="AG30" s="794"/>
      <c r="AH30" s="794"/>
      <c r="AI30" s="794"/>
      <c r="AJ30" s="794"/>
    </row>
    <row r="31" spans="1:36" ht="12" customHeight="1">
      <c r="A31" s="107"/>
      <c r="B31" s="108"/>
      <c r="C31" s="109"/>
      <c r="D31" s="109"/>
      <c r="E31" s="109"/>
      <c r="F31" s="114"/>
      <c r="H31" s="109"/>
      <c r="J31" s="109"/>
      <c r="K31" s="109"/>
      <c r="L31" s="109"/>
      <c r="N31" s="119"/>
      <c r="O31" s="119"/>
      <c r="P31" s="119"/>
      <c r="Q31" s="130"/>
      <c r="R31" s="130"/>
      <c r="S31" s="130"/>
      <c r="T31" s="130"/>
      <c r="U31" s="130"/>
      <c r="V31" s="130"/>
      <c r="W31" s="130"/>
      <c r="X31" s="130"/>
      <c r="Y31" s="130"/>
      <c r="Z31" s="130"/>
      <c r="AA31" s="132"/>
      <c r="AB31" s="132"/>
      <c r="AC31" s="132"/>
      <c r="AD31" s="132"/>
      <c r="AE31" s="132"/>
      <c r="AF31" s="132"/>
      <c r="AG31" s="132"/>
      <c r="AH31" s="132"/>
      <c r="AI31" s="132"/>
      <c r="AJ31" s="132"/>
    </row>
    <row r="32" spans="1:36" ht="23.25" customHeight="1">
      <c r="A32" s="107"/>
      <c r="B32" s="108"/>
      <c r="C32" s="109"/>
      <c r="D32" s="109"/>
      <c r="E32" s="109"/>
      <c r="F32" s="133" t="s">
        <v>261</v>
      </c>
      <c r="H32" s="109"/>
      <c r="J32" s="109"/>
      <c r="K32" s="109"/>
      <c r="L32" s="109"/>
      <c r="N32" s="119"/>
      <c r="O32" s="119"/>
      <c r="P32" s="119"/>
      <c r="Q32" s="130"/>
      <c r="R32" s="130"/>
      <c r="S32" s="793"/>
      <c r="T32" s="793"/>
      <c r="U32" s="793"/>
      <c r="V32" s="793"/>
      <c r="W32" s="793"/>
      <c r="X32" s="793"/>
      <c r="Y32" s="793"/>
      <c r="Z32" s="793"/>
      <c r="AA32" s="788" t="s">
        <v>181</v>
      </c>
      <c r="AB32" s="788"/>
      <c r="AC32" s="788"/>
      <c r="AD32" s="788"/>
      <c r="AE32" s="788"/>
      <c r="AF32" s="788"/>
      <c r="AG32" s="788"/>
      <c r="AH32" s="788"/>
      <c r="AI32" s="788"/>
      <c r="AJ32" s="788"/>
    </row>
    <row r="33" spans="1:36" ht="23.25" customHeight="1">
      <c r="A33" s="107"/>
      <c r="B33" s="108"/>
      <c r="C33" s="109"/>
      <c r="D33" s="109"/>
      <c r="E33" s="109"/>
      <c r="F33" s="109"/>
      <c r="G33" s="109"/>
      <c r="H33" s="109"/>
      <c r="I33" s="109"/>
      <c r="J33" s="109"/>
      <c r="K33" s="109"/>
      <c r="L33" s="109"/>
      <c r="M33" s="99"/>
      <c r="N33" s="119"/>
      <c r="O33" s="119"/>
      <c r="P33" s="119"/>
      <c r="Q33" s="130"/>
      <c r="R33" s="130"/>
      <c r="S33" s="130"/>
      <c r="T33" s="130"/>
      <c r="U33" s="130"/>
      <c r="V33" s="130"/>
      <c r="W33" s="130"/>
      <c r="X33" s="130"/>
      <c r="Y33" s="130"/>
      <c r="Z33" s="130"/>
      <c r="AA33" s="789"/>
      <c r="AB33" s="789"/>
      <c r="AC33" s="789"/>
      <c r="AD33" s="789"/>
      <c r="AE33" s="789"/>
      <c r="AF33" s="789"/>
      <c r="AG33" s="789"/>
      <c r="AH33" s="789"/>
      <c r="AI33" s="789"/>
      <c r="AJ33" s="789"/>
    </row>
    <row r="34" spans="1:36" ht="26.25" customHeight="1">
      <c r="A34" s="107" t="s">
        <v>262</v>
      </c>
      <c r="B34" s="134" t="s">
        <v>263</v>
      </c>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row>
    <row r="35" spans="1:36" ht="23.25" customHeight="1">
      <c r="A35" s="135"/>
      <c r="C35" s="136"/>
      <c r="D35" s="109"/>
      <c r="E35" s="109"/>
      <c r="F35" s="109"/>
      <c r="G35" s="109"/>
      <c r="H35" s="109"/>
      <c r="I35" s="109"/>
      <c r="J35" s="109"/>
      <c r="K35" s="109"/>
      <c r="L35" s="109"/>
      <c r="N35" s="109"/>
      <c r="O35" s="109"/>
      <c r="P35" s="109"/>
      <c r="Q35" s="109"/>
      <c r="R35" s="109"/>
      <c r="S35" s="109"/>
      <c r="T35" s="111"/>
      <c r="U35" s="111"/>
      <c r="V35" s="111"/>
      <c r="W35" s="111"/>
      <c r="X35" s="111"/>
      <c r="Y35" s="111"/>
      <c r="Z35" s="137"/>
      <c r="AA35" s="109"/>
      <c r="AB35" s="109"/>
      <c r="AC35" s="109"/>
      <c r="AD35" s="109"/>
      <c r="AE35" s="109"/>
      <c r="AF35" s="109"/>
      <c r="AG35" s="109"/>
      <c r="AH35" s="138"/>
      <c r="AI35" s="138"/>
      <c r="AJ35" s="109"/>
    </row>
    <row r="36" spans="1:36" ht="26.25" customHeight="1">
      <c r="A36" s="135"/>
      <c r="C36" s="139" t="s">
        <v>264</v>
      </c>
      <c r="D36" s="140"/>
      <c r="E36" s="109"/>
      <c r="F36" s="109"/>
      <c r="G36" s="109"/>
      <c r="H36" s="109"/>
      <c r="I36" s="109"/>
      <c r="J36" s="109"/>
      <c r="K36" s="109"/>
      <c r="L36" s="141"/>
      <c r="M36" s="99"/>
      <c r="N36" s="142"/>
      <c r="O36" s="142"/>
      <c r="P36" s="142"/>
      <c r="Q36" s="790">
        <f>IF(V214="","",V214)</f>
      </c>
      <c r="R36" s="791"/>
      <c r="S36" s="791"/>
      <c r="T36" s="791"/>
      <c r="U36" s="791"/>
      <c r="V36" s="792"/>
      <c r="X36" s="116" t="s">
        <v>265</v>
      </c>
      <c r="Y36" s="111"/>
      <c r="Z36" s="111"/>
      <c r="AA36" s="771" t="s">
        <v>266</v>
      </c>
      <c r="AB36" s="772"/>
      <c r="AC36" s="772"/>
      <c r="AD36" s="772"/>
      <c r="AE36" s="772"/>
      <c r="AF36" s="772"/>
      <c r="AG36" s="772"/>
      <c r="AH36" s="772"/>
      <c r="AI36" s="772"/>
      <c r="AJ36" s="772"/>
    </row>
    <row r="37" spans="1:36" ht="22.5" customHeight="1">
      <c r="A37" s="93"/>
      <c r="B37" s="135"/>
      <c r="C37" s="143"/>
      <c r="D37" s="144"/>
      <c r="E37" s="144"/>
      <c r="F37" s="138"/>
      <c r="G37" s="138"/>
      <c r="H37" s="138"/>
      <c r="I37" s="138"/>
      <c r="J37" s="138"/>
      <c r="K37" s="138"/>
      <c r="L37" s="138"/>
      <c r="M37" s="138"/>
      <c r="N37" s="138"/>
      <c r="O37" s="138"/>
      <c r="P37" s="138"/>
      <c r="Q37" s="138"/>
      <c r="R37" s="138"/>
      <c r="S37" s="138"/>
      <c r="T37" s="138"/>
      <c r="U37" s="138"/>
      <c r="W37" s="138"/>
      <c r="Y37" s="138"/>
      <c r="Z37" s="138"/>
      <c r="AA37" s="138"/>
      <c r="AB37" s="138"/>
      <c r="AC37" s="138"/>
      <c r="AD37" s="138"/>
      <c r="AE37" s="138"/>
      <c r="AF37" s="138"/>
      <c r="AG37" s="138"/>
      <c r="AH37" s="138"/>
      <c r="AI37" s="138"/>
      <c r="AJ37" s="138"/>
    </row>
    <row r="38" spans="1:36" ht="26.25" customHeight="1">
      <c r="A38" s="135"/>
      <c r="C38" s="139" t="s">
        <v>267</v>
      </c>
      <c r="D38" s="140"/>
      <c r="E38" s="109"/>
      <c r="F38" s="109"/>
      <c r="G38" s="109"/>
      <c r="H38" s="109"/>
      <c r="I38" s="109"/>
      <c r="J38" s="109"/>
      <c r="K38" s="109"/>
      <c r="L38" s="145"/>
      <c r="M38" s="99"/>
      <c r="N38" s="142"/>
      <c r="O38" s="142"/>
      <c r="P38" s="142"/>
      <c r="Q38" s="785">
        <f>IF(V215="","",V215)</f>
      </c>
      <c r="R38" s="786"/>
      <c r="S38" s="786"/>
      <c r="T38" s="786"/>
      <c r="U38" s="786"/>
      <c r="V38" s="787"/>
      <c r="X38" s="110" t="s">
        <v>268</v>
      </c>
      <c r="AA38" s="771" t="s">
        <v>269</v>
      </c>
      <c r="AB38" s="772"/>
      <c r="AC38" s="772"/>
      <c r="AD38" s="772"/>
      <c r="AE38" s="772"/>
      <c r="AF38" s="772"/>
      <c r="AG38" s="772"/>
      <c r="AH38" s="772"/>
      <c r="AI38" s="772"/>
      <c r="AJ38" s="772"/>
    </row>
    <row r="39" spans="1:36" ht="22.5" customHeight="1">
      <c r="A39" s="93"/>
      <c r="B39" s="135"/>
      <c r="C39" s="143"/>
      <c r="D39" s="144"/>
      <c r="E39" s="144"/>
      <c r="F39" s="138"/>
      <c r="G39" s="138"/>
      <c r="H39" s="138"/>
      <c r="I39" s="138"/>
      <c r="J39" s="138"/>
      <c r="K39" s="138"/>
      <c r="L39" s="138"/>
      <c r="M39" s="138"/>
      <c r="N39" s="138"/>
      <c r="O39" s="138"/>
      <c r="P39" s="138"/>
      <c r="Q39" s="138"/>
      <c r="R39" s="138"/>
      <c r="S39" s="138"/>
      <c r="T39" s="138"/>
      <c r="U39" s="138"/>
      <c r="W39" s="138"/>
      <c r="Y39" s="138"/>
      <c r="Z39" s="138"/>
      <c r="AA39" s="138"/>
      <c r="AB39" s="138"/>
      <c r="AC39" s="138"/>
      <c r="AD39" s="138"/>
      <c r="AE39" s="138"/>
      <c r="AF39" s="138"/>
      <c r="AG39" s="138"/>
      <c r="AH39" s="138"/>
      <c r="AI39" s="138"/>
      <c r="AJ39" s="138"/>
    </row>
    <row r="40" spans="1:36" ht="26.25" customHeight="1">
      <c r="A40" s="135"/>
      <c r="C40" s="140" t="s">
        <v>270</v>
      </c>
      <c r="D40" s="146"/>
      <c r="E40" s="147"/>
      <c r="F40" s="147"/>
      <c r="G40" s="147"/>
      <c r="H40" s="147"/>
      <c r="I40" s="147"/>
      <c r="J40" s="147"/>
      <c r="K40" s="147"/>
      <c r="L40" s="147"/>
      <c r="M40" s="147"/>
      <c r="N40" s="147"/>
      <c r="O40" s="147"/>
      <c r="P40" s="148"/>
      <c r="Q40" s="785">
        <f>IF(V216="","",V216)</f>
      </c>
      <c r="R40" s="786"/>
      <c r="S40" s="786"/>
      <c r="T40" s="786"/>
      <c r="U40" s="786"/>
      <c r="V40" s="787"/>
      <c r="X40" s="110" t="s">
        <v>271</v>
      </c>
      <c r="Y40" s="111"/>
      <c r="Z40" s="111"/>
      <c r="AA40" s="771" t="s">
        <v>272</v>
      </c>
      <c r="AB40" s="772"/>
      <c r="AC40" s="772"/>
      <c r="AD40" s="772"/>
      <c r="AE40" s="772"/>
      <c r="AF40" s="772"/>
      <c r="AG40" s="772"/>
      <c r="AH40" s="772"/>
      <c r="AI40" s="772"/>
      <c r="AJ40" s="149"/>
    </row>
    <row r="41" spans="1:36" ht="23.25" customHeight="1">
      <c r="A41" s="796">
        <f>IF(OR($Q$15="",$S$29="",$Q$38=""),"",IF(AND(OR($Q$15=1,$Q$15=2),$S$29&lt;=0.25,$Q$38&gt;=100,$Q$40&gt;=20),"",IF(AND(OR($Q$15=1,$Q$15=2),$S$29&lt;=0.25,AND($Q$38&gt;=75,$Q$38&lt;100,$Q$40&gt;=20)),"",IF(AND(OR($Q$15=1,$Q$15=2),$S$29&lt;=0.4,$Q$38&gt;=100,$Q$40&gt;=20),"",IF(AND($Q$15=3,$S$29&lt;=0.5,$Q$38&gt;=100,$Q$40&gt;=20),"",IF(AND(OR($Q$15=4,$Q$15=5,$Q$15=6,$Q$15=7),$S$29&lt;=0.6,$Q$38&gt;=100,$Q$40&gt;=20),"",IF(AND($Q$15=8,$Q$38&gt;=100,$Q$40&gt;=20),"","※事業の要件を満たしていないので申請できません。")))))))</f>
      </c>
      <c r="B41" s="796"/>
      <c r="C41" s="796"/>
      <c r="D41" s="796"/>
      <c r="E41" s="796"/>
      <c r="F41" s="796"/>
      <c r="G41" s="796"/>
      <c r="H41" s="796"/>
      <c r="I41" s="796"/>
      <c r="J41" s="796"/>
      <c r="K41" s="796"/>
      <c r="L41" s="796"/>
      <c r="M41" s="796"/>
      <c r="N41" s="796"/>
      <c r="O41" s="796"/>
      <c r="P41" s="796"/>
      <c r="Q41" s="796"/>
      <c r="R41" s="796"/>
      <c r="S41" s="796"/>
      <c r="T41" s="796"/>
      <c r="U41" s="796"/>
      <c r="V41" s="796"/>
      <c r="W41" s="796"/>
      <c r="X41" s="796"/>
      <c r="Y41" s="796"/>
      <c r="Z41" s="796"/>
      <c r="AA41" s="796"/>
      <c r="AB41" s="796"/>
      <c r="AC41" s="796"/>
      <c r="AD41" s="796"/>
      <c r="AE41" s="796"/>
      <c r="AF41" s="796"/>
      <c r="AG41" s="796"/>
      <c r="AH41" s="796"/>
      <c r="AI41" s="796"/>
      <c r="AJ41" s="796"/>
    </row>
    <row r="42" spans="1:36" ht="24" customHeight="1">
      <c r="A42" s="107" t="s">
        <v>273</v>
      </c>
      <c r="B42" s="108" t="s">
        <v>274</v>
      </c>
      <c r="C42" s="108"/>
      <c r="D42" s="108"/>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99"/>
      <c r="AD42" s="150"/>
      <c r="AE42" s="150"/>
      <c r="AF42" s="150"/>
      <c r="AG42" s="109"/>
      <c r="AH42" s="109"/>
      <c r="AI42" s="107"/>
      <c r="AJ42" s="109"/>
    </row>
    <row r="43" spans="1:36" ht="24" customHeight="1">
      <c r="A43" s="107"/>
      <c r="B43" s="139" t="s">
        <v>182</v>
      </c>
      <c r="C43" s="108"/>
      <c r="D43" s="108"/>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7"/>
      <c r="AJ43" s="109"/>
    </row>
    <row r="44" spans="1:36" ht="21" customHeight="1">
      <c r="A44" s="111"/>
      <c r="B44" s="151"/>
      <c r="C44" s="152" t="s">
        <v>169</v>
      </c>
      <c r="D44" s="800" t="s">
        <v>183</v>
      </c>
      <c r="E44" s="800"/>
      <c r="F44" s="800"/>
      <c r="G44" s="800"/>
      <c r="H44" s="800"/>
      <c r="I44" s="800"/>
      <c r="J44" s="800"/>
      <c r="K44" s="800"/>
      <c r="L44" s="800"/>
      <c r="M44" s="800"/>
      <c r="N44" s="800"/>
      <c r="O44" s="800"/>
      <c r="P44" s="800"/>
      <c r="Q44" s="800"/>
      <c r="R44" s="800"/>
      <c r="S44" s="800"/>
      <c r="T44" s="800"/>
      <c r="U44" s="800"/>
      <c r="V44" s="800"/>
      <c r="W44" s="800"/>
      <c r="X44" s="152" t="s">
        <v>169</v>
      </c>
      <c r="Y44" s="154" t="s">
        <v>275</v>
      </c>
      <c r="Z44" s="155"/>
      <c r="AA44" s="155"/>
      <c r="AB44" s="153"/>
      <c r="AC44" s="153"/>
      <c r="AD44" s="153"/>
      <c r="AE44" s="153"/>
      <c r="AF44" s="153"/>
      <c r="AG44" s="153"/>
      <c r="AH44" s="153"/>
      <c r="AI44" s="156"/>
      <c r="AJ44" s="111"/>
    </row>
    <row r="45" spans="1:36" ht="21" customHeight="1">
      <c r="A45" s="111"/>
      <c r="B45" s="157"/>
      <c r="C45" s="158" t="s">
        <v>169</v>
      </c>
      <c r="D45" s="758" t="s">
        <v>409</v>
      </c>
      <c r="E45" s="758"/>
      <c r="F45" s="758"/>
      <c r="G45" s="758"/>
      <c r="H45" s="758"/>
      <c r="I45" s="758"/>
      <c r="J45" s="758"/>
      <c r="K45" s="758"/>
      <c r="L45" s="758"/>
      <c r="M45" s="758"/>
      <c r="N45" s="758"/>
      <c r="O45" s="758"/>
      <c r="P45" s="99"/>
      <c r="Q45" s="99"/>
      <c r="R45" s="99"/>
      <c r="S45" s="99"/>
      <c r="T45" s="99"/>
      <c r="U45" s="99"/>
      <c r="V45" s="99"/>
      <c r="W45" s="99"/>
      <c r="X45" s="99"/>
      <c r="Y45" s="329" t="s">
        <v>276</v>
      </c>
      <c r="Z45" s="99"/>
      <c r="AA45" s="99"/>
      <c r="AB45" s="99"/>
      <c r="AC45" s="99"/>
      <c r="AD45" s="99"/>
      <c r="AE45" s="99"/>
      <c r="AF45" s="99"/>
      <c r="AG45" s="99"/>
      <c r="AH45" s="99"/>
      <c r="AI45" s="159"/>
      <c r="AJ45" s="111"/>
    </row>
    <row r="46" spans="1:37" ht="21" customHeight="1">
      <c r="A46" s="111"/>
      <c r="B46" s="157"/>
      <c r="C46" s="158" t="s">
        <v>169</v>
      </c>
      <c r="D46" s="759" t="s">
        <v>436</v>
      </c>
      <c r="E46" s="759"/>
      <c r="F46" s="759"/>
      <c r="G46" s="759"/>
      <c r="H46" s="759"/>
      <c r="I46" s="759"/>
      <c r="J46" s="759"/>
      <c r="K46" s="759"/>
      <c r="L46" s="759"/>
      <c r="M46" s="759"/>
      <c r="N46" s="759"/>
      <c r="O46" s="759"/>
      <c r="P46" s="759"/>
      <c r="Q46" s="99"/>
      <c r="R46" s="99"/>
      <c r="S46" s="99"/>
      <c r="T46" s="99"/>
      <c r="U46" s="99"/>
      <c r="V46" s="99"/>
      <c r="W46" s="99"/>
      <c r="X46" s="158" t="s">
        <v>169</v>
      </c>
      <c r="Y46" s="759" t="s">
        <v>447</v>
      </c>
      <c r="Z46" s="759"/>
      <c r="AA46" s="759"/>
      <c r="AB46" s="759"/>
      <c r="AC46" s="759"/>
      <c r="AD46" s="759"/>
      <c r="AE46" s="759"/>
      <c r="AF46" s="759"/>
      <c r="AG46" s="759"/>
      <c r="AH46" s="146"/>
      <c r="AI46" s="330"/>
      <c r="AJ46" s="146"/>
      <c r="AK46" s="146"/>
    </row>
    <row r="47" spans="1:36" ht="21" customHeight="1">
      <c r="A47" s="111"/>
      <c r="B47" s="160"/>
      <c r="C47" s="161" t="s">
        <v>169</v>
      </c>
      <c r="D47" s="760" t="s">
        <v>277</v>
      </c>
      <c r="E47" s="760"/>
      <c r="F47" s="760"/>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162" t="s">
        <v>184</v>
      </c>
      <c r="AI47" s="163"/>
      <c r="AJ47" s="111"/>
    </row>
    <row r="48" spans="1:36" ht="21.75" customHeight="1">
      <c r="A48" s="111"/>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11"/>
      <c r="AJ48" s="111"/>
    </row>
    <row r="49" spans="1:36" ht="30" customHeight="1">
      <c r="A49" s="568" t="s">
        <v>441</v>
      </c>
      <c r="B49" s="568"/>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row>
    <row r="50" ht="13.5">
      <c r="AI50" s="94">
        <f>'定型様式１　実施計画書'!$AI$2</f>
      </c>
    </row>
    <row r="51" ht="15" customHeight="1">
      <c r="AI51" s="97" t="s">
        <v>278</v>
      </c>
    </row>
    <row r="52" spans="1:36" ht="15" customHeight="1">
      <c r="A52" s="135"/>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0"/>
      <c r="Z52" s="100"/>
      <c r="AA52" s="100"/>
      <c r="AB52" s="100"/>
      <c r="AC52" s="100"/>
      <c r="AD52" s="100"/>
      <c r="AE52" s="100"/>
      <c r="AF52" s="100"/>
      <c r="AG52" s="100"/>
      <c r="AH52" s="100"/>
      <c r="AI52" s="164"/>
      <c r="AJ52" s="109"/>
    </row>
    <row r="53" spans="1:36" ht="21.75" customHeight="1">
      <c r="A53" s="107" t="s">
        <v>279</v>
      </c>
      <c r="B53" s="134" t="s">
        <v>280</v>
      </c>
      <c r="C53" s="109"/>
      <c r="D53" s="109"/>
      <c r="E53" s="109"/>
      <c r="F53" s="109"/>
      <c r="G53" s="109"/>
      <c r="H53" s="109"/>
      <c r="T53" s="109"/>
      <c r="U53" s="109"/>
      <c r="V53" s="109"/>
      <c r="W53" s="109"/>
      <c r="X53" s="109"/>
      <c r="Y53" s="109"/>
      <c r="Z53" s="109"/>
      <c r="AA53" s="109"/>
      <c r="AB53" s="109"/>
      <c r="AC53" s="109"/>
      <c r="AD53" s="109"/>
      <c r="AE53" s="109"/>
      <c r="AI53" s="109"/>
      <c r="AJ53" s="109"/>
    </row>
    <row r="54" spans="1:36" ht="8.25" customHeight="1">
      <c r="A54" s="99"/>
      <c r="B54" s="98"/>
      <c r="C54" s="109"/>
      <c r="D54" s="109"/>
      <c r="E54" s="100"/>
      <c r="F54" s="100"/>
      <c r="G54" s="100"/>
      <c r="H54" s="100"/>
      <c r="I54" s="100"/>
      <c r="J54" s="100"/>
      <c r="K54" s="100"/>
      <c r="T54" s="100"/>
      <c r="U54" s="100"/>
      <c r="V54" s="100"/>
      <c r="W54" s="100"/>
      <c r="X54" s="100"/>
      <c r="Y54" s="100"/>
      <c r="Z54" s="100"/>
      <c r="AA54" s="100"/>
      <c r="AB54" s="100"/>
      <c r="AC54" s="100"/>
      <c r="AD54" s="100"/>
      <c r="AE54" s="100"/>
      <c r="AF54" s="100"/>
      <c r="AJ54" s="99"/>
    </row>
    <row r="55" spans="1:36" ht="18" customHeight="1">
      <c r="A55" s="165" t="s">
        <v>281</v>
      </c>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row>
    <row r="56" spans="1:36" s="168" customFormat="1" ht="17.25" customHeight="1">
      <c r="A56" s="99"/>
      <c r="B56" s="166" t="s">
        <v>407</v>
      </c>
      <c r="C56" s="167"/>
      <c r="D56" s="167"/>
      <c r="E56" s="167"/>
      <c r="F56" s="167"/>
      <c r="G56" s="167"/>
      <c r="H56" s="167"/>
      <c r="I56" s="167"/>
      <c r="J56" s="167"/>
      <c r="K56" s="119"/>
      <c r="L56" s="119"/>
      <c r="M56" s="119"/>
      <c r="N56" s="119"/>
      <c r="O56" s="119"/>
      <c r="P56" s="119"/>
      <c r="Q56" s="119"/>
      <c r="R56" s="119"/>
      <c r="S56" s="119"/>
      <c r="T56" s="119"/>
      <c r="U56" s="119"/>
      <c r="V56" s="119"/>
      <c r="W56" s="119"/>
      <c r="X56" s="119"/>
      <c r="Y56" s="119"/>
      <c r="Z56" s="119"/>
      <c r="AA56" s="119"/>
      <c r="AI56" s="119"/>
      <c r="AJ56" s="169"/>
    </row>
    <row r="57" spans="1:36" ht="9.75" customHeight="1">
      <c r="A57" s="99"/>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row>
    <row r="58" spans="1:36" ht="21.75" customHeight="1">
      <c r="A58" s="99"/>
      <c r="B58" s="554" t="s">
        <v>282</v>
      </c>
      <c r="C58" s="554"/>
      <c r="D58" s="554"/>
      <c r="E58" s="554"/>
      <c r="F58" s="554"/>
      <c r="G58" s="554"/>
      <c r="H58" s="754"/>
      <c r="I58" s="755">
        <f>IF('様式第１　交付申請書'!$AG$48="","",'様式第１　交付申請書'!$AG$48)</f>
      </c>
      <c r="J58" s="756"/>
      <c r="K58" s="756"/>
      <c r="L58" s="756"/>
      <c r="M58" s="756"/>
      <c r="N58" s="756"/>
      <c r="O58" s="756"/>
      <c r="P58" s="756"/>
      <c r="Q58" s="756"/>
      <c r="R58" s="757"/>
      <c r="S58" s="554" t="s">
        <v>283</v>
      </c>
      <c r="T58" s="554"/>
      <c r="U58" s="554"/>
      <c r="V58" s="554"/>
      <c r="W58" s="554"/>
      <c r="X58" s="554"/>
      <c r="Y58" s="554"/>
      <c r="Z58" s="554"/>
      <c r="AA58" s="554"/>
      <c r="AB58" s="754"/>
      <c r="AC58" s="762">
        <f>IF('様式第１　交付申請書'!AC50="","",'様式第１　交付申請書'!AC50)</f>
      </c>
      <c r="AD58" s="763"/>
      <c r="AE58" s="763"/>
      <c r="AF58" s="763"/>
      <c r="AG58" s="763"/>
      <c r="AH58" s="763"/>
      <c r="AI58" s="764"/>
      <c r="AJ58" s="100"/>
    </row>
    <row r="59" spans="1:36" ht="6" customHeight="1">
      <c r="A59" s="99"/>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row>
    <row r="60" spans="1:36" ht="21.75" customHeight="1">
      <c r="A60" s="99"/>
      <c r="B60" s="745" t="s">
        <v>284</v>
      </c>
      <c r="C60" s="746"/>
      <c r="D60" s="746"/>
      <c r="E60" s="746"/>
      <c r="F60" s="746"/>
      <c r="G60" s="746"/>
      <c r="H60" s="746"/>
      <c r="I60" s="746"/>
      <c r="J60" s="746"/>
      <c r="K60" s="747"/>
      <c r="L60" s="739"/>
      <c r="M60" s="740"/>
      <c r="N60" s="740"/>
      <c r="O60" s="740"/>
      <c r="P60" s="740"/>
      <c r="Q60" s="740"/>
      <c r="R60" s="741"/>
      <c r="S60" s="745" t="s">
        <v>285</v>
      </c>
      <c r="T60" s="746"/>
      <c r="U60" s="746"/>
      <c r="V60" s="746"/>
      <c r="W60" s="746"/>
      <c r="X60" s="746"/>
      <c r="Y60" s="746"/>
      <c r="Z60" s="746"/>
      <c r="AA60" s="746"/>
      <c r="AB60" s="747"/>
      <c r="AC60" s="748"/>
      <c r="AD60" s="749"/>
      <c r="AE60" s="749"/>
      <c r="AF60" s="749"/>
      <c r="AG60" s="749"/>
      <c r="AH60" s="749"/>
      <c r="AI60" s="750"/>
      <c r="AJ60" s="98"/>
    </row>
    <row r="61" spans="1:36" ht="12" customHeight="1">
      <c r="A61" s="99"/>
      <c r="B61" s="736" t="s">
        <v>492</v>
      </c>
      <c r="C61" s="737"/>
      <c r="D61" s="737"/>
      <c r="E61" s="737"/>
      <c r="F61" s="737"/>
      <c r="G61" s="737"/>
      <c r="H61" s="737"/>
      <c r="I61" s="737"/>
      <c r="J61" s="737"/>
      <c r="K61" s="738"/>
      <c r="L61" s="743"/>
      <c r="M61" s="743"/>
      <c r="N61" s="743"/>
      <c r="O61" s="743"/>
      <c r="P61" s="743"/>
      <c r="Q61" s="743"/>
      <c r="R61" s="744"/>
      <c r="S61" s="736" t="s">
        <v>493</v>
      </c>
      <c r="T61" s="737"/>
      <c r="U61" s="737"/>
      <c r="V61" s="737"/>
      <c r="W61" s="737"/>
      <c r="X61" s="737"/>
      <c r="Y61" s="737"/>
      <c r="Z61" s="737"/>
      <c r="AA61" s="737"/>
      <c r="AB61" s="738"/>
      <c r="AC61" s="751"/>
      <c r="AD61" s="752"/>
      <c r="AE61" s="752"/>
      <c r="AF61" s="752"/>
      <c r="AG61" s="752"/>
      <c r="AH61" s="752"/>
      <c r="AI61" s="753"/>
      <c r="AJ61" s="99"/>
    </row>
    <row r="62" spans="1:36" ht="21.75" customHeight="1">
      <c r="A62" s="99"/>
      <c r="B62" s="797" t="s">
        <v>286</v>
      </c>
      <c r="C62" s="798"/>
      <c r="D62" s="798"/>
      <c r="E62" s="798"/>
      <c r="F62" s="798"/>
      <c r="G62" s="798"/>
      <c r="H62" s="798"/>
      <c r="I62" s="798"/>
      <c r="J62" s="798"/>
      <c r="K62" s="799"/>
      <c r="L62" s="748"/>
      <c r="M62" s="749"/>
      <c r="N62" s="749"/>
      <c r="O62" s="749"/>
      <c r="P62" s="749"/>
      <c r="Q62" s="749"/>
      <c r="R62" s="750"/>
      <c r="S62" s="745" t="s">
        <v>287</v>
      </c>
      <c r="T62" s="746"/>
      <c r="U62" s="746"/>
      <c r="V62" s="746"/>
      <c r="W62" s="746"/>
      <c r="X62" s="746"/>
      <c r="Y62" s="746"/>
      <c r="Z62" s="746"/>
      <c r="AA62" s="746"/>
      <c r="AB62" s="747"/>
      <c r="AC62" s="748"/>
      <c r="AD62" s="749"/>
      <c r="AE62" s="749"/>
      <c r="AF62" s="749"/>
      <c r="AG62" s="749"/>
      <c r="AH62" s="749"/>
      <c r="AI62" s="750"/>
      <c r="AJ62" s="98"/>
    </row>
    <row r="63" spans="1:36" ht="12" customHeight="1">
      <c r="A63" s="99"/>
      <c r="B63" s="736" t="s">
        <v>288</v>
      </c>
      <c r="C63" s="737"/>
      <c r="D63" s="737"/>
      <c r="E63" s="737"/>
      <c r="F63" s="737"/>
      <c r="G63" s="737"/>
      <c r="H63" s="737"/>
      <c r="I63" s="737"/>
      <c r="J63" s="737"/>
      <c r="K63" s="738"/>
      <c r="L63" s="751"/>
      <c r="M63" s="752"/>
      <c r="N63" s="752"/>
      <c r="O63" s="752"/>
      <c r="P63" s="752"/>
      <c r="Q63" s="752"/>
      <c r="R63" s="753"/>
      <c r="S63" s="736" t="s">
        <v>289</v>
      </c>
      <c r="T63" s="737"/>
      <c r="U63" s="737"/>
      <c r="V63" s="737"/>
      <c r="W63" s="737"/>
      <c r="X63" s="737"/>
      <c r="Y63" s="737"/>
      <c r="Z63" s="737"/>
      <c r="AA63" s="737"/>
      <c r="AB63" s="738"/>
      <c r="AC63" s="751"/>
      <c r="AD63" s="752"/>
      <c r="AE63" s="752"/>
      <c r="AF63" s="752"/>
      <c r="AG63" s="752"/>
      <c r="AH63" s="752"/>
      <c r="AI63" s="753"/>
      <c r="AJ63" s="99"/>
    </row>
    <row r="64" spans="1:36" ht="21.75" customHeight="1">
      <c r="A64" s="99"/>
      <c r="B64" s="745" t="s">
        <v>290</v>
      </c>
      <c r="C64" s="746"/>
      <c r="D64" s="746"/>
      <c r="E64" s="746"/>
      <c r="F64" s="746"/>
      <c r="G64" s="746"/>
      <c r="H64" s="746"/>
      <c r="I64" s="746"/>
      <c r="J64" s="746"/>
      <c r="K64" s="747"/>
      <c r="L64" s="739"/>
      <c r="M64" s="740"/>
      <c r="N64" s="740"/>
      <c r="O64" s="740"/>
      <c r="P64" s="740"/>
      <c r="Q64" s="740"/>
      <c r="R64" s="741"/>
      <c r="S64" s="745" t="s">
        <v>291</v>
      </c>
      <c r="T64" s="746"/>
      <c r="U64" s="746"/>
      <c r="V64" s="746"/>
      <c r="W64" s="746"/>
      <c r="X64" s="746"/>
      <c r="Y64" s="746"/>
      <c r="Z64" s="746"/>
      <c r="AA64" s="746"/>
      <c r="AB64" s="747"/>
      <c r="AC64" s="739"/>
      <c r="AD64" s="740"/>
      <c r="AE64" s="740"/>
      <c r="AF64" s="740"/>
      <c r="AG64" s="740"/>
      <c r="AH64" s="740"/>
      <c r="AI64" s="741"/>
      <c r="AJ64" s="98"/>
    </row>
    <row r="65" spans="1:36" ht="12" customHeight="1">
      <c r="A65" s="99"/>
      <c r="B65" s="736" t="s">
        <v>491</v>
      </c>
      <c r="C65" s="737"/>
      <c r="D65" s="737"/>
      <c r="E65" s="737"/>
      <c r="F65" s="737"/>
      <c r="G65" s="737"/>
      <c r="H65" s="737"/>
      <c r="I65" s="737"/>
      <c r="J65" s="737"/>
      <c r="K65" s="738"/>
      <c r="L65" s="742"/>
      <c r="M65" s="743"/>
      <c r="N65" s="743"/>
      <c r="O65" s="743"/>
      <c r="P65" s="743"/>
      <c r="Q65" s="743"/>
      <c r="R65" s="744"/>
      <c r="S65" s="736" t="s">
        <v>491</v>
      </c>
      <c r="T65" s="737"/>
      <c r="U65" s="737"/>
      <c r="V65" s="737"/>
      <c r="W65" s="737"/>
      <c r="X65" s="737"/>
      <c r="Y65" s="737"/>
      <c r="Z65" s="737"/>
      <c r="AA65" s="737"/>
      <c r="AB65" s="738"/>
      <c r="AC65" s="742"/>
      <c r="AD65" s="743"/>
      <c r="AE65" s="743"/>
      <c r="AF65" s="743"/>
      <c r="AG65" s="743"/>
      <c r="AH65" s="743"/>
      <c r="AI65" s="744"/>
      <c r="AJ65" s="98"/>
    </row>
    <row r="66" spans="1:36" ht="3" customHeight="1">
      <c r="A66" s="99"/>
      <c r="B66" s="99"/>
      <c r="C66" s="99"/>
      <c r="D66" s="170"/>
      <c r="E66" s="170"/>
      <c r="F66" s="170"/>
      <c r="G66" s="171"/>
      <c r="H66" s="171"/>
      <c r="I66" s="171"/>
      <c r="J66" s="171"/>
      <c r="K66" s="171"/>
      <c r="L66" s="171"/>
      <c r="M66" s="171"/>
      <c r="N66" s="171"/>
      <c r="O66" s="171"/>
      <c r="P66" s="99"/>
      <c r="Q66" s="99"/>
      <c r="R66" s="99"/>
      <c r="S66" s="170"/>
      <c r="T66" s="170"/>
      <c r="U66" s="170"/>
      <c r="V66" s="170"/>
      <c r="W66" s="170"/>
      <c r="X66" s="99"/>
      <c r="Y66" s="99"/>
      <c r="Z66" s="99"/>
      <c r="AA66" s="100"/>
      <c r="AB66" s="99"/>
      <c r="AC66" s="99"/>
      <c r="AD66" s="99"/>
      <c r="AE66" s="99"/>
      <c r="AF66" s="99"/>
      <c r="AG66" s="99"/>
      <c r="AH66" s="99"/>
      <c r="AI66" s="99"/>
      <c r="AJ66" s="99"/>
    </row>
    <row r="67" spans="1:36" ht="6.75" customHeight="1">
      <c r="A67" s="99"/>
      <c r="B67" s="99"/>
      <c r="C67" s="99"/>
      <c r="D67" s="170"/>
      <c r="E67" s="170"/>
      <c r="F67" s="170"/>
      <c r="G67" s="171"/>
      <c r="H67" s="171"/>
      <c r="I67" s="171"/>
      <c r="J67" s="171"/>
      <c r="K67" s="171"/>
      <c r="L67" s="171"/>
      <c r="M67" s="171"/>
      <c r="N67" s="171"/>
      <c r="O67" s="171"/>
      <c r="P67" s="99"/>
      <c r="Q67" s="99"/>
      <c r="R67" s="99"/>
      <c r="S67" s="170"/>
      <c r="T67" s="170"/>
      <c r="U67" s="170"/>
      <c r="V67" s="170"/>
      <c r="W67" s="170"/>
      <c r="X67" s="99"/>
      <c r="Y67" s="99"/>
      <c r="Z67" s="99"/>
      <c r="AA67" s="100"/>
      <c r="AB67" s="99"/>
      <c r="AC67" s="99"/>
      <c r="AD67" s="99"/>
      <c r="AE67" s="99"/>
      <c r="AF67" s="99"/>
      <c r="AG67" s="99"/>
      <c r="AH67" s="99"/>
      <c r="AI67" s="99"/>
      <c r="AJ67" s="99"/>
    </row>
    <row r="68" spans="1:36" ht="21.75" customHeight="1">
      <c r="A68" s="165" t="s">
        <v>457</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row>
    <row r="69" spans="1:36" ht="21.75" customHeight="1">
      <c r="A69" s="98"/>
      <c r="B69" s="99" t="s">
        <v>292</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I69" s="99"/>
      <c r="AJ69" s="99"/>
    </row>
    <row r="70" spans="1:36" s="175" customFormat="1" ht="27" customHeight="1">
      <c r="A70" s="172"/>
      <c r="B70" s="569" t="s">
        <v>293</v>
      </c>
      <c r="C70" s="570"/>
      <c r="D70" s="570"/>
      <c r="E70" s="570"/>
      <c r="F70" s="570"/>
      <c r="G70" s="570"/>
      <c r="H70" s="571"/>
      <c r="I70" s="173" t="s">
        <v>294</v>
      </c>
      <c r="J70" s="569" t="s">
        <v>428</v>
      </c>
      <c r="K70" s="570"/>
      <c r="L70" s="570"/>
      <c r="M70" s="570"/>
      <c r="N70" s="570"/>
      <c r="O70" s="570"/>
      <c r="P70" s="570"/>
      <c r="Q70" s="570"/>
      <c r="R70" s="570"/>
      <c r="S70" s="570"/>
      <c r="T70" s="570"/>
      <c r="U70" s="570"/>
      <c r="V70" s="570"/>
      <c r="W70" s="570"/>
      <c r="X70" s="570"/>
      <c r="Y70" s="570"/>
      <c r="Z70" s="571"/>
      <c r="AA70" s="724" t="s">
        <v>295</v>
      </c>
      <c r="AB70" s="725"/>
      <c r="AC70" s="726"/>
      <c r="AD70" s="801" t="s">
        <v>296</v>
      </c>
      <c r="AE70" s="802"/>
      <c r="AF70" s="803"/>
      <c r="AG70" s="724" t="s">
        <v>297</v>
      </c>
      <c r="AH70" s="725"/>
      <c r="AI70" s="726"/>
      <c r="AJ70" s="174"/>
    </row>
    <row r="71" spans="1:36" s="175" customFormat="1" ht="22.5" customHeight="1">
      <c r="A71" s="172"/>
      <c r="B71" s="727" t="s">
        <v>298</v>
      </c>
      <c r="C71" s="728"/>
      <c r="D71" s="728"/>
      <c r="E71" s="728"/>
      <c r="F71" s="728"/>
      <c r="G71" s="728"/>
      <c r="H71" s="729"/>
      <c r="I71" s="176"/>
      <c r="J71" s="326" t="s">
        <v>299</v>
      </c>
      <c r="K71" s="560"/>
      <c r="L71" s="560"/>
      <c r="M71" s="560"/>
      <c r="N71" s="560"/>
      <c r="O71" s="560"/>
      <c r="P71" s="560"/>
      <c r="Q71" s="560"/>
      <c r="R71" s="560"/>
      <c r="S71" s="560"/>
      <c r="T71" s="560"/>
      <c r="U71" s="560"/>
      <c r="V71" s="560"/>
      <c r="W71" s="560"/>
      <c r="X71" s="560"/>
      <c r="Y71" s="560"/>
      <c r="Z71" s="561"/>
      <c r="AA71" s="556"/>
      <c r="AB71" s="557"/>
      <c r="AC71" s="558"/>
      <c r="AD71" s="556"/>
      <c r="AE71" s="557"/>
      <c r="AF71" s="558"/>
      <c r="AG71" s="556"/>
      <c r="AH71" s="557"/>
      <c r="AI71" s="558"/>
      <c r="AJ71" s="174"/>
    </row>
    <row r="72" spans="1:36" s="175" customFormat="1" ht="22.5" customHeight="1">
      <c r="A72" s="172"/>
      <c r="B72" s="730"/>
      <c r="C72" s="731"/>
      <c r="D72" s="731"/>
      <c r="E72" s="731"/>
      <c r="F72" s="731"/>
      <c r="G72" s="731"/>
      <c r="H72" s="732"/>
      <c r="I72" s="177" t="s">
        <v>300</v>
      </c>
      <c r="J72" s="326" t="s">
        <v>301</v>
      </c>
      <c r="K72" s="560"/>
      <c r="L72" s="560"/>
      <c r="M72" s="560"/>
      <c r="N72" s="560"/>
      <c r="O72" s="560"/>
      <c r="P72" s="560"/>
      <c r="Q72" s="560"/>
      <c r="R72" s="560"/>
      <c r="S72" s="560"/>
      <c r="T72" s="560"/>
      <c r="U72" s="560"/>
      <c r="V72" s="560"/>
      <c r="W72" s="560"/>
      <c r="X72" s="560"/>
      <c r="Y72" s="560"/>
      <c r="Z72" s="561"/>
      <c r="AA72" s="556"/>
      <c r="AB72" s="557"/>
      <c r="AC72" s="558"/>
      <c r="AD72" s="556"/>
      <c r="AE72" s="557"/>
      <c r="AF72" s="558"/>
      <c r="AG72" s="556"/>
      <c r="AH72" s="557"/>
      <c r="AI72" s="558"/>
      <c r="AJ72" s="174"/>
    </row>
    <row r="73" spans="1:36" s="175" customFormat="1" ht="22.5" customHeight="1">
      <c r="A73" s="172"/>
      <c r="B73" s="733"/>
      <c r="C73" s="734"/>
      <c r="D73" s="734"/>
      <c r="E73" s="734"/>
      <c r="F73" s="734"/>
      <c r="G73" s="734"/>
      <c r="H73" s="735"/>
      <c r="I73" s="178"/>
      <c r="J73" s="326" t="s">
        <v>302</v>
      </c>
      <c r="K73" s="560"/>
      <c r="L73" s="560"/>
      <c r="M73" s="560"/>
      <c r="N73" s="560"/>
      <c r="O73" s="560"/>
      <c r="P73" s="560"/>
      <c r="Q73" s="560"/>
      <c r="R73" s="560"/>
      <c r="S73" s="560"/>
      <c r="T73" s="560"/>
      <c r="U73" s="560"/>
      <c r="V73" s="560"/>
      <c r="W73" s="560"/>
      <c r="X73" s="560"/>
      <c r="Y73" s="560"/>
      <c r="Z73" s="561"/>
      <c r="AA73" s="556"/>
      <c r="AB73" s="557"/>
      <c r="AC73" s="558"/>
      <c r="AD73" s="556"/>
      <c r="AE73" s="557"/>
      <c r="AF73" s="558"/>
      <c r="AG73" s="556"/>
      <c r="AH73" s="557"/>
      <c r="AI73" s="558"/>
      <c r="AJ73" s="174"/>
    </row>
    <row r="74" spans="1:36" s="175" customFormat="1" ht="22.5" customHeight="1">
      <c r="A74" s="172"/>
      <c r="B74" s="804" t="s">
        <v>303</v>
      </c>
      <c r="C74" s="810"/>
      <c r="D74" s="810"/>
      <c r="E74" s="810"/>
      <c r="F74" s="810"/>
      <c r="G74" s="810"/>
      <c r="H74" s="811"/>
      <c r="I74" s="807" t="s">
        <v>304</v>
      </c>
      <c r="J74" s="326" t="s">
        <v>299</v>
      </c>
      <c r="K74" s="560"/>
      <c r="L74" s="560"/>
      <c r="M74" s="560"/>
      <c r="N74" s="560"/>
      <c r="O74" s="560"/>
      <c r="P74" s="560"/>
      <c r="Q74" s="560"/>
      <c r="R74" s="560"/>
      <c r="S74" s="560"/>
      <c r="T74" s="560"/>
      <c r="U74" s="560"/>
      <c r="V74" s="560"/>
      <c r="W74" s="560"/>
      <c r="X74" s="560"/>
      <c r="Y74" s="560"/>
      <c r="Z74" s="561"/>
      <c r="AA74" s="556"/>
      <c r="AB74" s="557"/>
      <c r="AC74" s="558"/>
      <c r="AD74" s="556"/>
      <c r="AE74" s="557"/>
      <c r="AF74" s="558"/>
      <c r="AG74" s="556"/>
      <c r="AH74" s="557"/>
      <c r="AI74" s="558"/>
      <c r="AJ74" s="174"/>
    </row>
    <row r="75" spans="1:36" s="175" customFormat="1" ht="22.5" customHeight="1">
      <c r="A75" s="172"/>
      <c r="B75" s="805"/>
      <c r="C75" s="812"/>
      <c r="D75" s="812"/>
      <c r="E75" s="812"/>
      <c r="F75" s="812"/>
      <c r="G75" s="812"/>
      <c r="H75" s="813"/>
      <c r="I75" s="808"/>
      <c r="J75" s="326" t="s">
        <v>305</v>
      </c>
      <c r="K75" s="560"/>
      <c r="L75" s="560"/>
      <c r="M75" s="560"/>
      <c r="N75" s="560"/>
      <c r="O75" s="560"/>
      <c r="P75" s="560"/>
      <c r="Q75" s="560"/>
      <c r="R75" s="560"/>
      <c r="S75" s="560"/>
      <c r="T75" s="560"/>
      <c r="U75" s="560"/>
      <c r="V75" s="560"/>
      <c r="W75" s="560"/>
      <c r="X75" s="560"/>
      <c r="Y75" s="560"/>
      <c r="Z75" s="561"/>
      <c r="AA75" s="556"/>
      <c r="AB75" s="557"/>
      <c r="AC75" s="558"/>
      <c r="AD75" s="556"/>
      <c r="AE75" s="557"/>
      <c r="AF75" s="558"/>
      <c r="AG75" s="556"/>
      <c r="AH75" s="557"/>
      <c r="AI75" s="558"/>
      <c r="AJ75" s="174"/>
    </row>
    <row r="76" spans="1:36" s="175" customFormat="1" ht="22.5" customHeight="1">
      <c r="A76" s="172"/>
      <c r="B76" s="727" t="s">
        <v>307</v>
      </c>
      <c r="C76" s="804" t="s">
        <v>308</v>
      </c>
      <c r="D76" s="810"/>
      <c r="E76" s="810"/>
      <c r="F76" s="810"/>
      <c r="G76" s="810"/>
      <c r="H76" s="811"/>
      <c r="I76" s="179"/>
      <c r="J76" s="326" t="s">
        <v>309</v>
      </c>
      <c r="K76" s="560"/>
      <c r="L76" s="560"/>
      <c r="M76" s="560"/>
      <c r="N76" s="560"/>
      <c r="O76" s="560"/>
      <c r="P76" s="560"/>
      <c r="Q76" s="560"/>
      <c r="R76" s="560"/>
      <c r="S76" s="560"/>
      <c r="T76" s="560"/>
      <c r="U76" s="560"/>
      <c r="V76" s="560"/>
      <c r="W76" s="560"/>
      <c r="X76" s="560"/>
      <c r="Y76" s="560"/>
      <c r="Z76" s="561"/>
      <c r="AA76" s="556"/>
      <c r="AB76" s="557"/>
      <c r="AC76" s="558"/>
      <c r="AD76" s="556"/>
      <c r="AE76" s="557"/>
      <c r="AF76" s="558"/>
      <c r="AG76" s="556"/>
      <c r="AH76" s="557"/>
      <c r="AI76" s="558"/>
      <c r="AJ76" s="174"/>
    </row>
    <row r="77" spans="1:36" s="175" customFormat="1" ht="22.5" customHeight="1">
      <c r="A77" s="172"/>
      <c r="B77" s="730"/>
      <c r="C77" s="805"/>
      <c r="D77" s="812"/>
      <c r="E77" s="812"/>
      <c r="F77" s="812"/>
      <c r="G77" s="812"/>
      <c r="H77" s="813"/>
      <c r="I77" s="180" t="s">
        <v>310</v>
      </c>
      <c r="J77" s="326" t="s">
        <v>305</v>
      </c>
      <c r="K77" s="560"/>
      <c r="L77" s="560"/>
      <c r="M77" s="560"/>
      <c r="N77" s="560"/>
      <c r="O77" s="560"/>
      <c r="P77" s="560"/>
      <c r="Q77" s="560"/>
      <c r="R77" s="560"/>
      <c r="S77" s="560"/>
      <c r="T77" s="560"/>
      <c r="U77" s="560"/>
      <c r="V77" s="560"/>
      <c r="W77" s="560"/>
      <c r="X77" s="560"/>
      <c r="Y77" s="560"/>
      <c r="Z77" s="561"/>
      <c r="AA77" s="556"/>
      <c r="AB77" s="557"/>
      <c r="AC77" s="558"/>
      <c r="AD77" s="556"/>
      <c r="AE77" s="557"/>
      <c r="AF77" s="558"/>
      <c r="AG77" s="556"/>
      <c r="AH77" s="557"/>
      <c r="AI77" s="558"/>
      <c r="AJ77" s="174"/>
    </row>
    <row r="78" spans="1:36" s="175" customFormat="1" ht="22.5" customHeight="1">
      <c r="A78" s="172"/>
      <c r="B78" s="730"/>
      <c r="C78" s="806"/>
      <c r="D78" s="824"/>
      <c r="E78" s="824"/>
      <c r="F78" s="824"/>
      <c r="G78" s="824"/>
      <c r="H78" s="825"/>
      <c r="I78" s="181"/>
      <c r="J78" s="326" t="s">
        <v>306</v>
      </c>
      <c r="K78" s="560"/>
      <c r="L78" s="560"/>
      <c r="M78" s="560"/>
      <c r="N78" s="560"/>
      <c r="O78" s="560"/>
      <c r="P78" s="560"/>
      <c r="Q78" s="560"/>
      <c r="R78" s="560"/>
      <c r="S78" s="560"/>
      <c r="T78" s="560"/>
      <c r="U78" s="560"/>
      <c r="V78" s="560"/>
      <c r="W78" s="560"/>
      <c r="X78" s="560"/>
      <c r="Y78" s="560"/>
      <c r="Z78" s="561"/>
      <c r="AA78" s="556"/>
      <c r="AB78" s="557"/>
      <c r="AC78" s="558"/>
      <c r="AD78" s="556"/>
      <c r="AE78" s="557"/>
      <c r="AF78" s="558"/>
      <c r="AG78" s="556"/>
      <c r="AH78" s="557"/>
      <c r="AI78" s="558"/>
      <c r="AJ78" s="174"/>
    </row>
    <row r="79" spans="1:36" s="175" customFormat="1" ht="22.5" customHeight="1">
      <c r="A79" s="172"/>
      <c r="B79" s="730"/>
      <c r="C79" s="804" t="s">
        <v>311</v>
      </c>
      <c r="D79" s="810"/>
      <c r="E79" s="810"/>
      <c r="F79" s="810"/>
      <c r="G79" s="810"/>
      <c r="H79" s="811"/>
      <c r="I79" s="807" t="s">
        <v>312</v>
      </c>
      <c r="J79" s="326" t="s">
        <v>313</v>
      </c>
      <c r="K79" s="560"/>
      <c r="L79" s="560"/>
      <c r="M79" s="560"/>
      <c r="N79" s="560"/>
      <c r="O79" s="560"/>
      <c r="P79" s="560"/>
      <c r="Q79" s="560"/>
      <c r="R79" s="560"/>
      <c r="S79" s="560"/>
      <c r="T79" s="560"/>
      <c r="U79" s="560"/>
      <c r="V79" s="560"/>
      <c r="W79" s="560"/>
      <c r="X79" s="560"/>
      <c r="Y79" s="560"/>
      <c r="Z79" s="561"/>
      <c r="AA79" s="556"/>
      <c r="AB79" s="557"/>
      <c r="AC79" s="558"/>
      <c r="AD79" s="556"/>
      <c r="AE79" s="557"/>
      <c r="AF79" s="558"/>
      <c r="AG79" s="556"/>
      <c r="AH79" s="557"/>
      <c r="AI79" s="558"/>
      <c r="AJ79" s="174"/>
    </row>
    <row r="80" spans="1:36" s="175" customFormat="1" ht="22.5" customHeight="1">
      <c r="A80" s="172"/>
      <c r="B80" s="733"/>
      <c r="C80" s="806"/>
      <c r="D80" s="824"/>
      <c r="E80" s="824"/>
      <c r="F80" s="824"/>
      <c r="G80" s="824"/>
      <c r="H80" s="825"/>
      <c r="I80" s="808"/>
      <c r="J80" s="326" t="s">
        <v>314</v>
      </c>
      <c r="K80" s="560"/>
      <c r="L80" s="560"/>
      <c r="M80" s="560"/>
      <c r="N80" s="560"/>
      <c r="O80" s="560"/>
      <c r="P80" s="560"/>
      <c r="Q80" s="560"/>
      <c r="R80" s="560"/>
      <c r="S80" s="560"/>
      <c r="T80" s="560"/>
      <c r="U80" s="560"/>
      <c r="V80" s="560"/>
      <c r="W80" s="560"/>
      <c r="X80" s="560"/>
      <c r="Y80" s="560"/>
      <c r="Z80" s="561"/>
      <c r="AA80" s="556"/>
      <c r="AB80" s="557"/>
      <c r="AC80" s="558"/>
      <c r="AD80" s="556"/>
      <c r="AE80" s="557"/>
      <c r="AF80" s="558"/>
      <c r="AG80" s="556"/>
      <c r="AH80" s="557"/>
      <c r="AI80" s="558"/>
      <c r="AJ80" s="174"/>
    </row>
    <row r="81" spans="1:36" s="175" customFormat="1" ht="22.5" customHeight="1">
      <c r="A81" s="172"/>
      <c r="B81" s="804" t="s">
        <v>315</v>
      </c>
      <c r="C81" s="804" t="s">
        <v>308</v>
      </c>
      <c r="D81" s="810"/>
      <c r="E81" s="810"/>
      <c r="F81" s="810"/>
      <c r="G81" s="810"/>
      <c r="H81" s="811"/>
      <c r="I81" s="807" t="s">
        <v>316</v>
      </c>
      <c r="J81" s="326" t="s">
        <v>309</v>
      </c>
      <c r="K81" s="560"/>
      <c r="L81" s="560"/>
      <c r="M81" s="560"/>
      <c r="N81" s="560"/>
      <c r="O81" s="560"/>
      <c r="P81" s="560"/>
      <c r="Q81" s="560"/>
      <c r="R81" s="560"/>
      <c r="S81" s="560"/>
      <c r="T81" s="560"/>
      <c r="U81" s="560"/>
      <c r="V81" s="560"/>
      <c r="W81" s="560"/>
      <c r="X81" s="560"/>
      <c r="Y81" s="560"/>
      <c r="Z81" s="561"/>
      <c r="AA81" s="556"/>
      <c r="AB81" s="557"/>
      <c r="AC81" s="558"/>
      <c r="AD81" s="556"/>
      <c r="AE81" s="557"/>
      <c r="AF81" s="558"/>
      <c r="AG81" s="556"/>
      <c r="AH81" s="557"/>
      <c r="AI81" s="558"/>
      <c r="AJ81" s="174"/>
    </row>
    <row r="82" spans="1:36" s="175" customFormat="1" ht="22.5" customHeight="1">
      <c r="A82" s="172"/>
      <c r="B82" s="805"/>
      <c r="C82" s="805"/>
      <c r="D82" s="812"/>
      <c r="E82" s="812"/>
      <c r="F82" s="812"/>
      <c r="G82" s="812"/>
      <c r="H82" s="813"/>
      <c r="I82" s="809"/>
      <c r="J82" s="326" t="s">
        <v>317</v>
      </c>
      <c r="K82" s="560"/>
      <c r="L82" s="560"/>
      <c r="M82" s="560"/>
      <c r="N82" s="560"/>
      <c r="O82" s="560"/>
      <c r="P82" s="560"/>
      <c r="Q82" s="560"/>
      <c r="R82" s="560"/>
      <c r="S82" s="560"/>
      <c r="T82" s="560"/>
      <c r="U82" s="560"/>
      <c r="V82" s="560"/>
      <c r="W82" s="560"/>
      <c r="X82" s="560"/>
      <c r="Y82" s="560"/>
      <c r="Z82" s="561"/>
      <c r="AA82" s="556"/>
      <c r="AB82" s="557"/>
      <c r="AC82" s="558"/>
      <c r="AD82" s="556"/>
      <c r="AE82" s="557"/>
      <c r="AF82" s="558"/>
      <c r="AG82" s="556"/>
      <c r="AH82" s="557"/>
      <c r="AI82" s="558"/>
      <c r="AJ82" s="174"/>
    </row>
    <row r="83" spans="1:36" s="175" customFormat="1" ht="22.5" customHeight="1">
      <c r="A83" s="172"/>
      <c r="B83" s="805"/>
      <c r="C83" s="545" t="s">
        <v>318</v>
      </c>
      <c r="D83" s="546"/>
      <c r="E83" s="546"/>
      <c r="F83" s="546"/>
      <c r="G83" s="546"/>
      <c r="H83" s="547"/>
      <c r="I83" s="807" t="s">
        <v>319</v>
      </c>
      <c r="J83" s="326" t="s">
        <v>320</v>
      </c>
      <c r="K83" s="560"/>
      <c r="L83" s="560"/>
      <c r="M83" s="560"/>
      <c r="N83" s="560"/>
      <c r="O83" s="560"/>
      <c r="P83" s="560"/>
      <c r="Q83" s="560"/>
      <c r="R83" s="560"/>
      <c r="S83" s="560"/>
      <c r="T83" s="560"/>
      <c r="U83" s="560"/>
      <c r="V83" s="560"/>
      <c r="W83" s="560"/>
      <c r="X83" s="560"/>
      <c r="Y83" s="560"/>
      <c r="Z83" s="561"/>
      <c r="AA83" s="556"/>
      <c r="AB83" s="557"/>
      <c r="AC83" s="558"/>
      <c r="AD83" s="556"/>
      <c r="AE83" s="557"/>
      <c r="AF83" s="558"/>
      <c r="AG83" s="556"/>
      <c r="AH83" s="557"/>
      <c r="AI83" s="558"/>
      <c r="AJ83" s="174"/>
    </row>
    <row r="84" spans="1:36" s="175" customFormat="1" ht="22.5" customHeight="1">
      <c r="A84" s="172"/>
      <c r="B84" s="806"/>
      <c r="C84" s="551"/>
      <c r="D84" s="552"/>
      <c r="E84" s="552"/>
      <c r="F84" s="552"/>
      <c r="G84" s="552"/>
      <c r="H84" s="553"/>
      <c r="I84" s="808"/>
      <c r="J84" s="326" t="s">
        <v>305</v>
      </c>
      <c r="K84" s="560"/>
      <c r="L84" s="560"/>
      <c r="M84" s="560"/>
      <c r="N84" s="560"/>
      <c r="O84" s="560"/>
      <c r="P84" s="560"/>
      <c r="Q84" s="560"/>
      <c r="R84" s="560"/>
      <c r="S84" s="560"/>
      <c r="T84" s="560"/>
      <c r="U84" s="560"/>
      <c r="V84" s="560"/>
      <c r="W84" s="560"/>
      <c r="X84" s="560"/>
      <c r="Y84" s="560"/>
      <c r="Z84" s="561"/>
      <c r="AA84" s="718"/>
      <c r="AB84" s="719"/>
      <c r="AC84" s="720"/>
      <c r="AD84" s="718"/>
      <c r="AE84" s="719"/>
      <c r="AF84" s="720"/>
      <c r="AG84" s="718"/>
      <c r="AH84" s="719"/>
      <c r="AI84" s="720"/>
      <c r="AJ84" s="174"/>
    </row>
    <row r="85" spans="1:36" s="175" customFormat="1" ht="13.5" customHeight="1">
      <c r="A85" s="172"/>
      <c r="B85" s="182"/>
      <c r="C85" s="182"/>
      <c r="D85" s="182"/>
      <c r="E85" s="182"/>
      <c r="F85" s="182"/>
      <c r="G85" s="182"/>
      <c r="H85" s="182"/>
      <c r="I85" s="182"/>
      <c r="J85" s="182"/>
      <c r="K85" s="183"/>
      <c r="L85" s="183"/>
      <c r="M85" s="183"/>
      <c r="N85" s="183"/>
      <c r="O85" s="183"/>
      <c r="P85" s="183"/>
      <c r="Q85" s="183"/>
      <c r="R85" s="183"/>
      <c r="S85" s="183"/>
      <c r="T85" s="183"/>
      <c r="U85" s="183"/>
      <c r="V85" s="183"/>
      <c r="W85" s="183"/>
      <c r="X85" s="183"/>
      <c r="Y85" s="183"/>
      <c r="Z85" s="183"/>
      <c r="AA85" s="183"/>
      <c r="AB85" s="183"/>
      <c r="AC85" s="183"/>
      <c r="AD85" s="183"/>
      <c r="AE85" s="183"/>
      <c r="AF85" s="183"/>
      <c r="AG85" s="183"/>
      <c r="AH85" s="183"/>
      <c r="AI85" s="183"/>
      <c r="AJ85" s="174"/>
    </row>
    <row r="86" spans="1:36" s="175" customFormat="1" ht="27" customHeight="1">
      <c r="A86" s="172"/>
      <c r="B86" s="569" t="s">
        <v>293</v>
      </c>
      <c r="C86" s="570"/>
      <c r="D86" s="570"/>
      <c r="E86" s="570"/>
      <c r="F86" s="570"/>
      <c r="G86" s="570"/>
      <c r="H86" s="571"/>
      <c r="I86" s="173" t="s">
        <v>321</v>
      </c>
      <c r="J86" s="569" t="s">
        <v>428</v>
      </c>
      <c r="K86" s="570"/>
      <c r="L86" s="570"/>
      <c r="M86" s="570"/>
      <c r="N86" s="570"/>
      <c r="O86" s="570"/>
      <c r="P86" s="570"/>
      <c r="Q86" s="570"/>
      <c r="R86" s="570"/>
      <c r="S86" s="570"/>
      <c r="T86" s="570"/>
      <c r="U86" s="570"/>
      <c r="V86" s="570"/>
      <c r="W86" s="570"/>
      <c r="X86" s="570"/>
      <c r="Y86" s="570"/>
      <c r="Z86" s="571"/>
      <c r="AA86" s="724" t="s">
        <v>295</v>
      </c>
      <c r="AB86" s="725"/>
      <c r="AC86" s="726"/>
      <c r="AD86" s="801" t="s">
        <v>296</v>
      </c>
      <c r="AE86" s="802"/>
      <c r="AF86" s="803"/>
      <c r="AG86" s="801" t="s">
        <v>322</v>
      </c>
      <c r="AH86" s="802"/>
      <c r="AI86" s="803"/>
      <c r="AJ86" s="174"/>
    </row>
    <row r="87" spans="1:36" s="175" customFormat="1" ht="22.5" customHeight="1">
      <c r="A87" s="172"/>
      <c r="B87" s="821" t="s">
        <v>323</v>
      </c>
      <c r="C87" s="847" t="s">
        <v>324</v>
      </c>
      <c r="D87" s="848"/>
      <c r="E87" s="846" t="s">
        <v>325</v>
      </c>
      <c r="F87" s="546"/>
      <c r="G87" s="546"/>
      <c r="H87" s="547"/>
      <c r="I87" s="844" t="s">
        <v>326</v>
      </c>
      <c r="J87" s="184" t="s">
        <v>309</v>
      </c>
      <c r="K87" s="814"/>
      <c r="L87" s="814"/>
      <c r="M87" s="814"/>
      <c r="N87" s="814"/>
      <c r="O87" s="814"/>
      <c r="P87" s="814"/>
      <c r="Q87" s="814"/>
      <c r="R87" s="814"/>
      <c r="S87" s="814"/>
      <c r="T87" s="814"/>
      <c r="U87" s="814"/>
      <c r="V87" s="814"/>
      <c r="W87" s="814"/>
      <c r="X87" s="814"/>
      <c r="Y87" s="814"/>
      <c r="Z87" s="815"/>
      <c r="AA87" s="556"/>
      <c r="AB87" s="557"/>
      <c r="AC87" s="558"/>
      <c r="AD87" s="556"/>
      <c r="AE87" s="557"/>
      <c r="AF87" s="558"/>
      <c r="AG87" s="556"/>
      <c r="AH87" s="557"/>
      <c r="AI87" s="558"/>
      <c r="AJ87" s="174"/>
    </row>
    <row r="88" spans="1:36" s="175" customFormat="1" ht="22.5" customHeight="1">
      <c r="A88" s="172"/>
      <c r="B88" s="822"/>
      <c r="C88" s="816"/>
      <c r="D88" s="849"/>
      <c r="E88" s="551"/>
      <c r="F88" s="552"/>
      <c r="G88" s="552"/>
      <c r="H88" s="553"/>
      <c r="I88" s="845"/>
      <c r="J88" s="184" t="s">
        <v>327</v>
      </c>
      <c r="K88" s="814"/>
      <c r="L88" s="814"/>
      <c r="M88" s="814"/>
      <c r="N88" s="814"/>
      <c r="O88" s="814"/>
      <c r="P88" s="814"/>
      <c r="Q88" s="814"/>
      <c r="R88" s="814"/>
      <c r="S88" s="814"/>
      <c r="T88" s="814"/>
      <c r="U88" s="814"/>
      <c r="V88" s="814"/>
      <c r="W88" s="814"/>
      <c r="X88" s="814"/>
      <c r="Y88" s="814"/>
      <c r="Z88" s="815"/>
      <c r="AA88" s="718"/>
      <c r="AB88" s="719"/>
      <c r="AC88" s="720"/>
      <c r="AD88" s="718"/>
      <c r="AE88" s="719"/>
      <c r="AF88" s="720"/>
      <c r="AG88" s="718"/>
      <c r="AH88" s="719"/>
      <c r="AI88" s="720"/>
      <c r="AJ88" s="174"/>
    </row>
    <row r="89" spans="1:36" s="175" customFormat="1" ht="22.5" customHeight="1">
      <c r="A89" s="172"/>
      <c r="B89" s="822"/>
      <c r="C89" s="850"/>
      <c r="D89" s="851"/>
      <c r="E89" s="565" t="s">
        <v>328</v>
      </c>
      <c r="F89" s="566"/>
      <c r="G89" s="566"/>
      <c r="H89" s="835"/>
      <c r="I89" s="185" t="s">
        <v>329</v>
      </c>
      <c r="J89" s="184"/>
      <c r="K89" s="814"/>
      <c r="L89" s="814"/>
      <c r="M89" s="814"/>
      <c r="N89" s="814"/>
      <c r="O89" s="814"/>
      <c r="P89" s="814"/>
      <c r="Q89" s="814"/>
      <c r="R89" s="814"/>
      <c r="S89" s="814"/>
      <c r="T89" s="814"/>
      <c r="U89" s="814"/>
      <c r="V89" s="814"/>
      <c r="W89" s="814"/>
      <c r="X89" s="814"/>
      <c r="Y89" s="814"/>
      <c r="Z89" s="815"/>
      <c r="AA89" s="556"/>
      <c r="AB89" s="557"/>
      <c r="AC89" s="558"/>
      <c r="AD89" s="556"/>
      <c r="AE89" s="557"/>
      <c r="AF89" s="558"/>
      <c r="AG89" s="556"/>
      <c r="AH89" s="557"/>
      <c r="AI89" s="558"/>
      <c r="AJ89" s="174"/>
    </row>
    <row r="90" spans="1:36" s="175" customFormat="1" ht="22.5" customHeight="1">
      <c r="A90" s="172"/>
      <c r="B90" s="822"/>
      <c r="C90" s="816" t="s">
        <v>330</v>
      </c>
      <c r="D90" s="817"/>
      <c r="E90" s="846" t="s">
        <v>331</v>
      </c>
      <c r="F90" s="546"/>
      <c r="G90" s="546"/>
      <c r="H90" s="547"/>
      <c r="I90" s="844" t="s">
        <v>332</v>
      </c>
      <c r="J90" s="184" t="s">
        <v>320</v>
      </c>
      <c r="K90" s="814"/>
      <c r="L90" s="814"/>
      <c r="M90" s="814"/>
      <c r="N90" s="814"/>
      <c r="O90" s="814"/>
      <c r="P90" s="814"/>
      <c r="Q90" s="814"/>
      <c r="R90" s="814"/>
      <c r="S90" s="814"/>
      <c r="T90" s="814"/>
      <c r="U90" s="814"/>
      <c r="V90" s="814"/>
      <c r="W90" s="814"/>
      <c r="X90" s="814"/>
      <c r="Y90" s="814"/>
      <c r="Z90" s="815"/>
      <c r="AA90" s="556"/>
      <c r="AB90" s="557"/>
      <c r="AC90" s="558"/>
      <c r="AD90" s="556"/>
      <c r="AE90" s="557"/>
      <c r="AF90" s="558"/>
      <c r="AG90" s="556"/>
      <c r="AH90" s="557"/>
      <c r="AI90" s="558"/>
      <c r="AJ90" s="174"/>
    </row>
    <row r="91" spans="1:46" s="175" customFormat="1" ht="22.5" customHeight="1">
      <c r="A91" s="172"/>
      <c r="B91" s="822"/>
      <c r="C91" s="818"/>
      <c r="D91" s="817"/>
      <c r="E91" s="551"/>
      <c r="F91" s="552"/>
      <c r="G91" s="552"/>
      <c r="H91" s="553"/>
      <c r="I91" s="845"/>
      <c r="J91" s="184" t="s">
        <v>317</v>
      </c>
      <c r="K91" s="814"/>
      <c r="L91" s="814"/>
      <c r="M91" s="814"/>
      <c r="N91" s="814"/>
      <c r="O91" s="814"/>
      <c r="P91" s="814"/>
      <c r="Q91" s="814"/>
      <c r="R91" s="814"/>
      <c r="S91" s="814"/>
      <c r="T91" s="814"/>
      <c r="U91" s="814"/>
      <c r="V91" s="814"/>
      <c r="W91" s="814"/>
      <c r="X91" s="814"/>
      <c r="Y91" s="814"/>
      <c r="Z91" s="815"/>
      <c r="AA91" s="718"/>
      <c r="AB91" s="719"/>
      <c r="AC91" s="720"/>
      <c r="AD91" s="718"/>
      <c r="AE91" s="719"/>
      <c r="AF91" s="720"/>
      <c r="AG91" s="718"/>
      <c r="AH91" s="719"/>
      <c r="AI91" s="720"/>
      <c r="AJ91" s="174"/>
      <c r="AT91" s="331"/>
    </row>
    <row r="92" spans="1:36" s="175" customFormat="1" ht="22.5" customHeight="1">
      <c r="A92" s="172"/>
      <c r="B92" s="822"/>
      <c r="C92" s="818"/>
      <c r="D92" s="817"/>
      <c r="E92" s="565" t="s">
        <v>333</v>
      </c>
      <c r="F92" s="566"/>
      <c r="G92" s="566"/>
      <c r="H92" s="835"/>
      <c r="I92" s="185" t="s">
        <v>334</v>
      </c>
      <c r="J92" s="184"/>
      <c r="K92" s="814"/>
      <c r="L92" s="814"/>
      <c r="M92" s="814"/>
      <c r="N92" s="814"/>
      <c r="O92" s="814"/>
      <c r="P92" s="814"/>
      <c r="Q92" s="814"/>
      <c r="R92" s="814"/>
      <c r="S92" s="814"/>
      <c r="T92" s="814"/>
      <c r="U92" s="814"/>
      <c r="V92" s="814"/>
      <c r="W92" s="814"/>
      <c r="X92" s="814"/>
      <c r="Y92" s="814"/>
      <c r="Z92" s="815"/>
      <c r="AA92" s="556"/>
      <c r="AB92" s="557"/>
      <c r="AC92" s="558"/>
      <c r="AD92" s="556"/>
      <c r="AE92" s="557"/>
      <c r="AF92" s="558"/>
      <c r="AG92" s="556"/>
      <c r="AH92" s="557"/>
      <c r="AI92" s="558"/>
      <c r="AJ92" s="174"/>
    </row>
    <row r="93" spans="1:36" s="175" customFormat="1" ht="22.5" customHeight="1">
      <c r="A93" s="172"/>
      <c r="B93" s="823"/>
      <c r="C93" s="819"/>
      <c r="D93" s="820"/>
      <c r="E93" s="565" t="s">
        <v>335</v>
      </c>
      <c r="F93" s="566"/>
      <c r="G93" s="566"/>
      <c r="H93" s="835"/>
      <c r="I93" s="178" t="s">
        <v>336</v>
      </c>
      <c r="J93" s="184"/>
      <c r="K93" s="814"/>
      <c r="L93" s="814"/>
      <c r="M93" s="814"/>
      <c r="N93" s="814"/>
      <c r="O93" s="814"/>
      <c r="P93" s="814"/>
      <c r="Q93" s="814"/>
      <c r="R93" s="814"/>
      <c r="S93" s="814"/>
      <c r="T93" s="814"/>
      <c r="U93" s="814"/>
      <c r="V93" s="814"/>
      <c r="W93" s="814"/>
      <c r="X93" s="814"/>
      <c r="Y93" s="814"/>
      <c r="Z93" s="815"/>
      <c r="AA93" s="556"/>
      <c r="AB93" s="557"/>
      <c r="AC93" s="558"/>
      <c r="AD93" s="556"/>
      <c r="AE93" s="557"/>
      <c r="AF93" s="558"/>
      <c r="AG93" s="556"/>
      <c r="AH93" s="557"/>
      <c r="AI93" s="558"/>
      <c r="AJ93" s="174"/>
    </row>
    <row r="94" spans="1:36" s="175" customFormat="1" ht="13.5" customHeight="1">
      <c r="A94" s="172"/>
      <c r="B94" s="186"/>
      <c r="C94" s="186"/>
      <c r="D94" s="186"/>
      <c r="E94" s="187"/>
      <c r="F94" s="187"/>
      <c r="G94" s="187"/>
      <c r="H94" s="187"/>
      <c r="I94" s="187"/>
      <c r="J94" s="187"/>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74"/>
    </row>
    <row r="95" spans="1:36" s="175" customFormat="1" ht="27.75" customHeight="1">
      <c r="A95" s="172"/>
      <c r="B95" s="838" t="s">
        <v>337</v>
      </c>
      <c r="C95" s="839"/>
      <c r="D95" s="840"/>
      <c r="E95" s="838" t="s">
        <v>185</v>
      </c>
      <c r="F95" s="839"/>
      <c r="G95" s="839"/>
      <c r="H95" s="839"/>
      <c r="I95" s="839"/>
      <c r="J95" s="840"/>
      <c r="K95" s="569" t="s">
        <v>186</v>
      </c>
      <c r="L95" s="570"/>
      <c r="M95" s="570"/>
      <c r="N95" s="570"/>
      <c r="O95" s="570"/>
      <c r="P95" s="570"/>
      <c r="Q95" s="569" t="s">
        <v>338</v>
      </c>
      <c r="R95" s="570"/>
      <c r="S95" s="570"/>
      <c r="T95" s="570"/>
      <c r="U95" s="570"/>
      <c r="V95" s="570"/>
      <c r="W95" s="571"/>
      <c r="X95" s="562" t="s">
        <v>339</v>
      </c>
      <c r="Y95" s="563"/>
      <c r="Z95" s="564"/>
      <c r="AA95" s="562" t="s">
        <v>340</v>
      </c>
      <c r="AB95" s="563"/>
      <c r="AC95" s="564"/>
      <c r="AD95" s="721" t="s">
        <v>341</v>
      </c>
      <c r="AE95" s="722"/>
      <c r="AF95" s="723"/>
      <c r="AG95" s="721" t="s">
        <v>342</v>
      </c>
      <c r="AH95" s="722"/>
      <c r="AI95" s="723"/>
      <c r="AJ95" s="174"/>
    </row>
    <row r="96" spans="1:36" s="175" customFormat="1" ht="22.5" customHeight="1">
      <c r="A96" s="172"/>
      <c r="B96" s="545" t="s">
        <v>343</v>
      </c>
      <c r="C96" s="826"/>
      <c r="D96" s="827"/>
      <c r="E96" s="560"/>
      <c r="F96" s="560"/>
      <c r="G96" s="560"/>
      <c r="H96" s="560"/>
      <c r="I96" s="560"/>
      <c r="J96" s="561"/>
      <c r="K96" s="559"/>
      <c r="L96" s="560"/>
      <c r="M96" s="560"/>
      <c r="N96" s="560"/>
      <c r="O96" s="560"/>
      <c r="P96" s="561"/>
      <c r="Q96" s="559"/>
      <c r="R96" s="560"/>
      <c r="S96" s="560"/>
      <c r="T96" s="560"/>
      <c r="U96" s="560"/>
      <c r="V96" s="560"/>
      <c r="W96" s="561"/>
      <c r="X96" s="556"/>
      <c r="Y96" s="557"/>
      <c r="Z96" s="558"/>
      <c r="AA96" s="556"/>
      <c r="AB96" s="557"/>
      <c r="AC96" s="558"/>
      <c r="AD96" s="556"/>
      <c r="AE96" s="557"/>
      <c r="AF96" s="558"/>
      <c r="AG96" s="556"/>
      <c r="AH96" s="557"/>
      <c r="AI96" s="558"/>
      <c r="AJ96" s="174"/>
    </row>
    <row r="97" spans="1:36" ht="22.5" customHeight="1">
      <c r="A97" s="98"/>
      <c r="B97" s="548"/>
      <c r="C97" s="828"/>
      <c r="D97" s="829"/>
      <c r="E97" s="560"/>
      <c r="F97" s="560"/>
      <c r="G97" s="560"/>
      <c r="H97" s="560"/>
      <c r="I97" s="560"/>
      <c r="J97" s="561"/>
      <c r="K97" s="559"/>
      <c r="L97" s="560"/>
      <c r="M97" s="560"/>
      <c r="N97" s="560"/>
      <c r="O97" s="560"/>
      <c r="P97" s="561"/>
      <c r="Q97" s="559"/>
      <c r="R97" s="560"/>
      <c r="S97" s="560"/>
      <c r="T97" s="560"/>
      <c r="U97" s="560"/>
      <c r="V97" s="560"/>
      <c r="W97" s="561"/>
      <c r="X97" s="556"/>
      <c r="Y97" s="557"/>
      <c r="Z97" s="558"/>
      <c r="AA97" s="556"/>
      <c r="AB97" s="557"/>
      <c r="AC97" s="558"/>
      <c r="AD97" s="556"/>
      <c r="AE97" s="557"/>
      <c r="AF97" s="558"/>
      <c r="AG97" s="556"/>
      <c r="AH97" s="557"/>
      <c r="AI97" s="558"/>
      <c r="AJ97" s="99"/>
    </row>
    <row r="98" spans="1:36" ht="22.5" customHeight="1">
      <c r="A98" s="98"/>
      <c r="B98" s="548"/>
      <c r="C98" s="828"/>
      <c r="D98" s="829"/>
      <c r="E98" s="560"/>
      <c r="F98" s="560"/>
      <c r="G98" s="560"/>
      <c r="H98" s="560"/>
      <c r="I98" s="560"/>
      <c r="J98" s="561"/>
      <c r="K98" s="559"/>
      <c r="L98" s="560"/>
      <c r="M98" s="560"/>
      <c r="N98" s="560"/>
      <c r="O98" s="560"/>
      <c r="P98" s="561"/>
      <c r="Q98" s="559"/>
      <c r="R98" s="560"/>
      <c r="S98" s="560"/>
      <c r="T98" s="560"/>
      <c r="U98" s="560"/>
      <c r="V98" s="560"/>
      <c r="W98" s="561"/>
      <c r="X98" s="556"/>
      <c r="Y98" s="557"/>
      <c r="Z98" s="558"/>
      <c r="AA98" s="556"/>
      <c r="AB98" s="557"/>
      <c r="AC98" s="558"/>
      <c r="AD98" s="556"/>
      <c r="AE98" s="557"/>
      <c r="AF98" s="558"/>
      <c r="AG98" s="556"/>
      <c r="AH98" s="557"/>
      <c r="AI98" s="558"/>
      <c r="AJ98" s="99"/>
    </row>
    <row r="99" spans="1:36" ht="22.5" customHeight="1">
      <c r="A99" s="98"/>
      <c r="B99" s="548"/>
      <c r="C99" s="828"/>
      <c r="D99" s="829"/>
      <c r="E99" s="560"/>
      <c r="F99" s="560"/>
      <c r="G99" s="560"/>
      <c r="H99" s="560"/>
      <c r="I99" s="560"/>
      <c r="J99" s="561"/>
      <c r="K99" s="559"/>
      <c r="L99" s="560"/>
      <c r="M99" s="560"/>
      <c r="N99" s="560"/>
      <c r="O99" s="560"/>
      <c r="P99" s="561"/>
      <c r="Q99" s="559"/>
      <c r="R99" s="560"/>
      <c r="S99" s="560"/>
      <c r="T99" s="560"/>
      <c r="U99" s="560"/>
      <c r="V99" s="560"/>
      <c r="W99" s="561"/>
      <c r="X99" s="556"/>
      <c r="Y99" s="557"/>
      <c r="Z99" s="558"/>
      <c r="AA99" s="556"/>
      <c r="AB99" s="557"/>
      <c r="AC99" s="558"/>
      <c r="AD99" s="556"/>
      <c r="AE99" s="557"/>
      <c r="AF99" s="558"/>
      <c r="AG99" s="556"/>
      <c r="AH99" s="557"/>
      <c r="AI99" s="558"/>
      <c r="AJ99" s="99"/>
    </row>
    <row r="100" spans="1:36" ht="22.5" customHeight="1">
      <c r="A100" s="98"/>
      <c r="B100" s="548"/>
      <c r="C100" s="828"/>
      <c r="D100" s="829"/>
      <c r="E100" s="560"/>
      <c r="F100" s="560"/>
      <c r="G100" s="560"/>
      <c r="H100" s="560"/>
      <c r="I100" s="560"/>
      <c r="J100" s="561"/>
      <c r="K100" s="559"/>
      <c r="L100" s="560"/>
      <c r="M100" s="560"/>
      <c r="N100" s="560"/>
      <c r="O100" s="560"/>
      <c r="P100" s="561"/>
      <c r="Q100" s="559"/>
      <c r="R100" s="560"/>
      <c r="S100" s="560"/>
      <c r="T100" s="560"/>
      <c r="U100" s="560"/>
      <c r="V100" s="560"/>
      <c r="W100" s="561"/>
      <c r="X100" s="556"/>
      <c r="Y100" s="557"/>
      <c r="Z100" s="558"/>
      <c r="AA100" s="556"/>
      <c r="AB100" s="557"/>
      <c r="AC100" s="558"/>
      <c r="AD100" s="556"/>
      <c r="AE100" s="557"/>
      <c r="AF100" s="558"/>
      <c r="AG100" s="556"/>
      <c r="AH100" s="557"/>
      <c r="AI100" s="558"/>
      <c r="AJ100" s="99"/>
    </row>
    <row r="101" spans="1:36" ht="22.5" customHeight="1">
      <c r="A101" s="98"/>
      <c r="B101" s="830"/>
      <c r="C101" s="831"/>
      <c r="D101" s="832"/>
      <c r="E101" s="565" t="s">
        <v>444</v>
      </c>
      <c r="F101" s="566"/>
      <c r="G101" s="566"/>
      <c r="H101" s="566"/>
      <c r="I101" s="566"/>
      <c r="J101" s="566"/>
      <c r="K101" s="566"/>
      <c r="L101" s="566"/>
      <c r="M101" s="566"/>
      <c r="N101" s="566"/>
      <c r="O101" s="566"/>
      <c r="P101" s="566"/>
      <c r="Q101" s="566"/>
      <c r="R101" s="566"/>
      <c r="S101" s="566"/>
      <c r="T101" s="566"/>
      <c r="U101" s="566"/>
      <c r="V101" s="566"/>
      <c r="W101" s="566"/>
      <c r="X101" s="566"/>
      <c r="Y101" s="566"/>
      <c r="Z101" s="566"/>
      <c r="AA101" s="566"/>
      <c r="AB101" s="566"/>
      <c r="AC101" s="566"/>
      <c r="AD101" s="559">
        <f>IF(AD96="","",SUM(AD96:AF100))</f>
      </c>
      <c r="AE101" s="560"/>
      <c r="AF101" s="561"/>
      <c r="AG101" s="559">
        <f>IF(AG96="","",SUM(AG96:AI100))</f>
      </c>
      <c r="AH101" s="560"/>
      <c r="AI101" s="561"/>
      <c r="AJ101" s="99"/>
    </row>
    <row r="102" spans="1:36" ht="13.5" customHeight="1">
      <c r="A102" s="98"/>
      <c r="B102" s="189"/>
      <c r="C102" s="189"/>
      <c r="D102" s="189"/>
      <c r="E102" s="183"/>
      <c r="F102" s="183"/>
      <c r="G102" s="183"/>
      <c r="H102" s="183"/>
      <c r="I102" s="183"/>
      <c r="J102" s="183"/>
      <c r="K102" s="183"/>
      <c r="L102" s="183"/>
      <c r="M102" s="183"/>
      <c r="N102" s="183"/>
      <c r="O102" s="183"/>
      <c r="P102" s="183"/>
      <c r="Q102" s="183"/>
      <c r="R102" s="183"/>
      <c r="S102" s="183"/>
      <c r="T102" s="183"/>
      <c r="U102" s="183"/>
      <c r="V102" s="183"/>
      <c r="W102" s="183"/>
      <c r="X102" s="183"/>
      <c r="Y102" s="183"/>
      <c r="Z102" s="183"/>
      <c r="AA102" s="183"/>
      <c r="AB102" s="183"/>
      <c r="AC102" s="183"/>
      <c r="AD102" s="183"/>
      <c r="AE102" s="183"/>
      <c r="AF102" s="183"/>
      <c r="AG102" s="183"/>
      <c r="AH102" s="183"/>
      <c r="AI102" s="183"/>
      <c r="AJ102" s="99"/>
    </row>
    <row r="103" spans="1:36" s="175" customFormat="1" ht="27.75" customHeight="1">
      <c r="A103" s="172"/>
      <c r="B103" s="569" t="s">
        <v>337</v>
      </c>
      <c r="C103" s="570"/>
      <c r="D103" s="571"/>
      <c r="E103" s="569" t="s">
        <v>185</v>
      </c>
      <c r="F103" s="570"/>
      <c r="G103" s="570"/>
      <c r="H103" s="570"/>
      <c r="I103" s="570"/>
      <c r="J103" s="571"/>
      <c r="K103" s="569" t="s">
        <v>186</v>
      </c>
      <c r="L103" s="570"/>
      <c r="M103" s="570"/>
      <c r="N103" s="570"/>
      <c r="O103" s="570"/>
      <c r="P103" s="570"/>
      <c r="Q103" s="841" t="s">
        <v>344</v>
      </c>
      <c r="R103" s="842"/>
      <c r="S103" s="842"/>
      <c r="T103" s="842"/>
      <c r="U103" s="842"/>
      <c r="V103" s="842"/>
      <c r="W103" s="842"/>
      <c r="X103" s="842"/>
      <c r="Y103" s="842"/>
      <c r="Z103" s="843"/>
      <c r="AA103" s="715" t="s">
        <v>345</v>
      </c>
      <c r="AB103" s="842"/>
      <c r="AC103" s="843"/>
      <c r="AD103" s="562" t="s">
        <v>346</v>
      </c>
      <c r="AE103" s="563"/>
      <c r="AF103" s="564"/>
      <c r="AG103" s="715" t="s">
        <v>347</v>
      </c>
      <c r="AH103" s="716"/>
      <c r="AI103" s="717"/>
      <c r="AJ103" s="174"/>
    </row>
    <row r="104" spans="1:36" ht="22.5" customHeight="1">
      <c r="A104" s="98"/>
      <c r="B104" s="545" t="s">
        <v>348</v>
      </c>
      <c r="C104" s="546"/>
      <c r="D104" s="547"/>
      <c r="E104" s="559"/>
      <c r="F104" s="560"/>
      <c r="G104" s="560"/>
      <c r="H104" s="560"/>
      <c r="I104" s="560"/>
      <c r="J104" s="561"/>
      <c r="K104" s="559"/>
      <c r="L104" s="560"/>
      <c r="M104" s="560"/>
      <c r="N104" s="560"/>
      <c r="O104" s="560"/>
      <c r="P104" s="561"/>
      <c r="Q104" s="559"/>
      <c r="R104" s="560"/>
      <c r="S104" s="560"/>
      <c r="T104" s="560"/>
      <c r="U104" s="560"/>
      <c r="V104" s="560"/>
      <c r="W104" s="560"/>
      <c r="X104" s="560"/>
      <c r="Y104" s="560"/>
      <c r="Z104" s="561"/>
      <c r="AA104" s="559"/>
      <c r="AB104" s="560"/>
      <c r="AC104" s="561"/>
      <c r="AD104" s="559"/>
      <c r="AE104" s="560"/>
      <c r="AF104" s="561"/>
      <c r="AG104" s="559"/>
      <c r="AH104" s="560"/>
      <c r="AI104" s="561"/>
      <c r="AJ104" s="99"/>
    </row>
    <row r="105" spans="1:36" ht="22.5" customHeight="1">
      <c r="A105" s="98"/>
      <c r="B105" s="548"/>
      <c r="C105" s="549"/>
      <c r="D105" s="550"/>
      <c r="E105" s="559"/>
      <c r="F105" s="560"/>
      <c r="G105" s="560"/>
      <c r="H105" s="560"/>
      <c r="I105" s="560"/>
      <c r="J105" s="561"/>
      <c r="K105" s="559"/>
      <c r="L105" s="560"/>
      <c r="M105" s="560"/>
      <c r="N105" s="560"/>
      <c r="O105" s="560"/>
      <c r="P105" s="561"/>
      <c r="Q105" s="559"/>
      <c r="R105" s="560"/>
      <c r="S105" s="560"/>
      <c r="T105" s="560"/>
      <c r="U105" s="560"/>
      <c r="V105" s="560"/>
      <c r="W105" s="560"/>
      <c r="X105" s="560"/>
      <c r="Y105" s="560"/>
      <c r="Z105" s="561"/>
      <c r="AA105" s="559"/>
      <c r="AB105" s="560"/>
      <c r="AC105" s="561"/>
      <c r="AD105" s="559"/>
      <c r="AE105" s="560"/>
      <c r="AF105" s="561"/>
      <c r="AG105" s="559"/>
      <c r="AH105" s="560"/>
      <c r="AI105" s="561"/>
      <c r="AJ105" s="99"/>
    </row>
    <row r="106" spans="1:36" ht="22.5" customHeight="1">
      <c r="A106" s="98"/>
      <c r="B106" s="551"/>
      <c r="C106" s="552"/>
      <c r="D106" s="553"/>
      <c r="E106" s="565" t="s">
        <v>444</v>
      </c>
      <c r="F106" s="566"/>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835"/>
      <c r="AD106" s="702">
        <f>IF(AD104="","",SUM(AD104:AF105))</f>
      </c>
      <c r="AE106" s="703"/>
      <c r="AF106" s="704"/>
      <c r="AG106" s="702">
        <f>IF(AG104="","",SUM(AG104:AI105))</f>
      </c>
      <c r="AH106" s="703"/>
      <c r="AI106" s="704"/>
      <c r="AJ106" s="99"/>
    </row>
    <row r="107" spans="1:36" ht="13.5" customHeight="1">
      <c r="A107" s="98"/>
      <c r="B107" s="189"/>
      <c r="C107" s="189"/>
      <c r="D107" s="189"/>
      <c r="E107" s="183"/>
      <c r="F107" s="183"/>
      <c r="G107" s="183"/>
      <c r="H107" s="183"/>
      <c r="I107" s="183"/>
      <c r="J107" s="183"/>
      <c r="K107" s="183"/>
      <c r="L107" s="183"/>
      <c r="M107" s="183"/>
      <c r="N107" s="183"/>
      <c r="O107" s="183"/>
      <c r="P107" s="183"/>
      <c r="Q107" s="183"/>
      <c r="R107" s="183"/>
      <c r="S107" s="183"/>
      <c r="T107" s="183"/>
      <c r="U107" s="183"/>
      <c r="V107" s="183"/>
      <c r="W107" s="183"/>
      <c r="X107" s="183"/>
      <c r="Y107" s="183"/>
      <c r="Z107" s="183"/>
      <c r="AA107" s="183"/>
      <c r="AB107" s="183"/>
      <c r="AC107" s="183"/>
      <c r="AD107" s="183"/>
      <c r="AE107" s="183"/>
      <c r="AF107" s="183"/>
      <c r="AG107" s="183"/>
      <c r="AH107" s="183"/>
      <c r="AI107" s="183"/>
      <c r="AJ107" s="99"/>
    </row>
    <row r="108" spans="1:36" ht="22.5" customHeight="1">
      <c r="A108" s="98"/>
      <c r="B108" s="834" t="s">
        <v>445</v>
      </c>
      <c r="C108" s="834"/>
      <c r="D108" s="834"/>
      <c r="E108" s="834"/>
      <c r="F108" s="834"/>
      <c r="G108" s="834"/>
      <c r="H108" s="834"/>
      <c r="I108" s="834"/>
      <c r="J108" s="834"/>
      <c r="K108" s="833" t="s">
        <v>446</v>
      </c>
      <c r="L108" s="833"/>
      <c r="M108" s="833"/>
      <c r="N108" s="833"/>
      <c r="O108" s="833"/>
      <c r="P108" s="833"/>
      <c r="Q108" s="833"/>
      <c r="R108" s="833"/>
      <c r="S108" s="833"/>
      <c r="T108" s="833"/>
      <c r="U108" s="833"/>
      <c r="V108" s="833"/>
      <c r="W108" s="833"/>
      <c r="X108" s="833"/>
      <c r="Y108" s="833"/>
      <c r="Z108" s="833"/>
      <c r="AA108" s="833"/>
      <c r="AB108" s="833"/>
      <c r="AC108" s="833"/>
      <c r="AD108" s="567">
        <f>IF(ISERROR((AD101+AD106)/L60),"",(AD101+AD106)/L60)</f>
      </c>
      <c r="AE108" s="567"/>
      <c r="AF108" s="567"/>
      <c r="AG108" s="567"/>
      <c r="AH108" s="567"/>
      <c r="AI108" s="567"/>
      <c r="AJ108" s="99"/>
    </row>
    <row r="109" spans="1:36" ht="13.5" customHeight="1">
      <c r="A109" s="98"/>
      <c r="B109" s="332"/>
      <c r="C109" s="332"/>
      <c r="D109" s="332"/>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99"/>
    </row>
    <row r="110" spans="1:36" ht="30" customHeight="1">
      <c r="A110" s="568" t="s">
        <v>441</v>
      </c>
      <c r="B110" s="568"/>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row>
    <row r="111" spans="1:38" s="168" customFormat="1" ht="13.5" customHeight="1">
      <c r="A111" s="190"/>
      <c r="B111" s="167"/>
      <c r="C111" s="167"/>
      <c r="D111" s="167"/>
      <c r="E111" s="167"/>
      <c r="F111" s="167"/>
      <c r="G111" s="167"/>
      <c r="H111" s="167"/>
      <c r="I111" s="167"/>
      <c r="J111" s="167"/>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335">
        <f>'定型様式１　実施計画書'!$AI$2</f>
      </c>
      <c r="AJ111" s="169"/>
      <c r="AL111" s="169"/>
    </row>
    <row r="112" spans="1:38" s="168" customFormat="1" ht="14.25" customHeight="1">
      <c r="A112" s="190"/>
      <c r="B112" s="167"/>
      <c r="C112" s="167"/>
      <c r="D112" s="167"/>
      <c r="E112" s="167"/>
      <c r="F112" s="167"/>
      <c r="G112" s="167"/>
      <c r="H112" s="167"/>
      <c r="I112" s="167"/>
      <c r="J112" s="167"/>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97" t="s">
        <v>187</v>
      </c>
      <c r="AJ112" s="169"/>
      <c r="AL112" s="169"/>
    </row>
    <row r="113" spans="1:36" ht="15" customHeight="1">
      <c r="A113" s="135"/>
      <c r="B113" s="109"/>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0"/>
      <c r="Z113" s="100"/>
      <c r="AA113" s="100"/>
      <c r="AB113" s="100"/>
      <c r="AC113" s="100"/>
      <c r="AD113" s="100"/>
      <c r="AE113" s="100"/>
      <c r="AF113" s="100"/>
      <c r="AG113" s="100"/>
      <c r="AH113" s="100"/>
      <c r="AI113" s="164"/>
      <c r="AJ113" s="109"/>
    </row>
    <row r="114" spans="1:38" s="168" customFormat="1" ht="21.75" customHeight="1">
      <c r="A114" s="191" t="s">
        <v>349</v>
      </c>
      <c r="B114" s="134" t="s">
        <v>350</v>
      </c>
      <c r="D114" s="167"/>
      <c r="E114" s="167"/>
      <c r="F114" s="167"/>
      <c r="G114" s="167"/>
      <c r="H114" s="167"/>
      <c r="I114" s="167"/>
      <c r="J114" s="167"/>
      <c r="K114" s="119"/>
      <c r="L114" s="119"/>
      <c r="M114" s="119"/>
      <c r="N114" s="119"/>
      <c r="O114" s="119"/>
      <c r="P114" s="119"/>
      <c r="Q114" s="119"/>
      <c r="R114" s="119"/>
      <c r="S114" s="119"/>
      <c r="T114" s="119"/>
      <c r="U114" s="119"/>
      <c r="V114" s="119"/>
      <c r="W114" s="119"/>
      <c r="X114" s="119"/>
      <c r="Y114" s="119"/>
      <c r="Z114" s="119"/>
      <c r="AA114" s="119"/>
      <c r="AB114" s="119"/>
      <c r="AC114" s="192"/>
      <c r="AD114" s="119"/>
      <c r="AE114" s="554"/>
      <c r="AF114" s="554"/>
      <c r="AG114" s="554"/>
      <c r="AH114" s="554"/>
      <c r="AI114" s="119"/>
      <c r="AJ114" s="169"/>
      <c r="AL114" s="169"/>
    </row>
    <row r="115" spans="1:38" s="168" customFormat="1" ht="10.5" customHeight="1">
      <c r="A115" s="99"/>
      <c r="B115" s="166"/>
      <c r="C115" s="167"/>
      <c r="D115" s="167"/>
      <c r="E115" s="167"/>
      <c r="F115" s="167"/>
      <c r="G115" s="167"/>
      <c r="H115" s="167"/>
      <c r="I115" s="167"/>
      <c r="J115" s="167"/>
      <c r="K115" s="119"/>
      <c r="L115" s="119"/>
      <c r="M115" s="119"/>
      <c r="N115" s="119"/>
      <c r="O115" s="119"/>
      <c r="P115" s="119"/>
      <c r="Q115" s="119"/>
      <c r="R115" s="119"/>
      <c r="S115" s="119"/>
      <c r="T115" s="119"/>
      <c r="U115" s="119"/>
      <c r="V115" s="119"/>
      <c r="W115" s="119"/>
      <c r="X115" s="119"/>
      <c r="Y115" s="119"/>
      <c r="Z115" s="119"/>
      <c r="AA115" s="119"/>
      <c r="AB115" s="119"/>
      <c r="AD115" s="119"/>
      <c r="AE115" s="119"/>
      <c r="AF115" s="119"/>
      <c r="AG115" s="119"/>
      <c r="AH115" s="119"/>
      <c r="AI115" s="119"/>
      <c r="AJ115" s="169"/>
      <c r="AL115" s="169"/>
    </row>
    <row r="116" spans="1:38" s="168" customFormat="1" ht="17.25" customHeight="1">
      <c r="A116" s="193" t="s">
        <v>351</v>
      </c>
      <c r="B116" s="166" t="s">
        <v>352</v>
      </c>
      <c r="C116" s="167"/>
      <c r="D116" s="167"/>
      <c r="E116" s="167"/>
      <c r="F116" s="167"/>
      <c r="G116" s="167"/>
      <c r="H116" s="167"/>
      <c r="I116" s="167"/>
      <c r="J116" s="167"/>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69"/>
      <c r="AL116" s="169"/>
    </row>
    <row r="117" spans="1:38" s="168" customFormat="1" ht="17.25" customHeight="1">
      <c r="A117" s="193"/>
      <c r="B117" s="166" t="s">
        <v>353</v>
      </c>
      <c r="C117" s="167"/>
      <c r="D117" s="167"/>
      <c r="E117" s="167"/>
      <c r="F117" s="167"/>
      <c r="G117" s="167"/>
      <c r="H117" s="167"/>
      <c r="I117" s="167"/>
      <c r="J117" s="167"/>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69"/>
      <c r="AL117" s="169"/>
    </row>
    <row r="118" spans="1:38" s="168" customFormat="1" ht="22.5" customHeight="1">
      <c r="A118" s="529" t="s">
        <v>354</v>
      </c>
      <c r="B118" s="531"/>
      <c r="C118" s="667" t="s">
        <v>355</v>
      </c>
      <c r="D118" s="668"/>
      <c r="E118" s="668"/>
      <c r="F118" s="668"/>
      <c r="G118" s="668"/>
      <c r="H118" s="669"/>
      <c r="I118" s="667" t="s">
        <v>185</v>
      </c>
      <c r="J118" s="668"/>
      <c r="K118" s="668"/>
      <c r="L118" s="668"/>
      <c r="M118" s="668"/>
      <c r="N118" s="668"/>
      <c r="O118" s="669"/>
      <c r="P118" s="667" t="s">
        <v>235</v>
      </c>
      <c r="Q118" s="668"/>
      <c r="R118" s="668"/>
      <c r="S118" s="668"/>
      <c r="T118" s="668"/>
      <c r="U118" s="668"/>
      <c r="V118" s="668"/>
      <c r="W118" s="668"/>
      <c r="X118" s="669"/>
      <c r="Y118" s="526" t="s">
        <v>356</v>
      </c>
      <c r="Z118" s="527"/>
      <c r="AA118" s="528"/>
      <c r="AB118" s="529" t="s">
        <v>357</v>
      </c>
      <c r="AC118" s="530"/>
      <c r="AD118" s="531"/>
      <c r="AE118" s="529" t="s">
        <v>358</v>
      </c>
      <c r="AF118" s="530"/>
      <c r="AG118" s="531"/>
      <c r="AH118" s="526" t="s">
        <v>359</v>
      </c>
      <c r="AI118" s="527"/>
      <c r="AJ118" s="528"/>
      <c r="AL118" s="169"/>
    </row>
    <row r="119" spans="1:38" s="168" customFormat="1" ht="22.5" customHeight="1">
      <c r="A119" s="836" t="s">
        <v>188</v>
      </c>
      <c r="B119" s="837"/>
      <c r="C119" s="536"/>
      <c r="D119" s="537"/>
      <c r="E119" s="537"/>
      <c r="F119" s="537"/>
      <c r="G119" s="537"/>
      <c r="H119" s="538"/>
      <c r="I119" s="510"/>
      <c r="J119" s="511"/>
      <c r="K119" s="511"/>
      <c r="L119" s="511"/>
      <c r="M119" s="511"/>
      <c r="N119" s="511"/>
      <c r="O119" s="512"/>
      <c r="P119" s="510"/>
      <c r="Q119" s="511"/>
      <c r="R119" s="511"/>
      <c r="S119" s="511"/>
      <c r="T119" s="511"/>
      <c r="U119" s="511"/>
      <c r="V119" s="511"/>
      <c r="W119" s="511"/>
      <c r="X119" s="512"/>
      <c r="Y119" s="539" t="s">
        <v>360</v>
      </c>
      <c r="Z119" s="540"/>
      <c r="AA119" s="541"/>
      <c r="AB119" s="536"/>
      <c r="AC119" s="537"/>
      <c r="AD119" s="538"/>
      <c r="AE119" s="536"/>
      <c r="AF119" s="537"/>
      <c r="AG119" s="538"/>
      <c r="AH119" s="696">
        <f>IF(OR(AB119="",AE119=""),"",ROUND(AB119/AE119*1000,2))</f>
      </c>
      <c r="AI119" s="697"/>
      <c r="AJ119" s="698"/>
      <c r="AL119" s="169"/>
    </row>
    <row r="120" spans="1:38" s="168" customFormat="1" ht="22.5" customHeight="1">
      <c r="A120" s="836" t="s">
        <v>189</v>
      </c>
      <c r="B120" s="837"/>
      <c r="C120" s="536"/>
      <c r="D120" s="537"/>
      <c r="E120" s="537"/>
      <c r="F120" s="537"/>
      <c r="G120" s="537"/>
      <c r="H120" s="538"/>
      <c r="I120" s="510"/>
      <c r="J120" s="511"/>
      <c r="K120" s="511"/>
      <c r="L120" s="511"/>
      <c r="M120" s="511"/>
      <c r="N120" s="511"/>
      <c r="O120" s="512"/>
      <c r="P120" s="510"/>
      <c r="Q120" s="511"/>
      <c r="R120" s="511"/>
      <c r="S120" s="511"/>
      <c r="T120" s="511"/>
      <c r="U120" s="511"/>
      <c r="V120" s="511"/>
      <c r="W120" s="511"/>
      <c r="X120" s="512"/>
      <c r="Y120" s="539" t="s">
        <v>360</v>
      </c>
      <c r="Z120" s="540"/>
      <c r="AA120" s="541"/>
      <c r="AB120" s="536"/>
      <c r="AC120" s="537"/>
      <c r="AD120" s="538"/>
      <c r="AE120" s="536"/>
      <c r="AF120" s="537"/>
      <c r="AG120" s="538"/>
      <c r="AH120" s="696">
        <f>IF(OR(AB120="",AE120=""),"",ROUND(AB120/AE120*1000,2))</f>
      </c>
      <c r="AI120" s="697"/>
      <c r="AJ120" s="698"/>
      <c r="AL120" s="169"/>
    </row>
    <row r="121" spans="1:38" s="168" customFormat="1" ht="22.5" customHeight="1">
      <c r="A121" s="508"/>
      <c r="B121" s="509"/>
      <c r="C121" s="510"/>
      <c r="D121" s="511"/>
      <c r="E121" s="511"/>
      <c r="F121" s="511"/>
      <c r="G121" s="511"/>
      <c r="H121" s="512"/>
      <c r="I121" s="510"/>
      <c r="J121" s="511"/>
      <c r="K121" s="511"/>
      <c r="L121" s="511"/>
      <c r="M121" s="511"/>
      <c r="N121" s="511"/>
      <c r="O121" s="512"/>
      <c r="P121" s="510"/>
      <c r="Q121" s="511"/>
      <c r="R121" s="511"/>
      <c r="S121" s="511"/>
      <c r="T121" s="511"/>
      <c r="U121" s="511"/>
      <c r="V121" s="511"/>
      <c r="W121" s="511"/>
      <c r="X121" s="512"/>
      <c r="Y121" s="539" t="s">
        <v>360</v>
      </c>
      <c r="Z121" s="540"/>
      <c r="AA121" s="541"/>
      <c r="AB121" s="536"/>
      <c r="AC121" s="537"/>
      <c r="AD121" s="538"/>
      <c r="AE121" s="536"/>
      <c r="AF121" s="537"/>
      <c r="AG121" s="538"/>
      <c r="AH121" s="696">
        <f>IF(OR(AB121="",AE121=""),"",ROUND(AB121/AE121*1000,2))</f>
      </c>
      <c r="AI121" s="697"/>
      <c r="AJ121" s="698"/>
      <c r="AL121" s="169"/>
    </row>
    <row r="122" spans="1:38" s="168" customFormat="1" ht="22.5" customHeight="1">
      <c r="A122" s="508"/>
      <c r="B122" s="509"/>
      <c r="C122" s="510"/>
      <c r="D122" s="511"/>
      <c r="E122" s="511"/>
      <c r="F122" s="511"/>
      <c r="G122" s="511"/>
      <c r="H122" s="512"/>
      <c r="I122" s="513"/>
      <c r="J122" s="513"/>
      <c r="K122" s="513"/>
      <c r="L122" s="513"/>
      <c r="M122" s="513"/>
      <c r="N122" s="513"/>
      <c r="O122" s="513"/>
      <c r="P122" s="513"/>
      <c r="Q122" s="513"/>
      <c r="R122" s="513"/>
      <c r="S122" s="513"/>
      <c r="T122" s="513"/>
      <c r="U122" s="513"/>
      <c r="V122" s="513"/>
      <c r="W122" s="513"/>
      <c r="X122" s="513"/>
      <c r="Y122" s="539" t="s">
        <v>360</v>
      </c>
      <c r="Z122" s="540"/>
      <c r="AA122" s="541"/>
      <c r="AB122" s="536"/>
      <c r="AC122" s="537"/>
      <c r="AD122" s="538"/>
      <c r="AE122" s="536"/>
      <c r="AF122" s="537"/>
      <c r="AG122" s="538"/>
      <c r="AH122" s="696">
        <f>IF(OR(AB122="",AE122=""),"",ROUND(AB122/AE122*1000,2))</f>
      </c>
      <c r="AI122" s="697"/>
      <c r="AJ122" s="698"/>
      <c r="AL122" s="169"/>
    </row>
    <row r="123" spans="1:38" s="168" customFormat="1" ht="22.5" customHeight="1">
      <c r="A123" s="508"/>
      <c r="B123" s="509"/>
      <c r="C123" s="536"/>
      <c r="D123" s="537"/>
      <c r="E123" s="537"/>
      <c r="F123" s="537"/>
      <c r="G123" s="537"/>
      <c r="H123" s="538"/>
      <c r="I123" s="513"/>
      <c r="J123" s="513"/>
      <c r="K123" s="513"/>
      <c r="L123" s="513"/>
      <c r="M123" s="513"/>
      <c r="N123" s="513"/>
      <c r="O123" s="513"/>
      <c r="P123" s="513"/>
      <c r="Q123" s="513"/>
      <c r="R123" s="513"/>
      <c r="S123" s="513"/>
      <c r="T123" s="513"/>
      <c r="U123" s="513"/>
      <c r="V123" s="513"/>
      <c r="W123" s="513"/>
      <c r="X123" s="513"/>
      <c r="Y123" s="539" t="s">
        <v>360</v>
      </c>
      <c r="Z123" s="540"/>
      <c r="AA123" s="541"/>
      <c r="AB123" s="536"/>
      <c r="AC123" s="537"/>
      <c r="AD123" s="538"/>
      <c r="AE123" s="536"/>
      <c r="AF123" s="537"/>
      <c r="AG123" s="538"/>
      <c r="AH123" s="696">
        <f>IF(OR(AB123="",AE123=""),"",ROUND(AB123/AE123*1000,2))</f>
      </c>
      <c r="AI123" s="697"/>
      <c r="AJ123" s="698"/>
      <c r="AL123" s="169"/>
    </row>
    <row r="124" spans="1:38" s="198" customFormat="1" ht="12.75" customHeight="1">
      <c r="A124" s="194"/>
      <c r="B124" s="195" t="s">
        <v>190</v>
      </c>
      <c r="C124" s="196"/>
      <c r="D124" s="196"/>
      <c r="E124" s="196"/>
      <c r="F124" s="196"/>
      <c r="G124" s="196"/>
      <c r="H124" s="196"/>
      <c r="I124" s="196"/>
      <c r="J124" s="196"/>
      <c r="K124" s="196"/>
      <c r="L124" s="196"/>
      <c r="M124" s="196"/>
      <c r="N124" s="196"/>
      <c r="O124" s="196"/>
      <c r="P124" s="196"/>
      <c r="Q124" s="196"/>
      <c r="R124" s="196"/>
      <c r="S124" s="196"/>
      <c r="T124" s="196"/>
      <c r="U124" s="196"/>
      <c r="V124" s="196"/>
      <c r="W124" s="196"/>
      <c r="X124" s="196"/>
      <c r="Y124" s="196"/>
      <c r="Z124" s="196"/>
      <c r="AA124" s="194"/>
      <c r="AB124" s="194"/>
      <c r="AC124" s="194"/>
      <c r="AD124" s="194"/>
      <c r="AE124" s="194"/>
      <c r="AF124" s="194"/>
      <c r="AG124" s="194"/>
      <c r="AH124" s="194"/>
      <c r="AI124" s="194"/>
      <c r="AJ124" s="197"/>
      <c r="AL124" s="197"/>
    </row>
    <row r="125" spans="1:38" s="198" customFormat="1" ht="12.75" customHeight="1">
      <c r="A125" s="194"/>
      <c r="B125" s="195" t="s">
        <v>191</v>
      </c>
      <c r="C125" s="196"/>
      <c r="D125" s="196"/>
      <c r="E125" s="196"/>
      <c r="F125" s="196"/>
      <c r="G125" s="196"/>
      <c r="H125" s="196"/>
      <c r="I125" s="196"/>
      <c r="J125" s="196"/>
      <c r="K125" s="196"/>
      <c r="L125" s="196"/>
      <c r="M125" s="196"/>
      <c r="N125" s="196"/>
      <c r="O125" s="196"/>
      <c r="P125" s="196"/>
      <c r="Q125" s="196"/>
      <c r="R125" s="196"/>
      <c r="S125" s="196"/>
      <c r="T125" s="196"/>
      <c r="U125" s="196"/>
      <c r="V125" s="196"/>
      <c r="W125" s="196"/>
      <c r="X125" s="196"/>
      <c r="Y125" s="196"/>
      <c r="Z125" s="196"/>
      <c r="AA125" s="194"/>
      <c r="AB125" s="194"/>
      <c r="AC125" s="194"/>
      <c r="AD125" s="194"/>
      <c r="AE125" s="194"/>
      <c r="AF125" s="194"/>
      <c r="AG125" s="194"/>
      <c r="AH125" s="194"/>
      <c r="AI125" s="194"/>
      <c r="AJ125" s="197"/>
      <c r="AL125" s="197"/>
    </row>
    <row r="126" spans="1:38" s="168" customFormat="1" ht="10.5" customHeight="1">
      <c r="A126" s="199"/>
      <c r="B126" s="199"/>
      <c r="C126" s="199"/>
      <c r="D126" s="199"/>
      <c r="E126" s="199"/>
      <c r="F126" s="199"/>
      <c r="G126" s="200"/>
      <c r="H126" s="200"/>
      <c r="I126" s="200"/>
      <c r="J126" s="200"/>
      <c r="K126" s="200"/>
      <c r="L126" s="200"/>
      <c r="M126" s="200"/>
      <c r="N126" s="200"/>
      <c r="O126" s="200"/>
      <c r="P126" s="200"/>
      <c r="Q126" s="200"/>
      <c r="R126" s="200"/>
      <c r="S126" s="200"/>
      <c r="T126" s="200"/>
      <c r="U126" s="200"/>
      <c r="V126" s="200"/>
      <c r="W126" s="200"/>
      <c r="X126" s="200"/>
      <c r="Y126" s="200"/>
      <c r="Z126" s="200"/>
      <c r="AA126" s="200"/>
      <c r="AB126" s="200"/>
      <c r="AC126" s="200"/>
      <c r="AD126" s="200"/>
      <c r="AE126" s="200"/>
      <c r="AF126" s="200"/>
      <c r="AG126" s="200"/>
      <c r="AH126" s="200"/>
      <c r="AI126" s="200"/>
      <c r="AJ126" s="200"/>
      <c r="AL126" s="169"/>
    </row>
    <row r="127" spans="1:38" s="168" customFormat="1" ht="18" customHeight="1">
      <c r="A127" s="201"/>
      <c r="B127" s="202" t="s">
        <v>361</v>
      </c>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L127" s="169"/>
    </row>
    <row r="128" spans="1:38" s="168" customFormat="1" ht="22.5" customHeight="1">
      <c r="A128" s="529" t="s">
        <v>354</v>
      </c>
      <c r="B128" s="531"/>
      <c r="C128" s="667" t="s">
        <v>355</v>
      </c>
      <c r="D128" s="668"/>
      <c r="E128" s="668"/>
      <c r="F128" s="668"/>
      <c r="G128" s="668"/>
      <c r="H128" s="669"/>
      <c r="I128" s="692" t="s">
        <v>185</v>
      </c>
      <c r="J128" s="692"/>
      <c r="K128" s="692"/>
      <c r="L128" s="692"/>
      <c r="M128" s="692"/>
      <c r="N128" s="692"/>
      <c r="O128" s="692"/>
      <c r="P128" s="667" t="s">
        <v>235</v>
      </c>
      <c r="Q128" s="668"/>
      <c r="R128" s="668"/>
      <c r="S128" s="668"/>
      <c r="T128" s="668"/>
      <c r="U128" s="668"/>
      <c r="V128" s="668"/>
      <c r="W128" s="668"/>
      <c r="X128" s="669"/>
      <c r="Y128" s="529" t="s">
        <v>362</v>
      </c>
      <c r="Z128" s="530"/>
      <c r="AA128" s="531"/>
      <c r="AB128" s="529" t="s">
        <v>363</v>
      </c>
      <c r="AC128" s="530"/>
      <c r="AD128" s="531"/>
      <c r="AE128" s="584" t="s">
        <v>364</v>
      </c>
      <c r="AF128" s="584"/>
      <c r="AG128" s="584"/>
      <c r="AH128" s="542" t="s">
        <v>365</v>
      </c>
      <c r="AI128" s="542"/>
      <c r="AJ128" s="542"/>
      <c r="AL128" s="169"/>
    </row>
    <row r="129" spans="1:38" s="168" customFormat="1" ht="22.5" customHeight="1">
      <c r="A129" s="508" t="s">
        <v>188</v>
      </c>
      <c r="B129" s="509"/>
      <c r="C129" s="536"/>
      <c r="D129" s="537"/>
      <c r="E129" s="537"/>
      <c r="F129" s="537"/>
      <c r="G129" s="537"/>
      <c r="H129" s="538"/>
      <c r="I129" s="536"/>
      <c r="J129" s="537"/>
      <c r="K129" s="537"/>
      <c r="L129" s="537"/>
      <c r="M129" s="537"/>
      <c r="N129" s="537"/>
      <c r="O129" s="538"/>
      <c r="P129" s="536"/>
      <c r="Q129" s="537"/>
      <c r="R129" s="537"/>
      <c r="S129" s="537"/>
      <c r="T129" s="537"/>
      <c r="U129" s="537"/>
      <c r="V129" s="537"/>
      <c r="W129" s="537"/>
      <c r="X129" s="538"/>
      <c r="Y129" s="536"/>
      <c r="Z129" s="537"/>
      <c r="AA129" s="538"/>
      <c r="AB129" s="536"/>
      <c r="AC129" s="537"/>
      <c r="AD129" s="538"/>
      <c r="AE129" s="699">
        <f>IF(OR(Y129="",AB129=""),"",ROUND(Y129/AB129*1000,2))</f>
      </c>
      <c r="AF129" s="700"/>
      <c r="AG129" s="701"/>
      <c r="AH129" s="536"/>
      <c r="AI129" s="537"/>
      <c r="AJ129" s="538"/>
      <c r="AL129" s="169"/>
    </row>
    <row r="130" spans="1:38" s="198" customFormat="1" ht="12" customHeight="1">
      <c r="A130" s="204"/>
      <c r="B130" s="205" t="s">
        <v>192</v>
      </c>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4"/>
      <c r="AB130" s="204"/>
      <c r="AC130" s="204"/>
      <c r="AD130" s="204"/>
      <c r="AE130" s="204"/>
      <c r="AF130" s="204"/>
      <c r="AG130" s="204"/>
      <c r="AH130" s="204"/>
      <c r="AI130" s="194"/>
      <c r="AJ130" s="197"/>
      <c r="AL130" s="197"/>
    </row>
    <row r="131" spans="1:38" s="198" customFormat="1" ht="12" customHeight="1">
      <c r="A131" s="204"/>
      <c r="B131" s="205" t="s">
        <v>193</v>
      </c>
      <c r="C131" s="206"/>
      <c r="D131" s="206"/>
      <c r="E131" s="206"/>
      <c r="F131" s="206"/>
      <c r="G131" s="206"/>
      <c r="H131" s="206"/>
      <c r="I131" s="206"/>
      <c r="J131" s="206"/>
      <c r="K131" s="206"/>
      <c r="L131" s="206"/>
      <c r="M131" s="206"/>
      <c r="N131" s="206"/>
      <c r="O131" s="206"/>
      <c r="P131" s="206"/>
      <c r="Q131" s="206"/>
      <c r="R131" s="206"/>
      <c r="S131" s="206"/>
      <c r="T131" s="206"/>
      <c r="U131" s="206"/>
      <c r="V131" s="206"/>
      <c r="W131" s="206"/>
      <c r="X131" s="206"/>
      <c r="Y131" s="206"/>
      <c r="Z131" s="206"/>
      <c r="AA131" s="204"/>
      <c r="AB131" s="204"/>
      <c r="AC131" s="204"/>
      <c r="AD131" s="204"/>
      <c r="AE131" s="204"/>
      <c r="AF131" s="204"/>
      <c r="AG131" s="204"/>
      <c r="AH131" s="204"/>
      <c r="AI131" s="194"/>
      <c r="AJ131" s="197"/>
      <c r="AL131" s="197"/>
    </row>
    <row r="132" spans="1:38" s="207" customFormat="1" ht="12" customHeight="1">
      <c r="A132" s="197"/>
      <c r="B132" s="205" t="s">
        <v>194</v>
      </c>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c r="AL132" s="208"/>
    </row>
    <row r="133" spans="1:38" s="207" customFormat="1" ht="12" customHeight="1">
      <c r="A133" s="197"/>
      <c r="B133" s="205" t="s">
        <v>195</v>
      </c>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c r="AL133" s="208"/>
    </row>
    <row r="134" spans="1:38" s="168" customFormat="1" ht="10.5" customHeight="1">
      <c r="A134" s="199"/>
      <c r="B134" s="199"/>
      <c r="C134" s="199"/>
      <c r="D134" s="199"/>
      <c r="E134" s="199"/>
      <c r="F134" s="199"/>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L134" s="169"/>
    </row>
    <row r="135" spans="1:38" s="168" customFormat="1" ht="18" customHeight="1">
      <c r="A135" s="201"/>
      <c r="B135" s="202" t="s">
        <v>366</v>
      </c>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L135" s="169"/>
    </row>
    <row r="136" spans="1:32" s="168" customFormat="1" ht="22.5" customHeight="1">
      <c r="A136" s="693" t="s">
        <v>367</v>
      </c>
      <c r="B136" s="694"/>
      <c r="C136" s="694"/>
      <c r="D136" s="694"/>
      <c r="E136" s="694"/>
      <c r="F136" s="694"/>
      <c r="G136" s="694"/>
      <c r="H136" s="694"/>
      <c r="I136" s="694"/>
      <c r="J136" s="695"/>
      <c r="K136" s="667" t="s">
        <v>368</v>
      </c>
      <c r="L136" s="668"/>
      <c r="M136" s="668"/>
      <c r="N136" s="668"/>
      <c r="O136" s="669"/>
      <c r="P136" s="209"/>
      <c r="Q136" s="210"/>
      <c r="R136" s="210"/>
      <c r="X136" s="211"/>
      <c r="Y136" s="544"/>
      <c r="Z136" s="544"/>
      <c r="AA136" s="544"/>
      <c r="AB136" s="543"/>
      <c r="AC136" s="543"/>
      <c r="AD136" s="543"/>
      <c r="AF136" s="169"/>
    </row>
    <row r="137" spans="1:32" s="168" customFormat="1" ht="22.5" customHeight="1">
      <c r="A137" s="536"/>
      <c r="B137" s="537"/>
      <c r="C137" s="537"/>
      <c r="D137" s="537"/>
      <c r="E137" s="537"/>
      <c r="F137" s="537"/>
      <c r="G137" s="537"/>
      <c r="H137" s="537"/>
      <c r="I137" s="537"/>
      <c r="J137" s="538"/>
      <c r="K137" s="689"/>
      <c r="L137" s="690"/>
      <c r="M137" s="690"/>
      <c r="N137" s="690"/>
      <c r="O137" s="691"/>
      <c r="P137" s="212"/>
      <c r="Q137" s="213"/>
      <c r="R137" s="213"/>
      <c r="X137" s="214"/>
      <c r="Y137" s="517"/>
      <c r="Z137" s="517"/>
      <c r="AA137" s="517"/>
      <c r="AB137" s="555"/>
      <c r="AC137" s="555"/>
      <c r="AD137" s="555"/>
      <c r="AF137" s="169"/>
    </row>
    <row r="138" spans="1:38" s="207" customFormat="1" ht="11.25" customHeight="1">
      <c r="A138" s="197"/>
      <c r="B138" s="205"/>
      <c r="C138" s="197"/>
      <c r="D138" s="197"/>
      <c r="E138" s="197"/>
      <c r="F138" s="197"/>
      <c r="G138" s="197"/>
      <c r="H138" s="197"/>
      <c r="I138" s="197"/>
      <c r="J138" s="197"/>
      <c r="K138" s="197"/>
      <c r="L138" s="197"/>
      <c r="M138" s="197"/>
      <c r="N138" s="197"/>
      <c r="O138" s="197"/>
      <c r="P138" s="197"/>
      <c r="Q138" s="197"/>
      <c r="R138" s="197"/>
      <c r="S138" s="197"/>
      <c r="T138" s="197"/>
      <c r="U138" s="197"/>
      <c r="V138" s="197"/>
      <c r="W138" s="197"/>
      <c r="X138" s="197"/>
      <c r="Y138" s="197"/>
      <c r="Z138" s="197"/>
      <c r="AA138" s="197"/>
      <c r="AB138" s="197"/>
      <c r="AC138" s="197"/>
      <c r="AD138" s="197"/>
      <c r="AE138" s="197"/>
      <c r="AF138" s="197"/>
      <c r="AG138" s="197"/>
      <c r="AH138" s="197"/>
      <c r="AI138" s="197"/>
      <c r="AJ138" s="197"/>
      <c r="AL138" s="208"/>
    </row>
    <row r="139" spans="1:38" s="168" customFormat="1" ht="17.25" customHeight="1">
      <c r="A139" s="202" t="s">
        <v>369</v>
      </c>
      <c r="B139" s="202" t="s">
        <v>370</v>
      </c>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L139" s="169"/>
    </row>
    <row r="140" spans="1:38" s="168" customFormat="1" ht="22.5" customHeight="1">
      <c r="A140" s="692" t="s">
        <v>355</v>
      </c>
      <c r="B140" s="692"/>
      <c r="C140" s="692"/>
      <c r="D140" s="692"/>
      <c r="E140" s="692"/>
      <c r="F140" s="692"/>
      <c r="G140" s="667" t="s">
        <v>185</v>
      </c>
      <c r="H140" s="668"/>
      <c r="I140" s="668"/>
      <c r="J140" s="668"/>
      <c r="K140" s="668"/>
      <c r="L140" s="668"/>
      <c r="M140" s="669"/>
      <c r="N140" s="692" t="s">
        <v>235</v>
      </c>
      <c r="O140" s="692"/>
      <c r="P140" s="692"/>
      <c r="Q140" s="692"/>
      <c r="R140" s="692"/>
      <c r="S140" s="692"/>
      <c r="T140" s="692"/>
      <c r="U140" s="692"/>
      <c r="V140" s="529" t="s">
        <v>371</v>
      </c>
      <c r="W140" s="530"/>
      <c r="X140" s="531"/>
      <c r="Y140" s="529" t="s">
        <v>372</v>
      </c>
      <c r="Z140" s="530"/>
      <c r="AA140" s="531"/>
      <c r="AB140" s="529" t="s">
        <v>373</v>
      </c>
      <c r="AC140" s="530"/>
      <c r="AD140" s="531"/>
      <c r="AE140" s="529" t="s">
        <v>427</v>
      </c>
      <c r="AF140" s="530"/>
      <c r="AG140" s="531"/>
      <c r="AH140" s="526" t="s">
        <v>374</v>
      </c>
      <c r="AI140" s="527"/>
      <c r="AJ140" s="528"/>
      <c r="AL140" s="169"/>
    </row>
    <row r="141" spans="1:38" s="168" customFormat="1" ht="22.5" customHeight="1">
      <c r="A141" s="513"/>
      <c r="B141" s="513"/>
      <c r="C141" s="513"/>
      <c r="D141" s="513"/>
      <c r="E141" s="513"/>
      <c r="F141" s="513"/>
      <c r="G141" s="536"/>
      <c r="H141" s="537"/>
      <c r="I141" s="537"/>
      <c r="J141" s="537"/>
      <c r="K141" s="537"/>
      <c r="L141" s="537"/>
      <c r="M141" s="538"/>
      <c r="N141" s="513"/>
      <c r="O141" s="513"/>
      <c r="P141" s="513"/>
      <c r="Q141" s="513"/>
      <c r="R141" s="513"/>
      <c r="S141" s="513"/>
      <c r="T141" s="513"/>
      <c r="U141" s="513"/>
      <c r="V141" s="514"/>
      <c r="W141" s="515"/>
      <c r="X141" s="516"/>
      <c r="Y141" s="518"/>
      <c r="Z141" s="519"/>
      <c r="AA141" s="520"/>
      <c r="AB141" s="533"/>
      <c r="AC141" s="534"/>
      <c r="AD141" s="535"/>
      <c r="AE141" s="532">
        <f>IF(AND(Y141&gt;0,AB141&gt;0,AH141&gt;0),ROUNDUP((IF(Y141="",0,Y141)*IF(AH141="",0,AH141))/(IF(AB141="",0,AB141)*IF(AH141="",0,AH141)),2),"")</f>
      </c>
      <c r="AF141" s="532"/>
      <c r="AG141" s="532"/>
      <c r="AH141" s="683"/>
      <c r="AI141" s="683"/>
      <c r="AJ141" s="683"/>
      <c r="AL141" s="169"/>
    </row>
    <row r="142" spans="1:38" s="168" customFormat="1" ht="22.5" customHeight="1">
      <c r="A142" s="513"/>
      <c r="B142" s="513"/>
      <c r="C142" s="513"/>
      <c r="D142" s="513"/>
      <c r="E142" s="513"/>
      <c r="F142" s="513"/>
      <c r="G142" s="536"/>
      <c r="H142" s="537"/>
      <c r="I142" s="537"/>
      <c r="J142" s="537"/>
      <c r="K142" s="537"/>
      <c r="L142" s="537"/>
      <c r="M142" s="538"/>
      <c r="N142" s="513"/>
      <c r="O142" s="513"/>
      <c r="P142" s="513"/>
      <c r="Q142" s="513"/>
      <c r="R142" s="513"/>
      <c r="S142" s="513"/>
      <c r="T142" s="513"/>
      <c r="U142" s="513"/>
      <c r="V142" s="514"/>
      <c r="W142" s="515"/>
      <c r="X142" s="516"/>
      <c r="Y142" s="518"/>
      <c r="Z142" s="519"/>
      <c r="AA142" s="520"/>
      <c r="AB142" s="533"/>
      <c r="AC142" s="534"/>
      <c r="AD142" s="535"/>
      <c r="AE142" s="532">
        <f>IF(AND(Y142&gt;0,AB142&gt;0,AH142&gt;0),ROUNDUP((IF(Y142="",0,Y142)*IF(AH142="",0,AH142))/(IF(AB142="",0,AB142)*IF(AH142="",0,AH142)),2),"")</f>
      </c>
      <c r="AF142" s="532"/>
      <c r="AG142" s="532"/>
      <c r="AH142" s="683"/>
      <c r="AI142" s="683"/>
      <c r="AJ142" s="683"/>
      <c r="AL142" s="169"/>
    </row>
    <row r="143" spans="1:38" s="168" customFormat="1" ht="22.5" customHeight="1" thickBot="1">
      <c r="A143" s="513"/>
      <c r="B143" s="513"/>
      <c r="C143" s="513"/>
      <c r="D143" s="513"/>
      <c r="E143" s="513"/>
      <c r="F143" s="513"/>
      <c r="G143" s="536"/>
      <c r="H143" s="537"/>
      <c r="I143" s="537"/>
      <c r="J143" s="537"/>
      <c r="K143" s="537"/>
      <c r="L143" s="537"/>
      <c r="M143" s="538"/>
      <c r="N143" s="513"/>
      <c r="O143" s="513"/>
      <c r="P143" s="513"/>
      <c r="Q143" s="513"/>
      <c r="R143" s="513"/>
      <c r="S143" s="513"/>
      <c r="T143" s="513"/>
      <c r="U143" s="513"/>
      <c r="V143" s="514"/>
      <c r="W143" s="515"/>
      <c r="X143" s="516"/>
      <c r="Y143" s="518"/>
      <c r="Z143" s="519"/>
      <c r="AA143" s="520"/>
      <c r="AB143" s="533"/>
      <c r="AC143" s="534"/>
      <c r="AD143" s="535"/>
      <c r="AE143" s="532">
        <f>IF(AND(Y143&gt;0,AB143&gt;0,AH143&gt;0),ROUNDUP((IF(Y143="",0,Y143)*IF(AH143="",0,AH143))/(IF(AB143="",0,AB143)*IF(AH143="",0,AH143)),2),"")</f>
      </c>
      <c r="AF143" s="532"/>
      <c r="AG143" s="532"/>
      <c r="AH143" s="683"/>
      <c r="AI143" s="683"/>
      <c r="AJ143" s="683"/>
      <c r="AL143" s="169"/>
    </row>
    <row r="144" spans="1:38" s="168" customFormat="1" ht="22.5" customHeight="1" thickBot="1" thickTop="1">
      <c r="A144" s="117"/>
      <c r="B144" s="117"/>
      <c r="C144" s="117"/>
      <c r="D144" s="117"/>
      <c r="E144" s="117"/>
      <c r="F144" s="117"/>
      <c r="G144" s="117"/>
      <c r="H144" s="117"/>
      <c r="I144" s="138"/>
      <c r="J144" s="138"/>
      <c r="K144" s="138"/>
      <c r="L144" s="138"/>
      <c r="M144" s="138"/>
      <c r="N144" s="138"/>
      <c r="O144" s="138"/>
      <c r="P144" s="138"/>
      <c r="Q144" s="138"/>
      <c r="R144" s="138"/>
      <c r="S144" s="138"/>
      <c r="T144" s="138"/>
      <c r="U144" s="138"/>
      <c r="V144" s="138"/>
      <c r="W144" s="138"/>
      <c r="X144" s="138"/>
      <c r="Y144" s="138"/>
      <c r="Z144" s="138"/>
      <c r="AA144" s="138"/>
      <c r="AB144" s="521" t="s">
        <v>375</v>
      </c>
      <c r="AC144" s="522"/>
      <c r="AD144" s="523"/>
      <c r="AE144" s="524">
        <f>IF(OR(AND(AH141&gt;0,Y141&gt;0,AB141&gt;0),AND(AH142&gt;0,Y142&gt;0,AB142&gt;0),AND(AH143&gt;0,Y143&gt;0,AB143&gt;0)),ROUNDUP(((IF(AH141="",0,AH141)*IF(Y141="",0,Y141))+(IF(AH142="",0,AH142)*IF(Y142="",0,Y142))+(IF(AH143="",0,AH143)*IF(Y143="",0,Y143)))/((IF(AH141="",0,AH141)*IF(AB141="",0,AB141))+(IF(AH142="",0,AH142)*IF(AB142="",0,AB142))+(IF(AH143="",0,AH143)*IF(AB143="",0,AB143))),2),"")</f>
      </c>
      <c r="AF144" s="525"/>
      <c r="AG144" s="525"/>
      <c r="AH144" s="684" t="s">
        <v>376</v>
      </c>
      <c r="AI144" s="684"/>
      <c r="AJ144" s="685"/>
      <c r="AL144" s="169"/>
    </row>
    <row r="145" spans="1:38" s="168" customFormat="1" ht="10.5" customHeight="1" thickTop="1">
      <c r="A145" s="190"/>
      <c r="B145" s="167"/>
      <c r="C145" s="167"/>
      <c r="D145" s="167"/>
      <c r="E145" s="167"/>
      <c r="F145" s="167"/>
      <c r="G145" s="167"/>
      <c r="H145" s="167"/>
      <c r="I145" s="167"/>
      <c r="J145" s="167"/>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94"/>
      <c r="AJ145" s="169"/>
      <c r="AL145" s="169"/>
    </row>
    <row r="146" spans="1:38" s="168" customFormat="1" ht="18" customHeight="1">
      <c r="A146" s="202" t="s">
        <v>377</v>
      </c>
      <c r="B146" s="202" t="s">
        <v>215</v>
      </c>
      <c r="C146" s="203"/>
      <c r="D146" s="203"/>
      <c r="E146" s="169"/>
      <c r="F146" s="215" t="s">
        <v>378</v>
      </c>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L146" s="169"/>
    </row>
    <row r="147" spans="1:36" s="169" customFormat="1" ht="6" customHeight="1">
      <c r="A147" s="216"/>
      <c r="B147" s="217"/>
      <c r="C147" s="218"/>
      <c r="D147" s="218"/>
      <c r="E147" s="218"/>
      <c r="F147" s="218"/>
      <c r="G147" s="218"/>
      <c r="H147" s="218"/>
      <c r="I147" s="219"/>
      <c r="J147" s="219"/>
      <c r="K147" s="219"/>
      <c r="L147" s="219"/>
      <c r="M147" s="219"/>
      <c r="N147" s="219"/>
      <c r="O147" s="219"/>
      <c r="P147" s="219"/>
      <c r="Q147" s="219"/>
      <c r="R147" s="220"/>
      <c r="S147" s="220"/>
      <c r="T147" s="220"/>
      <c r="U147" s="220"/>
      <c r="V147" s="219"/>
      <c r="W147" s="219"/>
      <c r="X147" s="219"/>
      <c r="Y147" s="220"/>
      <c r="Z147" s="220"/>
      <c r="AA147" s="220"/>
      <c r="AB147" s="220"/>
      <c r="AC147" s="220"/>
      <c r="AD147" s="220"/>
      <c r="AE147" s="221"/>
      <c r="AF147" s="221"/>
      <c r="AG147" s="221"/>
      <c r="AH147" s="221"/>
      <c r="AI147" s="221"/>
      <c r="AJ147" s="221"/>
    </row>
    <row r="148" spans="1:36" s="169" customFormat="1" ht="15" customHeight="1">
      <c r="A148" s="222"/>
      <c r="B148" s="223" t="s">
        <v>169</v>
      </c>
      <c r="C148" s="111" t="s">
        <v>379</v>
      </c>
      <c r="F148" s="219"/>
      <c r="G148" s="219"/>
      <c r="H148" s="219"/>
      <c r="P148" s="223" t="s">
        <v>169</v>
      </c>
      <c r="Q148" s="224" t="s">
        <v>380</v>
      </c>
      <c r="Y148" s="220"/>
      <c r="Z148" s="220"/>
      <c r="AB148" s="223" t="s">
        <v>169</v>
      </c>
      <c r="AC148" s="224" t="s">
        <v>381</v>
      </c>
      <c r="AD148" s="225"/>
      <c r="AE148" s="225"/>
      <c r="AF148" s="225"/>
      <c r="AG148" s="225"/>
      <c r="AH148" s="225"/>
      <c r="AI148" s="225"/>
      <c r="AJ148" s="225"/>
    </row>
    <row r="149" spans="1:38" s="227" customFormat="1" ht="16.5" customHeight="1">
      <c r="A149" s="226" t="s">
        <v>382</v>
      </c>
      <c r="B149" s="190" t="s">
        <v>383</v>
      </c>
      <c r="C149" s="190"/>
      <c r="D149" s="190"/>
      <c r="E149" s="190"/>
      <c r="F149" s="190"/>
      <c r="H149" s="190"/>
      <c r="I149" s="228"/>
      <c r="J149" s="190"/>
      <c r="K149" s="190"/>
      <c r="L149" s="190"/>
      <c r="M149" s="190"/>
      <c r="N149" s="190"/>
      <c r="O149" s="190"/>
      <c r="P149" s="190"/>
      <c r="Q149" s="190"/>
      <c r="R149" s="190"/>
      <c r="S149" s="190"/>
      <c r="T149" s="190"/>
      <c r="U149" s="190"/>
      <c r="V149" s="190"/>
      <c r="W149" s="190"/>
      <c r="X149" s="190"/>
      <c r="Y149" s="190"/>
      <c r="Z149" s="190"/>
      <c r="AA149" s="92"/>
      <c r="AB149" s="92"/>
      <c r="AC149" s="92"/>
      <c r="AD149" s="92"/>
      <c r="AE149" s="92"/>
      <c r="AF149" s="92"/>
      <c r="AG149" s="92"/>
      <c r="AH149" s="92"/>
      <c r="AI149" s="113"/>
      <c r="AJ149" s="229"/>
      <c r="AL149" s="229"/>
    </row>
    <row r="150" spans="1:36" s="169" customFormat="1" ht="3" customHeight="1">
      <c r="A150" s="216"/>
      <c r="B150" s="217"/>
      <c r="C150" s="218"/>
      <c r="D150" s="218"/>
      <c r="E150" s="218"/>
      <c r="F150" s="218"/>
      <c r="G150" s="218"/>
      <c r="H150" s="218"/>
      <c r="I150" s="219"/>
      <c r="J150" s="219"/>
      <c r="K150" s="219"/>
      <c r="L150" s="219"/>
      <c r="M150" s="219"/>
      <c r="N150" s="219"/>
      <c r="O150" s="219"/>
      <c r="P150" s="219"/>
      <c r="Q150" s="219"/>
      <c r="R150" s="220"/>
      <c r="S150" s="220"/>
      <c r="T150" s="220"/>
      <c r="U150" s="220"/>
      <c r="V150" s="219"/>
      <c r="W150" s="219"/>
      <c r="X150" s="219"/>
      <c r="Y150" s="220"/>
      <c r="Z150" s="220"/>
      <c r="AA150" s="220"/>
      <c r="AB150" s="220"/>
      <c r="AC150" s="220"/>
      <c r="AD150" s="220"/>
      <c r="AE150" s="221"/>
      <c r="AF150" s="221"/>
      <c r="AG150" s="221"/>
      <c r="AH150" s="221"/>
      <c r="AI150" s="221"/>
      <c r="AJ150" s="221"/>
    </row>
    <row r="151" spans="1:38" s="168" customFormat="1" ht="14.25" customHeight="1">
      <c r="A151" s="575" t="s">
        <v>355</v>
      </c>
      <c r="B151" s="576"/>
      <c r="C151" s="576"/>
      <c r="D151" s="576"/>
      <c r="E151" s="576"/>
      <c r="F151" s="577"/>
      <c r="G151" s="575" t="s">
        <v>185</v>
      </c>
      <c r="H151" s="576"/>
      <c r="I151" s="576"/>
      <c r="J151" s="576"/>
      <c r="K151" s="576"/>
      <c r="L151" s="576"/>
      <c r="M151" s="575" t="s">
        <v>235</v>
      </c>
      <c r="N151" s="576"/>
      <c r="O151" s="576"/>
      <c r="P151" s="576"/>
      <c r="Q151" s="576"/>
      <c r="R151" s="577"/>
      <c r="S151" s="526" t="s">
        <v>384</v>
      </c>
      <c r="T151" s="527"/>
      <c r="U151" s="527"/>
      <c r="V151" s="527"/>
      <c r="W151" s="527"/>
      <c r="X151" s="527"/>
      <c r="Y151" s="527"/>
      <c r="Z151" s="527"/>
      <c r="AA151" s="527"/>
      <c r="AB151" s="527"/>
      <c r="AC151" s="527"/>
      <c r="AD151" s="527"/>
      <c r="AE151" s="527"/>
      <c r="AF151" s="527"/>
      <c r="AG151" s="527"/>
      <c r="AH151" s="527"/>
      <c r="AI151" s="527"/>
      <c r="AJ151" s="528"/>
      <c r="AL151" s="169"/>
    </row>
    <row r="152" spans="1:38" s="168" customFormat="1" ht="13.5" customHeight="1">
      <c r="A152" s="578"/>
      <c r="B152" s="579"/>
      <c r="C152" s="579"/>
      <c r="D152" s="579"/>
      <c r="E152" s="579"/>
      <c r="F152" s="580"/>
      <c r="G152" s="578"/>
      <c r="H152" s="579"/>
      <c r="I152" s="579"/>
      <c r="J152" s="579"/>
      <c r="K152" s="579"/>
      <c r="L152" s="579"/>
      <c r="M152" s="578"/>
      <c r="N152" s="579"/>
      <c r="O152" s="579"/>
      <c r="P152" s="579"/>
      <c r="Q152" s="579"/>
      <c r="R152" s="580"/>
      <c r="S152" s="526" t="s">
        <v>385</v>
      </c>
      <c r="T152" s="527"/>
      <c r="U152" s="527"/>
      <c r="V152" s="527"/>
      <c r="W152" s="527"/>
      <c r="X152" s="528"/>
      <c r="Y152" s="584" t="s">
        <v>386</v>
      </c>
      <c r="Z152" s="584"/>
      <c r="AA152" s="584"/>
      <c r="AB152" s="584" t="s">
        <v>387</v>
      </c>
      <c r="AC152" s="584"/>
      <c r="AD152" s="584"/>
      <c r="AE152" s="526" t="s">
        <v>388</v>
      </c>
      <c r="AF152" s="527"/>
      <c r="AG152" s="527"/>
      <c r="AH152" s="527"/>
      <c r="AI152" s="527"/>
      <c r="AJ152" s="528"/>
      <c r="AL152" s="169"/>
    </row>
    <row r="153" spans="1:38" s="168" customFormat="1" ht="22.5" customHeight="1">
      <c r="A153" s="581"/>
      <c r="B153" s="582"/>
      <c r="C153" s="582"/>
      <c r="D153" s="582"/>
      <c r="E153" s="582"/>
      <c r="F153" s="583"/>
      <c r="G153" s="581"/>
      <c r="H153" s="582"/>
      <c r="I153" s="582"/>
      <c r="J153" s="582"/>
      <c r="K153" s="582"/>
      <c r="L153" s="582"/>
      <c r="M153" s="581"/>
      <c r="N153" s="582"/>
      <c r="O153" s="582"/>
      <c r="P153" s="582"/>
      <c r="Q153" s="582"/>
      <c r="R153" s="583"/>
      <c r="S153" s="585" t="s">
        <v>389</v>
      </c>
      <c r="T153" s="586"/>
      <c r="U153" s="587"/>
      <c r="V153" s="585" t="s">
        <v>390</v>
      </c>
      <c r="W153" s="586"/>
      <c r="X153" s="586"/>
      <c r="Y153" s="588" t="s">
        <v>391</v>
      </c>
      <c r="Z153" s="588"/>
      <c r="AA153" s="588"/>
      <c r="AB153" s="588" t="s">
        <v>391</v>
      </c>
      <c r="AC153" s="588"/>
      <c r="AD153" s="588"/>
      <c r="AE153" s="588" t="s">
        <v>392</v>
      </c>
      <c r="AF153" s="588"/>
      <c r="AG153" s="588"/>
      <c r="AH153" s="588" t="s">
        <v>393</v>
      </c>
      <c r="AI153" s="588"/>
      <c r="AJ153" s="588"/>
      <c r="AL153" s="169"/>
    </row>
    <row r="154" spans="1:38" s="168" customFormat="1" ht="22.5" customHeight="1">
      <c r="A154" s="536"/>
      <c r="B154" s="537"/>
      <c r="C154" s="537"/>
      <c r="D154" s="537"/>
      <c r="E154" s="537"/>
      <c r="F154" s="538"/>
      <c r="G154" s="536"/>
      <c r="H154" s="537"/>
      <c r="I154" s="537"/>
      <c r="J154" s="537"/>
      <c r="K154" s="537"/>
      <c r="L154" s="538"/>
      <c r="M154" s="536"/>
      <c r="N154" s="537"/>
      <c r="O154" s="537"/>
      <c r="P154" s="537"/>
      <c r="Q154" s="537"/>
      <c r="R154" s="538"/>
      <c r="S154" s="572"/>
      <c r="T154" s="573"/>
      <c r="U154" s="574"/>
      <c r="V154" s="572"/>
      <c r="W154" s="573"/>
      <c r="X154" s="573"/>
      <c r="Y154" s="572"/>
      <c r="Z154" s="573"/>
      <c r="AA154" s="574"/>
      <c r="AB154" s="572"/>
      <c r="AC154" s="573"/>
      <c r="AD154" s="574"/>
      <c r="AE154" s="572"/>
      <c r="AF154" s="573"/>
      <c r="AG154" s="574"/>
      <c r="AH154" s="572"/>
      <c r="AI154" s="573"/>
      <c r="AJ154" s="574"/>
      <c r="AL154" s="169"/>
    </row>
    <row r="155" spans="1:38" s="198" customFormat="1" ht="12.75" customHeight="1">
      <c r="A155" s="204"/>
      <c r="B155" s="205" t="s">
        <v>196</v>
      </c>
      <c r="C155" s="206"/>
      <c r="D155" s="206"/>
      <c r="E155" s="206"/>
      <c r="F155" s="206"/>
      <c r="G155" s="206"/>
      <c r="H155" s="206"/>
      <c r="I155" s="206"/>
      <c r="J155" s="206"/>
      <c r="K155" s="206"/>
      <c r="L155" s="206"/>
      <c r="M155" s="206"/>
      <c r="N155" s="206"/>
      <c r="O155" s="206"/>
      <c r="P155" s="206"/>
      <c r="Q155" s="206"/>
      <c r="R155" s="206"/>
      <c r="S155" s="206"/>
      <c r="T155" s="206"/>
      <c r="U155" s="206"/>
      <c r="V155" s="206"/>
      <c r="W155" s="206"/>
      <c r="X155" s="206"/>
      <c r="Y155" s="206"/>
      <c r="Z155" s="206"/>
      <c r="AA155" s="204"/>
      <c r="AB155" s="204"/>
      <c r="AC155" s="204"/>
      <c r="AD155" s="204"/>
      <c r="AE155" s="204"/>
      <c r="AF155" s="204"/>
      <c r="AG155" s="204"/>
      <c r="AH155" s="204"/>
      <c r="AI155" s="194"/>
      <c r="AJ155" s="197"/>
      <c r="AL155" s="197"/>
    </row>
    <row r="156" spans="1:38" s="198" customFormat="1" ht="12.75" customHeight="1">
      <c r="A156" s="204"/>
      <c r="B156" s="205" t="s">
        <v>197</v>
      </c>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4"/>
      <c r="AB156" s="204"/>
      <c r="AC156" s="204"/>
      <c r="AD156" s="204"/>
      <c r="AE156" s="204"/>
      <c r="AF156" s="204"/>
      <c r="AG156" s="204"/>
      <c r="AH156" s="204"/>
      <c r="AI156" s="194"/>
      <c r="AJ156" s="197"/>
      <c r="AL156" s="197"/>
    </row>
    <row r="157" spans="1:36" s="169" customFormat="1" ht="10.5" customHeight="1">
      <c r="A157" s="230"/>
      <c r="B157" s="230"/>
      <c r="C157" s="230"/>
      <c r="D157" s="230"/>
      <c r="E157" s="230"/>
      <c r="F157" s="230"/>
      <c r="G157" s="230"/>
      <c r="H157" s="230"/>
      <c r="I157" s="171"/>
      <c r="J157" s="171"/>
      <c r="K157" s="171"/>
      <c r="L157" s="171"/>
      <c r="M157" s="171"/>
      <c r="N157" s="171"/>
      <c r="O157" s="171"/>
      <c r="P157" s="171"/>
      <c r="Q157" s="171"/>
      <c r="R157" s="171"/>
      <c r="S157" s="171"/>
      <c r="T157" s="171"/>
      <c r="U157" s="171"/>
      <c r="V157" s="171"/>
      <c r="W157" s="171"/>
      <c r="X157" s="171"/>
      <c r="Y157" s="220"/>
      <c r="Z157" s="220"/>
      <c r="AA157" s="220"/>
      <c r="AB157" s="220"/>
      <c r="AC157" s="220"/>
      <c r="AD157" s="220"/>
      <c r="AE157" s="221"/>
      <c r="AF157" s="221"/>
      <c r="AG157" s="221"/>
      <c r="AH157" s="221"/>
      <c r="AI157" s="221"/>
      <c r="AJ157" s="221"/>
    </row>
    <row r="158" spans="1:38" s="168" customFormat="1" ht="18" customHeight="1">
      <c r="A158" s="202" t="s">
        <v>394</v>
      </c>
      <c r="B158" s="202" t="s">
        <v>395</v>
      </c>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L158" s="169"/>
    </row>
    <row r="159" spans="1:38" s="168" customFormat="1" ht="22.5" customHeight="1">
      <c r="A159" s="679" t="s">
        <v>429</v>
      </c>
      <c r="B159" s="679"/>
      <c r="C159" s="679"/>
      <c r="D159" s="679"/>
      <c r="E159" s="679"/>
      <c r="F159" s="679"/>
      <c r="G159" s="679"/>
      <c r="H159" s="679"/>
      <c r="I159" s="679"/>
      <c r="J159" s="692" t="s">
        <v>430</v>
      </c>
      <c r="K159" s="692"/>
      <c r="L159" s="692"/>
      <c r="M159" s="692"/>
      <c r="N159" s="692"/>
      <c r="O159" s="692"/>
      <c r="P159" s="692"/>
      <c r="Q159" s="692"/>
      <c r="R159" s="692"/>
      <c r="S159" s="692"/>
      <c r="T159" s="692"/>
      <c r="U159" s="679" t="s">
        <v>431</v>
      </c>
      <c r="V159" s="679"/>
      <c r="W159" s="679"/>
      <c r="X159" s="679" t="s">
        <v>432</v>
      </c>
      <c r="Y159" s="679"/>
      <c r="Z159" s="679"/>
      <c r="AA159" s="679"/>
      <c r="AB159" s="542" t="s">
        <v>433</v>
      </c>
      <c r="AC159" s="680"/>
      <c r="AD159" s="680"/>
      <c r="AE159" s="680"/>
      <c r="AF159" s="686" t="s">
        <v>434</v>
      </c>
      <c r="AG159" s="687"/>
      <c r="AH159" s="687"/>
      <c r="AI159" s="687"/>
      <c r="AJ159" s="688"/>
      <c r="AL159" s="169"/>
    </row>
    <row r="160" spans="1:38" s="168" customFormat="1" ht="22.5" customHeight="1">
      <c r="A160" s="682"/>
      <c r="B160" s="682"/>
      <c r="C160" s="682"/>
      <c r="D160" s="682"/>
      <c r="E160" s="682"/>
      <c r="F160" s="682"/>
      <c r="G160" s="682"/>
      <c r="H160" s="682"/>
      <c r="I160" s="682"/>
      <c r="J160" s="513"/>
      <c r="K160" s="513"/>
      <c r="L160" s="513"/>
      <c r="M160" s="513"/>
      <c r="N160" s="513"/>
      <c r="O160" s="513"/>
      <c r="P160" s="513"/>
      <c r="Q160" s="513"/>
      <c r="R160" s="513"/>
      <c r="S160" s="513"/>
      <c r="T160" s="513"/>
      <c r="U160" s="513"/>
      <c r="V160" s="513"/>
      <c r="W160" s="513"/>
      <c r="X160" s="513"/>
      <c r="Y160" s="513"/>
      <c r="Z160" s="513"/>
      <c r="AA160" s="513"/>
      <c r="AB160" s="714">
        <f>IF(U160="","",U160*X160/1000)</f>
      </c>
      <c r="AC160" s="714"/>
      <c r="AD160" s="714"/>
      <c r="AE160" s="714"/>
      <c r="AF160" s="705">
        <f>IF(AB160="","",SUM(AB160:AE162))</f>
      </c>
      <c r="AG160" s="706"/>
      <c r="AH160" s="706"/>
      <c r="AI160" s="706"/>
      <c r="AJ160" s="707"/>
      <c r="AL160" s="169"/>
    </row>
    <row r="161" spans="1:38" s="168" customFormat="1" ht="22.5" customHeight="1">
      <c r="A161" s="682"/>
      <c r="B161" s="682"/>
      <c r="C161" s="682"/>
      <c r="D161" s="682"/>
      <c r="E161" s="682"/>
      <c r="F161" s="682"/>
      <c r="G161" s="682"/>
      <c r="H161" s="682"/>
      <c r="I161" s="682"/>
      <c r="J161" s="513"/>
      <c r="K161" s="513"/>
      <c r="L161" s="513"/>
      <c r="M161" s="513"/>
      <c r="N161" s="513"/>
      <c r="O161" s="513"/>
      <c r="P161" s="513"/>
      <c r="Q161" s="513"/>
      <c r="R161" s="513"/>
      <c r="S161" s="513"/>
      <c r="T161" s="513"/>
      <c r="U161" s="513"/>
      <c r="V161" s="513"/>
      <c r="W161" s="513"/>
      <c r="X161" s="513"/>
      <c r="Y161" s="513"/>
      <c r="Z161" s="513"/>
      <c r="AA161" s="513"/>
      <c r="AB161" s="670">
        <f>IF(U161="","",U161*X161/1000)</f>
      </c>
      <c r="AC161" s="670"/>
      <c r="AD161" s="670"/>
      <c r="AE161" s="670"/>
      <c r="AF161" s="708"/>
      <c r="AG161" s="709"/>
      <c r="AH161" s="709"/>
      <c r="AI161" s="709"/>
      <c r="AJ161" s="710"/>
      <c r="AL161" s="169"/>
    </row>
    <row r="162" spans="1:38" s="168" customFormat="1" ht="22.5" customHeight="1">
      <c r="A162" s="682"/>
      <c r="B162" s="682"/>
      <c r="C162" s="682"/>
      <c r="D162" s="682"/>
      <c r="E162" s="682"/>
      <c r="F162" s="682"/>
      <c r="G162" s="682"/>
      <c r="H162" s="682"/>
      <c r="I162" s="682"/>
      <c r="J162" s="513"/>
      <c r="K162" s="513"/>
      <c r="L162" s="513"/>
      <c r="M162" s="513"/>
      <c r="N162" s="513"/>
      <c r="O162" s="513"/>
      <c r="P162" s="513"/>
      <c r="Q162" s="513"/>
      <c r="R162" s="513"/>
      <c r="S162" s="513"/>
      <c r="T162" s="513"/>
      <c r="U162" s="513"/>
      <c r="V162" s="513"/>
      <c r="W162" s="513"/>
      <c r="X162" s="513"/>
      <c r="Y162" s="513"/>
      <c r="Z162" s="513"/>
      <c r="AA162" s="513"/>
      <c r="AB162" s="670">
        <f>IF(U162="","",U162*X162/1000)</f>
      </c>
      <c r="AC162" s="670"/>
      <c r="AD162" s="670"/>
      <c r="AE162" s="670"/>
      <c r="AF162" s="711"/>
      <c r="AG162" s="712"/>
      <c r="AH162" s="712"/>
      <c r="AI162" s="712"/>
      <c r="AJ162" s="713"/>
      <c r="AL162" s="169"/>
    </row>
    <row r="163" spans="1:36" s="169" customFormat="1" ht="10.5" customHeight="1">
      <c r="A163" s="230"/>
      <c r="B163" s="230"/>
      <c r="C163" s="230"/>
      <c r="D163" s="230"/>
      <c r="E163" s="230"/>
      <c r="F163" s="230"/>
      <c r="G163" s="230"/>
      <c r="H163" s="230"/>
      <c r="I163" s="171"/>
      <c r="J163" s="171"/>
      <c r="K163" s="171"/>
      <c r="L163" s="171"/>
      <c r="M163" s="171"/>
      <c r="N163" s="171"/>
      <c r="O163" s="171"/>
      <c r="P163" s="171"/>
      <c r="Q163" s="171"/>
      <c r="R163" s="171"/>
      <c r="S163" s="171"/>
      <c r="T163" s="171"/>
      <c r="U163" s="171"/>
      <c r="V163" s="171"/>
      <c r="W163" s="171"/>
      <c r="X163" s="171"/>
      <c r="Y163" s="220"/>
      <c r="Z163" s="220"/>
      <c r="AA163" s="220"/>
      <c r="AB163" s="220"/>
      <c r="AC163" s="220"/>
      <c r="AD163" s="220"/>
      <c r="AE163" s="221"/>
      <c r="AF163" s="221"/>
      <c r="AG163" s="221"/>
      <c r="AH163" s="221"/>
      <c r="AI163" s="221"/>
      <c r="AJ163" s="221"/>
    </row>
    <row r="164" spans="1:38" s="168" customFormat="1" ht="18" customHeight="1">
      <c r="A164" s="202" t="s">
        <v>398</v>
      </c>
      <c r="B164" s="202" t="s">
        <v>399</v>
      </c>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L164" s="169"/>
    </row>
    <row r="165" spans="1:38" s="168" customFormat="1" ht="22.5" customHeight="1">
      <c r="A165" s="667" t="s">
        <v>396</v>
      </c>
      <c r="B165" s="668"/>
      <c r="C165" s="668"/>
      <c r="D165" s="668"/>
      <c r="E165" s="668"/>
      <c r="F165" s="668"/>
      <c r="G165" s="668"/>
      <c r="H165" s="669"/>
      <c r="I165" s="667" t="s">
        <v>397</v>
      </c>
      <c r="J165" s="668"/>
      <c r="K165" s="668"/>
      <c r="L165" s="668"/>
      <c r="M165" s="668"/>
      <c r="N165" s="668"/>
      <c r="O165" s="668"/>
      <c r="P165" s="668"/>
      <c r="Q165" s="668"/>
      <c r="R165" s="668"/>
      <c r="S165" s="668"/>
      <c r="T165" s="668"/>
      <c r="U165" s="668"/>
      <c r="V165" s="669"/>
      <c r="W165" s="681" t="s">
        <v>456</v>
      </c>
      <c r="X165" s="681"/>
      <c r="Y165" s="681"/>
      <c r="Z165" s="681"/>
      <c r="AA165" s="681"/>
      <c r="AB165" s="681"/>
      <c r="AC165" s="231"/>
      <c r="AD165" s="232"/>
      <c r="AL165" s="169"/>
    </row>
    <row r="166" spans="1:38" s="168" customFormat="1" ht="22.5" customHeight="1">
      <c r="A166" s="536"/>
      <c r="B166" s="537"/>
      <c r="C166" s="537"/>
      <c r="D166" s="537"/>
      <c r="E166" s="537"/>
      <c r="F166" s="537"/>
      <c r="G166" s="537"/>
      <c r="H166" s="538"/>
      <c r="I166" s="536"/>
      <c r="J166" s="537"/>
      <c r="K166" s="537"/>
      <c r="L166" s="537"/>
      <c r="M166" s="537"/>
      <c r="N166" s="537"/>
      <c r="O166" s="537"/>
      <c r="P166" s="537"/>
      <c r="Q166" s="537"/>
      <c r="R166" s="537"/>
      <c r="S166" s="537"/>
      <c r="T166" s="537"/>
      <c r="U166" s="537"/>
      <c r="V166" s="538"/>
      <c r="W166" s="536"/>
      <c r="X166" s="537"/>
      <c r="Y166" s="537"/>
      <c r="Z166" s="537"/>
      <c r="AA166" s="537"/>
      <c r="AB166" s="538"/>
      <c r="AC166" s="233"/>
      <c r="AD166" s="147"/>
      <c r="AL166" s="169"/>
    </row>
    <row r="167" spans="1:38" s="198" customFormat="1" ht="12.75" customHeight="1">
      <c r="A167" s="204"/>
      <c r="B167" s="205" t="s">
        <v>198</v>
      </c>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4"/>
      <c r="AB167" s="204"/>
      <c r="AC167" s="204"/>
      <c r="AD167" s="204"/>
      <c r="AE167" s="204"/>
      <c r="AF167" s="204"/>
      <c r="AG167" s="204"/>
      <c r="AH167" s="204"/>
      <c r="AI167" s="194"/>
      <c r="AJ167" s="197"/>
      <c r="AL167" s="197"/>
    </row>
    <row r="168" spans="2:38" s="168" customFormat="1" ht="10.5" customHeight="1">
      <c r="B168" s="234"/>
      <c r="C168" s="234"/>
      <c r="D168" s="234"/>
      <c r="E168" s="234"/>
      <c r="F168" s="234"/>
      <c r="G168" s="234"/>
      <c r="H168" s="234"/>
      <c r="I168" s="234"/>
      <c r="J168" s="234"/>
      <c r="K168" s="234"/>
      <c r="L168" s="234"/>
      <c r="M168" s="234"/>
      <c r="N168" s="234"/>
      <c r="O168" s="234"/>
      <c r="P168" s="234"/>
      <c r="Q168" s="234"/>
      <c r="R168" s="234"/>
      <c r="S168" s="234"/>
      <c r="T168" s="234"/>
      <c r="U168" s="234"/>
      <c r="V168" s="234"/>
      <c r="W168" s="234"/>
      <c r="X168" s="234"/>
      <c r="Y168" s="234"/>
      <c r="Z168" s="234"/>
      <c r="AA168" s="234"/>
      <c r="AB168" s="234"/>
      <c r="AC168" s="234"/>
      <c r="AD168" s="234"/>
      <c r="AE168" s="234"/>
      <c r="AF168" s="234"/>
      <c r="AG168" s="234"/>
      <c r="AH168" s="234"/>
      <c r="AI168" s="234"/>
      <c r="AJ168" s="234"/>
      <c r="AL168" s="169"/>
    </row>
    <row r="169" spans="1:36" s="169" customFormat="1" ht="18" customHeight="1">
      <c r="A169" s="216" t="s">
        <v>400</v>
      </c>
      <c r="B169" s="217" t="s">
        <v>401</v>
      </c>
      <c r="C169" s="218"/>
      <c r="D169" s="218"/>
      <c r="E169" s="218"/>
      <c r="F169" s="218"/>
      <c r="G169" s="218"/>
      <c r="H169" s="218"/>
      <c r="I169" s="219"/>
      <c r="J169" s="219"/>
      <c r="K169" s="219"/>
      <c r="L169" s="219"/>
      <c r="M169" s="219"/>
      <c r="N169" s="219"/>
      <c r="O169" s="219"/>
      <c r="P169" s="219"/>
      <c r="Q169" s="219"/>
      <c r="R169" s="220"/>
      <c r="S169" s="220"/>
      <c r="T169" s="220"/>
      <c r="U169" s="220"/>
      <c r="V169" s="219"/>
      <c r="W169" s="219"/>
      <c r="X169" s="219"/>
      <c r="Y169" s="220"/>
      <c r="Z169" s="220"/>
      <c r="AA169" s="220"/>
      <c r="AB169" s="220"/>
      <c r="AC169" s="220"/>
      <c r="AD169" s="220"/>
      <c r="AE169" s="221"/>
      <c r="AF169" s="221"/>
      <c r="AG169" s="221"/>
      <c r="AH169" s="221"/>
      <c r="AI169" s="221"/>
      <c r="AJ169" s="221"/>
    </row>
    <row r="170" spans="1:36" s="169" customFormat="1" ht="6.75" customHeight="1">
      <c r="A170" s="216"/>
      <c r="B170" s="217"/>
      <c r="C170" s="218"/>
      <c r="D170" s="218"/>
      <c r="E170" s="218"/>
      <c r="F170" s="218"/>
      <c r="G170" s="218"/>
      <c r="H170" s="218"/>
      <c r="I170" s="219"/>
      <c r="J170" s="219"/>
      <c r="K170" s="219"/>
      <c r="L170" s="219"/>
      <c r="M170" s="219"/>
      <c r="N170" s="219"/>
      <c r="O170" s="219"/>
      <c r="P170" s="219"/>
      <c r="Q170" s="219"/>
      <c r="R170" s="220"/>
      <c r="S170" s="220"/>
      <c r="T170" s="220"/>
      <c r="U170" s="220"/>
      <c r="V170" s="219"/>
      <c r="W170" s="219"/>
      <c r="X170" s="219"/>
      <c r="Y170" s="220"/>
      <c r="Z170" s="220"/>
      <c r="AA170" s="220"/>
      <c r="AB170" s="220"/>
      <c r="AC170" s="220"/>
      <c r="AD170" s="220"/>
      <c r="AE170" s="221"/>
      <c r="AF170" s="221"/>
      <c r="AG170" s="221"/>
      <c r="AH170" s="221"/>
      <c r="AI170" s="221"/>
      <c r="AJ170" s="221"/>
    </row>
    <row r="171" spans="1:36" s="169" customFormat="1" ht="21.75" customHeight="1">
      <c r="A171" s="657" t="s">
        <v>169</v>
      </c>
      <c r="B171" s="658"/>
      <c r="C171" s="675" t="s">
        <v>402</v>
      </c>
      <c r="D171" s="676"/>
      <c r="E171" s="676"/>
      <c r="F171" s="676"/>
      <c r="G171" s="676"/>
      <c r="H171" s="676"/>
      <c r="I171" s="676"/>
      <c r="J171" s="676"/>
      <c r="K171" s="676"/>
      <c r="L171" s="676"/>
      <c r="M171" s="676"/>
      <c r="N171" s="677"/>
      <c r="O171" s="235"/>
      <c r="P171" s="235"/>
      <c r="Q171" s="235"/>
      <c r="R171" s="235"/>
      <c r="S171" s="235"/>
      <c r="T171" s="235"/>
      <c r="U171" s="235"/>
      <c r="V171" s="235"/>
      <c r="W171" s="235"/>
      <c r="X171" s="235"/>
      <c r="Y171" s="220"/>
      <c r="Z171" s="220"/>
      <c r="AA171" s="220"/>
      <c r="AB171" s="673"/>
      <c r="AC171" s="673"/>
      <c r="AD171" s="673"/>
      <c r="AE171" s="673"/>
      <c r="AF171" s="673"/>
      <c r="AG171" s="673"/>
      <c r="AH171" s="673"/>
      <c r="AI171" s="673"/>
      <c r="AJ171" s="673"/>
    </row>
    <row r="172" spans="1:36" s="169" customFormat="1" ht="6.75" customHeight="1">
      <c r="A172" s="216"/>
      <c r="B172" s="217"/>
      <c r="C172" s="218"/>
      <c r="D172" s="218"/>
      <c r="E172" s="218"/>
      <c r="F172" s="218"/>
      <c r="G172" s="218"/>
      <c r="H172" s="218"/>
      <c r="I172" s="219"/>
      <c r="J172" s="219"/>
      <c r="K172" s="219"/>
      <c r="L172" s="219"/>
      <c r="M172" s="219"/>
      <c r="N172" s="219"/>
      <c r="O172" s="219"/>
      <c r="P172" s="219"/>
      <c r="Q172" s="219"/>
      <c r="R172" s="220"/>
      <c r="S172" s="220"/>
      <c r="T172" s="220"/>
      <c r="U172" s="220"/>
      <c r="V172" s="219"/>
      <c r="W172" s="219"/>
      <c r="X172" s="219"/>
      <c r="Y172" s="220"/>
      <c r="Z172" s="220"/>
      <c r="AA172" s="220"/>
      <c r="AB172" s="220"/>
      <c r="AC172" s="220"/>
      <c r="AD172" s="220"/>
      <c r="AE172" s="221"/>
      <c r="AF172" s="221"/>
      <c r="AG172" s="221"/>
      <c r="AH172" s="221"/>
      <c r="AI172" s="221"/>
      <c r="AJ172" s="221"/>
    </row>
    <row r="173" spans="1:38" s="168" customFormat="1" ht="22.5" customHeight="1">
      <c r="A173" s="659" t="s">
        <v>417</v>
      </c>
      <c r="B173" s="660"/>
      <c r="C173" s="660"/>
      <c r="D173" s="660"/>
      <c r="E173" s="660"/>
      <c r="F173" s="660"/>
      <c r="G173" s="660"/>
      <c r="H173" s="661"/>
      <c r="I173" s="653" t="s">
        <v>418</v>
      </c>
      <c r="J173" s="654"/>
      <c r="K173" s="654"/>
      <c r="L173" s="654"/>
      <c r="M173" s="654"/>
      <c r="N173" s="654"/>
      <c r="O173" s="654"/>
      <c r="P173" s="654"/>
      <c r="Q173" s="654"/>
      <c r="R173" s="655"/>
      <c r="S173" s="655"/>
      <c r="T173" s="655"/>
      <c r="U173" s="655"/>
      <c r="V173" s="656"/>
      <c r="W173" s="653" t="s">
        <v>199</v>
      </c>
      <c r="X173" s="654"/>
      <c r="Y173" s="654"/>
      <c r="Z173" s="654"/>
      <c r="AA173" s="654"/>
      <c r="AB173" s="678"/>
      <c r="AC173" s="327"/>
      <c r="AD173" s="327"/>
      <c r="AE173" s="324"/>
      <c r="AL173" s="169"/>
    </row>
    <row r="174" spans="1:31" s="169" customFormat="1" ht="22.5" customHeight="1">
      <c r="A174" s="559"/>
      <c r="B174" s="560"/>
      <c r="C174" s="560"/>
      <c r="D174" s="560"/>
      <c r="E174" s="560"/>
      <c r="F174" s="560"/>
      <c r="G174" s="560"/>
      <c r="H174" s="561"/>
      <c r="I174" s="536"/>
      <c r="J174" s="537"/>
      <c r="K174" s="537"/>
      <c r="L174" s="537"/>
      <c r="M174" s="537"/>
      <c r="N174" s="537"/>
      <c r="O174" s="537"/>
      <c r="P174" s="537"/>
      <c r="Q174" s="537"/>
      <c r="R174" s="671"/>
      <c r="S174" s="671"/>
      <c r="T174" s="671"/>
      <c r="U174" s="671"/>
      <c r="V174" s="672"/>
      <c r="W174" s="674"/>
      <c r="X174" s="674"/>
      <c r="Y174" s="674"/>
      <c r="Z174" s="674"/>
      <c r="AA174" s="674"/>
      <c r="AB174" s="674"/>
      <c r="AC174" s="123"/>
      <c r="AD174" s="123"/>
      <c r="AE174" s="325"/>
    </row>
    <row r="175" spans="1:36" s="169" customFormat="1" ht="12.75" customHeight="1">
      <c r="A175" s="218"/>
      <c r="B175" s="195" t="s">
        <v>419</v>
      </c>
      <c r="C175" s="218"/>
      <c r="D175" s="218"/>
      <c r="E175" s="218"/>
      <c r="F175" s="218"/>
      <c r="G175" s="218"/>
      <c r="H175" s="218"/>
      <c r="I175" s="219"/>
      <c r="J175" s="219"/>
      <c r="K175" s="219"/>
      <c r="L175" s="219"/>
      <c r="M175" s="219"/>
      <c r="N175" s="219"/>
      <c r="O175" s="219"/>
      <c r="P175" s="219"/>
      <c r="Q175" s="219"/>
      <c r="R175" s="220"/>
      <c r="S175" s="220"/>
      <c r="T175" s="220"/>
      <c r="U175" s="220"/>
      <c r="V175" s="219"/>
      <c r="W175" s="219"/>
      <c r="X175" s="219"/>
      <c r="Y175" s="220"/>
      <c r="Z175" s="220"/>
      <c r="AA175" s="220"/>
      <c r="AB175" s="220"/>
      <c r="AC175" s="220"/>
      <c r="AD175" s="220"/>
      <c r="AE175" s="221"/>
      <c r="AF175" s="221"/>
      <c r="AG175" s="221"/>
      <c r="AH175" s="221"/>
      <c r="AI175" s="221"/>
      <c r="AJ175" s="221"/>
    </row>
    <row r="176" spans="1:36" s="169" customFormat="1" ht="30" customHeight="1">
      <c r="A176" s="568" t="s">
        <v>441</v>
      </c>
      <c r="B176" s="568"/>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row>
    <row r="177" spans="1:36" s="169" customFormat="1" ht="16.5" customHeight="1">
      <c r="A177" s="336"/>
      <c r="B177" s="337"/>
      <c r="C177" s="218"/>
      <c r="D177" s="218"/>
      <c r="E177" s="218"/>
      <c r="F177" s="218"/>
      <c r="G177" s="218"/>
      <c r="H177" s="218"/>
      <c r="I177" s="219"/>
      <c r="J177" s="219"/>
      <c r="K177" s="219"/>
      <c r="L177" s="219"/>
      <c r="M177" s="219"/>
      <c r="N177" s="219"/>
      <c r="O177" s="219"/>
      <c r="P177" s="219"/>
      <c r="Q177" s="219"/>
      <c r="R177" s="219"/>
      <c r="S177" s="219"/>
      <c r="T177" s="219"/>
      <c r="U177" s="219"/>
      <c r="V177" s="219"/>
      <c r="W177" s="219"/>
      <c r="X177" s="219"/>
      <c r="Y177" s="219"/>
      <c r="Z177" s="219"/>
      <c r="AA177" s="219"/>
      <c r="AB177" s="219"/>
      <c r="AC177" s="219"/>
      <c r="AD177" s="219"/>
      <c r="AE177" s="338"/>
      <c r="AF177" s="338"/>
      <c r="AG177" s="338"/>
      <c r="AH177" s="338"/>
      <c r="AI177" s="339">
        <f>'定型様式１　実施計画書'!$AI$2</f>
      </c>
      <c r="AJ177" s="338"/>
    </row>
    <row r="178" spans="1:36" ht="15" customHeight="1">
      <c r="A178" s="135"/>
      <c r="B178" s="136"/>
      <c r="C178" s="109"/>
      <c r="D178" s="109"/>
      <c r="E178" s="109"/>
      <c r="F178" s="109"/>
      <c r="G178" s="109"/>
      <c r="H178" s="109"/>
      <c r="I178" s="109"/>
      <c r="J178" s="109"/>
      <c r="K178" s="109"/>
      <c r="L178" s="109"/>
      <c r="M178" s="119"/>
      <c r="N178" s="119"/>
      <c r="O178" s="119"/>
      <c r="P178" s="119"/>
      <c r="Q178" s="119"/>
      <c r="R178" s="119"/>
      <c r="S178" s="111"/>
      <c r="T178" s="111"/>
      <c r="U178" s="111"/>
      <c r="V178" s="137"/>
      <c r="W178" s="109"/>
      <c r="X178" s="109"/>
      <c r="Y178" s="109"/>
      <c r="Z178" s="109"/>
      <c r="AA178" s="109"/>
      <c r="AB178" s="137"/>
      <c r="AC178" s="109"/>
      <c r="AD178" s="109"/>
      <c r="AE178" s="109"/>
      <c r="AF178" s="109"/>
      <c r="AG178" s="109"/>
      <c r="AH178" s="109"/>
      <c r="AI178" s="97" t="s">
        <v>200</v>
      </c>
      <c r="AJ178" s="109"/>
    </row>
    <row r="179" spans="1:36" ht="21.75" customHeight="1">
      <c r="A179" s="107" t="s">
        <v>403</v>
      </c>
      <c r="B179" s="134" t="s">
        <v>201</v>
      </c>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0"/>
      <c r="Z179" s="100"/>
      <c r="AA179" s="100"/>
      <c r="AB179" s="100"/>
      <c r="AC179" s="100"/>
      <c r="AD179" s="100"/>
      <c r="AE179" s="100"/>
      <c r="AF179" s="100"/>
      <c r="AG179" s="100"/>
      <c r="AH179" s="100"/>
      <c r="AJ179" s="109"/>
    </row>
    <row r="180" spans="1:36" ht="15" customHeight="1">
      <c r="A180" s="107"/>
      <c r="B180" s="134"/>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0"/>
      <c r="Z180" s="100"/>
      <c r="AA180" s="100"/>
      <c r="AB180" s="100"/>
      <c r="AC180" s="100"/>
      <c r="AD180" s="100"/>
      <c r="AE180" s="100"/>
      <c r="AF180" s="100"/>
      <c r="AG180" s="100"/>
      <c r="AH180" s="100"/>
      <c r="AJ180" s="109"/>
    </row>
    <row r="181" spans="1:36" ht="19.5" customHeight="1">
      <c r="A181" s="236"/>
      <c r="B181" s="237" t="s">
        <v>202</v>
      </c>
      <c r="C181" s="237"/>
      <c r="D181" s="237"/>
      <c r="E181" s="237"/>
      <c r="F181" s="237"/>
      <c r="G181" s="237"/>
      <c r="H181" s="237"/>
      <c r="I181" s="237"/>
      <c r="J181" s="237"/>
      <c r="K181" s="237"/>
      <c r="L181" s="237"/>
      <c r="M181" s="237"/>
      <c r="N181" s="237"/>
      <c r="O181" s="237"/>
      <c r="P181" s="237"/>
      <c r="Q181" s="237"/>
      <c r="R181" s="237"/>
      <c r="S181" s="237"/>
      <c r="T181" s="237"/>
      <c r="U181" s="237"/>
      <c r="V181" s="237"/>
      <c r="W181" s="237"/>
      <c r="X181" s="237"/>
      <c r="Y181" s="237"/>
      <c r="Z181" s="237"/>
      <c r="AA181" s="237"/>
      <c r="AB181" s="237"/>
      <c r="AJ181" s="109"/>
    </row>
    <row r="182" spans="1:36" ht="19.5" customHeight="1">
      <c r="A182" s="236"/>
      <c r="C182" s="238"/>
      <c r="D182" s="238"/>
      <c r="E182" s="238"/>
      <c r="F182" s="238"/>
      <c r="G182" s="238"/>
      <c r="H182" s="238"/>
      <c r="I182" s="238"/>
      <c r="J182" s="238"/>
      <c r="K182" s="238"/>
      <c r="L182" s="238"/>
      <c r="M182" s="238"/>
      <c r="N182" s="238"/>
      <c r="O182" s="238"/>
      <c r="P182" s="238"/>
      <c r="Q182" s="238"/>
      <c r="R182" s="238"/>
      <c r="S182" s="238"/>
      <c r="T182" s="238"/>
      <c r="U182" s="238"/>
      <c r="V182" s="238"/>
      <c r="W182" s="238"/>
      <c r="X182" s="238"/>
      <c r="Y182" s="238"/>
      <c r="Z182" s="238"/>
      <c r="AA182" s="238"/>
      <c r="AB182" s="238"/>
      <c r="AC182" s="238"/>
      <c r="AD182" s="238"/>
      <c r="AE182" s="238"/>
      <c r="AF182" s="238"/>
      <c r="AG182" s="238"/>
      <c r="AH182" s="238"/>
      <c r="AI182" s="238"/>
      <c r="AJ182" s="238"/>
    </row>
    <row r="183" spans="1:36" ht="19.5" customHeight="1" thickBot="1">
      <c r="A183" s="236"/>
      <c r="B183" s="239"/>
      <c r="C183" s="239"/>
      <c r="D183" s="239"/>
      <c r="E183" s="239"/>
      <c r="F183" s="239"/>
      <c r="G183" s="239"/>
      <c r="H183" s="239"/>
      <c r="I183" s="239"/>
      <c r="J183" s="239"/>
      <c r="K183" s="239"/>
      <c r="L183" s="239"/>
      <c r="M183" s="239"/>
      <c r="N183" s="239"/>
      <c r="O183" s="239"/>
      <c r="P183" s="239"/>
      <c r="Q183" s="239"/>
      <c r="R183" s="239"/>
      <c r="S183" s="239"/>
      <c r="T183" s="239"/>
      <c r="U183" s="239"/>
      <c r="V183" s="239"/>
      <c r="W183" s="239"/>
      <c r="X183" s="239"/>
      <c r="Y183" s="239"/>
      <c r="Z183" s="239"/>
      <c r="AA183" s="239"/>
      <c r="AB183" s="239"/>
      <c r="AC183" s="240"/>
      <c r="AD183" s="109"/>
      <c r="AE183" s="236"/>
      <c r="AF183" s="236"/>
      <c r="AG183" s="236"/>
      <c r="AH183" s="236"/>
      <c r="AI183" s="236"/>
      <c r="AJ183" s="109"/>
    </row>
    <row r="184" spans="1:36" ht="19.5" customHeight="1" thickBot="1" thickTop="1">
      <c r="A184" s="236"/>
      <c r="B184" s="662" t="s">
        <v>203</v>
      </c>
      <c r="C184" s="663"/>
      <c r="D184" s="663"/>
      <c r="E184" s="663"/>
      <c r="F184" s="663"/>
      <c r="G184" s="664"/>
      <c r="H184" s="241"/>
      <c r="I184" s="241"/>
      <c r="J184" s="241"/>
      <c r="K184" s="241"/>
      <c r="L184" s="241"/>
      <c r="M184" s="241"/>
      <c r="N184" s="241"/>
      <c r="O184" s="241"/>
      <c r="P184" s="241"/>
      <c r="Q184" s="241"/>
      <c r="R184" s="241"/>
      <c r="S184" s="241"/>
      <c r="T184" s="241"/>
      <c r="U184" s="241"/>
      <c r="V184" s="241"/>
      <c r="W184" s="241"/>
      <c r="X184" s="665" t="s">
        <v>204</v>
      </c>
      <c r="Y184" s="665"/>
      <c r="Z184" s="665"/>
      <c r="AA184" s="665"/>
      <c r="AB184" s="666"/>
      <c r="AC184" s="651" t="s">
        <v>404</v>
      </c>
      <c r="AD184" s="652"/>
      <c r="AE184" s="648"/>
      <c r="AF184" s="649"/>
      <c r="AG184" s="649"/>
      <c r="AH184" s="649"/>
      <c r="AI184" s="650"/>
      <c r="AJ184" s="109"/>
    </row>
    <row r="185" spans="1:36" ht="28.5" customHeight="1" thickTop="1">
      <c r="A185" s="236"/>
      <c r="B185" s="171"/>
      <c r="C185" s="171"/>
      <c r="D185" s="171"/>
      <c r="E185" s="171"/>
      <c r="F185" s="171"/>
      <c r="G185" s="171"/>
      <c r="H185" s="241"/>
      <c r="I185" s="241"/>
      <c r="J185" s="241"/>
      <c r="K185" s="241"/>
      <c r="L185" s="241"/>
      <c r="M185" s="241"/>
      <c r="N185" s="241"/>
      <c r="O185" s="241"/>
      <c r="P185" s="241"/>
      <c r="Q185" s="241"/>
      <c r="R185" s="241"/>
      <c r="S185" s="241"/>
      <c r="T185" s="241"/>
      <c r="U185" s="241"/>
      <c r="V185" s="241"/>
      <c r="W185" s="241"/>
      <c r="X185" s="241"/>
      <c r="Y185" s="242"/>
      <c r="Z185" s="242"/>
      <c r="AA185" s="242"/>
      <c r="AB185" s="242"/>
      <c r="AC185" s="240"/>
      <c r="AD185" s="109"/>
      <c r="AE185" s="236"/>
      <c r="AF185" s="236"/>
      <c r="AG185" s="236"/>
      <c r="AH185" s="236"/>
      <c r="AI185" s="236"/>
      <c r="AJ185" s="109"/>
    </row>
    <row r="186" spans="1:36" ht="25.5" customHeight="1">
      <c r="A186" s="243"/>
      <c r="B186" s="244" t="s">
        <v>205</v>
      </c>
      <c r="C186" s="245"/>
      <c r="D186" s="245"/>
      <c r="E186" s="245"/>
      <c r="F186" s="245"/>
      <c r="G186" s="245"/>
      <c r="H186" s="245"/>
      <c r="I186" s="245"/>
      <c r="J186" s="245"/>
      <c r="K186" s="245"/>
      <c r="L186" s="245"/>
      <c r="M186" s="245"/>
      <c r="N186" s="245"/>
      <c r="O186" s="245"/>
      <c r="P186" s="245"/>
      <c r="Q186" s="245"/>
      <c r="R186" s="245"/>
      <c r="S186" s="245"/>
      <c r="T186" s="245"/>
      <c r="U186" s="245"/>
      <c r="V186" s="245"/>
      <c r="W186" s="245"/>
      <c r="X186" s="245"/>
      <c r="Y186" s="245"/>
      <c r="Z186" s="245"/>
      <c r="AA186" s="245"/>
      <c r="AB186" s="245"/>
      <c r="AC186" s="245"/>
      <c r="AD186" s="245"/>
      <c r="AE186" s="245"/>
      <c r="AF186" s="245"/>
      <c r="AG186" s="245"/>
      <c r="AH186" s="245"/>
      <c r="AI186" s="245"/>
      <c r="AJ186" s="109"/>
    </row>
    <row r="187" spans="1:36" ht="27" customHeight="1">
      <c r="A187" s="243"/>
      <c r="B187" s="569" t="s">
        <v>206</v>
      </c>
      <c r="C187" s="570"/>
      <c r="D187" s="570"/>
      <c r="E187" s="570"/>
      <c r="F187" s="570"/>
      <c r="G187" s="570"/>
      <c r="H187" s="570"/>
      <c r="I187" s="570"/>
      <c r="J187" s="570"/>
      <c r="K187" s="570"/>
      <c r="L187" s="570"/>
      <c r="M187" s="570"/>
      <c r="N187" s="570"/>
      <c r="O187" s="570"/>
      <c r="P187" s="570"/>
      <c r="Q187" s="570"/>
      <c r="R187" s="571"/>
      <c r="S187" s="631" t="s">
        <v>207</v>
      </c>
      <c r="T187" s="631"/>
      <c r="U187" s="631"/>
      <c r="V187" s="631" t="s">
        <v>208</v>
      </c>
      <c r="W187" s="631"/>
      <c r="X187" s="631"/>
      <c r="Y187" s="631"/>
      <c r="Z187" s="569" t="s">
        <v>209</v>
      </c>
      <c r="AA187" s="571"/>
      <c r="AB187" s="569" t="s">
        <v>210</v>
      </c>
      <c r="AC187" s="570"/>
      <c r="AD187" s="570"/>
      <c r="AE187" s="570"/>
      <c r="AF187" s="570"/>
      <c r="AG187" s="570"/>
      <c r="AH187" s="570"/>
      <c r="AI187" s="571"/>
      <c r="AJ187" s="109"/>
    </row>
    <row r="188" spans="1:36" ht="27.75" customHeight="1">
      <c r="A188" s="246"/>
      <c r="B188" s="638" t="s">
        <v>211</v>
      </c>
      <c r="C188" s="639"/>
      <c r="D188" s="639"/>
      <c r="E188" s="639"/>
      <c r="F188" s="639"/>
      <c r="G188" s="640"/>
      <c r="H188" s="606" t="s">
        <v>0</v>
      </c>
      <c r="I188" s="607"/>
      <c r="J188" s="607"/>
      <c r="K188" s="607"/>
      <c r="L188" s="607"/>
      <c r="M188" s="607"/>
      <c r="N188" s="607"/>
      <c r="O188" s="607"/>
      <c r="P188" s="607"/>
      <c r="Q188" s="607"/>
      <c r="R188" s="608"/>
      <c r="S188" s="636" t="s">
        <v>1</v>
      </c>
      <c r="T188" s="636"/>
      <c r="U188" s="636"/>
      <c r="V188" s="595"/>
      <c r="W188" s="596"/>
      <c r="X188" s="596"/>
      <c r="Y188" s="597"/>
      <c r="Z188" s="598" t="s">
        <v>212</v>
      </c>
      <c r="AA188" s="599"/>
      <c r="AB188" s="629" t="s">
        <v>213</v>
      </c>
      <c r="AC188" s="629"/>
      <c r="AD188" s="629"/>
      <c r="AE188" s="629"/>
      <c r="AF188" s="629"/>
      <c r="AG188" s="629"/>
      <c r="AH188" s="629"/>
      <c r="AI188" s="630"/>
      <c r="AJ188" s="100"/>
    </row>
    <row r="189" spans="1:36" ht="27.75" customHeight="1">
      <c r="A189" s="246"/>
      <c r="B189" s="641"/>
      <c r="C189" s="642"/>
      <c r="D189" s="642"/>
      <c r="E189" s="642"/>
      <c r="F189" s="642"/>
      <c r="G189" s="643"/>
      <c r="H189" s="606" t="s">
        <v>2</v>
      </c>
      <c r="I189" s="607"/>
      <c r="J189" s="607"/>
      <c r="K189" s="607"/>
      <c r="L189" s="607"/>
      <c r="M189" s="607"/>
      <c r="N189" s="607"/>
      <c r="O189" s="607"/>
      <c r="P189" s="607"/>
      <c r="Q189" s="607"/>
      <c r="R189" s="608"/>
      <c r="S189" s="636" t="s">
        <v>3</v>
      </c>
      <c r="T189" s="636"/>
      <c r="U189" s="636"/>
      <c r="V189" s="632"/>
      <c r="W189" s="632"/>
      <c r="X189" s="632"/>
      <c r="Y189" s="632"/>
      <c r="Z189" s="598" t="s">
        <v>212</v>
      </c>
      <c r="AA189" s="599"/>
      <c r="AB189" s="629" t="s">
        <v>214</v>
      </c>
      <c r="AC189" s="629"/>
      <c r="AD189" s="629"/>
      <c r="AE189" s="629"/>
      <c r="AF189" s="629"/>
      <c r="AG189" s="629"/>
      <c r="AH189" s="629"/>
      <c r="AI189" s="630"/>
      <c r="AJ189" s="100"/>
    </row>
    <row r="190" spans="1:36" ht="27.75" customHeight="1">
      <c r="A190" s="246"/>
      <c r="B190" s="641"/>
      <c r="C190" s="642"/>
      <c r="D190" s="642"/>
      <c r="E190" s="642"/>
      <c r="F190" s="642"/>
      <c r="G190" s="643"/>
      <c r="H190" s="606" t="s">
        <v>4</v>
      </c>
      <c r="I190" s="607"/>
      <c r="J190" s="607"/>
      <c r="K190" s="607"/>
      <c r="L190" s="607"/>
      <c r="M190" s="607"/>
      <c r="N190" s="607"/>
      <c r="O190" s="607"/>
      <c r="P190" s="607"/>
      <c r="Q190" s="607"/>
      <c r="R190" s="608"/>
      <c r="S190" s="636" t="s">
        <v>5</v>
      </c>
      <c r="T190" s="636"/>
      <c r="U190" s="636"/>
      <c r="V190" s="595"/>
      <c r="W190" s="596"/>
      <c r="X190" s="596"/>
      <c r="Y190" s="597"/>
      <c r="Z190" s="598" t="s">
        <v>212</v>
      </c>
      <c r="AA190" s="599"/>
      <c r="AB190" s="629" t="s">
        <v>214</v>
      </c>
      <c r="AC190" s="629"/>
      <c r="AD190" s="629"/>
      <c r="AE190" s="629"/>
      <c r="AF190" s="629"/>
      <c r="AG190" s="629"/>
      <c r="AH190" s="629"/>
      <c r="AI190" s="630"/>
      <c r="AJ190" s="100"/>
    </row>
    <row r="191" spans="1:36" ht="27.75" customHeight="1">
      <c r="A191" s="246"/>
      <c r="B191" s="641"/>
      <c r="C191" s="642"/>
      <c r="D191" s="642"/>
      <c r="E191" s="642"/>
      <c r="F191" s="642"/>
      <c r="G191" s="643"/>
      <c r="H191" s="606" t="s">
        <v>215</v>
      </c>
      <c r="I191" s="607"/>
      <c r="J191" s="607"/>
      <c r="K191" s="607"/>
      <c r="L191" s="607"/>
      <c r="M191" s="607"/>
      <c r="N191" s="607"/>
      <c r="O191" s="607"/>
      <c r="P191" s="607"/>
      <c r="Q191" s="607"/>
      <c r="R191" s="608"/>
      <c r="S191" s="636" t="s">
        <v>6</v>
      </c>
      <c r="T191" s="636"/>
      <c r="U191" s="636"/>
      <c r="V191" s="595"/>
      <c r="W191" s="596"/>
      <c r="X191" s="596"/>
      <c r="Y191" s="597"/>
      <c r="Z191" s="598" t="s">
        <v>212</v>
      </c>
      <c r="AA191" s="599"/>
      <c r="AB191" s="629" t="s">
        <v>214</v>
      </c>
      <c r="AC191" s="629"/>
      <c r="AD191" s="629"/>
      <c r="AE191" s="629"/>
      <c r="AF191" s="629"/>
      <c r="AG191" s="629"/>
      <c r="AH191" s="629"/>
      <c r="AI191" s="630"/>
      <c r="AJ191" s="100"/>
    </row>
    <row r="192" spans="1:36" ht="27.75" customHeight="1">
      <c r="A192" s="246"/>
      <c r="B192" s="644"/>
      <c r="C192" s="645"/>
      <c r="D192" s="645"/>
      <c r="E192" s="645"/>
      <c r="F192" s="645"/>
      <c r="G192" s="646"/>
      <c r="H192" s="606" t="s">
        <v>216</v>
      </c>
      <c r="I192" s="607"/>
      <c r="J192" s="607"/>
      <c r="K192" s="607"/>
      <c r="L192" s="607"/>
      <c r="M192" s="607"/>
      <c r="N192" s="607"/>
      <c r="O192" s="607"/>
      <c r="P192" s="607"/>
      <c r="Q192" s="607"/>
      <c r="R192" s="608"/>
      <c r="S192" s="636" t="s">
        <v>7</v>
      </c>
      <c r="T192" s="636"/>
      <c r="U192" s="636"/>
      <c r="V192" s="595"/>
      <c r="W192" s="596"/>
      <c r="X192" s="596"/>
      <c r="Y192" s="597"/>
      <c r="Z192" s="598" t="s">
        <v>212</v>
      </c>
      <c r="AA192" s="599"/>
      <c r="AB192" s="629" t="s">
        <v>214</v>
      </c>
      <c r="AC192" s="629"/>
      <c r="AD192" s="629"/>
      <c r="AE192" s="629"/>
      <c r="AF192" s="629"/>
      <c r="AG192" s="629"/>
      <c r="AH192" s="629"/>
      <c r="AI192" s="630"/>
      <c r="AJ192" s="100"/>
    </row>
    <row r="193" spans="1:36" ht="27.75" customHeight="1">
      <c r="A193" s="246"/>
      <c r="B193" s="606" t="s">
        <v>217</v>
      </c>
      <c r="C193" s="607"/>
      <c r="D193" s="607"/>
      <c r="E193" s="607"/>
      <c r="F193" s="607"/>
      <c r="G193" s="607"/>
      <c r="H193" s="607"/>
      <c r="I193" s="607"/>
      <c r="J193" s="607"/>
      <c r="K193" s="607"/>
      <c r="L193" s="607"/>
      <c r="M193" s="607"/>
      <c r="N193" s="607"/>
      <c r="O193" s="607"/>
      <c r="P193" s="607"/>
      <c r="Q193" s="607"/>
      <c r="R193" s="608"/>
      <c r="S193" s="636" t="s">
        <v>8</v>
      </c>
      <c r="T193" s="636"/>
      <c r="U193" s="636"/>
      <c r="V193" s="633">
        <f>SUM(V188:Y192)</f>
        <v>0</v>
      </c>
      <c r="W193" s="634"/>
      <c r="X193" s="634"/>
      <c r="Y193" s="635"/>
      <c r="Z193" s="598" t="s">
        <v>212</v>
      </c>
      <c r="AA193" s="599"/>
      <c r="AB193" s="647" t="s">
        <v>9</v>
      </c>
      <c r="AC193" s="629"/>
      <c r="AD193" s="629"/>
      <c r="AE193" s="629"/>
      <c r="AF193" s="629"/>
      <c r="AG193" s="629"/>
      <c r="AH193" s="629"/>
      <c r="AI193" s="630"/>
      <c r="AJ193" s="100"/>
    </row>
    <row r="194" spans="1:36" ht="28.5" customHeight="1">
      <c r="A194" s="246"/>
      <c r="B194" s="246"/>
      <c r="C194" s="246"/>
      <c r="D194" s="246"/>
      <c r="E194" s="246"/>
      <c r="F194" s="246"/>
      <c r="G194" s="246"/>
      <c r="H194" s="246"/>
      <c r="I194" s="246"/>
      <c r="J194" s="246"/>
      <c r="K194" s="246"/>
      <c r="L194" s="246"/>
      <c r="M194" s="246"/>
      <c r="N194" s="246"/>
      <c r="O194" s="246"/>
      <c r="P194" s="246"/>
      <c r="Q194" s="246"/>
      <c r="R194" s="246"/>
      <c r="S194" s="247"/>
      <c r="T194" s="247"/>
      <c r="U194" s="247"/>
      <c r="V194" s="247"/>
      <c r="W194" s="247"/>
      <c r="X194" s="247"/>
      <c r="Y194" s="247"/>
      <c r="Z194" s="248"/>
      <c r="AA194" s="248"/>
      <c r="AB194" s="246"/>
      <c r="AC194" s="246"/>
      <c r="AD194" s="246"/>
      <c r="AE194" s="246"/>
      <c r="AF194" s="246"/>
      <c r="AG194" s="246"/>
      <c r="AH194" s="246"/>
      <c r="AI194" s="246"/>
      <c r="AJ194" s="100"/>
    </row>
    <row r="195" spans="1:36" ht="19.5" customHeight="1">
      <c r="A195" s="243"/>
      <c r="B195" s="244" t="s">
        <v>218</v>
      </c>
      <c r="C195" s="245"/>
      <c r="D195" s="245"/>
      <c r="E195" s="245"/>
      <c r="F195" s="245"/>
      <c r="G195" s="245"/>
      <c r="H195" s="245"/>
      <c r="I195" s="245"/>
      <c r="J195" s="245"/>
      <c r="K195" s="245"/>
      <c r="L195" s="245"/>
      <c r="M195" s="245"/>
      <c r="N195" s="245"/>
      <c r="O195" s="245"/>
      <c r="P195" s="245"/>
      <c r="Q195" s="245"/>
      <c r="R195" s="245"/>
      <c r="S195" s="249"/>
      <c r="T195" s="245"/>
      <c r="U195" s="245"/>
      <c r="V195" s="249"/>
      <c r="W195" s="245"/>
      <c r="X195" s="245"/>
      <c r="Y195" s="245"/>
      <c r="Z195" s="249"/>
      <c r="AA195" s="249"/>
      <c r="AB195" s="249"/>
      <c r="AC195" s="249"/>
      <c r="AD195" s="249"/>
      <c r="AE195" s="245"/>
      <c r="AF195" s="245"/>
      <c r="AG195" s="245"/>
      <c r="AH195" s="245"/>
      <c r="AI195" s="245"/>
      <c r="AJ195" s="109"/>
    </row>
    <row r="196" spans="1:38" ht="19.5" customHeight="1">
      <c r="A196" s="243"/>
      <c r="B196" s="250" t="s">
        <v>10</v>
      </c>
      <c r="C196" s="245"/>
      <c r="D196" s="245"/>
      <c r="E196" s="245"/>
      <c r="F196" s="245"/>
      <c r="G196" s="245"/>
      <c r="H196" s="245"/>
      <c r="I196" s="245"/>
      <c r="J196" s="245"/>
      <c r="K196" s="245"/>
      <c r="L196" s="245"/>
      <c r="M196" s="245"/>
      <c r="N196" s="245"/>
      <c r="O196" s="245"/>
      <c r="P196" s="245"/>
      <c r="Q196" s="245"/>
      <c r="R196" s="245"/>
      <c r="S196" s="249"/>
      <c r="T196" s="245"/>
      <c r="U196" s="245"/>
      <c r="V196" s="249"/>
      <c r="W196" s="245"/>
      <c r="X196" s="245"/>
      <c r="Y196" s="245"/>
      <c r="Z196" s="249"/>
      <c r="AA196" s="249"/>
      <c r="AB196" s="249"/>
      <c r="AC196" s="249"/>
      <c r="AD196" s="249"/>
      <c r="AE196" s="245"/>
      <c r="AF196" s="245"/>
      <c r="AG196" s="245"/>
      <c r="AH196" s="245"/>
      <c r="AI196" s="245"/>
      <c r="AJ196" s="109"/>
      <c r="AL196" s="251"/>
    </row>
    <row r="197" spans="1:36" ht="27" customHeight="1">
      <c r="A197" s="243"/>
      <c r="B197" s="569" t="s">
        <v>206</v>
      </c>
      <c r="C197" s="570"/>
      <c r="D197" s="570"/>
      <c r="E197" s="570"/>
      <c r="F197" s="570"/>
      <c r="G197" s="570"/>
      <c r="H197" s="570"/>
      <c r="I197" s="570"/>
      <c r="J197" s="570"/>
      <c r="K197" s="570"/>
      <c r="L197" s="570"/>
      <c r="M197" s="570"/>
      <c r="N197" s="570"/>
      <c r="O197" s="570"/>
      <c r="P197" s="570"/>
      <c r="Q197" s="570"/>
      <c r="R197" s="571"/>
      <c r="S197" s="631" t="s">
        <v>207</v>
      </c>
      <c r="T197" s="631"/>
      <c r="U197" s="631"/>
      <c r="V197" s="631" t="s">
        <v>208</v>
      </c>
      <c r="W197" s="631"/>
      <c r="X197" s="631"/>
      <c r="Y197" s="631"/>
      <c r="Z197" s="569" t="s">
        <v>209</v>
      </c>
      <c r="AA197" s="571"/>
      <c r="AB197" s="569" t="s">
        <v>210</v>
      </c>
      <c r="AC197" s="570"/>
      <c r="AD197" s="570"/>
      <c r="AE197" s="570"/>
      <c r="AF197" s="570"/>
      <c r="AG197" s="570"/>
      <c r="AH197" s="570"/>
      <c r="AI197" s="571"/>
      <c r="AJ197" s="109"/>
    </row>
    <row r="198" spans="1:36" ht="27.75" customHeight="1">
      <c r="A198" s="246"/>
      <c r="B198" s="638" t="s">
        <v>219</v>
      </c>
      <c r="C198" s="639"/>
      <c r="D198" s="639"/>
      <c r="E198" s="639"/>
      <c r="F198" s="639"/>
      <c r="G198" s="640"/>
      <c r="H198" s="606" t="s">
        <v>0</v>
      </c>
      <c r="I198" s="607"/>
      <c r="J198" s="607"/>
      <c r="K198" s="607"/>
      <c r="L198" s="607"/>
      <c r="M198" s="607"/>
      <c r="N198" s="607"/>
      <c r="O198" s="607"/>
      <c r="P198" s="607"/>
      <c r="Q198" s="607"/>
      <c r="R198" s="608"/>
      <c r="S198" s="637" t="s">
        <v>11</v>
      </c>
      <c r="T198" s="637"/>
      <c r="U198" s="637"/>
      <c r="V198" s="595"/>
      <c r="W198" s="596"/>
      <c r="X198" s="596"/>
      <c r="Y198" s="597"/>
      <c r="Z198" s="598" t="s">
        <v>212</v>
      </c>
      <c r="AA198" s="599"/>
      <c r="AB198" s="629" t="s">
        <v>214</v>
      </c>
      <c r="AC198" s="629"/>
      <c r="AD198" s="629"/>
      <c r="AE198" s="629"/>
      <c r="AF198" s="629"/>
      <c r="AG198" s="629"/>
      <c r="AH198" s="629"/>
      <c r="AI198" s="630"/>
      <c r="AJ198" s="100"/>
    </row>
    <row r="199" spans="1:36" ht="27.75" customHeight="1">
      <c r="A199" s="246"/>
      <c r="B199" s="641"/>
      <c r="C199" s="642"/>
      <c r="D199" s="642"/>
      <c r="E199" s="642"/>
      <c r="F199" s="642"/>
      <c r="G199" s="643"/>
      <c r="H199" s="606" t="s">
        <v>2</v>
      </c>
      <c r="I199" s="607"/>
      <c r="J199" s="607"/>
      <c r="K199" s="607"/>
      <c r="L199" s="607"/>
      <c r="M199" s="607"/>
      <c r="N199" s="607"/>
      <c r="O199" s="607"/>
      <c r="P199" s="607"/>
      <c r="Q199" s="607"/>
      <c r="R199" s="608"/>
      <c r="S199" s="637" t="s">
        <v>12</v>
      </c>
      <c r="T199" s="637"/>
      <c r="U199" s="637"/>
      <c r="V199" s="632"/>
      <c r="W199" s="632"/>
      <c r="X199" s="632"/>
      <c r="Y199" s="632"/>
      <c r="Z199" s="598" t="s">
        <v>212</v>
      </c>
      <c r="AA199" s="599"/>
      <c r="AB199" s="629" t="s">
        <v>214</v>
      </c>
      <c r="AC199" s="629"/>
      <c r="AD199" s="629"/>
      <c r="AE199" s="629"/>
      <c r="AF199" s="629"/>
      <c r="AG199" s="629"/>
      <c r="AH199" s="629"/>
      <c r="AI199" s="630"/>
      <c r="AJ199" s="100"/>
    </row>
    <row r="200" spans="1:36" ht="27.75" customHeight="1">
      <c r="A200" s="246"/>
      <c r="B200" s="641"/>
      <c r="C200" s="642"/>
      <c r="D200" s="642"/>
      <c r="E200" s="642"/>
      <c r="F200" s="642"/>
      <c r="G200" s="643"/>
      <c r="H200" s="606" t="s">
        <v>4</v>
      </c>
      <c r="I200" s="607"/>
      <c r="J200" s="607"/>
      <c r="K200" s="607"/>
      <c r="L200" s="607"/>
      <c r="M200" s="607"/>
      <c r="N200" s="607"/>
      <c r="O200" s="607"/>
      <c r="P200" s="607"/>
      <c r="Q200" s="607"/>
      <c r="R200" s="608"/>
      <c r="S200" s="637" t="s">
        <v>13</v>
      </c>
      <c r="T200" s="637"/>
      <c r="U200" s="637"/>
      <c r="V200" s="595"/>
      <c r="W200" s="596"/>
      <c r="X200" s="596"/>
      <c r="Y200" s="597"/>
      <c r="Z200" s="598" t="s">
        <v>212</v>
      </c>
      <c r="AA200" s="599"/>
      <c r="AB200" s="629" t="s">
        <v>214</v>
      </c>
      <c r="AC200" s="629"/>
      <c r="AD200" s="629"/>
      <c r="AE200" s="629"/>
      <c r="AF200" s="629"/>
      <c r="AG200" s="629"/>
      <c r="AH200" s="629"/>
      <c r="AI200" s="630"/>
      <c r="AJ200" s="100"/>
    </row>
    <row r="201" spans="1:36" ht="27.75" customHeight="1">
      <c r="A201" s="246"/>
      <c r="B201" s="641"/>
      <c r="C201" s="642"/>
      <c r="D201" s="642"/>
      <c r="E201" s="642"/>
      <c r="F201" s="642"/>
      <c r="G201" s="643"/>
      <c r="H201" s="606" t="s">
        <v>14</v>
      </c>
      <c r="I201" s="607"/>
      <c r="J201" s="607"/>
      <c r="K201" s="607"/>
      <c r="L201" s="607"/>
      <c r="M201" s="607"/>
      <c r="N201" s="607"/>
      <c r="O201" s="607"/>
      <c r="P201" s="607"/>
      <c r="Q201" s="607"/>
      <c r="R201" s="608"/>
      <c r="S201" s="637" t="s">
        <v>15</v>
      </c>
      <c r="T201" s="637"/>
      <c r="U201" s="637"/>
      <c r="V201" s="595"/>
      <c r="W201" s="596"/>
      <c r="X201" s="596"/>
      <c r="Y201" s="597"/>
      <c r="Z201" s="598" t="s">
        <v>212</v>
      </c>
      <c r="AA201" s="599"/>
      <c r="AB201" s="629" t="s">
        <v>214</v>
      </c>
      <c r="AC201" s="629"/>
      <c r="AD201" s="629"/>
      <c r="AE201" s="629"/>
      <c r="AF201" s="629"/>
      <c r="AG201" s="629"/>
      <c r="AH201" s="629"/>
      <c r="AI201" s="630"/>
      <c r="AJ201" s="100"/>
    </row>
    <row r="202" spans="1:36" ht="27.75" customHeight="1">
      <c r="A202" s="246"/>
      <c r="B202" s="641"/>
      <c r="C202" s="642"/>
      <c r="D202" s="642"/>
      <c r="E202" s="642"/>
      <c r="F202" s="642"/>
      <c r="G202" s="643"/>
      <c r="H202" s="606" t="s">
        <v>16</v>
      </c>
      <c r="I202" s="607"/>
      <c r="J202" s="607"/>
      <c r="K202" s="607"/>
      <c r="L202" s="607"/>
      <c r="M202" s="607"/>
      <c r="N202" s="607"/>
      <c r="O202" s="607"/>
      <c r="P202" s="607"/>
      <c r="Q202" s="607"/>
      <c r="R202" s="608"/>
      <c r="S202" s="637" t="s">
        <v>17</v>
      </c>
      <c r="T202" s="637"/>
      <c r="U202" s="637"/>
      <c r="V202" s="595"/>
      <c r="W202" s="596"/>
      <c r="X202" s="596"/>
      <c r="Y202" s="597"/>
      <c r="Z202" s="598" t="s">
        <v>212</v>
      </c>
      <c r="AA202" s="599"/>
      <c r="AB202" s="629" t="s">
        <v>214</v>
      </c>
      <c r="AC202" s="629"/>
      <c r="AD202" s="629"/>
      <c r="AE202" s="629"/>
      <c r="AF202" s="629"/>
      <c r="AG202" s="629"/>
      <c r="AH202" s="629"/>
      <c r="AI202" s="630"/>
      <c r="AJ202" s="100"/>
    </row>
    <row r="203" spans="1:36" ht="27.75" customHeight="1">
      <c r="A203" s="252"/>
      <c r="B203" s="623" t="str">
        <f>IF(I58="H25年基準","コージェネレーションシステムによる総発電量","発電量（コージェネレーション）")</f>
        <v>発電量（コージェネレーション）</v>
      </c>
      <c r="C203" s="624"/>
      <c r="D203" s="624"/>
      <c r="E203" s="624"/>
      <c r="F203" s="624"/>
      <c r="G203" s="624"/>
      <c r="H203" s="624"/>
      <c r="I203" s="624"/>
      <c r="J203" s="624"/>
      <c r="K203" s="624"/>
      <c r="L203" s="624"/>
      <c r="M203" s="624"/>
      <c r="N203" s="624"/>
      <c r="O203" s="624"/>
      <c r="P203" s="624"/>
      <c r="Q203" s="624"/>
      <c r="R203" s="625"/>
      <c r="S203" s="589" t="s">
        <v>18</v>
      </c>
      <c r="T203" s="590"/>
      <c r="U203" s="591"/>
      <c r="V203" s="595"/>
      <c r="W203" s="596"/>
      <c r="X203" s="596"/>
      <c r="Y203" s="597"/>
      <c r="Z203" s="598" t="s">
        <v>212</v>
      </c>
      <c r="AA203" s="599"/>
      <c r="AB203" s="629" t="s">
        <v>214</v>
      </c>
      <c r="AC203" s="629"/>
      <c r="AD203" s="629"/>
      <c r="AE203" s="629"/>
      <c r="AF203" s="629"/>
      <c r="AG203" s="629"/>
      <c r="AH203" s="629"/>
      <c r="AI203" s="630"/>
      <c r="AJ203" s="109"/>
    </row>
    <row r="204" spans="1:36" ht="27.75" customHeight="1">
      <c r="A204" s="246"/>
      <c r="B204" s="626" t="s">
        <v>220</v>
      </c>
      <c r="C204" s="627"/>
      <c r="D204" s="627"/>
      <c r="E204" s="627"/>
      <c r="F204" s="627"/>
      <c r="G204" s="627"/>
      <c r="H204" s="627"/>
      <c r="I204" s="627"/>
      <c r="J204" s="627"/>
      <c r="K204" s="627"/>
      <c r="L204" s="627"/>
      <c r="M204" s="627"/>
      <c r="N204" s="627"/>
      <c r="O204" s="627"/>
      <c r="P204" s="627"/>
      <c r="Q204" s="627"/>
      <c r="R204" s="628"/>
      <c r="S204" s="589" t="s">
        <v>19</v>
      </c>
      <c r="T204" s="590"/>
      <c r="U204" s="591"/>
      <c r="V204" s="633">
        <f>SUM(V198:Y202)-V203</f>
        <v>0</v>
      </c>
      <c r="W204" s="634"/>
      <c r="X204" s="634"/>
      <c r="Y204" s="635"/>
      <c r="Z204" s="598" t="s">
        <v>212</v>
      </c>
      <c r="AA204" s="599"/>
      <c r="AB204" s="600" t="s">
        <v>20</v>
      </c>
      <c r="AC204" s="601"/>
      <c r="AD204" s="601"/>
      <c r="AE204" s="601"/>
      <c r="AF204" s="601"/>
      <c r="AG204" s="601"/>
      <c r="AH204" s="601"/>
      <c r="AI204" s="602"/>
      <c r="AJ204" s="100"/>
    </row>
    <row r="205" spans="1:36" ht="28.5" customHeight="1">
      <c r="A205" s="246"/>
      <c r="B205" s="253"/>
      <c r="C205" s="253"/>
      <c r="D205" s="253"/>
      <c r="E205" s="253"/>
      <c r="F205" s="253"/>
      <c r="G205" s="253"/>
      <c r="H205" s="253"/>
      <c r="I205" s="253"/>
      <c r="J205" s="253"/>
      <c r="K205" s="253"/>
      <c r="L205" s="253"/>
      <c r="M205" s="253"/>
      <c r="N205" s="253"/>
      <c r="O205" s="253"/>
      <c r="P205" s="253"/>
      <c r="Q205" s="253"/>
      <c r="R205" s="253"/>
      <c r="S205" s="247"/>
      <c r="T205" s="247"/>
      <c r="U205" s="247"/>
      <c r="V205" s="247"/>
      <c r="W205" s="247"/>
      <c r="X205" s="247"/>
      <c r="Y205" s="247"/>
      <c r="Z205" s="254"/>
      <c r="AA205" s="254"/>
      <c r="AB205" s="255"/>
      <c r="AC205" s="255"/>
      <c r="AD205" s="255"/>
      <c r="AE205" s="255"/>
      <c r="AF205" s="255"/>
      <c r="AG205" s="255"/>
      <c r="AH205" s="255"/>
      <c r="AI205" s="255"/>
      <c r="AJ205" s="100"/>
    </row>
    <row r="206" spans="1:36" ht="19.5" customHeight="1">
      <c r="A206" s="246"/>
      <c r="B206" s="250" t="s">
        <v>221</v>
      </c>
      <c r="C206" s="256"/>
      <c r="D206" s="256"/>
      <c r="E206" s="256"/>
      <c r="F206" s="256"/>
      <c r="G206" s="256"/>
      <c r="H206" s="256"/>
      <c r="I206" s="256"/>
      <c r="J206" s="256"/>
      <c r="K206" s="256"/>
      <c r="L206" s="256"/>
      <c r="M206" s="256"/>
      <c r="N206" s="256"/>
      <c r="O206" s="256"/>
      <c r="P206" s="256"/>
      <c r="Q206" s="256"/>
      <c r="R206" s="256"/>
      <c r="S206" s="257"/>
      <c r="T206" s="257"/>
      <c r="V206" s="258"/>
      <c r="W206" s="258"/>
      <c r="AJ206" s="100"/>
    </row>
    <row r="207" spans="1:36" ht="27" customHeight="1">
      <c r="A207" s="243"/>
      <c r="B207" s="569" t="s">
        <v>206</v>
      </c>
      <c r="C207" s="570"/>
      <c r="D207" s="570"/>
      <c r="E207" s="570"/>
      <c r="F207" s="570"/>
      <c r="G207" s="570"/>
      <c r="H207" s="570"/>
      <c r="I207" s="570"/>
      <c r="J207" s="570"/>
      <c r="K207" s="570"/>
      <c r="L207" s="570"/>
      <c r="M207" s="570"/>
      <c r="N207" s="570"/>
      <c r="O207" s="570"/>
      <c r="P207" s="570"/>
      <c r="Q207" s="570"/>
      <c r="R207" s="571"/>
      <c r="S207" s="569" t="s">
        <v>207</v>
      </c>
      <c r="T207" s="570"/>
      <c r="U207" s="571"/>
      <c r="V207" s="569" t="s">
        <v>208</v>
      </c>
      <c r="W207" s="570"/>
      <c r="X207" s="570"/>
      <c r="Y207" s="571"/>
      <c r="Z207" s="569" t="s">
        <v>209</v>
      </c>
      <c r="AA207" s="571"/>
      <c r="AB207" s="569" t="s">
        <v>210</v>
      </c>
      <c r="AC207" s="570"/>
      <c r="AD207" s="570"/>
      <c r="AE207" s="570"/>
      <c r="AF207" s="570"/>
      <c r="AG207" s="570"/>
      <c r="AH207" s="570"/>
      <c r="AI207" s="571"/>
      <c r="AJ207" s="109"/>
    </row>
    <row r="208" spans="1:36" ht="27.75" customHeight="1">
      <c r="A208" s="246"/>
      <c r="B208" s="603" t="str">
        <f>IF(I58="H25年基準","太陽光発電等による発電量　（参考値）　総発電量","発電量（太陽光発電）")</f>
        <v>発電量（太陽光発電）</v>
      </c>
      <c r="C208" s="604"/>
      <c r="D208" s="604"/>
      <c r="E208" s="604"/>
      <c r="F208" s="604"/>
      <c r="G208" s="604"/>
      <c r="H208" s="604"/>
      <c r="I208" s="604"/>
      <c r="J208" s="604"/>
      <c r="K208" s="604"/>
      <c r="L208" s="604"/>
      <c r="M208" s="604"/>
      <c r="N208" s="604"/>
      <c r="O208" s="604"/>
      <c r="P208" s="604"/>
      <c r="Q208" s="604"/>
      <c r="R208" s="605"/>
      <c r="S208" s="589" t="s">
        <v>21</v>
      </c>
      <c r="T208" s="590"/>
      <c r="U208" s="591"/>
      <c r="V208" s="595"/>
      <c r="W208" s="596"/>
      <c r="X208" s="596"/>
      <c r="Y208" s="597"/>
      <c r="Z208" s="598" t="s">
        <v>212</v>
      </c>
      <c r="AA208" s="599"/>
      <c r="AB208" s="629" t="s">
        <v>214</v>
      </c>
      <c r="AC208" s="629"/>
      <c r="AD208" s="629"/>
      <c r="AE208" s="629"/>
      <c r="AF208" s="629"/>
      <c r="AG208" s="629"/>
      <c r="AH208" s="629"/>
      <c r="AI208" s="630"/>
      <c r="AJ208" s="100"/>
    </row>
    <row r="209" spans="1:36" ht="27.75" customHeight="1">
      <c r="A209" s="246"/>
      <c r="B209" s="606" t="s">
        <v>222</v>
      </c>
      <c r="C209" s="607"/>
      <c r="D209" s="607"/>
      <c r="E209" s="607"/>
      <c r="F209" s="607"/>
      <c r="G209" s="607"/>
      <c r="H209" s="607"/>
      <c r="I209" s="607"/>
      <c r="J209" s="607"/>
      <c r="K209" s="607"/>
      <c r="L209" s="607"/>
      <c r="M209" s="607"/>
      <c r="N209" s="607"/>
      <c r="O209" s="607"/>
      <c r="P209" s="607"/>
      <c r="Q209" s="607"/>
      <c r="R209" s="608"/>
      <c r="S209" s="589" t="s">
        <v>22</v>
      </c>
      <c r="T209" s="590"/>
      <c r="U209" s="591"/>
      <c r="V209" s="592">
        <f>IF($I$58="H25年基準",V208-V203,V208)</f>
        <v>0</v>
      </c>
      <c r="W209" s="593"/>
      <c r="X209" s="593"/>
      <c r="Y209" s="594"/>
      <c r="Z209" s="598" t="s">
        <v>212</v>
      </c>
      <c r="AA209" s="599"/>
      <c r="AB209" s="600" t="str">
        <f>IF($I$58="H25年基準","EPVC-Ecgs","計算支援プログラムの結果")</f>
        <v>計算支援プログラムの結果</v>
      </c>
      <c r="AC209" s="601"/>
      <c r="AD209" s="601"/>
      <c r="AE209" s="601"/>
      <c r="AF209" s="601"/>
      <c r="AG209" s="601"/>
      <c r="AH209" s="601"/>
      <c r="AI209" s="602"/>
      <c r="AJ209" s="100"/>
    </row>
    <row r="210" spans="1:36" ht="28.5" customHeight="1">
      <c r="A210" s="246"/>
      <c r="B210" s="246"/>
      <c r="C210" s="246"/>
      <c r="D210" s="246"/>
      <c r="E210" s="246"/>
      <c r="F210" s="246"/>
      <c r="G210" s="246"/>
      <c r="H210" s="246"/>
      <c r="I210" s="246"/>
      <c r="J210" s="246"/>
      <c r="K210" s="246"/>
      <c r="L210" s="246"/>
      <c r="M210" s="246"/>
      <c r="N210" s="246"/>
      <c r="O210" s="246"/>
      <c r="P210" s="246"/>
      <c r="Q210" s="246"/>
      <c r="R210" s="246"/>
      <c r="S210" s="247"/>
      <c r="T210" s="247"/>
      <c r="U210" s="247"/>
      <c r="V210" s="247"/>
      <c r="W210" s="247"/>
      <c r="X210" s="247"/>
      <c r="Y210" s="247"/>
      <c r="Z210" s="248"/>
      <c r="AA210" s="248"/>
      <c r="AB210" s="259"/>
      <c r="AC210" s="259"/>
      <c r="AD210" s="259"/>
      <c r="AE210" s="259"/>
      <c r="AF210" s="259"/>
      <c r="AG210" s="259"/>
      <c r="AH210" s="259"/>
      <c r="AI210" s="259"/>
      <c r="AJ210" s="100"/>
    </row>
    <row r="211" spans="1:36" ht="19.5" customHeight="1">
      <c r="A211" s="243"/>
      <c r="B211" s="244" t="s">
        <v>223</v>
      </c>
      <c r="C211" s="245"/>
      <c r="D211" s="245"/>
      <c r="E211" s="245"/>
      <c r="F211" s="245"/>
      <c r="G211" s="245"/>
      <c r="H211" s="245"/>
      <c r="I211" s="245"/>
      <c r="J211" s="245"/>
      <c r="K211" s="245"/>
      <c r="L211" s="245"/>
      <c r="M211" s="245"/>
      <c r="N211" s="245"/>
      <c r="O211" s="245"/>
      <c r="P211" s="245"/>
      <c r="Q211" s="245"/>
      <c r="R211" s="245"/>
      <c r="S211" s="249"/>
      <c r="T211" s="245"/>
      <c r="U211" s="245"/>
      <c r="V211" s="249"/>
      <c r="W211" s="245"/>
      <c r="X211" s="245"/>
      <c r="Y211" s="245"/>
      <c r="Z211" s="260"/>
      <c r="AA211" s="260"/>
      <c r="AB211" s="260"/>
      <c r="AC211" s="260"/>
      <c r="AD211" s="260"/>
      <c r="AE211" s="261"/>
      <c r="AF211" s="261"/>
      <c r="AG211" s="261"/>
      <c r="AH211" s="261"/>
      <c r="AI211" s="261"/>
      <c r="AJ211" s="109"/>
    </row>
    <row r="212" spans="1:36" ht="27" customHeight="1">
      <c r="A212" s="243"/>
      <c r="B212" s="569" t="s">
        <v>206</v>
      </c>
      <c r="C212" s="570"/>
      <c r="D212" s="570"/>
      <c r="E212" s="570"/>
      <c r="F212" s="570"/>
      <c r="G212" s="570"/>
      <c r="H212" s="570"/>
      <c r="I212" s="570"/>
      <c r="J212" s="570"/>
      <c r="K212" s="570"/>
      <c r="L212" s="570"/>
      <c r="M212" s="570"/>
      <c r="N212" s="570"/>
      <c r="O212" s="570"/>
      <c r="P212" s="570"/>
      <c r="Q212" s="570"/>
      <c r="R212" s="571"/>
      <c r="S212" s="631" t="s">
        <v>207</v>
      </c>
      <c r="T212" s="631"/>
      <c r="U212" s="631"/>
      <c r="V212" s="631" t="s">
        <v>208</v>
      </c>
      <c r="W212" s="631"/>
      <c r="X212" s="631"/>
      <c r="Y212" s="631"/>
      <c r="Z212" s="569" t="s">
        <v>209</v>
      </c>
      <c r="AA212" s="571"/>
      <c r="AB212" s="569" t="s">
        <v>210</v>
      </c>
      <c r="AC212" s="570"/>
      <c r="AD212" s="570"/>
      <c r="AE212" s="570"/>
      <c r="AF212" s="570"/>
      <c r="AG212" s="570"/>
      <c r="AH212" s="570"/>
      <c r="AI212" s="571"/>
      <c r="AJ212" s="109"/>
    </row>
    <row r="213" spans="1:36" ht="27.75" customHeight="1">
      <c r="A213" s="246"/>
      <c r="B213" s="606" t="s">
        <v>224</v>
      </c>
      <c r="C213" s="607"/>
      <c r="D213" s="607"/>
      <c r="E213" s="607"/>
      <c r="F213" s="607"/>
      <c r="G213" s="607"/>
      <c r="H213" s="607"/>
      <c r="I213" s="607"/>
      <c r="J213" s="607"/>
      <c r="K213" s="607"/>
      <c r="L213" s="607"/>
      <c r="M213" s="607"/>
      <c r="N213" s="607"/>
      <c r="O213" s="607"/>
      <c r="P213" s="607"/>
      <c r="Q213" s="607"/>
      <c r="R213" s="608"/>
      <c r="S213" s="589" t="s">
        <v>23</v>
      </c>
      <c r="T213" s="590"/>
      <c r="U213" s="591"/>
      <c r="V213" s="592">
        <f>V193-V204</f>
        <v>0</v>
      </c>
      <c r="W213" s="593"/>
      <c r="X213" s="593"/>
      <c r="Y213" s="594"/>
      <c r="Z213" s="598" t="s">
        <v>212</v>
      </c>
      <c r="AA213" s="599"/>
      <c r="AB213" s="600" t="s">
        <v>24</v>
      </c>
      <c r="AC213" s="601"/>
      <c r="AD213" s="601"/>
      <c r="AE213" s="601"/>
      <c r="AF213" s="601"/>
      <c r="AG213" s="601"/>
      <c r="AH213" s="601"/>
      <c r="AI213" s="602"/>
      <c r="AJ213" s="100"/>
    </row>
    <row r="214" spans="1:36" ht="27.75" customHeight="1">
      <c r="A214" s="243"/>
      <c r="B214" s="614" t="s">
        <v>225</v>
      </c>
      <c r="C214" s="615"/>
      <c r="D214" s="615"/>
      <c r="E214" s="615"/>
      <c r="F214" s="615"/>
      <c r="G214" s="615"/>
      <c r="H214" s="615"/>
      <c r="I214" s="615"/>
      <c r="J214" s="615"/>
      <c r="K214" s="615"/>
      <c r="L214" s="615"/>
      <c r="M214" s="615"/>
      <c r="N214" s="615"/>
      <c r="O214" s="615"/>
      <c r="P214" s="615"/>
      <c r="Q214" s="615"/>
      <c r="R214" s="616"/>
      <c r="S214" s="617" t="s">
        <v>226</v>
      </c>
      <c r="T214" s="618"/>
      <c r="U214" s="619"/>
      <c r="V214" s="592">
        <f>IF(OR($Q$15="",$S$29=""),"",IF(ISERROR(V213+V209),"",V213+V209))</f>
      </c>
      <c r="W214" s="593"/>
      <c r="X214" s="593"/>
      <c r="Y214" s="594"/>
      <c r="Z214" s="598" t="s">
        <v>212</v>
      </c>
      <c r="AA214" s="599"/>
      <c r="AB214" s="620" t="s">
        <v>486</v>
      </c>
      <c r="AC214" s="621"/>
      <c r="AD214" s="621"/>
      <c r="AE214" s="621"/>
      <c r="AF214" s="621"/>
      <c r="AG214" s="621"/>
      <c r="AH214" s="621"/>
      <c r="AI214" s="622"/>
      <c r="AJ214" s="109"/>
    </row>
    <row r="215" spans="1:36" ht="27.75" customHeight="1">
      <c r="A215" s="246"/>
      <c r="B215" s="606" t="s">
        <v>227</v>
      </c>
      <c r="C215" s="607"/>
      <c r="D215" s="607"/>
      <c r="E215" s="607"/>
      <c r="F215" s="607"/>
      <c r="G215" s="607"/>
      <c r="H215" s="607"/>
      <c r="I215" s="607"/>
      <c r="J215" s="607"/>
      <c r="K215" s="607"/>
      <c r="L215" s="607"/>
      <c r="M215" s="607"/>
      <c r="N215" s="607"/>
      <c r="O215" s="607"/>
      <c r="P215" s="607"/>
      <c r="Q215" s="607"/>
      <c r="R215" s="608"/>
      <c r="S215" s="589" t="s">
        <v>25</v>
      </c>
      <c r="T215" s="590"/>
      <c r="U215" s="591"/>
      <c r="V215" s="611">
        <f>IF(OR($Q$15="",$S$29=""),"",IF(ISERROR(ROUNDDOWN(V214/V193*100,1)),"",ROUNDDOWN(V214/V193*100,1)))</f>
      </c>
      <c r="W215" s="612"/>
      <c r="X215" s="612"/>
      <c r="Y215" s="613"/>
      <c r="Z215" s="609" t="s">
        <v>26</v>
      </c>
      <c r="AA215" s="610"/>
      <c r="AB215" s="600" t="s">
        <v>27</v>
      </c>
      <c r="AC215" s="601"/>
      <c r="AD215" s="601"/>
      <c r="AE215" s="601"/>
      <c r="AF215" s="601"/>
      <c r="AG215" s="601"/>
      <c r="AH215" s="601"/>
      <c r="AI215" s="602"/>
      <c r="AJ215" s="100"/>
    </row>
    <row r="216" spans="1:36" ht="27.75" customHeight="1">
      <c r="A216" s="246"/>
      <c r="B216" s="606" t="s">
        <v>228</v>
      </c>
      <c r="C216" s="607"/>
      <c r="D216" s="607"/>
      <c r="E216" s="607"/>
      <c r="F216" s="607"/>
      <c r="G216" s="607"/>
      <c r="H216" s="607"/>
      <c r="I216" s="607"/>
      <c r="J216" s="607"/>
      <c r="K216" s="607"/>
      <c r="L216" s="607"/>
      <c r="M216" s="607"/>
      <c r="N216" s="607"/>
      <c r="O216" s="607"/>
      <c r="P216" s="607"/>
      <c r="Q216" s="607"/>
      <c r="R216" s="608"/>
      <c r="S216" s="589" t="s">
        <v>28</v>
      </c>
      <c r="T216" s="590"/>
      <c r="U216" s="591"/>
      <c r="V216" s="611">
        <f>IF(OR($Q$15="",$S$29=""),"",IF(ISERROR(ROUNDDOWN(V213/V193*100,1)),"",ROUNDDOWN(V213/V193*100,1)))</f>
      </c>
      <c r="W216" s="612"/>
      <c r="X216" s="612"/>
      <c r="Y216" s="613"/>
      <c r="Z216" s="609" t="s">
        <v>29</v>
      </c>
      <c r="AA216" s="610"/>
      <c r="AB216" s="600" t="s">
        <v>30</v>
      </c>
      <c r="AC216" s="601"/>
      <c r="AD216" s="601"/>
      <c r="AE216" s="601"/>
      <c r="AF216" s="601"/>
      <c r="AG216" s="601"/>
      <c r="AH216" s="601"/>
      <c r="AI216" s="602"/>
      <c r="AJ216" s="100"/>
    </row>
    <row r="374" ht="21">
      <c r="A374" s="93"/>
    </row>
    <row r="379" ht="21">
      <c r="A379" s="93"/>
    </row>
    <row r="411" ht="21">
      <c r="A411" s="93"/>
    </row>
    <row r="416" ht="21">
      <c r="A416" s="93"/>
    </row>
    <row r="418" ht="21">
      <c r="A418" s="93"/>
    </row>
    <row r="420" ht="21">
      <c r="A420" s="93"/>
    </row>
    <row r="427" ht="21">
      <c r="A427" s="93"/>
    </row>
    <row r="432" ht="21">
      <c r="A432" s="93"/>
    </row>
    <row r="434" ht="21">
      <c r="A434" s="93"/>
    </row>
    <row r="459" ht="21">
      <c r="A459" s="93"/>
    </row>
    <row r="464" ht="21">
      <c r="A464" s="93"/>
    </row>
    <row r="466" ht="21">
      <c r="A466" s="93"/>
    </row>
    <row r="468" ht="21">
      <c r="A468" s="93"/>
    </row>
    <row r="475" ht="21">
      <c r="A475" s="93"/>
    </row>
    <row r="480" ht="21">
      <c r="A480" s="93"/>
    </row>
    <row r="482" ht="21">
      <c r="A482" s="93"/>
    </row>
    <row r="492" ht="21">
      <c r="A492" s="93"/>
    </row>
    <row r="497" ht="21">
      <c r="A497" s="93"/>
    </row>
    <row r="499" ht="21">
      <c r="A499" s="93"/>
    </row>
    <row r="501" ht="21">
      <c r="A501" s="93"/>
    </row>
    <row r="508" ht="21">
      <c r="A508" s="93"/>
    </row>
    <row r="513" ht="21">
      <c r="A513" s="93"/>
    </row>
    <row r="515" ht="21">
      <c r="A515" s="93"/>
    </row>
    <row r="540" ht="21">
      <c r="A540" s="93"/>
    </row>
    <row r="545" ht="21">
      <c r="A545" s="93"/>
    </row>
    <row r="547" ht="21">
      <c r="A547" s="93"/>
    </row>
    <row r="549" ht="21">
      <c r="A549" s="93"/>
    </row>
    <row r="556" ht="21">
      <c r="A556" s="93"/>
    </row>
    <row r="561" ht="21">
      <c r="A561" s="93"/>
    </row>
    <row r="563" ht="21">
      <c r="A563" s="93"/>
    </row>
    <row r="575" ht="21">
      <c r="A575" s="93"/>
    </row>
    <row r="580" ht="21">
      <c r="A580" s="93"/>
    </row>
    <row r="582" ht="21">
      <c r="A582" s="93"/>
    </row>
    <row r="584" ht="21">
      <c r="A584" s="93"/>
    </row>
    <row r="591" ht="21">
      <c r="A591" s="93"/>
    </row>
    <row r="596" ht="21">
      <c r="A596" s="93"/>
    </row>
    <row r="598" ht="21">
      <c r="A598" s="93"/>
    </row>
    <row r="601" ht="21">
      <c r="A601" s="93"/>
    </row>
    <row r="603" ht="21">
      <c r="A603" s="93"/>
    </row>
    <row r="605" ht="21">
      <c r="A605" s="93"/>
    </row>
    <row r="612" ht="21">
      <c r="A612" s="93"/>
    </row>
    <row r="617" ht="21">
      <c r="A617" s="93"/>
    </row>
    <row r="619" ht="21">
      <c r="A619" s="93"/>
    </row>
    <row r="620" ht="21">
      <c r="A620" s="93"/>
    </row>
    <row r="624" ht="21">
      <c r="A624" s="93"/>
    </row>
    <row r="626" ht="21">
      <c r="A626" s="93"/>
    </row>
    <row r="627" ht="21">
      <c r="A627" s="93"/>
    </row>
    <row r="630" ht="21">
      <c r="A630" s="93"/>
    </row>
    <row r="631" ht="21">
      <c r="A631" s="93"/>
    </row>
    <row r="632" ht="21">
      <c r="A632" s="93"/>
    </row>
    <row r="634" ht="21">
      <c r="A634" s="93"/>
    </row>
    <row r="636" ht="21">
      <c r="A636" s="93"/>
    </row>
    <row r="638" ht="21">
      <c r="A638" s="93"/>
    </row>
    <row r="645" ht="21">
      <c r="A645" s="93"/>
    </row>
    <row r="650" ht="21">
      <c r="A650" s="93"/>
    </row>
    <row r="652" ht="21">
      <c r="A652" s="93"/>
    </row>
    <row r="655" ht="21">
      <c r="A655" s="93"/>
    </row>
    <row r="657" ht="21">
      <c r="A657" s="93"/>
    </row>
    <row r="659" ht="21">
      <c r="A659" s="93"/>
    </row>
    <row r="666" ht="21">
      <c r="A666" s="93"/>
    </row>
    <row r="671" ht="21">
      <c r="A671" s="93"/>
    </row>
    <row r="673" ht="21">
      <c r="A673" s="93"/>
    </row>
    <row r="674" ht="21">
      <c r="A674" s="93"/>
    </row>
    <row r="678" ht="21">
      <c r="A678" s="93"/>
    </row>
    <row r="680" ht="21">
      <c r="A680" s="93"/>
    </row>
    <row r="681" ht="21">
      <c r="A681" s="93"/>
    </row>
    <row r="684" ht="21">
      <c r="A684" s="93"/>
    </row>
    <row r="685" ht="21">
      <c r="A685" s="93"/>
    </row>
    <row r="686" ht="21">
      <c r="A686" s="93"/>
    </row>
    <row r="688" ht="21">
      <c r="A688" s="93"/>
    </row>
    <row r="691" ht="21">
      <c r="A691" s="93"/>
    </row>
    <row r="692" ht="21">
      <c r="A692" s="93"/>
    </row>
    <row r="693" ht="21">
      <c r="A693" s="93"/>
    </row>
    <row r="694" ht="21">
      <c r="A694" s="93"/>
    </row>
    <row r="697" ht="21">
      <c r="A697" s="93"/>
    </row>
    <row r="698" ht="21">
      <c r="A698" s="93"/>
    </row>
    <row r="699" ht="21">
      <c r="A699" s="93"/>
    </row>
    <row r="700" ht="21">
      <c r="A700" s="93"/>
    </row>
    <row r="701" ht="21">
      <c r="A701" s="93"/>
    </row>
    <row r="702" ht="21">
      <c r="A702" s="93"/>
    </row>
    <row r="703" ht="21">
      <c r="A703" s="93"/>
    </row>
    <row r="706" ht="21">
      <c r="A706" s="93"/>
    </row>
    <row r="710" ht="21">
      <c r="A710" s="93"/>
    </row>
    <row r="712" ht="21">
      <c r="A712" s="93"/>
    </row>
    <row r="713" ht="21">
      <c r="A713" s="93"/>
    </row>
    <row r="716" ht="21">
      <c r="A716" s="93"/>
    </row>
    <row r="717" ht="21">
      <c r="A717" s="93"/>
    </row>
    <row r="718" ht="21">
      <c r="A718" s="93"/>
    </row>
    <row r="720" ht="21">
      <c r="A720" s="93"/>
    </row>
    <row r="723" ht="21">
      <c r="A723" s="93"/>
    </row>
    <row r="724" ht="21">
      <c r="A724" s="93"/>
    </row>
    <row r="725" ht="21">
      <c r="A725" s="93"/>
    </row>
    <row r="726" ht="21">
      <c r="A726" s="93"/>
    </row>
    <row r="729" ht="21">
      <c r="A729" s="93"/>
    </row>
    <row r="730" ht="21">
      <c r="A730" s="93"/>
    </row>
    <row r="731" ht="21">
      <c r="A731" s="93"/>
    </row>
    <row r="732" ht="21">
      <c r="A732" s="93"/>
    </row>
    <row r="733" ht="21">
      <c r="A733" s="93"/>
    </row>
    <row r="734" ht="21">
      <c r="A734" s="93"/>
    </row>
    <row r="735" ht="21">
      <c r="A735" s="93"/>
    </row>
    <row r="738" ht="21">
      <c r="A738" s="93"/>
    </row>
    <row r="739" ht="21">
      <c r="A739" s="93"/>
    </row>
    <row r="740" ht="21">
      <c r="A740" s="93"/>
    </row>
    <row r="742" ht="21">
      <c r="A742" s="93"/>
    </row>
    <row r="745" ht="21">
      <c r="A745" s="93"/>
    </row>
    <row r="746" ht="21">
      <c r="A746" s="93"/>
    </row>
    <row r="747" ht="21">
      <c r="A747" s="93"/>
    </row>
    <row r="748" ht="21">
      <c r="A748" s="93"/>
    </row>
    <row r="751" ht="21">
      <c r="A751" s="93"/>
    </row>
    <row r="752" ht="21">
      <c r="A752" s="93"/>
    </row>
    <row r="753" ht="21">
      <c r="A753" s="93"/>
    </row>
    <row r="754" ht="21">
      <c r="A754" s="93"/>
    </row>
    <row r="755" ht="21">
      <c r="A755" s="93"/>
    </row>
    <row r="756" ht="21">
      <c r="A756" s="93"/>
    </row>
    <row r="757" ht="21">
      <c r="A757" s="93"/>
    </row>
    <row r="760" ht="21">
      <c r="A760" s="93"/>
    </row>
    <row r="761" ht="21">
      <c r="A761" s="93"/>
    </row>
    <row r="763" ht="21">
      <c r="A763" s="93"/>
    </row>
    <row r="764" ht="21">
      <c r="A764" s="93"/>
    </row>
    <row r="765" ht="21">
      <c r="A765" s="93"/>
    </row>
    <row r="767" ht="21">
      <c r="A767" s="93"/>
    </row>
    <row r="769" ht="21">
      <c r="A769" s="93"/>
    </row>
    <row r="771" ht="21">
      <c r="A771" s="93"/>
    </row>
    <row r="778" ht="21">
      <c r="A778" s="93"/>
    </row>
    <row r="783" ht="21">
      <c r="A783" s="93"/>
    </row>
    <row r="785" ht="21">
      <c r="A785" s="93"/>
    </row>
    <row r="788" ht="21">
      <c r="A788" s="93"/>
    </row>
    <row r="790" ht="21">
      <c r="A790" s="93"/>
    </row>
    <row r="792" ht="21">
      <c r="A792" s="93"/>
    </row>
    <row r="799" ht="21">
      <c r="A799" s="93"/>
    </row>
    <row r="804" ht="21">
      <c r="A804" s="93"/>
    </row>
    <row r="806" ht="21">
      <c r="A806" s="93"/>
    </row>
    <row r="807" ht="21">
      <c r="A807" s="93"/>
    </row>
    <row r="811" ht="21">
      <c r="A811" s="93"/>
    </row>
    <row r="813" ht="21">
      <c r="A813" s="93"/>
    </row>
    <row r="814" ht="21">
      <c r="A814" s="93"/>
    </row>
    <row r="817" ht="21">
      <c r="A817" s="93"/>
    </row>
    <row r="818" ht="21">
      <c r="A818" s="93"/>
    </row>
    <row r="819" ht="21">
      <c r="A819" s="93"/>
    </row>
    <row r="821" ht="21">
      <c r="A821" s="93"/>
    </row>
    <row r="824" ht="21">
      <c r="A824" s="93"/>
    </row>
    <row r="825" ht="21">
      <c r="A825" s="93"/>
    </row>
    <row r="826" ht="21">
      <c r="A826" s="93"/>
    </row>
    <row r="827" ht="21">
      <c r="A827" s="93"/>
    </row>
    <row r="830" ht="21">
      <c r="A830" s="93"/>
    </row>
    <row r="831" ht="21">
      <c r="A831" s="93"/>
    </row>
    <row r="832" ht="21">
      <c r="A832" s="93"/>
    </row>
    <row r="833" ht="21">
      <c r="A833" s="93"/>
    </row>
    <row r="834" ht="21">
      <c r="A834" s="93"/>
    </row>
    <row r="835" ht="21">
      <c r="A835" s="93"/>
    </row>
    <row r="836" ht="21">
      <c r="A836" s="93"/>
    </row>
    <row r="839" ht="21">
      <c r="A839" s="93"/>
    </row>
    <row r="843" ht="21">
      <c r="A843" s="93"/>
    </row>
    <row r="845" ht="21">
      <c r="A845" s="93"/>
    </row>
    <row r="846" ht="21">
      <c r="A846" s="93"/>
    </row>
    <row r="849" ht="21">
      <c r="A849" s="93"/>
    </row>
    <row r="850" ht="21">
      <c r="A850" s="93"/>
    </row>
    <row r="851" ht="21">
      <c r="A851" s="93"/>
    </row>
    <row r="853" ht="21">
      <c r="A853" s="93"/>
    </row>
    <row r="856" ht="21">
      <c r="A856" s="93"/>
    </row>
    <row r="857" ht="21">
      <c r="A857" s="93"/>
    </row>
    <row r="858" ht="21">
      <c r="A858" s="93"/>
    </row>
    <row r="859" ht="21">
      <c r="A859" s="93"/>
    </row>
    <row r="862" ht="21">
      <c r="A862" s="93"/>
    </row>
    <row r="863" ht="21">
      <c r="A863" s="93"/>
    </row>
    <row r="864" ht="21">
      <c r="A864" s="93"/>
    </row>
    <row r="865" ht="21">
      <c r="A865" s="93"/>
    </row>
    <row r="866" ht="21">
      <c r="A866" s="93"/>
    </row>
    <row r="867" ht="21">
      <c r="A867" s="93"/>
    </row>
    <row r="868" ht="21">
      <c r="A868" s="93"/>
    </row>
    <row r="871" ht="21">
      <c r="A871" s="93"/>
    </row>
    <row r="872" ht="21">
      <c r="A872" s="93"/>
    </row>
    <row r="873" ht="21">
      <c r="A873" s="93"/>
    </row>
    <row r="875" ht="21">
      <c r="A875" s="93"/>
    </row>
    <row r="878" ht="21">
      <c r="A878" s="93"/>
    </row>
    <row r="879" ht="21">
      <c r="A879" s="93"/>
    </row>
    <row r="880" ht="21">
      <c r="A880" s="93"/>
    </row>
    <row r="881" ht="21">
      <c r="A881" s="93"/>
    </row>
    <row r="884" ht="21">
      <c r="A884" s="93"/>
    </row>
    <row r="885" ht="21">
      <c r="A885" s="93"/>
    </row>
    <row r="886" ht="21">
      <c r="A886" s="93"/>
    </row>
    <row r="887" ht="21">
      <c r="A887" s="93"/>
    </row>
    <row r="888" ht="21">
      <c r="A888" s="93"/>
    </row>
    <row r="889" ht="21">
      <c r="A889" s="93"/>
    </row>
    <row r="890" ht="21">
      <c r="A890" s="93"/>
    </row>
    <row r="893" ht="21">
      <c r="A893" s="93"/>
    </row>
    <row r="894" ht="21">
      <c r="A894" s="93"/>
    </row>
    <row r="895" ht="21">
      <c r="A895" s="93"/>
    </row>
    <row r="896" ht="21">
      <c r="A896" s="93"/>
    </row>
    <row r="899" ht="21">
      <c r="A899" s="93"/>
    </row>
    <row r="900" ht="21">
      <c r="A900" s="93"/>
    </row>
    <row r="901" ht="21">
      <c r="A901" s="93"/>
    </row>
    <row r="902" ht="21">
      <c r="A902" s="93"/>
    </row>
    <row r="903" ht="21">
      <c r="A903" s="93"/>
    </row>
    <row r="904" ht="21">
      <c r="A904" s="93"/>
    </row>
    <row r="905" ht="21">
      <c r="A905" s="93"/>
    </row>
    <row r="908" ht="21">
      <c r="A908" s="93"/>
    </row>
    <row r="909" ht="21">
      <c r="A909" s="93"/>
    </row>
    <row r="910" ht="21">
      <c r="A910" s="93"/>
    </row>
    <row r="912" ht="21">
      <c r="A912" s="93"/>
    </row>
    <row r="915" ht="21">
      <c r="A915" s="93"/>
    </row>
    <row r="916" ht="21">
      <c r="A916" s="93"/>
    </row>
    <row r="917" ht="21">
      <c r="A917" s="93"/>
    </row>
    <row r="918" ht="21">
      <c r="A918" s="93"/>
    </row>
    <row r="921" ht="21">
      <c r="A921" s="93"/>
    </row>
    <row r="922" ht="21">
      <c r="A922" s="93"/>
    </row>
    <row r="923" ht="21">
      <c r="A923" s="93"/>
    </row>
    <row r="924" ht="21">
      <c r="A924" s="93"/>
    </row>
    <row r="925" ht="21">
      <c r="A925" s="93"/>
    </row>
    <row r="926" ht="21">
      <c r="A926" s="93"/>
    </row>
    <row r="927" ht="21">
      <c r="A927" s="93"/>
    </row>
    <row r="930" ht="21">
      <c r="A930" s="93"/>
    </row>
    <row r="931" ht="21">
      <c r="A931" s="93"/>
    </row>
    <row r="932" ht="21">
      <c r="A932" s="93"/>
    </row>
    <row r="933" ht="21">
      <c r="A933" s="93"/>
    </row>
    <row r="934" ht="21">
      <c r="A934" s="93"/>
    </row>
    <row r="935" ht="21">
      <c r="A935" s="93"/>
    </row>
    <row r="936" ht="21">
      <c r="A936" s="93"/>
    </row>
    <row r="937" ht="21">
      <c r="A937" s="93"/>
    </row>
    <row r="938" ht="21">
      <c r="A938" s="93"/>
    </row>
    <row r="941" ht="21">
      <c r="A941" s="93"/>
    </row>
    <row r="942" ht="21">
      <c r="A942" s="93"/>
    </row>
    <row r="943" ht="21">
      <c r="A943" s="93"/>
    </row>
    <row r="944" ht="21">
      <c r="A944" s="93"/>
    </row>
    <row r="947" ht="21">
      <c r="A947" s="93"/>
    </row>
    <row r="948" ht="21">
      <c r="A948" s="93"/>
    </row>
    <row r="949" ht="21">
      <c r="A949" s="93"/>
    </row>
    <row r="950" ht="21">
      <c r="A950" s="93"/>
    </row>
    <row r="951" ht="21">
      <c r="A951" s="93"/>
    </row>
    <row r="952" ht="21">
      <c r="A952" s="93"/>
    </row>
    <row r="953" ht="21">
      <c r="A953" s="93"/>
    </row>
    <row r="956" ht="21">
      <c r="A956" s="93"/>
    </row>
    <row r="957" ht="21">
      <c r="A957" s="93"/>
    </row>
    <row r="958" ht="21">
      <c r="A958" s="93"/>
    </row>
    <row r="960" ht="21">
      <c r="A960" s="93"/>
    </row>
    <row r="963" ht="21">
      <c r="A963" s="93"/>
    </row>
    <row r="964" ht="21">
      <c r="A964" s="93"/>
    </row>
    <row r="965" ht="21">
      <c r="A965" s="93"/>
    </row>
    <row r="966" ht="21">
      <c r="A966" s="93"/>
    </row>
    <row r="969" ht="21">
      <c r="A969" s="93"/>
    </row>
    <row r="970" ht="21">
      <c r="A970" s="93"/>
    </row>
    <row r="971" ht="21">
      <c r="A971" s="93"/>
    </row>
    <row r="972" ht="21">
      <c r="A972" s="93"/>
    </row>
    <row r="973" ht="21">
      <c r="A973" s="93"/>
    </row>
    <row r="974" ht="21">
      <c r="A974" s="93"/>
    </row>
    <row r="975" ht="21">
      <c r="A975" s="93"/>
    </row>
    <row r="978" ht="21">
      <c r="A978" s="93"/>
    </row>
    <row r="979" ht="21">
      <c r="A979" s="93"/>
    </row>
    <row r="980" ht="21">
      <c r="A980" s="93"/>
    </row>
    <row r="981" ht="21">
      <c r="A981" s="93"/>
    </row>
    <row r="982" ht="21">
      <c r="A982" s="93"/>
    </row>
    <row r="985" ht="21">
      <c r="A985" s="93"/>
    </row>
    <row r="988" ht="21">
      <c r="A988" s="93"/>
    </row>
    <row r="989" ht="21">
      <c r="A989" s="93"/>
    </row>
    <row r="990" ht="21">
      <c r="A990" s="93"/>
    </row>
    <row r="991" ht="21">
      <c r="A991" s="93"/>
    </row>
    <row r="992" ht="21">
      <c r="A992" s="93"/>
    </row>
    <row r="995" ht="21">
      <c r="A995" s="93"/>
    </row>
    <row r="998" ht="21">
      <c r="A998" s="93"/>
    </row>
    <row r="999" ht="21">
      <c r="A999" s="93"/>
    </row>
    <row r="1000" ht="21">
      <c r="A1000" s="93"/>
    </row>
    <row r="1001" ht="21">
      <c r="A1001" s="93"/>
    </row>
    <row r="1002" ht="21">
      <c r="A1002" s="93"/>
    </row>
    <row r="1005" ht="21">
      <c r="A1005" s="93"/>
    </row>
    <row r="1008" ht="21">
      <c r="A1008" s="93"/>
    </row>
    <row r="1009" ht="21">
      <c r="A1009" s="93"/>
    </row>
    <row r="1010" ht="21">
      <c r="A1010" s="93"/>
    </row>
    <row r="1011" ht="21">
      <c r="A1011" s="93"/>
    </row>
    <row r="1012" ht="21">
      <c r="A1012" s="93"/>
    </row>
    <row r="1014" ht="21">
      <c r="A1014" s="93"/>
    </row>
    <row r="1015" ht="21">
      <c r="A1015" s="93"/>
    </row>
    <row r="1016" ht="21">
      <c r="A1016" s="93"/>
    </row>
    <row r="1018" ht="21">
      <c r="A1018" s="93"/>
    </row>
    <row r="1021" ht="21">
      <c r="A1021" s="93"/>
    </row>
    <row r="1022" ht="21">
      <c r="A1022" s="93"/>
    </row>
    <row r="1023" ht="21">
      <c r="A1023" s="93"/>
    </row>
    <row r="1024" ht="21">
      <c r="A1024" s="93"/>
    </row>
    <row r="1025" ht="21">
      <c r="A1025" s="93"/>
    </row>
    <row r="1026" ht="21">
      <c r="A1026" s="93"/>
    </row>
    <row r="1027" ht="21">
      <c r="A1027" s="93"/>
    </row>
    <row r="1030" ht="21">
      <c r="A1030" s="93"/>
    </row>
    <row r="1032" ht="21">
      <c r="A1032" s="93"/>
    </row>
    <row r="1033" ht="21">
      <c r="A1033" s="93"/>
    </row>
    <row r="1034" ht="21">
      <c r="A1034" s="93"/>
    </row>
    <row r="1035" ht="21">
      <c r="A1035" s="93"/>
    </row>
    <row r="1037" ht="21">
      <c r="A1037" s="93"/>
    </row>
    <row r="1038" ht="21">
      <c r="A1038" s="93"/>
    </row>
    <row r="1041" ht="21">
      <c r="A1041" s="93"/>
    </row>
    <row r="1042" ht="21">
      <c r="A1042" s="93"/>
    </row>
    <row r="1043" ht="21">
      <c r="A1043" s="93"/>
    </row>
    <row r="1044" ht="21">
      <c r="A1044" s="93"/>
    </row>
    <row r="1045" ht="21">
      <c r="A1045" s="93"/>
    </row>
    <row r="1048" ht="21">
      <c r="A1048" s="93"/>
    </row>
    <row r="1051" ht="21">
      <c r="A1051" s="93"/>
    </row>
    <row r="1052" ht="21">
      <c r="A1052" s="93"/>
    </row>
    <row r="1053" ht="21">
      <c r="A1053" s="93"/>
    </row>
    <row r="1054" ht="21">
      <c r="A1054" s="93"/>
    </row>
    <row r="1055" ht="21">
      <c r="A1055" s="93"/>
    </row>
    <row r="1058" ht="21">
      <c r="A1058" s="93"/>
    </row>
    <row r="1061" ht="21">
      <c r="A1061" s="93"/>
    </row>
    <row r="1062" ht="21">
      <c r="A1062" s="93"/>
    </row>
    <row r="1063" ht="21">
      <c r="A1063" s="93"/>
    </row>
    <row r="1064" ht="21">
      <c r="A1064" s="93"/>
    </row>
    <row r="1065" ht="21">
      <c r="A1065" s="93"/>
    </row>
    <row r="1068" ht="21">
      <c r="A1068" s="93"/>
    </row>
    <row r="1071" ht="21">
      <c r="A1071" s="93"/>
    </row>
    <row r="1072" ht="21">
      <c r="A1072" s="93"/>
    </row>
    <row r="1073" ht="21">
      <c r="A1073" s="93"/>
    </row>
    <row r="1074" ht="21">
      <c r="A1074" s="93"/>
    </row>
    <row r="1075" ht="21">
      <c r="A1075" s="93"/>
    </row>
    <row r="1077" ht="21">
      <c r="A1077" s="93"/>
    </row>
    <row r="1078" ht="21">
      <c r="A1078" s="93"/>
    </row>
    <row r="1079" ht="21">
      <c r="A1079" s="93"/>
    </row>
    <row r="1081" ht="21">
      <c r="A1081" s="93"/>
    </row>
    <row r="1084" ht="21">
      <c r="A1084" s="93"/>
    </row>
    <row r="1085" ht="21">
      <c r="A1085" s="93"/>
    </row>
    <row r="1086" ht="21">
      <c r="A1086" s="93"/>
    </row>
    <row r="1087" ht="21">
      <c r="A1087" s="93"/>
    </row>
    <row r="1088" ht="21">
      <c r="A1088" s="93"/>
    </row>
    <row r="1089" ht="21">
      <c r="A1089" s="93"/>
    </row>
    <row r="1090" ht="21">
      <c r="A1090" s="93"/>
    </row>
    <row r="1093" ht="21">
      <c r="A1093" s="93"/>
    </row>
    <row r="1095" ht="21">
      <c r="A1095" s="93"/>
    </row>
    <row r="1096" ht="21">
      <c r="A1096" s="93"/>
    </row>
    <row r="1097" ht="21">
      <c r="A1097" s="93"/>
    </row>
    <row r="1098" ht="21">
      <c r="A1098" s="93"/>
    </row>
    <row r="1100" ht="21">
      <c r="A1100" s="93"/>
    </row>
    <row r="1101" ht="21">
      <c r="A1101" s="93"/>
    </row>
    <row r="1103" ht="21">
      <c r="A1103" s="93"/>
    </row>
    <row r="1104" ht="21">
      <c r="A1104" s="93"/>
    </row>
    <row r="1105" ht="21">
      <c r="A1105" s="93"/>
    </row>
    <row r="1107" ht="21">
      <c r="A1107" s="93"/>
    </row>
    <row r="1110" ht="21">
      <c r="A1110" s="93"/>
    </row>
    <row r="1111" ht="21">
      <c r="A1111" s="93"/>
    </row>
    <row r="1112" ht="21">
      <c r="A1112" s="93"/>
    </row>
    <row r="1113" ht="21">
      <c r="A1113" s="93"/>
    </row>
    <row r="1114" ht="21">
      <c r="A1114" s="93"/>
    </row>
    <row r="1115" ht="21">
      <c r="A1115" s="93"/>
    </row>
    <row r="1116" ht="21">
      <c r="A1116" s="93"/>
    </row>
    <row r="1119" ht="21">
      <c r="A1119" s="93"/>
    </row>
    <row r="1121" ht="21">
      <c r="A1121" s="93"/>
    </row>
    <row r="1122" ht="21">
      <c r="A1122" s="93"/>
    </row>
    <row r="1123" ht="21">
      <c r="A1123" s="93"/>
    </row>
    <row r="1124" ht="21">
      <c r="A1124" s="93"/>
    </row>
    <row r="1126" ht="21">
      <c r="A1126" s="93"/>
    </row>
    <row r="1127" ht="21">
      <c r="A1127" s="93"/>
    </row>
    <row r="1129" ht="21">
      <c r="A1129" s="93"/>
    </row>
    <row r="1131" ht="21">
      <c r="A1131" s="93"/>
    </row>
    <row r="1132" ht="21">
      <c r="A1132" s="93"/>
    </row>
    <row r="1133" ht="21">
      <c r="A1133" s="93"/>
    </row>
    <row r="1134" ht="21">
      <c r="A1134" s="93"/>
    </row>
    <row r="1136" ht="21">
      <c r="A1136" s="93"/>
    </row>
    <row r="1137" ht="21">
      <c r="A1137" s="93"/>
    </row>
    <row r="1138" ht="21">
      <c r="A1138" s="93"/>
    </row>
    <row r="1139" ht="21">
      <c r="A1139" s="93"/>
    </row>
    <row r="1141" ht="21">
      <c r="A1141" s="93"/>
    </row>
    <row r="1142" ht="21">
      <c r="A1142" s="93"/>
    </row>
    <row r="1144" ht="21">
      <c r="A1144" s="93"/>
    </row>
    <row r="1146" ht="21">
      <c r="A1146" s="93"/>
    </row>
    <row r="1147" ht="21">
      <c r="A1147" s="93"/>
    </row>
    <row r="1148" ht="21">
      <c r="A1148" s="93"/>
    </row>
    <row r="1150" ht="21">
      <c r="A1150" s="93"/>
    </row>
    <row r="1153" ht="21">
      <c r="A1153" s="93"/>
    </row>
    <row r="1154" ht="21">
      <c r="A1154" s="93"/>
    </row>
    <row r="1155" ht="21">
      <c r="A1155" s="93"/>
    </row>
    <row r="1156" ht="21">
      <c r="A1156" s="93"/>
    </row>
    <row r="1157" ht="21">
      <c r="A1157" s="93"/>
    </row>
    <row r="1159" ht="21">
      <c r="A1159" s="93"/>
    </row>
    <row r="1160" ht="21">
      <c r="A1160" s="93"/>
    </row>
    <row r="1161" ht="21">
      <c r="A1161" s="93"/>
    </row>
    <row r="1163" ht="21">
      <c r="A1163" s="93"/>
    </row>
    <row r="1166" ht="21">
      <c r="A1166" s="93"/>
    </row>
    <row r="1167" ht="21">
      <c r="A1167" s="93"/>
    </row>
    <row r="1168" ht="21">
      <c r="A1168" s="93"/>
    </row>
    <row r="1169" ht="21">
      <c r="A1169" s="93"/>
    </row>
    <row r="1170" ht="21">
      <c r="A1170" s="93"/>
    </row>
    <row r="1171" ht="21">
      <c r="A1171" s="93"/>
    </row>
    <row r="1172" ht="21">
      <c r="A1172" s="93"/>
    </row>
    <row r="1175" ht="21">
      <c r="A1175" s="93"/>
    </row>
    <row r="1177" ht="21">
      <c r="A1177" s="93"/>
    </row>
    <row r="1178" ht="21">
      <c r="A1178" s="93"/>
    </row>
    <row r="1179" ht="21">
      <c r="A1179" s="93"/>
    </row>
    <row r="1180" ht="21">
      <c r="A1180" s="93"/>
    </row>
    <row r="1182" ht="21">
      <c r="A1182" s="93"/>
    </row>
    <row r="1183" ht="21">
      <c r="A1183" s="93"/>
    </row>
    <row r="1185" ht="21">
      <c r="A1185" s="93"/>
    </row>
    <row r="1186" ht="21">
      <c r="A1186" s="93"/>
    </row>
    <row r="1187" ht="21">
      <c r="A1187" s="93"/>
    </row>
    <row r="1189" ht="21">
      <c r="A1189" s="93"/>
    </row>
    <row r="1192" ht="21">
      <c r="A1192" s="93"/>
    </row>
    <row r="1193" ht="21">
      <c r="A1193" s="93"/>
    </row>
    <row r="1194" ht="21">
      <c r="A1194" s="93"/>
    </row>
    <row r="1195" ht="21">
      <c r="A1195" s="93"/>
    </row>
    <row r="1196" ht="21">
      <c r="A1196" s="93"/>
    </row>
    <row r="1197" ht="21">
      <c r="A1197" s="93"/>
    </row>
    <row r="1198" ht="21">
      <c r="A1198" s="93"/>
    </row>
    <row r="1201" ht="21">
      <c r="A1201" s="93"/>
    </row>
    <row r="1203" ht="21">
      <c r="A1203" s="93"/>
    </row>
    <row r="1204" ht="21">
      <c r="A1204" s="93"/>
    </row>
    <row r="1205" ht="21">
      <c r="A1205" s="93"/>
    </row>
    <row r="1206" ht="21">
      <c r="A1206" s="93"/>
    </row>
    <row r="1208" ht="21">
      <c r="A1208" s="93"/>
    </row>
    <row r="1209" ht="21">
      <c r="A1209" s="93"/>
    </row>
    <row r="1211" ht="21">
      <c r="A1211" s="93"/>
    </row>
    <row r="1213" ht="21">
      <c r="A1213" s="93"/>
    </row>
    <row r="1214" ht="21">
      <c r="A1214" s="93"/>
    </row>
    <row r="1215" ht="21">
      <c r="A1215" s="93"/>
    </row>
    <row r="1216" ht="21">
      <c r="A1216" s="93"/>
    </row>
    <row r="1218" ht="21">
      <c r="A1218" s="93"/>
    </row>
    <row r="1219" ht="21">
      <c r="A1219" s="93"/>
    </row>
    <row r="1220" ht="21">
      <c r="A1220" s="93"/>
    </row>
    <row r="1221" ht="21">
      <c r="A1221" s="93"/>
    </row>
    <row r="1223" ht="21">
      <c r="A1223" s="93"/>
    </row>
    <row r="1224" ht="21">
      <c r="A1224" s="93"/>
    </row>
    <row r="1226" ht="21">
      <c r="A1226" s="93"/>
    </row>
    <row r="1228" ht="21">
      <c r="A1228" s="93"/>
    </row>
    <row r="1229" ht="21">
      <c r="A1229" s="93"/>
    </row>
    <row r="1230" ht="21">
      <c r="A1230" s="93"/>
    </row>
    <row r="1232" ht="21">
      <c r="A1232" s="93"/>
    </row>
    <row r="1233" ht="21">
      <c r="A1233" s="93"/>
    </row>
    <row r="1234" ht="21">
      <c r="A1234" s="93"/>
    </row>
    <row r="1235" ht="21">
      <c r="A1235" s="93"/>
    </row>
    <row r="1236" ht="21">
      <c r="A1236" s="93"/>
    </row>
    <row r="1237" ht="21">
      <c r="A1237" s="93"/>
    </row>
    <row r="1238" ht="21">
      <c r="A1238" s="93"/>
    </row>
    <row r="1239" ht="21">
      <c r="A1239" s="93"/>
    </row>
    <row r="1241" ht="21">
      <c r="A1241" s="93"/>
    </row>
    <row r="1242" ht="21">
      <c r="A1242" s="93"/>
    </row>
    <row r="1243" ht="21">
      <c r="A1243" s="93"/>
    </row>
    <row r="1244" ht="21">
      <c r="A1244" s="93"/>
    </row>
    <row r="1245" ht="21">
      <c r="A1245" s="93"/>
    </row>
    <row r="1246" ht="21">
      <c r="A1246" s="93"/>
    </row>
    <row r="1247" ht="21">
      <c r="A1247" s="93"/>
    </row>
    <row r="1248" ht="21">
      <c r="A1248" s="93"/>
    </row>
    <row r="1250" ht="21">
      <c r="A1250" s="93"/>
    </row>
    <row r="1251" ht="21">
      <c r="A1251" s="93"/>
    </row>
    <row r="1252" ht="21">
      <c r="A1252" s="93"/>
    </row>
    <row r="1253" ht="21">
      <c r="A1253" s="93"/>
    </row>
    <row r="1254" ht="21">
      <c r="A1254" s="93"/>
    </row>
    <row r="1257" ht="21">
      <c r="A1257" s="93"/>
    </row>
    <row r="1259" ht="21">
      <c r="A1259" s="93"/>
    </row>
    <row r="1260" ht="21">
      <c r="A1260" s="93"/>
    </row>
    <row r="1261" ht="21">
      <c r="A1261" s="93"/>
    </row>
    <row r="1262" ht="21">
      <c r="A1262" s="93"/>
    </row>
    <row r="1264" ht="21">
      <c r="A1264" s="93"/>
    </row>
    <row r="1265" ht="21">
      <c r="A1265" s="93"/>
    </row>
    <row r="1267" ht="21">
      <c r="A1267" s="93"/>
    </row>
    <row r="1269" ht="21">
      <c r="A1269" s="93"/>
    </row>
    <row r="1270" ht="21">
      <c r="A1270" s="93"/>
    </row>
    <row r="1271" ht="21">
      <c r="A1271" s="93"/>
    </row>
    <row r="1272" ht="21">
      <c r="A1272" s="93"/>
    </row>
    <row r="1274" ht="21">
      <c r="A1274" s="93"/>
    </row>
    <row r="1275" ht="21">
      <c r="A1275" s="93"/>
    </row>
    <row r="1276" ht="21">
      <c r="A1276" s="93"/>
    </row>
    <row r="1277" ht="21">
      <c r="A1277" s="93"/>
    </row>
    <row r="1279" ht="21">
      <c r="A1279" s="93"/>
    </row>
    <row r="1280" ht="21">
      <c r="A1280" s="93"/>
    </row>
    <row r="1282" ht="21">
      <c r="A1282" s="93"/>
    </row>
    <row r="1284" ht="21">
      <c r="A1284" s="93"/>
    </row>
    <row r="1285" ht="21">
      <c r="A1285" s="93"/>
    </row>
    <row r="1286" ht="21">
      <c r="A1286" s="93"/>
    </row>
    <row r="1288" ht="21">
      <c r="A1288" s="93"/>
    </row>
    <row r="1289" ht="21">
      <c r="A1289" s="93"/>
    </row>
    <row r="1290" ht="21">
      <c r="A1290" s="93"/>
    </row>
    <row r="1291" ht="21">
      <c r="A1291" s="93"/>
    </row>
    <row r="1292" ht="21">
      <c r="A1292" s="93"/>
    </row>
    <row r="1293" ht="21">
      <c r="A1293" s="93"/>
    </row>
    <row r="1294" ht="21">
      <c r="A1294" s="93"/>
    </row>
    <row r="1295" ht="21">
      <c r="A1295" s="93"/>
    </row>
    <row r="1297" ht="21">
      <c r="A1297" s="93"/>
    </row>
    <row r="1298" ht="21">
      <c r="A1298" s="93"/>
    </row>
    <row r="1299" ht="21">
      <c r="A1299" s="93"/>
    </row>
    <row r="1300" ht="21">
      <c r="A1300" s="93"/>
    </row>
    <row r="1301" ht="21">
      <c r="A1301" s="93"/>
    </row>
    <row r="1302" ht="21">
      <c r="A1302" s="93"/>
    </row>
    <row r="1303" ht="21">
      <c r="A1303" s="93"/>
    </row>
    <row r="1304" ht="21">
      <c r="A1304" s="93"/>
    </row>
    <row r="1306" ht="21">
      <c r="A1306" s="93"/>
    </row>
    <row r="1307" ht="21">
      <c r="A1307" s="93"/>
    </row>
    <row r="1308" ht="21">
      <c r="A1308" s="93"/>
    </row>
    <row r="1309" ht="21">
      <c r="A1309" s="93"/>
    </row>
    <row r="1310" ht="21">
      <c r="A1310" s="93"/>
    </row>
    <row r="1311" ht="21">
      <c r="A1311" s="93"/>
    </row>
    <row r="1312" ht="21">
      <c r="A1312" s="93"/>
    </row>
    <row r="1313" ht="21">
      <c r="A1313" s="93"/>
    </row>
    <row r="1314" ht="21">
      <c r="A1314" s="93"/>
    </row>
    <row r="1315" ht="21">
      <c r="A1315" s="93"/>
    </row>
    <row r="1316" ht="21">
      <c r="A1316" s="93"/>
    </row>
    <row r="1317" ht="21">
      <c r="A1317" s="93"/>
    </row>
    <row r="1318" ht="21">
      <c r="A1318" s="93"/>
    </row>
    <row r="1319" ht="21">
      <c r="A1319" s="93"/>
    </row>
    <row r="1320" ht="21">
      <c r="A1320" s="93"/>
    </row>
    <row r="1322" ht="21">
      <c r="A1322" s="93"/>
    </row>
    <row r="1323" ht="21">
      <c r="A1323" s="93"/>
    </row>
    <row r="1324" ht="21">
      <c r="A1324" s="93"/>
    </row>
    <row r="1325" ht="21">
      <c r="A1325" s="93"/>
    </row>
    <row r="1326" ht="21">
      <c r="A1326" s="93"/>
    </row>
    <row r="1327" ht="21">
      <c r="A1327" s="93"/>
    </row>
    <row r="1328" ht="21">
      <c r="A1328" s="93"/>
    </row>
    <row r="1329" ht="21">
      <c r="A1329" s="93"/>
    </row>
    <row r="1331" ht="21">
      <c r="A1331" s="93"/>
    </row>
    <row r="1332" ht="21">
      <c r="A1332" s="93"/>
    </row>
    <row r="1333" ht="21">
      <c r="A1333" s="93"/>
    </row>
    <row r="1334" ht="21">
      <c r="A1334" s="93"/>
    </row>
    <row r="1335" ht="21">
      <c r="A1335" s="93"/>
    </row>
    <row r="1336" ht="21">
      <c r="A1336" s="93"/>
    </row>
    <row r="1337" ht="21">
      <c r="A1337" s="93"/>
    </row>
    <row r="1338" ht="21">
      <c r="A1338" s="93"/>
    </row>
    <row r="1339" ht="21">
      <c r="A1339" s="93"/>
    </row>
    <row r="1340" ht="21">
      <c r="A1340" s="93"/>
    </row>
    <row r="1341" ht="21">
      <c r="A1341" s="93"/>
    </row>
    <row r="1342" ht="21">
      <c r="A1342" s="93"/>
    </row>
    <row r="1343" ht="21">
      <c r="A1343" s="93"/>
    </row>
    <row r="1344" ht="21">
      <c r="A1344" s="93"/>
    </row>
    <row r="1346" ht="21">
      <c r="A1346" s="93"/>
    </row>
    <row r="1347" ht="21">
      <c r="A1347" s="93"/>
    </row>
    <row r="1348" ht="21">
      <c r="A1348" s="93"/>
    </row>
    <row r="1349" ht="21">
      <c r="A1349" s="93"/>
    </row>
    <row r="1350" ht="21">
      <c r="A1350" s="93"/>
    </row>
    <row r="1351" ht="21">
      <c r="A1351" s="93"/>
    </row>
    <row r="1352" ht="21">
      <c r="A1352" s="93"/>
    </row>
    <row r="1353" ht="21">
      <c r="A1353" s="93"/>
    </row>
    <row r="1354" ht="21">
      <c r="A1354" s="93"/>
    </row>
    <row r="1355" ht="21">
      <c r="A1355" s="93"/>
    </row>
    <row r="1356" ht="21">
      <c r="A1356" s="93"/>
    </row>
    <row r="1357" ht="21">
      <c r="A1357" s="93"/>
    </row>
    <row r="1358" ht="21">
      <c r="A1358" s="93"/>
    </row>
    <row r="1359" ht="21">
      <c r="A1359" s="93"/>
    </row>
    <row r="1360" ht="21">
      <c r="A1360" s="93"/>
    </row>
    <row r="1361" ht="21">
      <c r="A1361" s="93"/>
    </row>
    <row r="1362" ht="21">
      <c r="A1362" s="93"/>
    </row>
    <row r="1363" ht="21">
      <c r="A1363" s="93"/>
    </row>
    <row r="1364" ht="21">
      <c r="A1364" s="93"/>
    </row>
    <row r="1365" ht="21">
      <c r="A1365" s="93"/>
    </row>
    <row r="1366" ht="21">
      <c r="A1366" s="93"/>
    </row>
    <row r="1367" ht="21">
      <c r="A1367" s="93"/>
    </row>
    <row r="1368" ht="21">
      <c r="A1368" s="93"/>
    </row>
    <row r="1369" ht="21">
      <c r="A1369" s="93"/>
    </row>
    <row r="1370" ht="21">
      <c r="A1370" s="93"/>
    </row>
    <row r="1371" ht="21">
      <c r="A1371" s="93"/>
    </row>
    <row r="1372" ht="21">
      <c r="A1372" s="93"/>
    </row>
    <row r="1373" ht="21">
      <c r="A1373" s="93"/>
    </row>
    <row r="1374" ht="21">
      <c r="A1374" s="93"/>
    </row>
    <row r="1375" ht="21">
      <c r="A1375" s="93"/>
    </row>
    <row r="1376" ht="21">
      <c r="A1376" s="93"/>
    </row>
    <row r="1377" ht="21">
      <c r="A1377" s="93"/>
    </row>
    <row r="1378" ht="21">
      <c r="A1378" s="93"/>
    </row>
    <row r="1379" ht="21">
      <c r="A1379" s="93"/>
    </row>
    <row r="1380" ht="21">
      <c r="A1380" s="93"/>
    </row>
    <row r="1381" ht="21">
      <c r="A1381" s="93"/>
    </row>
    <row r="1382" ht="21">
      <c r="A1382" s="93"/>
    </row>
    <row r="1383" ht="21">
      <c r="A1383" s="93"/>
    </row>
    <row r="1384" ht="21">
      <c r="A1384" s="93"/>
    </row>
    <row r="1385" ht="21">
      <c r="A1385" s="93"/>
    </row>
    <row r="1386" ht="21">
      <c r="A1386" s="93"/>
    </row>
    <row r="1387" ht="21">
      <c r="A1387" s="93"/>
    </row>
    <row r="1388" ht="21">
      <c r="A1388" s="93"/>
    </row>
    <row r="1389" ht="21">
      <c r="A1389" s="93"/>
    </row>
    <row r="1390" ht="21">
      <c r="A1390" s="93"/>
    </row>
    <row r="1391" ht="21">
      <c r="A1391" s="93"/>
    </row>
    <row r="1392" ht="21">
      <c r="A1392" s="93"/>
    </row>
    <row r="1393" ht="21">
      <c r="A1393" s="93"/>
    </row>
    <row r="1394" ht="21">
      <c r="A1394" s="93"/>
    </row>
    <row r="1395" ht="21">
      <c r="A1395" s="93"/>
    </row>
    <row r="1396" ht="21">
      <c r="A1396" s="93"/>
    </row>
    <row r="1397" ht="21">
      <c r="A1397" s="93"/>
    </row>
    <row r="1398" ht="21">
      <c r="A1398" s="93"/>
    </row>
    <row r="1399" ht="21">
      <c r="A1399" s="93"/>
    </row>
    <row r="1400" ht="21">
      <c r="A1400" s="93"/>
    </row>
    <row r="1401" ht="21">
      <c r="A1401" s="93"/>
    </row>
    <row r="1402" ht="21">
      <c r="A1402" s="93"/>
    </row>
    <row r="1403" ht="21">
      <c r="A1403" s="93"/>
    </row>
    <row r="1404" ht="21">
      <c r="A1404" s="93"/>
    </row>
    <row r="1405" ht="21">
      <c r="A1405" s="93"/>
    </row>
    <row r="1406" ht="21">
      <c r="A1406" s="93"/>
    </row>
    <row r="1407" ht="21">
      <c r="A1407" s="93"/>
    </row>
    <row r="1408" ht="21">
      <c r="A1408" s="93"/>
    </row>
    <row r="1409" ht="21">
      <c r="A1409" s="93"/>
    </row>
    <row r="1410" ht="21">
      <c r="A1410" s="93"/>
    </row>
    <row r="1411" ht="21">
      <c r="A1411" s="93"/>
    </row>
    <row r="1412" ht="21">
      <c r="A1412" s="93"/>
    </row>
    <row r="1413" ht="21">
      <c r="A1413" s="93"/>
    </row>
    <row r="1414" ht="21">
      <c r="A1414" s="93"/>
    </row>
    <row r="1415" ht="21">
      <c r="A1415" s="93"/>
    </row>
    <row r="1416" ht="21">
      <c r="A1416" s="93"/>
    </row>
    <row r="1417" ht="21">
      <c r="A1417" s="93"/>
    </row>
    <row r="1418" ht="21">
      <c r="A1418" s="93"/>
    </row>
    <row r="1419" ht="21">
      <c r="A1419" s="93"/>
    </row>
    <row r="1420" ht="21">
      <c r="A1420" s="93"/>
    </row>
    <row r="1421" ht="21">
      <c r="A1421" s="93"/>
    </row>
    <row r="1422" ht="21">
      <c r="A1422" s="93"/>
    </row>
    <row r="1423" ht="21">
      <c r="A1423" s="93"/>
    </row>
    <row r="1424" ht="21">
      <c r="A1424" s="93"/>
    </row>
    <row r="1425" ht="21">
      <c r="A1425" s="93"/>
    </row>
    <row r="1426" ht="21">
      <c r="A1426" s="93"/>
    </row>
    <row r="1427" ht="21">
      <c r="A1427" s="93"/>
    </row>
    <row r="1428" ht="21">
      <c r="A1428" s="93"/>
    </row>
    <row r="1429" ht="21">
      <c r="A1429" s="93"/>
    </row>
    <row r="1430" ht="21">
      <c r="A1430" s="93"/>
    </row>
    <row r="1431" ht="21">
      <c r="A1431" s="93"/>
    </row>
    <row r="1432" ht="21">
      <c r="A1432" s="93"/>
    </row>
    <row r="1433" ht="21">
      <c r="A1433" s="93"/>
    </row>
    <row r="1434" ht="21">
      <c r="A1434" s="93"/>
    </row>
    <row r="1435" ht="21">
      <c r="A1435" s="93"/>
    </row>
    <row r="1436" ht="21">
      <c r="A1436" s="93"/>
    </row>
    <row r="1437" ht="21">
      <c r="A1437" s="93"/>
    </row>
    <row r="1438" ht="21">
      <c r="A1438" s="93"/>
    </row>
    <row r="1439" ht="21">
      <c r="A1439" s="93"/>
    </row>
    <row r="1440" ht="21">
      <c r="A1440" s="93"/>
    </row>
    <row r="1441" ht="21">
      <c r="A1441" s="93"/>
    </row>
    <row r="1442" ht="21">
      <c r="A1442" s="93"/>
    </row>
    <row r="1443" ht="21">
      <c r="A1443" s="93"/>
    </row>
    <row r="1444" ht="21">
      <c r="A1444" s="93"/>
    </row>
    <row r="1445" ht="21">
      <c r="A1445" s="93"/>
    </row>
    <row r="1446" ht="21">
      <c r="A1446" s="93"/>
    </row>
    <row r="1447" ht="21">
      <c r="A1447" s="93"/>
    </row>
    <row r="1448" ht="21">
      <c r="A1448" s="93"/>
    </row>
    <row r="1449" ht="21">
      <c r="A1449" s="93"/>
    </row>
    <row r="1450" ht="21">
      <c r="A1450" s="93"/>
    </row>
    <row r="1451" ht="21">
      <c r="A1451" s="93"/>
    </row>
    <row r="1452" ht="21">
      <c r="A1452" s="93"/>
    </row>
    <row r="1453" ht="21">
      <c r="A1453" s="93"/>
    </row>
    <row r="1454" ht="21">
      <c r="A1454" s="93"/>
    </row>
    <row r="1455" ht="21">
      <c r="A1455" s="93"/>
    </row>
    <row r="1456" ht="21">
      <c r="A1456" s="93"/>
    </row>
    <row r="1457" ht="21">
      <c r="A1457" s="93"/>
    </row>
    <row r="1458" ht="21">
      <c r="A1458" s="93"/>
    </row>
    <row r="1459" ht="21">
      <c r="A1459" s="93"/>
    </row>
    <row r="1460" ht="21">
      <c r="A1460" s="93"/>
    </row>
    <row r="1461" ht="21">
      <c r="A1461" s="93"/>
    </row>
    <row r="1462" ht="21">
      <c r="A1462" s="93"/>
    </row>
    <row r="1463" ht="21">
      <c r="A1463" s="93"/>
    </row>
    <row r="1464" ht="21">
      <c r="A1464" s="93"/>
    </row>
    <row r="1465" ht="21">
      <c r="A1465" s="93"/>
    </row>
    <row r="1466" ht="21">
      <c r="A1466" s="93"/>
    </row>
    <row r="1467" ht="21">
      <c r="A1467" s="93"/>
    </row>
    <row r="1468" ht="21">
      <c r="A1468" s="93"/>
    </row>
    <row r="1469" ht="21">
      <c r="A1469" s="93"/>
    </row>
    <row r="1470" ht="21">
      <c r="A1470" s="93"/>
    </row>
    <row r="1471" ht="21">
      <c r="A1471" s="93"/>
    </row>
    <row r="1472" ht="21">
      <c r="A1472" s="93"/>
    </row>
    <row r="1473" ht="21">
      <c r="A1473" s="93"/>
    </row>
    <row r="1474" ht="21">
      <c r="A1474" s="93"/>
    </row>
    <row r="1475" ht="21">
      <c r="A1475" s="93"/>
    </row>
    <row r="1476" ht="21">
      <c r="A1476" s="93"/>
    </row>
    <row r="1477" ht="21">
      <c r="A1477" s="93"/>
    </row>
    <row r="1478" ht="21">
      <c r="A1478" s="93"/>
    </row>
    <row r="1479" ht="21">
      <c r="A1479" s="93"/>
    </row>
    <row r="1480" ht="21">
      <c r="A1480" s="93"/>
    </row>
    <row r="1481" ht="21">
      <c r="A1481" s="93"/>
    </row>
    <row r="1482" ht="21">
      <c r="A1482" s="93"/>
    </row>
    <row r="1483" ht="21">
      <c r="A1483" s="93"/>
    </row>
    <row r="1484" ht="21">
      <c r="A1484" s="93"/>
    </row>
    <row r="1485" ht="21">
      <c r="A1485" s="93"/>
    </row>
    <row r="1486" ht="21">
      <c r="A1486" s="93"/>
    </row>
    <row r="1487" ht="21">
      <c r="A1487" s="93"/>
    </row>
    <row r="1488" ht="21">
      <c r="A1488" s="93"/>
    </row>
    <row r="1489" ht="21">
      <c r="A1489" s="93"/>
    </row>
    <row r="1490" ht="21">
      <c r="A1490" s="93"/>
    </row>
    <row r="1491" ht="21">
      <c r="A1491" s="93"/>
    </row>
    <row r="1492" ht="21">
      <c r="A1492" s="93"/>
    </row>
    <row r="1493" ht="21">
      <c r="A1493" s="93"/>
    </row>
    <row r="1494" ht="21">
      <c r="A1494" s="93"/>
    </row>
    <row r="1495" ht="21">
      <c r="A1495" s="93"/>
    </row>
    <row r="1496" ht="21">
      <c r="A1496" s="93"/>
    </row>
    <row r="1497" ht="21">
      <c r="A1497" s="93"/>
    </row>
    <row r="1498" ht="21">
      <c r="A1498" s="93"/>
    </row>
    <row r="1499" ht="21">
      <c r="A1499" s="93"/>
    </row>
    <row r="1500" ht="21">
      <c r="A1500" s="93"/>
    </row>
    <row r="1501" ht="21">
      <c r="A1501" s="93"/>
    </row>
    <row r="1502" ht="21">
      <c r="A1502" s="93"/>
    </row>
    <row r="1503" ht="21">
      <c r="A1503" s="93"/>
    </row>
    <row r="1504" ht="21">
      <c r="A1504" s="93"/>
    </row>
    <row r="1505" ht="21">
      <c r="A1505" s="93"/>
    </row>
    <row r="1506" ht="21">
      <c r="A1506" s="93"/>
    </row>
    <row r="1507" ht="21">
      <c r="A1507" s="93"/>
    </row>
    <row r="1508" ht="21">
      <c r="A1508" s="93"/>
    </row>
    <row r="1509" ht="21">
      <c r="A1509" s="93"/>
    </row>
    <row r="1510" ht="21">
      <c r="A1510" s="93"/>
    </row>
    <row r="1511" ht="21">
      <c r="A1511" s="93"/>
    </row>
    <row r="1512" ht="21">
      <c r="A1512" s="93"/>
    </row>
    <row r="1513" ht="21">
      <c r="A1513" s="93"/>
    </row>
    <row r="1514" ht="21">
      <c r="A1514" s="93"/>
    </row>
    <row r="1515" ht="21">
      <c r="A1515" s="93"/>
    </row>
    <row r="1516" ht="21">
      <c r="A1516" s="93"/>
    </row>
    <row r="1517" ht="21">
      <c r="A1517" s="93"/>
    </row>
    <row r="1518" ht="21">
      <c r="A1518" s="93"/>
    </row>
    <row r="1519" ht="21">
      <c r="A1519" s="93"/>
    </row>
    <row r="1520" ht="21">
      <c r="A1520" s="93"/>
    </row>
    <row r="1521" ht="21">
      <c r="A1521" s="93"/>
    </row>
    <row r="1522" ht="21">
      <c r="A1522" s="93"/>
    </row>
    <row r="1523" ht="21">
      <c r="A1523" s="93"/>
    </row>
    <row r="1524" ht="21">
      <c r="A1524" s="93"/>
    </row>
    <row r="1525" ht="21">
      <c r="A1525" s="93"/>
    </row>
    <row r="1526" ht="21">
      <c r="A1526" s="93"/>
    </row>
    <row r="1527" ht="21">
      <c r="A1527" s="93"/>
    </row>
    <row r="1528" ht="21">
      <c r="A1528" s="93"/>
    </row>
    <row r="1529" ht="21">
      <c r="A1529" s="93"/>
    </row>
    <row r="1530" ht="21">
      <c r="A1530" s="93"/>
    </row>
    <row r="1531" ht="21">
      <c r="A1531" s="93"/>
    </row>
    <row r="1532" ht="21">
      <c r="A1532" s="93"/>
    </row>
    <row r="1533" ht="21">
      <c r="A1533" s="93"/>
    </row>
    <row r="1534" ht="21">
      <c r="A1534" s="93"/>
    </row>
    <row r="1535" ht="21">
      <c r="A1535" s="93"/>
    </row>
    <row r="1536" ht="21">
      <c r="A1536" s="93"/>
    </row>
    <row r="1537" ht="21">
      <c r="A1537" s="93"/>
    </row>
    <row r="1538" ht="21">
      <c r="A1538" s="93"/>
    </row>
    <row r="1539" ht="21">
      <c r="A1539" s="93"/>
    </row>
    <row r="1540" ht="21">
      <c r="A1540" s="93"/>
    </row>
    <row r="1541" ht="21">
      <c r="A1541" s="93"/>
    </row>
    <row r="1542" ht="21">
      <c r="A1542" s="93"/>
    </row>
    <row r="1543" ht="21">
      <c r="A1543" s="93"/>
    </row>
    <row r="1544" ht="21">
      <c r="A1544" s="93"/>
    </row>
    <row r="1545" ht="21">
      <c r="A1545" s="93"/>
    </row>
    <row r="1546" ht="21">
      <c r="A1546" s="93"/>
    </row>
    <row r="1547" ht="21">
      <c r="A1547" s="93"/>
    </row>
    <row r="1548" ht="21">
      <c r="A1548" s="93"/>
    </row>
    <row r="1549" ht="21">
      <c r="A1549" s="93"/>
    </row>
    <row r="1550" ht="21">
      <c r="A1550" s="93"/>
    </row>
    <row r="1551" ht="21">
      <c r="A1551" s="93"/>
    </row>
    <row r="1552" ht="21">
      <c r="A1552" s="93"/>
    </row>
    <row r="1553" ht="21">
      <c r="A1553" s="93"/>
    </row>
    <row r="1554" ht="21">
      <c r="A1554" s="93"/>
    </row>
    <row r="1555" ht="21">
      <c r="A1555" s="93"/>
    </row>
    <row r="1556" ht="21">
      <c r="A1556" s="93"/>
    </row>
    <row r="1557" ht="21">
      <c r="A1557" s="93"/>
    </row>
    <row r="1558" ht="21">
      <c r="A1558" s="93"/>
    </row>
    <row r="1559" ht="21">
      <c r="A1559" s="93"/>
    </row>
    <row r="1560" ht="21">
      <c r="A1560" s="93"/>
    </row>
    <row r="1561" ht="21">
      <c r="A1561" s="93"/>
    </row>
    <row r="1562" ht="21">
      <c r="A1562" s="93"/>
    </row>
    <row r="1563" ht="21">
      <c r="A1563" s="93"/>
    </row>
    <row r="1564" ht="21">
      <c r="A1564" s="93"/>
    </row>
    <row r="1565" ht="21">
      <c r="A1565" s="93"/>
    </row>
    <row r="1566" ht="21">
      <c r="A1566" s="93"/>
    </row>
    <row r="1567" ht="21">
      <c r="A1567" s="93"/>
    </row>
    <row r="1568" ht="21">
      <c r="A1568" s="93"/>
    </row>
    <row r="1569" ht="21">
      <c r="A1569" s="93"/>
    </row>
    <row r="1570" ht="21">
      <c r="A1570" s="93"/>
    </row>
    <row r="1571" ht="21">
      <c r="A1571" s="93"/>
    </row>
    <row r="1572" ht="21">
      <c r="A1572" s="93"/>
    </row>
    <row r="1573" ht="21">
      <c r="A1573" s="93"/>
    </row>
    <row r="1574" ht="21">
      <c r="A1574" s="93"/>
    </row>
    <row r="1575" ht="21">
      <c r="A1575" s="93"/>
    </row>
    <row r="1576" ht="21">
      <c r="A1576" s="93"/>
    </row>
    <row r="1577" ht="21">
      <c r="A1577" s="93"/>
    </row>
    <row r="1578" ht="21">
      <c r="A1578" s="93"/>
    </row>
    <row r="1579" ht="21">
      <c r="A1579" s="93"/>
    </row>
    <row r="1580" ht="21">
      <c r="A1580" s="93"/>
    </row>
    <row r="1581" ht="21">
      <c r="A1581" s="93"/>
    </row>
    <row r="1582" ht="21">
      <c r="A1582" s="93"/>
    </row>
    <row r="1583" ht="21">
      <c r="A1583" s="93"/>
    </row>
    <row r="1584" ht="21">
      <c r="A1584" s="93"/>
    </row>
    <row r="1585" ht="21">
      <c r="A1585" s="93"/>
    </row>
    <row r="1586" ht="21">
      <c r="A1586" s="93"/>
    </row>
    <row r="1587" ht="21">
      <c r="A1587" s="93"/>
    </row>
    <row r="1588" ht="21">
      <c r="A1588" s="93"/>
    </row>
    <row r="1589" ht="21">
      <c r="A1589" s="93"/>
    </row>
    <row r="1590" ht="21">
      <c r="A1590" s="93"/>
    </row>
    <row r="1591" ht="21">
      <c r="A1591" s="93"/>
    </row>
    <row r="1592" ht="21">
      <c r="A1592" s="93"/>
    </row>
    <row r="1593" ht="21">
      <c r="A1593" s="93"/>
    </row>
    <row r="1594" ht="21">
      <c r="A1594" s="93"/>
    </row>
    <row r="1595" ht="21">
      <c r="A1595" s="93"/>
    </row>
    <row r="1596" ht="21">
      <c r="A1596" s="93"/>
    </row>
    <row r="1597" ht="21">
      <c r="A1597" s="93"/>
    </row>
    <row r="1598" ht="21">
      <c r="A1598" s="93"/>
    </row>
    <row r="1599" ht="21">
      <c r="A1599" s="93"/>
    </row>
    <row r="1600" ht="21">
      <c r="A1600" s="93"/>
    </row>
    <row r="1601" ht="21">
      <c r="A1601" s="93"/>
    </row>
    <row r="1602" ht="21">
      <c r="A1602" s="93"/>
    </row>
    <row r="1603" ht="21">
      <c r="A1603" s="93"/>
    </row>
    <row r="1604" ht="21">
      <c r="A1604" s="93"/>
    </row>
    <row r="1605" ht="21">
      <c r="A1605" s="93"/>
    </row>
    <row r="1606" ht="21">
      <c r="A1606" s="93"/>
    </row>
    <row r="1607" ht="21">
      <c r="A1607" s="93"/>
    </row>
    <row r="1608" ht="21">
      <c r="A1608" s="93"/>
    </row>
    <row r="1609" ht="21">
      <c r="A1609" s="93"/>
    </row>
    <row r="1610" ht="21">
      <c r="A1610" s="93"/>
    </row>
    <row r="1611" ht="21">
      <c r="A1611" s="93"/>
    </row>
    <row r="1612" ht="21">
      <c r="A1612" s="93"/>
    </row>
    <row r="1613" ht="21">
      <c r="A1613" s="93"/>
    </row>
    <row r="1614" ht="21">
      <c r="A1614" s="93"/>
    </row>
    <row r="1615" ht="21">
      <c r="A1615" s="93"/>
    </row>
    <row r="1616" ht="21">
      <c r="A1616" s="93"/>
    </row>
    <row r="1617" ht="21">
      <c r="A1617" s="93"/>
    </row>
    <row r="1618" ht="21">
      <c r="A1618" s="93"/>
    </row>
    <row r="1619" ht="21">
      <c r="A1619" s="93"/>
    </row>
    <row r="1620" ht="21">
      <c r="A1620" s="93"/>
    </row>
    <row r="1621" ht="21">
      <c r="A1621" s="93"/>
    </row>
    <row r="1622" ht="21">
      <c r="A1622" s="93"/>
    </row>
    <row r="1623" ht="21">
      <c r="A1623" s="93"/>
    </row>
    <row r="1624" ht="21">
      <c r="A1624" s="93"/>
    </row>
    <row r="1625" ht="21">
      <c r="A1625" s="93"/>
    </row>
    <row r="1626" ht="21">
      <c r="A1626" s="93"/>
    </row>
    <row r="1627" ht="21">
      <c r="A1627" s="93"/>
    </row>
    <row r="1628" ht="21">
      <c r="A1628" s="93"/>
    </row>
    <row r="1629" ht="21">
      <c r="A1629" s="93"/>
    </row>
    <row r="1630" ht="21">
      <c r="A1630" s="93"/>
    </row>
    <row r="1631" ht="21">
      <c r="A1631" s="93"/>
    </row>
    <row r="1632" ht="21">
      <c r="A1632" s="93"/>
    </row>
    <row r="1633" ht="21">
      <c r="A1633" s="93"/>
    </row>
    <row r="1634" ht="21">
      <c r="A1634" s="93"/>
    </row>
    <row r="1635" ht="21">
      <c r="A1635" s="93"/>
    </row>
    <row r="1636" ht="21">
      <c r="A1636" s="93"/>
    </row>
    <row r="1637" ht="21">
      <c r="A1637" s="93"/>
    </row>
    <row r="1638" ht="21">
      <c r="A1638" s="93"/>
    </row>
    <row r="1639" ht="21">
      <c r="A1639" s="93"/>
    </row>
    <row r="1640" ht="21">
      <c r="A1640" s="93"/>
    </row>
    <row r="1641" ht="21">
      <c r="A1641" s="93"/>
    </row>
    <row r="1642" ht="21">
      <c r="A1642" s="93"/>
    </row>
    <row r="1643" ht="21">
      <c r="A1643" s="93"/>
    </row>
    <row r="1644" ht="21">
      <c r="A1644" s="93"/>
    </row>
    <row r="1645" ht="21">
      <c r="A1645" s="93"/>
    </row>
    <row r="1646" ht="21">
      <c r="A1646" s="93"/>
    </row>
    <row r="1647" ht="21">
      <c r="A1647" s="93"/>
    </row>
    <row r="1648" ht="21">
      <c r="A1648" s="93"/>
    </row>
    <row r="1649" ht="21">
      <c r="A1649" s="93"/>
    </row>
    <row r="1650" ht="21">
      <c r="A1650" s="93"/>
    </row>
    <row r="1651" ht="21">
      <c r="A1651" s="93"/>
    </row>
    <row r="1652" ht="21">
      <c r="A1652" s="93"/>
    </row>
    <row r="1653" ht="21">
      <c r="A1653" s="93"/>
    </row>
    <row r="1654" ht="21">
      <c r="A1654" s="93"/>
    </row>
    <row r="1655" ht="21">
      <c r="A1655" s="93"/>
    </row>
    <row r="1656" ht="21">
      <c r="A1656" s="93"/>
    </row>
    <row r="1657" ht="21">
      <c r="A1657" s="93"/>
    </row>
    <row r="1658" ht="21">
      <c r="A1658" s="93"/>
    </row>
    <row r="1659" ht="21">
      <c r="A1659" s="93"/>
    </row>
    <row r="1660" ht="21">
      <c r="A1660" s="93"/>
    </row>
    <row r="1661" ht="21">
      <c r="A1661" s="93"/>
    </row>
    <row r="1662" ht="21">
      <c r="A1662" s="93"/>
    </row>
    <row r="1663" ht="21">
      <c r="A1663" s="93"/>
    </row>
    <row r="1664" ht="21">
      <c r="A1664" s="93"/>
    </row>
    <row r="1665" ht="21">
      <c r="A1665" s="93"/>
    </row>
    <row r="1666" ht="21">
      <c r="A1666" s="93"/>
    </row>
    <row r="1667" ht="21">
      <c r="A1667" s="93"/>
    </row>
    <row r="1668" ht="21">
      <c r="A1668" s="93"/>
    </row>
    <row r="1669" ht="21">
      <c r="A1669" s="93"/>
    </row>
    <row r="1670" ht="21">
      <c r="A1670" s="93"/>
    </row>
    <row r="1671" ht="21">
      <c r="A1671" s="93"/>
    </row>
    <row r="1672" ht="21">
      <c r="A1672" s="93"/>
    </row>
    <row r="1673" ht="21">
      <c r="A1673" s="93"/>
    </row>
    <row r="1674" ht="21">
      <c r="A1674" s="93"/>
    </row>
    <row r="1675" ht="21">
      <c r="A1675" s="93"/>
    </row>
    <row r="1676" ht="21">
      <c r="A1676" s="93"/>
    </row>
    <row r="1677" ht="21">
      <c r="A1677" s="93"/>
    </row>
    <row r="1678" ht="21">
      <c r="A1678" s="93"/>
    </row>
    <row r="1679" ht="21">
      <c r="A1679" s="93"/>
    </row>
    <row r="1680" ht="21">
      <c r="A1680" s="93"/>
    </row>
    <row r="1681" ht="21">
      <c r="A1681" s="93"/>
    </row>
    <row r="1682" ht="21">
      <c r="A1682" s="93"/>
    </row>
    <row r="1683" ht="21">
      <c r="A1683" s="93"/>
    </row>
    <row r="1684" ht="21">
      <c r="A1684" s="93"/>
    </row>
    <row r="1685" ht="21">
      <c r="A1685" s="93"/>
    </row>
    <row r="1686" ht="21">
      <c r="A1686" s="93"/>
    </row>
    <row r="1687" ht="21">
      <c r="A1687" s="93"/>
    </row>
    <row r="1688" ht="21">
      <c r="A1688" s="93"/>
    </row>
    <row r="1689" ht="21">
      <c r="A1689" s="93"/>
    </row>
    <row r="1690" ht="21">
      <c r="A1690" s="93"/>
    </row>
    <row r="1691" ht="21">
      <c r="A1691" s="93"/>
    </row>
    <row r="1692" ht="21">
      <c r="A1692" s="93"/>
    </row>
    <row r="1693" ht="21">
      <c r="A1693" s="93"/>
    </row>
    <row r="1694" ht="21">
      <c r="A1694" s="93"/>
    </row>
    <row r="1695" ht="21">
      <c r="A1695" s="93"/>
    </row>
    <row r="1696" ht="21">
      <c r="A1696" s="93"/>
    </row>
    <row r="1697" ht="21">
      <c r="A1697" s="93"/>
    </row>
    <row r="1698" ht="21">
      <c r="A1698" s="93"/>
    </row>
    <row r="1699" ht="21">
      <c r="A1699" s="93"/>
    </row>
    <row r="1700" ht="21">
      <c r="A1700" s="93"/>
    </row>
    <row r="1701" ht="21">
      <c r="A1701" s="93"/>
    </row>
    <row r="1702" ht="21">
      <c r="A1702" s="93"/>
    </row>
    <row r="1703" ht="21">
      <c r="A1703" s="93"/>
    </row>
    <row r="1704" ht="21">
      <c r="A1704" s="93"/>
    </row>
    <row r="1705" ht="21">
      <c r="A1705" s="93"/>
    </row>
    <row r="1706" ht="21">
      <c r="A1706" s="93"/>
    </row>
    <row r="1707" ht="21">
      <c r="A1707" s="93"/>
    </row>
    <row r="1708" ht="21">
      <c r="A1708" s="93"/>
    </row>
    <row r="1709" ht="21">
      <c r="A1709" s="93"/>
    </row>
    <row r="1710" ht="21">
      <c r="A1710" s="93"/>
    </row>
    <row r="1711" ht="21">
      <c r="A1711" s="93"/>
    </row>
    <row r="1712" ht="21">
      <c r="A1712" s="93"/>
    </row>
    <row r="1713" ht="21">
      <c r="A1713" s="93"/>
    </row>
    <row r="1714" ht="21">
      <c r="A1714" s="93"/>
    </row>
    <row r="1715" ht="21">
      <c r="A1715" s="93"/>
    </row>
    <row r="1716" ht="21">
      <c r="A1716" s="93"/>
    </row>
    <row r="1717" ht="21">
      <c r="A1717" s="93"/>
    </row>
    <row r="1718" ht="21">
      <c r="A1718" s="93"/>
    </row>
    <row r="1719" ht="21">
      <c r="A1719" s="93"/>
    </row>
    <row r="1720" ht="21">
      <c r="A1720" s="93"/>
    </row>
    <row r="1721" ht="21">
      <c r="A1721" s="93"/>
    </row>
    <row r="1722" ht="21">
      <c r="A1722" s="93"/>
    </row>
    <row r="1723" ht="21">
      <c r="A1723" s="93"/>
    </row>
    <row r="1724" ht="21">
      <c r="A1724" s="93"/>
    </row>
    <row r="1725" ht="21">
      <c r="A1725" s="93"/>
    </row>
    <row r="1726" ht="21">
      <c r="A1726" s="93"/>
    </row>
    <row r="1727" ht="21">
      <c r="A1727" s="93"/>
    </row>
    <row r="1728" ht="21">
      <c r="A1728" s="93"/>
    </row>
    <row r="1729" ht="21">
      <c r="A1729" s="93"/>
    </row>
    <row r="1730" ht="21">
      <c r="A1730" s="93"/>
    </row>
    <row r="1731" ht="21">
      <c r="A1731" s="93"/>
    </row>
    <row r="1732" ht="21">
      <c r="A1732" s="93"/>
    </row>
    <row r="1733" ht="21">
      <c r="A1733" s="93"/>
    </row>
    <row r="1734" ht="21">
      <c r="A1734" s="93"/>
    </row>
    <row r="1735" ht="21">
      <c r="A1735" s="93"/>
    </row>
    <row r="1736" ht="21">
      <c r="A1736" s="93"/>
    </row>
    <row r="1737" ht="21">
      <c r="A1737" s="93"/>
    </row>
    <row r="1738" ht="21">
      <c r="A1738" s="93"/>
    </row>
    <row r="1739" ht="21">
      <c r="A1739" s="93"/>
    </row>
    <row r="1740" ht="21">
      <c r="A1740" s="93"/>
    </row>
    <row r="1741" ht="21">
      <c r="A1741" s="93"/>
    </row>
    <row r="1742" ht="21">
      <c r="A1742" s="93"/>
    </row>
    <row r="1743" ht="21">
      <c r="A1743" s="93"/>
    </row>
    <row r="1744" ht="21">
      <c r="A1744" s="93"/>
    </row>
    <row r="1745" ht="21">
      <c r="A1745" s="93"/>
    </row>
    <row r="1746" ht="21">
      <c r="A1746" s="93"/>
    </row>
    <row r="1747" ht="21">
      <c r="A1747" s="93"/>
    </row>
    <row r="1748" ht="21">
      <c r="A1748" s="93"/>
    </row>
    <row r="1749" ht="21">
      <c r="A1749" s="93"/>
    </row>
    <row r="1750" ht="21">
      <c r="A1750" s="93"/>
    </row>
    <row r="1751" ht="21">
      <c r="A1751" s="93"/>
    </row>
    <row r="1752" ht="21">
      <c r="A1752" s="93"/>
    </row>
    <row r="1753" ht="21">
      <c r="A1753" s="93"/>
    </row>
    <row r="1754" ht="21">
      <c r="A1754" s="93"/>
    </row>
    <row r="1755" ht="21">
      <c r="A1755" s="93"/>
    </row>
    <row r="1756" ht="21">
      <c r="A1756" s="93"/>
    </row>
    <row r="1757" ht="21">
      <c r="A1757" s="93"/>
    </row>
    <row r="1758" ht="21">
      <c r="A1758" s="93"/>
    </row>
    <row r="1759" ht="21">
      <c r="A1759" s="93"/>
    </row>
    <row r="1760" ht="21">
      <c r="A1760" s="93"/>
    </row>
    <row r="1761" ht="21">
      <c r="A1761" s="93"/>
    </row>
    <row r="1762" ht="21">
      <c r="A1762" s="93"/>
    </row>
    <row r="1763" ht="21">
      <c r="A1763" s="93"/>
    </row>
    <row r="1764" ht="21">
      <c r="A1764" s="93"/>
    </row>
    <row r="1765" ht="21">
      <c r="A1765" s="93"/>
    </row>
    <row r="1766" ht="21">
      <c r="A1766" s="93"/>
    </row>
    <row r="1767" ht="21">
      <c r="A1767" s="93"/>
    </row>
    <row r="1768" ht="21">
      <c r="A1768" s="93"/>
    </row>
    <row r="1769" ht="21">
      <c r="A1769" s="93"/>
    </row>
    <row r="1770" ht="21">
      <c r="A1770" s="93"/>
    </row>
    <row r="1771" ht="21">
      <c r="A1771" s="93"/>
    </row>
    <row r="1772" ht="21">
      <c r="A1772" s="93"/>
    </row>
    <row r="1773" ht="21">
      <c r="A1773" s="93"/>
    </row>
    <row r="1774" ht="21">
      <c r="A1774" s="93"/>
    </row>
    <row r="1775" ht="21">
      <c r="A1775" s="93"/>
    </row>
    <row r="1776" ht="21">
      <c r="A1776" s="93"/>
    </row>
    <row r="1777" ht="21">
      <c r="A1777" s="93"/>
    </row>
    <row r="1778" ht="21">
      <c r="A1778" s="93"/>
    </row>
    <row r="1779" ht="21">
      <c r="A1779" s="93"/>
    </row>
    <row r="1780" ht="21">
      <c r="A1780" s="93"/>
    </row>
    <row r="1781" ht="21">
      <c r="A1781" s="93"/>
    </row>
    <row r="1782" ht="21">
      <c r="A1782" s="93"/>
    </row>
    <row r="1783" ht="21">
      <c r="A1783" s="93"/>
    </row>
    <row r="1784" ht="21">
      <c r="A1784" s="93"/>
    </row>
    <row r="1785" ht="21">
      <c r="A1785" s="93"/>
    </row>
    <row r="1786" ht="21">
      <c r="A1786" s="93"/>
    </row>
    <row r="1787" ht="21">
      <c r="A1787" s="93"/>
    </row>
    <row r="1788" ht="21">
      <c r="A1788" s="93"/>
    </row>
    <row r="1789" ht="21">
      <c r="A1789" s="93"/>
    </row>
    <row r="1790" ht="21">
      <c r="A1790" s="93"/>
    </row>
    <row r="1791" ht="21">
      <c r="A1791" s="93"/>
    </row>
    <row r="1792" ht="21">
      <c r="A1792" s="93"/>
    </row>
    <row r="1793" ht="21">
      <c r="A1793" s="93"/>
    </row>
    <row r="1794" ht="21">
      <c r="A1794" s="93"/>
    </row>
    <row r="1795" ht="21">
      <c r="A1795" s="93"/>
    </row>
    <row r="1796" ht="21">
      <c r="A1796" s="93"/>
    </row>
    <row r="1797" ht="21">
      <c r="A1797" s="93"/>
    </row>
    <row r="1798" ht="21">
      <c r="A1798" s="93"/>
    </row>
    <row r="1799" ht="21">
      <c r="A1799" s="93"/>
    </row>
    <row r="1800" ht="21">
      <c r="A1800" s="93"/>
    </row>
    <row r="1801" ht="21">
      <c r="A1801" s="93"/>
    </row>
    <row r="1802" ht="21">
      <c r="A1802" s="93"/>
    </row>
    <row r="1803" ht="21">
      <c r="A1803" s="93"/>
    </row>
    <row r="1804" ht="21">
      <c r="A1804" s="93"/>
    </row>
    <row r="1805" ht="21">
      <c r="A1805" s="93"/>
    </row>
    <row r="1806" ht="21">
      <c r="A1806" s="93"/>
    </row>
    <row r="1807" ht="21">
      <c r="A1807" s="93"/>
    </row>
    <row r="1808" ht="21">
      <c r="A1808" s="93"/>
    </row>
    <row r="1809" ht="21">
      <c r="A1809" s="93"/>
    </row>
    <row r="1810" ht="21">
      <c r="A1810" s="93"/>
    </row>
    <row r="1811" ht="21">
      <c r="A1811" s="93"/>
    </row>
    <row r="1812" ht="21">
      <c r="A1812" s="93"/>
    </row>
    <row r="1813" ht="21">
      <c r="A1813" s="93"/>
    </row>
    <row r="1814" ht="21">
      <c r="A1814" s="93"/>
    </row>
    <row r="1815" ht="21">
      <c r="A1815" s="93"/>
    </row>
    <row r="1816" ht="21">
      <c r="A1816" s="93"/>
    </row>
    <row r="1817" ht="21">
      <c r="A1817" s="93"/>
    </row>
    <row r="1818" ht="21">
      <c r="A1818" s="93"/>
    </row>
    <row r="1819" ht="21">
      <c r="A1819" s="93"/>
    </row>
    <row r="1820" ht="21">
      <c r="A1820" s="93"/>
    </row>
    <row r="1821" ht="21">
      <c r="A1821" s="93"/>
    </row>
    <row r="1822" ht="21">
      <c r="A1822" s="93"/>
    </row>
    <row r="1823" ht="21">
      <c r="A1823" s="93"/>
    </row>
    <row r="1824" ht="21">
      <c r="A1824" s="93"/>
    </row>
    <row r="1825" ht="21">
      <c r="A1825" s="93"/>
    </row>
    <row r="1826" ht="21">
      <c r="A1826" s="93"/>
    </row>
    <row r="1827" ht="21">
      <c r="A1827" s="93"/>
    </row>
    <row r="1828" ht="21">
      <c r="A1828" s="93"/>
    </row>
    <row r="1829" ht="21">
      <c r="A1829" s="93"/>
    </row>
    <row r="1830" ht="21">
      <c r="A1830" s="93"/>
    </row>
    <row r="1831" ht="21">
      <c r="A1831" s="93"/>
    </row>
    <row r="1832" ht="21">
      <c r="A1832" s="93"/>
    </row>
    <row r="1833" ht="21">
      <c r="A1833" s="93"/>
    </row>
    <row r="1834" ht="21">
      <c r="A1834" s="93"/>
    </row>
    <row r="1835" ht="21">
      <c r="A1835" s="93"/>
    </row>
    <row r="1836" ht="21">
      <c r="A1836" s="93"/>
    </row>
    <row r="1837" ht="21">
      <c r="A1837" s="93"/>
    </row>
    <row r="1838" ht="21">
      <c r="A1838" s="93"/>
    </row>
    <row r="1839" ht="21">
      <c r="A1839" s="93"/>
    </row>
    <row r="1840" ht="21">
      <c r="A1840" s="93"/>
    </row>
    <row r="1841" ht="21">
      <c r="A1841" s="93"/>
    </row>
    <row r="1842" ht="21">
      <c r="A1842" s="93"/>
    </row>
    <row r="1843" ht="21">
      <c r="A1843" s="93"/>
    </row>
    <row r="1844" ht="21">
      <c r="A1844" s="93"/>
    </row>
    <row r="1845" ht="21">
      <c r="A1845" s="93"/>
    </row>
    <row r="1846" ht="21">
      <c r="A1846" s="93"/>
    </row>
    <row r="1847" ht="21">
      <c r="A1847" s="93"/>
    </row>
    <row r="1848" ht="21">
      <c r="A1848" s="93"/>
    </row>
    <row r="1849" ht="21">
      <c r="A1849" s="93"/>
    </row>
    <row r="1850" ht="21">
      <c r="A1850" s="93"/>
    </row>
    <row r="1851" ht="21">
      <c r="A1851" s="93"/>
    </row>
    <row r="1852" ht="21">
      <c r="A1852" s="93"/>
    </row>
    <row r="1853" ht="21">
      <c r="A1853" s="93"/>
    </row>
    <row r="1854" ht="21">
      <c r="A1854" s="93"/>
    </row>
    <row r="1855" ht="21">
      <c r="A1855" s="93"/>
    </row>
    <row r="1856" ht="21">
      <c r="A1856" s="93"/>
    </row>
    <row r="1857" ht="21">
      <c r="A1857" s="93"/>
    </row>
    <row r="1858" ht="21">
      <c r="A1858" s="93"/>
    </row>
    <row r="1859" ht="21">
      <c r="A1859" s="93"/>
    </row>
    <row r="1860" ht="21">
      <c r="A1860" s="93"/>
    </row>
    <row r="1861" ht="21">
      <c r="A1861" s="93"/>
    </row>
    <row r="1862" ht="21">
      <c r="A1862" s="93"/>
    </row>
    <row r="1863" ht="21">
      <c r="A1863" s="93"/>
    </row>
    <row r="1864" ht="21">
      <c r="A1864" s="93"/>
    </row>
    <row r="1865" ht="21">
      <c r="A1865" s="93"/>
    </row>
    <row r="1866" ht="21">
      <c r="A1866" s="93"/>
    </row>
    <row r="1867" ht="21">
      <c r="A1867" s="93"/>
    </row>
    <row r="1868" ht="21">
      <c r="A1868" s="93"/>
    </row>
    <row r="1869" ht="21">
      <c r="A1869" s="93"/>
    </row>
    <row r="1870" ht="21">
      <c r="A1870" s="93"/>
    </row>
    <row r="1871" ht="21">
      <c r="A1871" s="93"/>
    </row>
    <row r="1872" ht="21">
      <c r="A1872" s="93"/>
    </row>
    <row r="1873" ht="21">
      <c r="A1873" s="93"/>
    </row>
    <row r="1874" ht="21">
      <c r="A1874" s="93"/>
    </row>
    <row r="1875" ht="21">
      <c r="A1875" s="93"/>
    </row>
    <row r="1876" ht="21">
      <c r="A1876" s="93"/>
    </row>
    <row r="1877" ht="21">
      <c r="A1877" s="93"/>
    </row>
    <row r="1878" ht="21">
      <c r="A1878" s="93"/>
    </row>
    <row r="1879" ht="21">
      <c r="A1879" s="93"/>
    </row>
    <row r="1880" ht="21">
      <c r="A1880" s="93"/>
    </row>
    <row r="1881" ht="21">
      <c r="A1881" s="93"/>
    </row>
    <row r="1882" ht="21">
      <c r="A1882" s="93"/>
    </row>
    <row r="1883" ht="21">
      <c r="A1883" s="93"/>
    </row>
    <row r="1884" ht="21">
      <c r="A1884" s="93"/>
    </row>
    <row r="1885" ht="21">
      <c r="A1885" s="93"/>
    </row>
    <row r="1886" ht="21">
      <c r="A1886" s="93"/>
    </row>
    <row r="1887" ht="21">
      <c r="A1887" s="93"/>
    </row>
    <row r="1888" ht="21">
      <c r="A1888" s="93"/>
    </row>
    <row r="1889" ht="21">
      <c r="A1889" s="93"/>
    </row>
    <row r="1890" ht="21">
      <c r="A1890" s="93"/>
    </row>
    <row r="1891" ht="21">
      <c r="A1891" s="93"/>
    </row>
    <row r="1892" ht="21">
      <c r="A1892" s="93"/>
    </row>
    <row r="1893" ht="21">
      <c r="A1893" s="93"/>
    </row>
    <row r="1894" ht="21">
      <c r="A1894" s="93"/>
    </row>
    <row r="1895" ht="21">
      <c r="A1895" s="93"/>
    </row>
    <row r="1896" ht="21">
      <c r="A1896" s="93"/>
    </row>
    <row r="1897" ht="21">
      <c r="A1897" s="93"/>
    </row>
    <row r="1898" ht="21">
      <c r="A1898" s="93"/>
    </row>
    <row r="1899" ht="21">
      <c r="A1899" s="93"/>
    </row>
    <row r="1900" ht="21">
      <c r="A1900" s="93"/>
    </row>
    <row r="1901" ht="21">
      <c r="A1901" s="93"/>
    </row>
    <row r="1902" ht="21">
      <c r="A1902" s="93"/>
    </row>
    <row r="1903" ht="21">
      <c r="A1903" s="93"/>
    </row>
    <row r="1904" ht="21">
      <c r="A1904" s="93"/>
    </row>
    <row r="1905" ht="21">
      <c r="A1905" s="93"/>
    </row>
    <row r="1906" ht="21">
      <c r="A1906" s="93"/>
    </row>
    <row r="1907" ht="21">
      <c r="A1907" s="93"/>
    </row>
    <row r="1908" ht="21">
      <c r="A1908" s="93"/>
    </row>
    <row r="1909" ht="21">
      <c r="A1909" s="93"/>
    </row>
    <row r="1910" ht="21">
      <c r="A1910" s="93"/>
    </row>
    <row r="1911" ht="21">
      <c r="A1911" s="93"/>
    </row>
    <row r="1912" ht="21">
      <c r="A1912" s="93"/>
    </row>
    <row r="1913" ht="21">
      <c r="A1913" s="93"/>
    </row>
    <row r="1914" ht="21">
      <c r="A1914" s="93"/>
    </row>
    <row r="1915" ht="21">
      <c r="A1915" s="93"/>
    </row>
    <row r="1916" ht="21">
      <c r="A1916" s="93"/>
    </row>
    <row r="1917" ht="21">
      <c r="A1917" s="93"/>
    </row>
    <row r="1918" ht="21">
      <c r="A1918" s="93"/>
    </row>
    <row r="1919" ht="21">
      <c r="A1919" s="93"/>
    </row>
    <row r="1920" ht="21">
      <c r="A1920" s="93"/>
    </row>
    <row r="1921" ht="21">
      <c r="A1921" s="93"/>
    </row>
    <row r="1922" ht="21">
      <c r="A1922" s="93"/>
    </row>
    <row r="1923" ht="21">
      <c r="A1923" s="93"/>
    </row>
    <row r="1924" ht="21">
      <c r="A1924" s="93"/>
    </row>
    <row r="1925" ht="21">
      <c r="A1925" s="93"/>
    </row>
    <row r="1926" ht="21">
      <c r="A1926" s="93"/>
    </row>
    <row r="1927" ht="21">
      <c r="A1927" s="93"/>
    </row>
    <row r="1928" ht="21">
      <c r="A1928" s="93"/>
    </row>
    <row r="1929" ht="21">
      <c r="A1929" s="93"/>
    </row>
    <row r="1930" ht="21">
      <c r="A1930" s="93"/>
    </row>
    <row r="1931" ht="21">
      <c r="A1931" s="93"/>
    </row>
    <row r="1932" ht="21">
      <c r="A1932" s="93"/>
    </row>
    <row r="1933" ht="21">
      <c r="A1933" s="93"/>
    </row>
    <row r="1934" ht="21">
      <c r="A1934" s="93"/>
    </row>
    <row r="1935" ht="21">
      <c r="A1935" s="93"/>
    </row>
    <row r="1936" ht="21">
      <c r="A1936" s="93"/>
    </row>
    <row r="1937" ht="21">
      <c r="A1937" s="93"/>
    </row>
    <row r="1938" ht="21">
      <c r="A1938" s="93"/>
    </row>
    <row r="1939" ht="21">
      <c r="A1939" s="93"/>
    </row>
    <row r="1940" ht="21">
      <c r="A1940" s="93"/>
    </row>
    <row r="1941" ht="21">
      <c r="A1941" s="93"/>
    </row>
    <row r="1942" ht="21">
      <c r="A1942" s="93"/>
    </row>
    <row r="1943" ht="21">
      <c r="A1943" s="93"/>
    </row>
    <row r="1944" ht="21">
      <c r="A1944" s="93"/>
    </row>
    <row r="1945" ht="21">
      <c r="A1945" s="93"/>
    </row>
    <row r="1946" ht="21">
      <c r="A1946" s="93"/>
    </row>
    <row r="1947" ht="21">
      <c r="A1947" s="93"/>
    </row>
    <row r="1948" ht="21">
      <c r="A1948" s="93"/>
    </row>
    <row r="1949" ht="21">
      <c r="A1949" s="93"/>
    </row>
    <row r="1950" ht="21">
      <c r="A1950" s="93"/>
    </row>
    <row r="1951" ht="21">
      <c r="A1951" s="93"/>
    </row>
    <row r="1952" ht="21">
      <c r="A1952" s="93"/>
    </row>
    <row r="1953" ht="21">
      <c r="A1953" s="93"/>
    </row>
    <row r="1954" ht="21">
      <c r="A1954" s="93"/>
    </row>
    <row r="1955" ht="21">
      <c r="A1955" s="93"/>
    </row>
    <row r="1956" ht="21">
      <c r="A1956" s="93"/>
    </row>
    <row r="1957" ht="21">
      <c r="A1957" s="93"/>
    </row>
    <row r="1958" ht="21">
      <c r="A1958" s="93"/>
    </row>
    <row r="1959" ht="21">
      <c r="A1959" s="93"/>
    </row>
    <row r="1960" ht="21">
      <c r="A1960" s="93"/>
    </row>
    <row r="1961" ht="21">
      <c r="A1961" s="93"/>
    </row>
    <row r="1962" ht="21">
      <c r="A1962" s="93"/>
    </row>
    <row r="1963" ht="21">
      <c r="A1963" s="93"/>
    </row>
    <row r="1964" ht="21">
      <c r="A1964" s="93"/>
    </row>
    <row r="1965" ht="21">
      <c r="A1965" s="93"/>
    </row>
    <row r="1966" ht="21">
      <c r="A1966" s="93"/>
    </row>
    <row r="1967" ht="21">
      <c r="A1967" s="93"/>
    </row>
    <row r="1968" ht="21">
      <c r="A1968" s="93"/>
    </row>
    <row r="1969" ht="21">
      <c r="A1969" s="93"/>
    </row>
    <row r="1970" ht="21">
      <c r="A1970" s="93"/>
    </row>
    <row r="1971" ht="21">
      <c r="A1971" s="93"/>
    </row>
    <row r="1972" ht="21">
      <c r="A1972" s="93"/>
    </row>
    <row r="1973" ht="21">
      <c r="A1973" s="93"/>
    </row>
    <row r="1974" ht="21">
      <c r="A1974" s="93"/>
    </row>
    <row r="1975" ht="21">
      <c r="A1975" s="93"/>
    </row>
    <row r="1976" ht="21">
      <c r="A1976" s="93"/>
    </row>
    <row r="1977" ht="21">
      <c r="A1977" s="93"/>
    </row>
    <row r="1978" ht="21">
      <c r="A1978" s="93"/>
    </row>
    <row r="1979" ht="21">
      <c r="A1979" s="93"/>
    </row>
    <row r="1980" ht="21">
      <c r="A1980" s="93"/>
    </row>
    <row r="1981" ht="21">
      <c r="A1981" s="93"/>
    </row>
    <row r="1982" ht="21">
      <c r="A1982" s="93"/>
    </row>
    <row r="1983" ht="21">
      <c r="A1983" s="93"/>
    </row>
    <row r="1984" ht="21">
      <c r="A1984" s="93"/>
    </row>
    <row r="1985" ht="21">
      <c r="A1985" s="93"/>
    </row>
    <row r="1986" ht="21">
      <c r="A1986" s="93"/>
    </row>
    <row r="1987" ht="21">
      <c r="A1987" s="93"/>
    </row>
    <row r="1988" ht="21">
      <c r="A1988" s="93"/>
    </row>
    <row r="1989" ht="21">
      <c r="A1989" s="93"/>
    </row>
    <row r="1990" ht="21">
      <c r="A1990" s="93"/>
    </row>
    <row r="1991" ht="21">
      <c r="A1991" s="93"/>
    </row>
    <row r="1992" ht="21">
      <c r="A1992" s="93"/>
    </row>
    <row r="1993" ht="21">
      <c r="A1993" s="93"/>
    </row>
    <row r="1994" ht="21">
      <c r="A1994" s="93"/>
    </row>
    <row r="1995" ht="21">
      <c r="A1995" s="93"/>
    </row>
    <row r="1996" ht="21">
      <c r="A1996" s="93"/>
    </row>
    <row r="1997" ht="21">
      <c r="A1997" s="93"/>
    </row>
    <row r="1998" ht="21">
      <c r="A1998" s="93"/>
    </row>
    <row r="1999" ht="21">
      <c r="A1999" s="93"/>
    </row>
    <row r="2000" ht="21">
      <c r="A2000" s="93"/>
    </row>
    <row r="2001" ht="21">
      <c r="A2001" s="93"/>
    </row>
    <row r="2002" ht="21">
      <c r="A2002" s="93"/>
    </row>
    <row r="2003" ht="21">
      <c r="A2003" s="93"/>
    </row>
    <row r="2004" ht="21">
      <c r="A2004" s="93"/>
    </row>
    <row r="2005" ht="21">
      <c r="A2005" s="93"/>
    </row>
    <row r="2006" ht="21">
      <c r="A2006" s="93"/>
    </row>
    <row r="2007" ht="21">
      <c r="A2007" s="93"/>
    </row>
    <row r="2008" ht="21">
      <c r="A2008" s="93"/>
    </row>
    <row r="2009" ht="21">
      <c r="A2009" s="93"/>
    </row>
    <row r="2010" ht="21">
      <c r="A2010" s="93"/>
    </row>
    <row r="2011" ht="21">
      <c r="A2011" s="93"/>
    </row>
    <row r="2012" ht="21">
      <c r="A2012" s="93"/>
    </row>
    <row r="2013" ht="21">
      <c r="A2013" s="93"/>
    </row>
    <row r="2014" ht="21">
      <c r="A2014" s="93"/>
    </row>
    <row r="2015" ht="21">
      <c r="A2015" s="93"/>
    </row>
    <row r="2016" ht="21">
      <c r="A2016" s="93"/>
    </row>
    <row r="2017" ht="21">
      <c r="A2017" s="93"/>
    </row>
    <row r="2018" ht="21">
      <c r="A2018" s="93"/>
    </row>
    <row r="2019" ht="21">
      <c r="A2019" s="93"/>
    </row>
    <row r="2020" ht="21">
      <c r="A2020" s="93"/>
    </row>
    <row r="2021" ht="21">
      <c r="A2021" s="93"/>
    </row>
    <row r="2022" ht="21">
      <c r="A2022" s="93"/>
    </row>
    <row r="2023" ht="21">
      <c r="A2023" s="93"/>
    </row>
    <row r="2024" ht="21">
      <c r="A2024" s="93"/>
    </row>
    <row r="2025" ht="21">
      <c r="A2025" s="93"/>
    </row>
    <row r="2026" ht="21">
      <c r="A2026" s="93"/>
    </row>
    <row r="2027" ht="21">
      <c r="A2027" s="93"/>
    </row>
    <row r="2028" ht="21">
      <c r="A2028" s="93"/>
    </row>
    <row r="2029" ht="21">
      <c r="A2029" s="93"/>
    </row>
    <row r="2030" ht="21">
      <c r="A2030" s="93"/>
    </row>
    <row r="2031" ht="21">
      <c r="A2031" s="93"/>
    </row>
    <row r="2032" ht="21">
      <c r="A2032" s="93"/>
    </row>
    <row r="2033" ht="21">
      <c r="A2033" s="93"/>
    </row>
    <row r="2034" ht="21">
      <c r="A2034" s="93"/>
    </row>
    <row r="2035" ht="21">
      <c r="A2035" s="93"/>
    </row>
    <row r="2036" ht="21">
      <c r="A2036" s="93"/>
    </row>
    <row r="2037" ht="21">
      <c r="A2037" s="93"/>
    </row>
    <row r="2038" ht="21">
      <c r="A2038" s="93"/>
    </row>
    <row r="2039" ht="21">
      <c r="A2039" s="93"/>
    </row>
    <row r="2040" ht="21">
      <c r="A2040" s="93"/>
    </row>
    <row r="2041" ht="21">
      <c r="A2041" s="93"/>
    </row>
    <row r="2042" ht="21">
      <c r="A2042" s="93"/>
    </row>
    <row r="2043" ht="21">
      <c r="A2043" s="93"/>
    </row>
    <row r="2044" ht="21">
      <c r="A2044" s="93"/>
    </row>
    <row r="2045" ht="21">
      <c r="A2045" s="93"/>
    </row>
    <row r="2046" ht="21">
      <c r="A2046" s="93"/>
    </row>
    <row r="2047" ht="21">
      <c r="A2047" s="93"/>
    </row>
    <row r="2048" ht="21">
      <c r="A2048" s="93"/>
    </row>
    <row r="2049" ht="21">
      <c r="A2049" s="93"/>
    </row>
    <row r="2050" ht="21">
      <c r="A2050" s="93"/>
    </row>
    <row r="2051" ht="21">
      <c r="A2051" s="93"/>
    </row>
    <row r="2052" ht="21">
      <c r="A2052" s="93"/>
    </row>
    <row r="2053" ht="21">
      <c r="A2053" s="93"/>
    </row>
    <row r="2054" ht="21">
      <c r="A2054" s="93"/>
    </row>
    <row r="2055" ht="21">
      <c r="A2055" s="93"/>
    </row>
    <row r="2056" ht="21">
      <c r="A2056" s="93"/>
    </row>
    <row r="2057" ht="21">
      <c r="A2057" s="93"/>
    </row>
    <row r="2058" ht="21">
      <c r="A2058" s="93"/>
    </row>
    <row r="2059" ht="21">
      <c r="A2059" s="93"/>
    </row>
    <row r="2060" ht="21">
      <c r="A2060" s="93"/>
    </row>
    <row r="2061" ht="21">
      <c r="A2061" s="93"/>
    </row>
    <row r="2062" ht="21">
      <c r="A2062" s="93"/>
    </row>
    <row r="2063" ht="21">
      <c r="A2063" s="93"/>
    </row>
    <row r="2064" ht="21">
      <c r="A2064" s="93"/>
    </row>
    <row r="2065" ht="21">
      <c r="A2065" s="93"/>
    </row>
    <row r="2066" ht="21">
      <c r="A2066" s="93"/>
    </row>
    <row r="2067" ht="21">
      <c r="A2067" s="93"/>
    </row>
    <row r="2068" ht="21">
      <c r="A2068" s="93"/>
    </row>
    <row r="2069" ht="21">
      <c r="A2069" s="93"/>
    </row>
    <row r="2070" ht="21">
      <c r="A2070" s="93"/>
    </row>
    <row r="2071" ht="21">
      <c r="A2071" s="93"/>
    </row>
    <row r="2072" ht="21">
      <c r="A2072" s="93"/>
    </row>
    <row r="2073" ht="21">
      <c r="A2073" s="93"/>
    </row>
    <row r="2074" ht="21">
      <c r="A2074" s="93"/>
    </row>
    <row r="2075" ht="21">
      <c r="A2075" s="93"/>
    </row>
    <row r="2076" ht="21">
      <c r="A2076" s="93"/>
    </row>
    <row r="2077" ht="21">
      <c r="A2077" s="93"/>
    </row>
    <row r="2078" ht="21">
      <c r="A2078" s="93"/>
    </row>
    <row r="2079" ht="21">
      <c r="A2079" s="93"/>
    </row>
    <row r="2080" ht="21">
      <c r="A2080" s="93"/>
    </row>
    <row r="2081" ht="21">
      <c r="A2081" s="93"/>
    </row>
    <row r="2082" ht="21">
      <c r="A2082" s="93"/>
    </row>
    <row r="2083" ht="21">
      <c r="A2083" s="93"/>
    </row>
    <row r="2084" ht="21">
      <c r="A2084" s="93"/>
    </row>
    <row r="2085" ht="21">
      <c r="A2085" s="93"/>
    </row>
    <row r="2086" ht="21">
      <c r="A2086" s="93"/>
    </row>
    <row r="2087" ht="21">
      <c r="A2087" s="93"/>
    </row>
    <row r="2088" ht="21">
      <c r="A2088" s="93"/>
    </row>
    <row r="2089" ht="21">
      <c r="A2089" s="93"/>
    </row>
    <row r="2090" ht="21">
      <c r="A2090" s="93"/>
    </row>
    <row r="2091" ht="21">
      <c r="A2091" s="93"/>
    </row>
    <row r="2092" ht="21">
      <c r="A2092" s="93"/>
    </row>
    <row r="2093" ht="21">
      <c r="A2093" s="93"/>
    </row>
    <row r="2094" ht="21">
      <c r="A2094" s="93"/>
    </row>
    <row r="2095" ht="21">
      <c r="A2095" s="93"/>
    </row>
    <row r="2096" ht="21">
      <c r="A2096" s="93"/>
    </row>
    <row r="2097" ht="21">
      <c r="A2097" s="93"/>
    </row>
    <row r="2098" ht="21">
      <c r="A2098" s="93"/>
    </row>
    <row r="2099" ht="21">
      <c r="A2099" s="93"/>
    </row>
    <row r="2100" ht="21">
      <c r="A2100" s="93"/>
    </row>
    <row r="2101" ht="21">
      <c r="A2101" s="93"/>
    </row>
    <row r="2102" ht="21">
      <c r="A2102" s="93"/>
    </row>
    <row r="2103" ht="21">
      <c r="A2103" s="93"/>
    </row>
    <row r="2104" ht="21">
      <c r="A2104" s="93"/>
    </row>
    <row r="2105" ht="21">
      <c r="A2105" s="93"/>
    </row>
    <row r="2106" ht="21">
      <c r="A2106" s="93"/>
    </row>
    <row r="2107" ht="21">
      <c r="A2107" s="93"/>
    </row>
    <row r="2108" ht="21">
      <c r="A2108" s="93"/>
    </row>
    <row r="2109" ht="21">
      <c r="A2109" s="93"/>
    </row>
    <row r="2110" ht="21">
      <c r="A2110" s="93"/>
    </row>
    <row r="2111" ht="21">
      <c r="A2111" s="93"/>
    </row>
    <row r="2112" ht="21">
      <c r="A2112" s="93"/>
    </row>
    <row r="2113" ht="21">
      <c r="A2113" s="93"/>
    </row>
    <row r="2114" ht="21">
      <c r="A2114" s="93"/>
    </row>
    <row r="2115" ht="21">
      <c r="A2115" s="93"/>
    </row>
    <row r="2116" ht="21">
      <c r="A2116" s="93"/>
    </row>
    <row r="2117" ht="21">
      <c r="A2117" s="93"/>
    </row>
    <row r="2118" ht="21">
      <c r="A2118" s="93"/>
    </row>
    <row r="2119" ht="21">
      <c r="A2119" s="93"/>
    </row>
    <row r="2120" ht="21">
      <c r="A2120" s="93"/>
    </row>
    <row r="2121" ht="21">
      <c r="A2121" s="93"/>
    </row>
    <row r="2122" ht="21">
      <c r="A2122" s="93"/>
    </row>
    <row r="2123" ht="21">
      <c r="A2123" s="93"/>
    </row>
    <row r="2124" ht="21">
      <c r="A2124" s="93"/>
    </row>
    <row r="2125" ht="21">
      <c r="A2125" s="93"/>
    </row>
    <row r="2126" ht="21">
      <c r="A2126" s="93"/>
    </row>
    <row r="2127" ht="21">
      <c r="A2127" s="93"/>
    </row>
    <row r="2128" ht="21">
      <c r="A2128" s="93"/>
    </row>
    <row r="2129" ht="21">
      <c r="A2129" s="93"/>
    </row>
    <row r="2130" ht="21">
      <c r="A2130" s="93"/>
    </row>
    <row r="2131" ht="21">
      <c r="A2131" s="93"/>
    </row>
    <row r="2132" ht="21">
      <c r="A2132" s="93"/>
    </row>
    <row r="2133" ht="21">
      <c r="A2133" s="93"/>
    </row>
    <row r="2134" ht="21">
      <c r="A2134" s="93"/>
    </row>
    <row r="2135" ht="21">
      <c r="A2135" s="93"/>
    </row>
    <row r="2136" ht="21">
      <c r="A2136" s="93"/>
    </row>
    <row r="2137" ht="21">
      <c r="A2137" s="93"/>
    </row>
    <row r="2138" ht="21">
      <c r="A2138" s="93"/>
    </row>
    <row r="2139" ht="21">
      <c r="A2139" s="93"/>
    </row>
    <row r="2140" ht="21">
      <c r="A2140" s="93"/>
    </row>
    <row r="2141" ht="21">
      <c r="A2141" s="93"/>
    </row>
    <row r="2142" ht="21">
      <c r="A2142" s="93"/>
    </row>
    <row r="2143" ht="21">
      <c r="A2143" s="93"/>
    </row>
    <row r="2144" ht="21">
      <c r="A2144" s="93"/>
    </row>
    <row r="2145" ht="21">
      <c r="A2145" s="93"/>
    </row>
    <row r="2146" ht="21">
      <c r="A2146" s="93"/>
    </row>
    <row r="2147" ht="21">
      <c r="A2147" s="93"/>
    </row>
    <row r="2148" ht="21">
      <c r="A2148" s="93"/>
    </row>
    <row r="2149" ht="21">
      <c r="A2149" s="93"/>
    </row>
    <row r="2150" ht="21">
      <c r="A2150" s="93"/>
    </row>
    <row r="2151" ht="21">
      <c r="A2151" s="93"/>
    </row>
    <row r="2152" ht="21">
      <c r="A2152" s="93"/>
    </row>
    <row r="2153" ht="21">
      <c r="A2153" s="93"/>
    </row>
    <row r="2154" ht="21">
      <c r="A2154" s="93"/>
    </row>
    <row r="2155" ht="21">
      <c r="A2155" s="93"/>
    </row>
    <row r="2156" ht="21">
      <c r="A2156" s="93"/>
    </row>
    <row r="2157" ht="21">
      <c r="A2157" s="93"/>
    </row>
    <row r="2158" ht="21">
      <c r="A2158" s="93"/>
    </row>
    <row r="2159" ht="21">
      <c r="A2159" s="93"/>
    </row>
    <row r="2160" ht="21">
      <c r="A2160" s="93"/>
    </row>
    <row r="2161" ht="21">
      <c r="A2161" s="93"/>
    </row>
    <row r="2162" ht="21">
      <c r="A2162" s="93"/>
    </row>
    <row r="2163" ht="21">
      <c r="A2163" s="93"/>
    </row>
    <row r="2164" ht="21">
      <c r="A2164" s="93"/>
    </row>
    <row r="2165" ht="21">
      <c r="A2165" s="93"/>
    </row>
    <row r="2166" ht="21">
      <c r="A2166" s="93"/>
    </row>
    <row r="2167" ht="21">
      <c r="A2167" s="93"/>
    </row>
    <row r="2168" ht="21">
      <c r="A2168" s="93"/>
    </row>
    <row r="2169" ht="21">
      <c r="A2169" s="93"/>
    </row>
    <row r="2170" ht="21">
      <c r="A2170" s="93"/>
    </row>
    <row r="2171" ht="21">
      <c r="A2171" s="93"/>
    </row>
    <row r="2172" ht="21">
      <c r="A2172" s="93"/>
    </row>
    <row r="2173" ht="21">
      <c r="A2173" s="93"/>
    </row>
    <row r="2174" ht="21">
      <c r="A2174" s="93"/>
    </row>
    <row r="2175" ht="21">
      <c r="A2175" s="93"/>
    </row>
    <row r="2176" ht="21">
      <c r="A2176" s="93"/>
    </row>
    <row r="2177" ht="21">
      <c r="A2177" s="93"/>
    </row>
    <row r="2178" ht="21">
      <c r="A2178" s="93"/>
    </row>
    <row r="2179" ht="21">
      <c r="A2179" s="93"/>
    </row>
    <row r="2180" ht="21">
      <c r="A2180" s="93"/>
    </row>
    <row r="2181" ht="21">
      <c r="A2181" s="93"/>
    </row>
    <row r="2182" ht="21">
      <c r="A2182" s="93"/>
    </row>
    <row r="2183" ht="21">
      <c r="A2183" s="93"/>
    </row>
    <row r="2184" ht="21">
      <c r="A2184" s="93"/>
    </row>
    <row r="2185" ht="21">
      <c r="A2185" s="93"/>
    </row>
    <row r="2186" ht="21">
      <c r="A2186" s="93"/>
    </row>
    <row r="2187" ht="21">
      <c r="A2187" s="93"/>
    </row>
    <row r="2188" ht="21">
      <c r="A2188" s="93"/>
    </row>
    <row r="2189" ht="21">
      <c r="A2189" s="93"/>
    </row>
    <row r="2190" ht="21">
      <c r="A2190" s="93"/>
    </row>
    <row r="2191" ht="21">
      <c r="A2191" s="93"/>
    </row>
    <row r="2192" ht="21">
      <c r="A2192" s="93"/>
    </row>
    <row r="2193" ht="21">
      <c r="A2193" s="93"/>
    </row>
    <row r="2194" ht="21">
      <c r="A2194" s="93"/>
    </row>
    <row r="2195" ht="21">
      <c r="A2195" s="93"/>
    </row>
    <row r="2196" ht="21">
      <c r="A2196" s="93"/>
    </row>
    <row r="2197" ht="21">
      <c r="A2197" s="93"/>
    </row>
    <row r="2198" ht="21">
      <c r="A2198" s="93"/>
    </row>
    <row r="2199" ht="21">
      <c r="A2199" s="93"/>
    </row>
    <row r="2200" ht="21">
      <c r="A2200" s="93"/>
    </row>
    <row r="2201" ht="21">
      <c r="A2201" s="93"/>
    </row>
    <row r="2202" ht="21">
      <c r="A2202" s="93"/>
    </row>
    <row r="2203" ht="21">
      <c r="A2203" s="93"/>
    </row>
    <row r="2204" ht="21">
      <c r="A2204" s="93"/>
    </row>
    <row r="2205" ht="21">
      <c r="A2205" s="93"/>
    </row>
    <row r="2206" ht="21">
      <c r="A2206" s="93"/>
    </row>
    <row r="2207" ht="21">
      <c r="A2207" s="93"/>
    </row>
    <row r="2208" ht="21">
      <c r="A2208" s="93"/>
    </row>
    <row r="2209" ht="21">
      <c r="A2209" s="93"/>
    </row>
    <row r="2210" ht="21">
      <c r="A2210" s="93"/>
    </row>
    <row r="2211" ht="21">
      <c r="A2211" s="93"/>
    </row>
    <row r="2212" ht="21">
      <c r="A2212" s="93"/>
    </row>
    <row r="2213" ht="21">
      <c r="A2213" s="93"/>
    </row>
    <row r="2214" ht="21">
      <c r="A2214" s="93"/>
    </row>
    <row r="2215" ht="21">
      <c r="A2215" s="93"/>
    </row>
    <row r="2216" ht="21">
      <c r="A2216" s="93"/>
    </row>
    <row r="2217" ht="21">
      <c r="A2217" s="93"/>
    </row>
    <row r="2218" ht="21">
      <c r="A2218" s="93"/>
    </row>
    <row r="2219" ht="21">
      <c r="A2219" s="93"/>
    </row>
    <row r="2220" ht="21">
      <c r="A2220" s="93"/>
    </row>
    <row r="2221" ht="21">
      <c r="A2221" s="93"/>
    </row>
    <row r="2222" ht="21">
      <c r="A2222" s="93"/>
    </row>
    <row r="2223" ht="21">
      <c r="A2223" s="93"/>
    </row>
    <row r="2224" ht="21">
      <c r="A2224" s="93"/>
    </row>
    <row r="2225" ht="21">
      <c r="A2225" s="93"/>
    </row>
    <row r="2226" ht="21">
      <c r="A2226" s="93"/>
    </row>
    <row r="2227" ht="21">
      <c r="A2227" s="93"/>
    </row>
    <row r="2228" ht="21">
      <c r="A2228" s="93"/>
    </row>
    <row r="2229" ht="21">
      <c r="A2229" s="93"/>
    </row>
    <row r="2230" ht="21">
      <c r="A2230" s="93"/>
    </row>
    <row r="2231" ht="21">
      <c r="A2231" s="93"/>
    </row>
    <row r="2232" ht="21">
      <c r="A2232" s="93"/>
    </row>
    <row r="2233" ht="21">
      <c r="A2233" s="93"/>
    </row>
    <row r="2234" ht="21">
      <c r="A2234" s="93"/>
    </row>
    <row r="2235" ht="21">
      <c r="A2235" s="93"/>
    </row>
    <row r="2236" ht="21">
      <c r="A2236" s="93"/>
    </row>
    <row r="2237" ht="21">
      <c r="A2237" s="93"/>
    </row>
    <row r="2238" ht="21">
      <c r="A2238" s="93"/>
    </row>
    <row r="2239" ht="21">
      <c r="A2239" s="93"/>
    </row>
    <row r="2240" ht="21">
      <c r="A2240" s="93"/>
    </row>
    <row r="2241" ht="21">
      <c r="A2241" s="93"/>
    </row>
    <row r="2242" ht="21">
      <c r="A2242" s="93"/>
    </row>
    <row r="2243" ht="21">
      <c r="A2243" s="93"/>
    </row>
    <row r="2244" ht="21">
      <c r="A2244" s="93"/>
    </row>
    <row r="2245" ht="21">
      <c r="A2245" s="93"/>
    </row>
    <row r="2246" ht="21">
      <c r="A2246" s="93"/>
    </row>
    <row r="2247" ht="21">
      <c r="A2247" s="93"/>
    </row>
    <row r="2248" ht="21">
      <c r="A2248" s="93"/>
    </row>
    <row r="2249" ht="21">
      <c r="A2249" s="93"/>
    </row>
    <row r="2250" ht="21">
      <c r="A2250" s="93"/>
    </row>
    <row r="2251" ht="21">
      <c r="A2251" s="93"/>
    </row>
    <row r="2252" ht="21">
      <c r="A2252" s="93"/>
    </row>
    <row r="2253" ht="21">
      <c r="A2253" s="93"/>
    </row>
    <row r="2254" ht="21">
      <c r="A2254" s="93"/>
    </row>
    <row r="2255" ht="21">
      <c r="A2255" s="93"/>
    </row>
    <row r="2256" ht="21">
      <c r="A2256" s="93"/>
    </row>
    <row r="2257" ht="21">
      <c r="A2257" s="93"/>
    </row>
    <row r="2258" ht="21">
      <c r="A2258" s="93"/>
    </row>
    <row r="2259" ht="21">
      <c r="A2259" s="93"/>
    </row>
    <row r="2260" ht="21">
      <c r="A2260" s="93"/>
    </row>
    <row r="2261" ht="21">
      <c r="A2261" s="93"/>
    </row>
    <row r="2262" ht="21">
      <c r="A2262" s="93"/>
    </row>
    <row r="2263" ht="21">
      <c r="A2263" s="93"/>
    </row>
    <row r="2264" ht="21">
      <c r="A2264" s="93"/>
    </row>
    <row r="2265" ht="21">
      <c r="A2265" s="93"/>
    </row>
    <row r="2266" ht="21">
      <c r="A2266" s="93"/>
    </row>
    <row r="2267" ht="21">
      <c r="A2267" s="93"/>
    </row>
    <row r="2268" ht="21">
      <c r="A2268" s="93"/>
    </row>
    <row r="2269" ht="21">
      <c r="A2269" s="93"/>
    </row>
    <row r="2270" ht="21">
      <c r="A2270" s="93"/>
    </row>
    <row r="2271" ht="21">
      <c r="A2271" s="93"/>
    </row>
    <row r="2272" ht="21">
      <c r="A2272" s="93"/>
    </row>
    <row r="2273" ht="21">
      <c r="A2273" s="93"/>
    </row>
    <row r="2274" ht="21">
      <c r="A2274" s="93"/>
    </row>
    <row r="2275" ht="21">
      <c r="A2275" s="93"/>
    </row>
    <row r="2276" ht="21">
      <c r="A2276" s="93"/>
    </row>
    <row r="2277" ht="21">
      <c r="A2277" s="93"/>
    </row>
    <row r="2278" ht="21">
      <c r="A2278" s="93"/>
    </row>
    <row r="2279" ht="21">
      <c r="A2279" s="93"/>
    </row>
    <row r="2280" ht="21">
      <c r="A2280" s="93"/>
    </row>
    <row r="2281" ht="21">
      <c r="A2281" s="93"/>
    </row>
    <row r="2282" ht="21">
      <c r="A2282" s="93"/>
    </row>
    <row r="2283" ht="21">
      <c r="A2283" s="93"/>
    </row>
    <row r="2284" ht="21">
      <c r="A2284" s="93"/>
    </row>
    <row r="2285" ht="21">
      <c r="A2285" s="93"/>
    </row>
    <row r="2286" ht="21">
      <c r="A2286" s="93"/>
    </row>
    <row r="2287" ht="21">
      <c r="A2287" s="93"/>
    </row>
    <row r="2288" ht="21">
      <c r="A2288" s="93"/>
    </row>
    <row r="2289" ht="21">
      <c r="A2289" s="93"/>
    </row>
    <row r="2290" ht="21">
      <c r="A2290" s="93"/>
    </row>
    <row r="2291" ht="21">
      <c r="A2291" s="93"/>
    </row>
    <row r="2292" ht="21">
      <c r="A2292" s="93"/>
    </row>
    <row r="2293" ht="21">
      <c r="A2293" s="93"/>
    </row>
    <row r="2294" ht="21">
      <c r="A2294" s="93"/>
    </row>
    <row r="2295" ht="21">
      <c r="A2295" s="93"/>
    </row>
    <row r="2296" ht="21">
      <c r="A2296" s="93"/>
    </row>
    <row r="2297" ht="21">
      <c r="A2297" s="93"/>
    </row>
    <row r="2298" ht="21">
      <c r="A2298" s="93"/>
    </row>
    <row r="2299" ht="21">
      <c r="A2299" s="93"/>
    </row>
    <row r="2300" ht="21">
      <c r="A2300" s="93"/>
    </row>
    <row r="2301" ht="21">
      <c r="A2301" s="93"/>
    </row>
    <row r="2302" ht="21">
      <c r="A2302" s="93"/>
    </row>
    <row r="2303" ht="21">
      <c r="A2303" s="93"/>
    </row>
    <row r="2304" ht="21">
      <c r="A2304" s="93"/>
    </row>
    <row r="2305" ht="21">
      <c r="A2305" s="93"/>
    </row>
    <row r="2306" ht="21">
      <c r="A2306" s="93"/>
    </row>
    <row r="2307" ht="21">
      <c r="A2307" s="93"/>
    </row>
    <row r="2308" ht="21">
      <c r="A2308" s="93"/>
    </row>
    <row r="2309" ht="21">
      <c r="A2309" s="93"/>
    </row>
    <row r="2310" ht="21">
      <c r="A2310" s="93"/>
    </row>
    <row r="2311" ht="21">
      <c r="A2311" s="93"/>
    </row>
    <row r="2312" ht="21">
      <c r="A2312" s="93"/>
    </row>
    <row r="2313" ht="21">
      <c r="A2313" s="93"/>
    </row>
    <row r="2314" ht="21">
      <c r="A2314" s="93"/>
    </row>
    <row r="2315" ht="21">
      <c r="A2315" s="93"/>
    </row>
    <row r="2316" ht="21">
      <c r="A2316" s="93"/>
    </row>
    <row r="2317" ht="21">
      <c r="A2317" s="93"/>
    </row>
    <row r="2318" ht="21">
      <c r="A2318" s="93"/>
    </row>
    <row r="2319" ht="21">
      <c r="A2319" s="93"/>
    </row>
    <row r="2320" ht="21">
      <c r="A2320" s="93"/>
    </row>
    <row r="2321" ht="21">
      <c r="A2321" s="93"/>
    </row>
    <row r="2322" ht="21">
      <c r="A2322" s="93"/>
    </row>
    <row r="2323" ht="21">
      <c r="A2323" s="93"/>
    </row>
    <row r="2324" ht="21">
      <c r="A2324" s="93"/>
    </row>
    <row r="2325" ht="21">
      <c r="A2325" s="93"/>
    </row>
    <row r="2326" ht="21">
      <c r="A2326" s="93"/>
    </row>
    <row r="2327" ht="21">
      <c r="A2327" s="93"/>
    </row>
    <row r="2328" ht="21">
      <c r="A2328" s="93"/>
    </row>
    <row r="2329" ht="21">
      <c r="A2329" s="93"/>
    </row>
    <row r="2330" ht="21">
      <c r="A2330" s="93"/>
    </row>
    <row r="2331" ht="21">
      <c r="A2331" s="93"/>
    </row>
    <row r="2332" ht="21">
      <c r="A2332" s="93"/>
    </row>
    <row r="2333" ht="21">
      <c r="A2333" s="93"/>
    </row>
    <row r="2334" ht="21">
      <c r="A2334" s="93"/>
    </row>
    <row r="2335" ht="21">
      <c r="A2335" s="93"/>
    </row>
    <row r="2336" ht="21">
      <c r="A2336" s="93"/>
    </row>
    <row r="2337" ht="21">
      <c r="A2337" s="93"/>
    </row>
    <row r="2338" ht="21">
      <c r="A2338" s="93"/>
    </row>
    <row r="2339" ht="21">
      <c r="A2339" s="93"/>
    </row>
    <row r="2340" ht="21">
      <c r="A2340" s="93"/>
    </row>
    <row r="2341" ht="21">
      <c r="A2341" s="93"/>
    </row>
    <row r="2342" ht="21">
      <c r="A2342" s="93"/>
    </row>
    <row r="2343" ht="21">
      <c r="A2343" s="93"/>
    </row>
    <row r="2344" ht="21">
      <c r="A2344" s="93"/>
    </row>
    <row r="2345" ht="21">
      <c r="A2345" s="93"/>
    </row>
    <row r="2346" ht="21">
      <c r="A2346" s="93"/>
    </row>
    <row r="2347" ht="21">
      <c r="A2347" s="93"/>
    </row>
    <row r="2348" ht="21">
      <c r="A2348" s="93"/>
    </row>
    <row r="2349" ht="21">
      <c r="A2349" s="93"/>
    </row>
    <row r="2350" ht="21">
      <c r="A2350" s="93"/>
    </row>
    <row r="2351" ht="21">
      <c r="A2351" s="93"/>
    </row>
    <row r="2352" ht="21">
      <c r="A2352" s="93"/>
    </row>
    <row r="2353" ht="21">
      <c r="A2353" s="93"/>
    </row>
    <row r="2354" ht="21">
      <c r="A2354" s="93"/>
    </row>
    <row r="2355" ht="21">
      <c r="A2355" s="93"/>
    </row>
    <row r="2356" ht="21">
      <c r="A2356" s="93"/>
    </row>
    <row r="2357" ht="21">
      <c r="A2357" s="93"/>
    </row>
    <row r="2358" ht="21">
      <c r="A2358" s="93"/>
    </row>
    <row r="2359" ht="21">
      <c r="A2359" s="93"/>
    </row>
    <row r="2360" ht="21">
      <c r="A2360" s="93"/>
    </row>
    <row r="2361" ht="21">
      <c r="A2361" s="93"/>
    </row>
    <row r="2362" ht="21">
      <c r="A2362" s="93"/>
    </row>
    <row r="2363" ht="21">
      <c r="A2363" s="93"/>
    </row>
    <row r="2364" ht="21">
      <c r="A2364" s="93"/>
    </row>
    <row r="2365" ht="21">
      <c r="A2365" s="93"/>
    </row>
    <row r="2366" ht="21">
      <c r="A2366" s="93"/>
    </row>
    <row r="2367" ht="21">
      <c r="A2367" s="93"/>
    </row>
    <row r="2368" ht="21">
      <c r="A2368" s="93"/>
    </row>
    <row r="2369" ht="21">
      <c r="A2369" s="93"/>
    </row>
    <row r="2370" ht="21">
      <c r="A2370" s="93"/>
    </row>
    <row r="2371" ht="21">
      <c r="A2371" s="93"/>
    </row>
    <row r="2372" ht="21">
      <c r="A2372" s="93"/>
    </row>
    <row r="2373" ht="21">
      <c r="A2373" s="93"/>
    </row>
    <row r="2374" ht="21">
      <c r="A2374" s="93"/>
    </row>
    <row r="2375" ht="21">
      <c r="A2375" s="93"/>
    </row>
    <row r="2376" ht="21">
      <c r="A2376" s="93"/>
    </row>
    <row r="2377" ht="21">
      <c r="A2377" s="93"/>
    </row>
    <row r="2378" ht="21">
      <c r="A2378" s="93"/>
    </row>
    <row r="2379" ht="21">
      <c r="A2379" s="93"/>
    </row>
    <row r="2380" ht="21">
      <c r="A2380" s="93"/>
    </row>
    <row r="2381" ht="21">
      <c r="A2381" s="93"/>
    </row>
    <row r="2382" ht="21">
      <c r="A2382" s="93"/>
    </row>
    <row r="2383" ht="21">
      <c r="A2383" s="93"/>
    </row>
    <row r="2384" ht="21">
      <c r="A2384" s="93"/>
    </row>
    <row r="2385" ht="21">
      <c r="A2385" s="93"/>
    </row>
    <row r="2386" ht="21">
      <c r="A2386" s="93"/>
    </row>
    <row r="2387" ht="21">
      <c r="A2387" s="93"/>
    </row>
    <row r="2388" ht="21">
      <c r="A2388" s="93"/>
    </row>
    <row r="2389" ht="21">
      <c r="A2389" s="93"/>
    </row>
    <row r="2390" ht="21">
      <c r="A2390" s="93"/>
    </row>
    <row r="2391" ht="21">
      <c r="A2391" s="93"/>
    </row>
    <row r="2392" ht="21">
      <c r="A2392" s="93"/>
    </row>
    <row r="2393" ht="21">
      <c r="A2393" s="93"/>
    </row>
    <row r="2394" ht="21">
      <c r="A2394" s="93"/>
    </row>
    <row r="2395" ht="21">
      <c r="A2395" s="93"/>
    </row>
    <row r="2396" ht="21">
      <c r="A2396" s="93"/>
    </row>
    <row r="2397" ht="21">
      <c r="A2397" s="93"/>
    </row>
    <row r="2398" ht="21">
      <c r="A2398" s="93"/>
    </row>
    <row r="2399" ht="21">
      <c r="A2399" s="93"/>
    </row>
    <row r="2400" ht="21">
      <c r="A2400" s="93"/>
    </row>
    <row r="2401" ht="21">
      <c r="A2401" s="93"/>
    </row>
    <row r="2402" ht="21">
      <c r="A2402" s="93"/>
    </row>
    <row r="2403" ht="21">
      <c r="A2403" s="93"/>
    </row>
    <row r="2404" ht="21">
      <c r="A2404" s="93"/>
    </row>
    <row r="2405" ht="21">
      <c r="A2405" s="93"/>
    </row>
    <row r="2406" ht="21">
      <c r="A2406" s="93"/>
    </row>
    <row r="2407" ht="21">
      <c r="A2407" s="93"/>
    </row>
    <row r="2408" ht="21">
      <c r="A2408" s="93"/>
    </row>
    <row r="2409" ht="21">
      <c r="A2409" s="93"/>
    </row>
    <row r="2410" ht="21">
      <c r="A2410" s="93"/>
    </row>
    <row r="2411" ht="21">
      <c r="A2411" s="93"/>
    </row>
    <row r="2412" ht="21">
      <c r="A2412" s="93"/>
    </row>
    <row r="2413" ht="21">
      <c r="A2413" s="93"/>
    </row>
    <row r="2414" ht="21">
      <c r="A2414" s="93"/>
    </row>
    <row r="2415" ht="21">
      <c r="A2415" s="93"/>
    </row>
    <row r="2416" ht="21">
      <c r="A2416" s="93"/>
    </row>
    <row r="2417" ht="21">
      <c r="A2417" s="93"/>
    </row>
    <row r="2418" ht="21">
      <c r="A2418" s="93"/>
    </row>
    <row r="2419" ht="21">
      <c r="A2419" s="93"/>
    </row>
    <row r="2420" ht="21">
      <c r="A2420" s="93"/>
    </row>
    <row r="2421" ht="21">
      <c r="A2421" s="93"/>
    </row>
    <row r="2422" ht="21">
      <c r="A2422" s="93"/>
    </row>
    <row r="2423" ht="21">
      <c r="A2423" s="93"/>
    </row>
    <row r="2424" ht="21">
      <c r="A2424" s="93"/>
    </row>
    <row r="2425" ht="21">
      <c r="A2425" s="93"/>
    </row>
    <row r="2426" ht="21">
      <c r="A2426" s="93"/>
    </row>
    <row r="2427" ht="21">
      <c r="A2427" s="93"/>
    </row>
    <row r="2428" ht="21">
      <c r="A2428" s="93"/>
    </row>
    <row r="2429" ht="21">
      <c r="A2429" s="93"/>
    </row>
    <row r="2430" ht="21">
      <c r="A2430" s="93"/>
    </row>
    <row r="2431" ht="21">
      <c r="A2431" s="93"/>
    </row>
    <row r="2432" ht="21">
      <c r="A2432" s="93"/>
    </row>
    <row r="2433" ht="21">
      <c r="A2433" s="93"/>
    </row>
    <row r="2434" ht="21">
      <c r="A2434" s="93"/>
    </row>
    <row r="2435" ht="21">
      <c r="A2435" s="93"/>
    </row>
    <row r="2436" ht="21">
      <c r="A2436" s="93"/>
    </row>
    <row r="2437" ht="21">
      <c r="A2437" s="93"/>
    </row>
    <row r="2438" ht="21">
      <c r="A2438" s="93"/>
    </row>
    <row r="2439" ht="21">
      <c r="A2439" s="93"/>
    </row>
    <row r="2440" ht="21">
      <c r="A2440" s="93"/>
    </row>
    <row r="2441" ht="21">
      <c r="A2441" s="93"/>
    </row>
    <row r="2442" ht="21">
      <c r="A2442" s="93"/>
    </row>
    <row r="2443" ht="21">
      <c r="A2443" s="93"/>
    </row>
    <row r="2444" ht="21">
      <c r="A2444" s="93"/>
    </row>
    <row r="2445" ht="21">
      <c r="A2445" s="93"/>
    </row>
    <row r="2446" ht="21">
      <c r="A2446" s="93"/>
    </row>
    <row r="2447" ht="21">
      <c r="A2447" s="93"/>
    </row>
    <row r="2448" ht="21">
      <c r="A2448" s="93"/>
    </row>
    <row r="2449" ht="21">
      <c r="A2449" s="93"/>
    </row>
    <row r="2450" ht="21">
      <c r="A2450" s="93"/>
    </row>
    <row r="2451" ht="21">
      <c r="A2451" s="93"/>
    </row>
    <row r="2452" ht="21">
      <c r="A2452" s="93"/>
    </row>
    <row r="2453" ht="21">
      <c r="A2453" s="93"/>
    </row>
    <row r="2454" ht="21">
      <c r="A2454" s="93"/>
    </row>
    <row r="2455" ht="21">
      <c r="A2455" s="93"/>
    </row>
    <row r="2456" ht="21">
      <c r="A2456" s="93"/>
    </row>
    <row r="2457" ht="21">
      <c r="A2457" s="93"/>
    </row>
    <row r="2458" ht="21">
      <c r="A2458" s="93"/>
    </row>
    <row r="2459" ht="21">
      <c r="A2459" s="93"/>
    </row>
    <row r="2460" ht="21">
      <c r="A2460" s="93"/>
    </row>
    <row r="2461" ht="21">
      <c r="A2461" s="93"/>
    </row>
    <row r="2462" ht="21">
      <c r="A2462" s="93"/>
    </row>
    <row r="2463" ht="21">
      <c r="A2463" s="93"/>
    </row>
    <row r="2464" ht="21">
      <c r="A2464" s="93"/>
    </row>
    <row r="2465" ht="21">
      <c r="A2465" s="93"/>
    </row>
    <row r="2466" ht="21">
      <c r="A2466" s="93"/>
    </row>
    <row r="2467" ht="21">
      <c r="A2467" s="93"/>
    </row>
    <row r="2468" ht="21">
      <c r="A2468" s="93"/>
    </row>
    <row r="2469" ht="21">
      <c r="A2469" s="93"/>
    </row>
    <row r="2470" ht="21">
      <c r="A2470" s="93"/>
    </row>
    <row r="2471" ht="21">
      <c r="A2471" s="93"/>
    </row>
    <row r="2472" ht="21">
      <c r="A2472" s="93"/>
    </row>
    <row r="2473" ht="21">
      <c r="A2473" s="93"/>
    </row>
    <row r="2474" ht="21">
      <c r="A2474" s="93"/>
    </row>
    <row r="2475" ht="21">
      <c r="A2475" s="93"/>
    </row>
    <row r="2476" ht="21">
      <c r="A2476" s="93"/>
    </row>
    <row r="2477" ht="21">
      <c r="A2477" s="93"/>
    </row>
    <row r="2478" ht="21">
      <c r="A2478" s="93"/>
    </row>
    <row r="2479" ht="21">
      <c r="A2479" s="93"/>
    </row>
    <row r="2480" ht="21">
      <c r="A2480" s="93"/>
    </row>
    <row r="2481" ht="21">
      <c r="A2481" s="93"/>
    </row>
    <row r="2482" ht="21">
      <c r="A2482" s="93"/>
    </row>
    <row r="2483" ht="21">
      <c r="A2483" s="93"/>
    </row>
    <row r="2484" ht="21">
      <c r="A2484" s="93"/>
    </row>
    <row r="2485" ht="21">
      <c r="A2485" s="93"/>
    </row>
    <row r="2486" ht="21">
      <c r="A2486" s="93"/>
    </row>
    <row r="2487" ht="21">
      <c r="A2487" s="93"/>
    </row>
    <row r="2488" ht="21">
      <c r="A2488" s="93"/>
    </row>
    <row r="2489" ht="21">
      <c r="A2489" s="93"/>
    </row>
    <row r="2490" ht="21">
      <c r="A2490" s="93"/>
    </row>
    <row r="2491" ht="21">
      <c r="A2491" s="93"/>
    </row>
    <row r="2492" ht="21">
      <c r="A2492" s="93"/>
    </row>
    <row r="2493" ht="21">
      <c r="A2493" s="93"/>
    </row>
    <row r="2494" ht="21">
      <c r="A2494" s="93"/>
    </row>
    <row r="2495" ht="21">
      <c r="A2495" s="93"/>
    </row>
    <row r="2496" ht="21">
      <c r="A2496" s="93"/>
    </row>
    <row r="2497" ht="21">
      <c r="A2497" s="93"/>
    </row>
    <row r="2498" ht="21">
      <c r="A2498" s="93"/>
    </row>
    <row r="2499" ht="21">
      <c r="A2499" s="93"/>
    </row>
    <row r="2500" ht="21">
      <c r="A2500" s="93"/>
    </row>
    <row r="2501" ht="21">
      <c r="A2501" s="93"/>
    </row>
    <row r="2502" ht="21">
      <c r="A2502" s="93"/>
    </row>
    <row r="2503" ht="21">
      <c r="A2503" s="93"/>
    </row>
    <row r="2504" ht="21">
      <c r="A2504" s="93"/>
    </row>
    <row r="2505" ht="21">
      <c r="A2505" s="93"/>
    </row>
    <row r="2506" ht="21">
      <c r="A2506" s="93"/>
    </row>
    <row r="2507" ht="21">
      <c r="A2507" s="93"/>
    </row>
    <row r="2508" ht="21">
      <c r="A2508" s="93"/>
    </row>
    <row r="2509" ht="21">
      <c r="A2509" s="93"/>
    </row>
    <row r="2510" ht="21">
      <c r="A2510" s="93"/>
    </row>
    <row r="2511" ht="21">
      <c r="A2511" s="93"/>
    </row>
    <row r="2512" ht="21">
      <c r="A2512" s="93"/>
    </row>
    <row r="2513" ht="21">
      <c r="A2513" s="93"/>
    </row>
    <row r="2514" ht="21">
      <c r="A2514" s="93"/>
    </row>
    <row r="2515" ht="21">
      <c r="A2515" s="93"/>
    </row>
    <row r="2516" ht="21">
      <c r="A2516" s="93"/>
    </row>
    <row r="2517" ht="21">
      <c r="A2517" s="93"/>
    </row>
    <row r="2518" ht="21">
      <c r="A2518" s="93"/>
    </row>
    <row r="2519" ht="21">
      <c r="A2519" s="93"/>
    </row>
    <row r="2520" ht="21">
      <c r="A2520" s="93"/>
    </row>
    <row r="2521" ht="21">
      <c r="A2521" s="93"/>
    </row>
    <row r="2522" ht="21">
      <c r="A2522" s="93"/>
    </row>
    <row r="2523" ht="21">
      <c r="A2523" s="93"/>
    </row>
    <row r="2524" ht="21">
      <c r="A2524" s="93"/>
    </row>
    <row r="2525" ht="21">
      <c r="A2525" s="93"/>
    </row>
    <row r="2526" ht="21">
      <c r="A2526" s="93"/>
    </row>
    <row r="2527" ht="21">
      <c r="A2527" s="93"/>
    </row>
    <row r="2528" ht="21">
      <c r="A2528" s="93"/>
    </row>
    <row r="2529" ht="21">
      <c r="A2529" s="93"/>
    </row>
    <row r="2530" ht="21">
      <c r="A2530" s="93"/>
    </row>
    <row r="2531" ht="21">
      <c r="A2531" s="93"/>
    </row>
    <row r="2532" ht="21">
      <c r="A2532" s="93"/>
    </row>
    <row r="2533" ht="21">
      <c r="A2533" s="93"/>
    </row>
    <row r="2534" ht="21">
      <c r="A2534" s="93"/>
    </row>
    <row r="2535" ht="21">
      <c r="A2535" s="93"/>
    </row>
    <row r="2536" ht="21">
      <c r="A2536" s="93"/>
    </row>
    <row r="2537" ht="21">
      <c r="A2537" s="93"/>
    </row>
    <row r="2538" ht="21">
      <c r="A2538" s="93"/>
    </row>
    <row r="2539" ht="21">
      <c r="A2539" s="93"/>
    </row>
    <row r="2540" ht="21">
      <c r="A2540" s="93"/>
    </row>
    <row r="2541" ht="21">
      <c r="A2541" s="93"/>
    </row>
    <row r="2542" ht="21">
      <c r="A2542" s="93"/>
    </row>
    <row r="2543" ht="21">
      <c r="A2543" s="93"/>
    </row>
    <row r="2544" ht="21">
      <c r="A2544" s="93"/>
    </row>
    <row r="2545" ht="21">
      <c r="A2545" s="93"/>
    </row>
    <row r="2546" ht="21">
      <c r="A2546" s="93"/>
    </row>
    <row r="2547" ht="21">
      <c r="A2547" s="93"/>
    </row>
    <row r="2548" ht="21">
      <c r="A2548" s="93"/>
    </row>
    <row r="2549" ht="21">
      <c r="A2549" s="93"/>
    </row>
    <row r="2550" ht="21">
      <c r="A2550" s="93"/>
    </row>
    <row r="2551" ht="21">
      <c r="A2551" s="93"/>
    </row>
    <row r="2552" ht="21">
      <c r="A2552" s="93"/>
    </row>
    <row r="2553" ht="21">
      <c r="A2553" s="93"/>
    </row>
    <row r="2554" ht="21">
      <c r="A2554" s="93"/>
    </row>
    <row r="2555" ht="21">
      <c r="A2555" s="93"/>
    </row>
    <row r="2556" ht="21">
      <c r="A2556" s="93"/>
    </row>
    <row r="2557" ht="21">
      <c r="A2557" s="93"/>
    </row>
    <row r="2558" ht="21">
      <c r="A2558" s="93"/>
    </row>
    <row r="2559" ht="21">
      <c r="A2559" s="93"/>
    </row>
    <row r="2560" ht="21">
      <c r="A2560" s="93"/>
    </row>
    <row r="2561" ht="21">
      <c r="A2561" s="93"/>
    </row>
    <row r="2562" ht="21">
      <c r="A2562" s="93"/>
    </row>
    <row r="2563" ht="21">
      <c r="A2563" s="93"/>
    </row>
    <row r="2564" ht="21">
      <c r="A2564" s="93"/>
    </row>
    <row r="2565" ht="21">
      <c r="A2565" s="93"/>
    </row>
    <row r="2566" ht="21">
      <c r="A2566" s="93"/>
    </row>
    <row r="2567" ht="21">
      <c r="A2567" s="93"/>
    </row>
    <row r="2568" ht="21">
      <c r="A2568" s="93"/>
    </row>
    <row r="2569" ht="21">
      <c r="A2569" s="93"/>
    </row>
    <row r="2570" ht="21">
      <c r="A2570" s="93"/>
    </row>
    <row r="2571" ht="21">
      <c r="A2571" s="93"/>
    </row>
    <row r="2572" ht="21">
      <c r="A2572" s="93"/>
    </row>
    <row r="2573" ht="21">
      <c r="A2573" s="93"/>
    </row>
    <row r="2574" ht="21">
      <c r="A2574" s="93"/>
    </row>
    <row r="2575" ht="21">
      <c r="A2575" s="93"/>
    </row>
    <row r="2576" ht="21">
      <c r="A2576" s="93"/>
    </row>
    <row r="2577" ht="21">
      <c r="A2577" s="93"/>
    </row>
    <row r="2578" ht="21">
      <c r="A2578" s="93"/>
    </row>
    <row r="2579" ht="21">
      <c r="A2579" s="93"/>
    </row>
    <row r="2580" ht="21">
      <c r="A2580" s="93"/>
    </row>
    <row r="2581" ht="21">
      <c r="A2581" s="93"/>
    </row>
    <row r="2582" ht="21">
      <c r="A2582" s="93"/>
    </row>
    <row r="2583" ht="21">
      <c r="A2583" s="93"/>
    </row>
    <row r="2584" ht="21">
      <c r="A2584" s="93"/>
    </row>
    <row r="2585" ht="21">
      <c r="A2585" s="93"/>
    </row>
    <row r="2586" ht="21">
      <c r="A2586" s="93"/>
    </row>
    <row r="2587" ht="21">
      <c r="A2587" s="93"/>
    </row>
    <row r="2588" ht="21">
      <c r="A2588" s="93"/>
    </row>
    <row r="2589" ht="21">
      <c r="A2589" s="93"/>
    </row>
    <row r="2590" ht="21">
      <c r="A2590" s="93"/>
    </row>
    <row r="2591" ht="21">
      <c r="A2591" s="93"/>
    </row>
    <row r="2592" ht="21">
      <c r="A2592" s="93"/>
    </row>
    <row r="2593" ht="21">
      <c r="A2593" s="93"/>
    </row>
    <row r="2594" ht="21">
      <c r="A2594" s="93"/>
    </row>
    <row r="2595" ht="21">
      <c r="A2595" s="93"/>
    </row>
    <row r="2596" ht="21">
      <c r="A2596" s="93"/>
    </row>
    <row r="2597" ht="21">
      <c r="A2597" s="93"/>
    </row>
    <row r="2598" ht="21">
      <c r="A2598" s="93"/>
    </row>
    <row r="2599" ht="21">
      <c r="A2599" s="93"/>
    </row>
    <row r="2600" ht="21">
      <c r="A2600" s="93"/>
    </row>
    <row r="2601" ht="21">
      <c r="A2601" s="93"/>
    </row>
    <row r="2602" ht="21">
      <c r="A2602" s="93"/>
    </row>
    <row r="2603" ht="21">
      <c r="A2603" s="93"/>
    </row>
    <row r="2604" ht="21">
      <c r="A2604" s="93"/>
    </row>
    <row r="2605" ht="21">
      <c r="A2605" s="93"/>
    </row>
    <row r="2606" ht="21">
      <c r="A2606" s="93"/>
    </row>
    <row r="2607" ht="21">
      <c r="A2607" s="93"/>
    </row>
    <row r="2608" ht="21">
      <c r="A2608" s="93"/>
    </row>
    <row r="2609" ht="21">
      <c r="A2609" s="93"/>
    </row>
    <row r="2610" ht="21">
      <c r="A2610" s="93"/>
    </row>
    <row r="2611" ht="21">
      <c r="A2611" s="93"/>
    </row>
    <row r="2612" ht="21">
      <c r="A2612" s="93"/>
    </row>
    <row r="2613" ht="21">
      <c r="A2613" s="93"/>
    </row>
    <row r="2614" ht="21">
      <c r="A2614" s="93"/>
    </row>
    <row r="2615" ht="21">
      <c r="A2615" s="93"/>
    </row>
    <row r="2616" ht="21">
      <c r="A2616" s="93"/>
    </row>
    <row r="2617" ht="21">
      <c r="A2617" s="93"/>
    </row>
    <row r="2618" ht="21">
      <c r="A2618" s="93"/>
    </row>
    <row r="2619" ht="21">
      <c r="A2619" s="93"/>
    </row>
    <row r="2620" ht="21">
      <c r="A2620" s="93"/>
    </row>
    <row r="2621" ht="21">
      <c r="A2621" s="93"/>
    </row>
    <row r="2622" ht="21">
      <c r="A2622" s="93"/>
    </row>
    <row r="2623" ht="21">
      <c r="A2623" s="93"/>
    </row>
    <row r="2624" ht="21">
      <c r="A2624" s="93"/>
    </row>
    <row r="2625" ht="21">
      <c r="A2625" s="93"/>
    </row>
    <row r="2626" ht="21">
      <c r="A2626" s="93"/>
    </row>
    <row r="2627" ht="21">
      <c r="A2627" s="93"/>
    </row>
    <row r="2628" ht="21">
      <c r="A2628" s="93"/>
    </row>
    <row r="2629" ht="21">
      <c r="A2629" s="93"/>
    </row>
    <row r="2630" ht="21">
      <c r="A2630" s="93"/>
    </row>
    <row r="2631" ht="21">
      <c r="A2631" s="93"/>
    </row>
    <row r="2632" ht="21">
      <c r="A2632" s="93"/>
    </row>
    <row r="2633" ht="21">
      <c r="A2633" s="93"/>
    </row>
    <row r="2634" ht="21">
      <c r="A2634" s="93"/>
    </row>
    <row r="2635" ht="21">
      <c r="A2635" s="93"/>
    </row>
    <row r="2636" ht="21">
      <c r="A2636" s="93"/>
    </row>
    <row r="2637" ht="21">
      <c r="A2637" s="93"/>
    </row>
    <row r="2638" ht="21">
      <c r="A2638" s="93"/>
    </row>
    <row r="2639" ht="21">
      <c r="A2639" s="93"/>
    </row>
    <row r="2640" ht="21">
      <c r="A2640" s="93"/>
    </row>
    <row r="2641" ht="21">
      <c r="A2641" s="93"/>
    </row>
    <row r="2642" ht="21">
      <c r="A2642" s="93"/>
    </row>
    <row r="2643" ht="21">
      <c r="A2643" s="93"/>
    </row>
    <row r="2644" ht="21">
      <c r="A2644" s="93"/>
    </row>
    <row r="2645" ht="21">
      <c r="A2645" s="93"/>
    </row>
    <row r="2646" ht="21">
      <c r="A2646" s="93"/>
    </row>
    <row r="2647" ht="21">
      <c r="A2647" s="93"/>
    </row>
    <row r="2648" ht="21">
      <c r="A2648" s="93"/>
    </row>
    <row r="2649" ht="21">
      <c r="A2649" s="93"/>
    </row>
    <row r="2650" ht="21">
      <c r="A2650" s="93"/>
    </row>
    <row r="2651" ht="21">
      <c r="A2651" s="93"/>
    </row>
    <row r="2652" ht="21">
      <c r="A2652" s="93"/>
    </row>
    <row r="2653" ht="21">
      <c r="A2653" s="93"/>
    </row>
    <row r="2654" ht="21">
      <c r="A2654" s="93"/>
    </row>
    <row r="2655" ht="21">
      <c r="A2655" s="93"/>
    </row>
    <row r="2656" ht="21">
      <c r="A2656" s="93"/>
    </row>
    <row r="2657" ht="21">
      <c r="A2657" s="93"/>
    </row>
    <row r="2658" ht="21">
      <c r="A2658" s="93"/>
    </row>
    <row r="2659" ht="21">
      <c r="A2659" s="93"/>
    </row>
    <row r="2660" ht="21">
      <c r="A2660" s="93"/>
    </row>
    <row r="2661" ht="21">
      <c r="A2661" s="93"/>
    </row>
    <row r="2662" ht="21">
      <c r="A2662" s="93"/>
    </row>
    <row r="2663" ht="21">
      <c r="A2663" s="93"/>
    </row>
    <row r="2664" ht="21">
      <c r="A2664" s="93"/>
    </row>
    <row r="2665" ht="21">
      <c r="A2665" s="93"/>
    </row>
    <row r="2666" ht="21">
      <c r="A2666" s="93"/>
    </row>
    <row r="2667" ht="21">
      <c r="A2667" s="93"/>
    </row>
    <row r="2668" ht="21">
      <c r="A2668" s="93"/>
    </row>
    <row r="2669" ht="21">
      <c r="A2669" s="93"/>
    </row>
    <row r="2670" ht="21">
      <c r="A2670" s="93"/>
    </row>
    <row r="2671" ht="21">
      <c r="A2671" s="93"/>
    </row>
    <row r="2672" ht="21">
      <c r="A2672" s="93"/>
    </row>
    <row r="2673" ht="21">
      <c r="A2673" s="93"/>
    </row>
    <row r="2674" ht="21">
      <c r="A2674" s="93"/>
    </row>
    <row r="2675" ht="21">
      <c r="A2675" s="93"/>
    </row>
    <row r="2676" ht="21">
      <c r="A2676" s="93"/>
    </row>
    <row r="2677" ht="21">
      <c r="A2677" s="93"/>
    </row>
    <row r="2678" ht="21">
      <c r="A2678" s="93"/>
    </row>
    <row r="2679" ht="21">
      <c r="A2679" s="93"/>
    </row>
    <row r="2680" ht="21">
      <c r="A2680" s="93"/>
    </row>
    <row r="2681" ht="21">
      <c r="A2681" s="93"/>
    </row>
    <row r="2682" ht="21">
      <c r="A2682" s="93"/>
    </row>
    <row r="2683" ht="21">
      <c r="A2683" s="93"/>
    </row>
    <row r="2684" ht="21">
      <c r="A2684" s="93"/>
    </row>
    <row r="2685" ht="21">
      <c r="A2685" s="93"/>
    </row>
    <row r="2686" ht="21">
      <c r="A2686" s="93"/>
    </row>
    <row r="2687" ht="21">
      <c r="A2687" s="93"/>
    </row>
    <row r="2688" ht="21">
      <c r="A2688" s="93"/>
    </row>
    <row r="2689" ht="21">
      <c r="A2689" s="93"/>
    </row>
    <row r="2690" ht="21">
      <c r="A2690" s="93"/>
    </row>
    <row r="2691" ht="21">
      <c r="A2691" s="93"/>
    </row>
    <row r="2692" ht="21">
      <c r="A2692" s="93"/>
    </row>
    <row r="2693" ht="21">
      <c r="A2693" s="93"/>
    </row>
    <row r="2694" ht="21">
      <c r="A2694" s="93"/>
    </row>
    <row r="2695" ht="21">
      <c r="A2695" s="93"/>
    </row>
    <row r="2696" ht="21">
      <c r="A2696" s="93"/>
    </row>
    <row r="2697" ht="21">
      <c r="A2697" s="93"/>
    </row>
    <row r="2698" ht="21">
      <c r="A2698" s="93"/>
    </row>
    <row r="2699" ht="21">
      <c r="A2699" s="93"/>
    </row>
    <row r="2700" ht="21">
      <c r="A2700" s="93"/>
    </row>
    <row r="2701" ht="21">
      <c r="A2701" s="93"/>
    </row>
    <row r="2702" ht="21">
      <c r="A2702" s="93"/>
    </row>
    <row r="2703" ht="21">
      <c r="A2703" s="93"/>
    </row>
    <row r="2704" ht="21">
      <c r="A2704" s="93"/>
    </row>
    <row r="2705" ht="21">
      <c r="A2705" s="93"/>
    </row>
    <row r="2706" ht="21">
      <c r="A2706" s="93"/>
    </row>
    <row r="2707" ht="21">
      <c r="A2707" s="93"/>
    </row>
    <row r="2708" ht="21">
      <c r="A2708" s="93"/>
    </row>
    <row r="2709" ht="21">
      <c r="A2709" s="93"/>
    </row>
    <row r="2710" ht="21">
      <c r="A2710" s="93"/>
    </row>
    <row r="2711" ht="21">
      <c r="A2711" s="93"/>
    </row>
    <row r="2712" ht="21">
      <c r="A2712" s="93"/>
    </row>
    <row r="2713" ht="21">
      <c r="A2713" s="93"/>
    </row>
    <row r="2714" ht="21">
      <c r="A2714" s="93"/>
    </row>
    <row r="2715" ht="21">
      <c r="A2715" s="93"/>
    </row>
    <row r="2716" ht="21">
      <c r="A2716" s="93"/>
    </row>
    <row r="2717" ht="21">
      <c r="A2717" s="93"/>
    </row>
    <row r="2718" ht="21">
      <c r="A2718" s="93"/>
    </row>
    <row r="2719" ht="21">
      <c r="A2719" s="93"/>
    </row>
    <row r="2720" ht="21">
      <c r="A2720" s="93"/>
    </row>
    <row r="2721" ht="21">
      <c r="A2721" s="93"/>
    </row>
    <row r="2722" ht="21">
      <c r="A2722" s="93"/>
    </row>
    <row r="2723" ht="21">
      <c r="A2723" s="93"/>
    </row>
    <row r="2724" ht="21">
      <c r="A2724" s="93"/>
    </row>
    <row r="2725" ht="21">
      <c r="A2725" s="93"/>
    </row>
    <row r="2726" ht="21">
      <c r="A2726" s="93"/>
    </row>
    <row r="2727" ht="21">
      <c r="A2727" s="93"/>
    </row>
    <row r="2728" ht="21">
      <c r="A2728" s="93"/>
    </row>
    <row r="2729" ht="21">
      <c r="A2729" s="93"/>
    </row>
    <row r="2730" ht="21">
      <c r="A2730" s="93"/>
    </row>
    <row r="2731" ht="21">
      <c r="A2731" s="93"/>
    </row>
    <row r="2732" ht="21">
      <c r="A2732" s="93"/>
    </row>
    <row r="2733" ht="21">
      <c r="A2733" s="93"/>
    </row>
    <row r="2734" ht="21">
      <c r="A2734" s="93"/>
    </row>
    <row r="2735" ht="21">
      <c r="A2735" s="93"/>
    </row>
    <row r="2736" ht="21">
      <c r="A2736" s="93"/>
    </row>
    <row r="2737" ht="21">
      <c r="A2737" s="93"/>
    </row>
    <row r="2738" ht="21">
      <c r="A2738" s="93"/>
    </row>
    <row r="2739" ht="21">
      <c r="A2739" s="93"/>
    </row>
    <row r="2740" ht="21">
      <c r="A2740" s="93"/>
    </row>
    <row r="2741" ht="21">
      <c r="A2741" s="93"/>
    </row>
    <row r="2742" ht="21">
      <c r="A2742" s="93"/>
    </row>
    <row r="2743" ht="21">
      <c r="A2743" s="93"/>
    </row>
    <row r="2744" ht="21">
      <c r="A2744" s="93"/>
    </row>
    <row r="2745" ht="21">
      <c r="A2745" s="93"/>
    </row>
    <row r="2746" ht="21">
      <c r="A2746" s="93"/>
    </row>
    <row r="2747" ht="21">
      <c r="A2747" s="93"/>
    </row>
    <row r="2748" ht="21">
      <c r="A2748" s="93"/>
    </row>
    <row r="2749" ht="21">
      <c r="A2749" s="93"/>
    </row>
    <row r="2750" ht="21">
      <c r="A2750" s="93"/>
    </row>
    <row r="2751" ht="21">
      <c r="A2751" s="93"/>
    </row>
    <row r="2752" ht="21">
      <c r="A2752" s="93"/>
    </row>
    <row r="2753" ht="21">
      <c r="A2753" s="93"/>
    </row>
    <row r="2754" ht="21">
      <c r="A2754" s="93"/>
    </row>
    <row r="2755" ht="21">
      <c r="A2755" s="93"/>
    </row>
    <row r="2756" ht="21">
      <c r="A2756" s="93"/>
    </row>
    <row r="2757" ht="21">
      <c r="A2757" s="93"/>
    </row>
    <row r="2758" ht="21">
      <c r="A2758" s="93"/>
    </row>
    <row r="2759" ht="21">
      <c r="A2759" s="93"/>
    </row>
    <row r="2760" ht="21">
      <c r="A2760" s="93"/>
    </row>
    <row r="2761" ht="21">
      <c r="A2761" s="93"/>
    </row>
    <row r="2762" ht="21">
      <c r="A2762" s="93"/>
    </row>
    <row r="2763" ht="21">
      <c r="A2763" s="93"/>
    </row>
    <row r="2764" ht="21">
      <c r="A2764" s="93"/>
    </row>
    <row r="2765" ht="21">
      <c r="A2765" s="93"/>
    </row>
    <row r="2766" ht="21">
      <c r="A2766" s="93"/>
    </row>
    <row r="2767" ht="21">
      <c r="A2767" s="93"/>
    </row>
    <row r="2768" ht="21">
      <c r="A2768" s="93"/>
    </row>
    <row r="2769" ht="21">
      <c r="A2769" s="93"/>
    </row>
    <row r="2770" ht="21">
      <c r="A2770" s="93"/>
    </row>
    <row r="2771" ht="21">
      <c r="A2771" s="93"/>
    </row>
    <row r="2772" ht="21">
      <c r="A2772" s="93"/>
    </row>
    <row r="2773" ht="21">
      <c r="A2773" s="93"/>
    </row>
    <row r="2774" ht="21">
      <c r="A2774" s="93"/>
    </row>
    <row r="2775" ht="21">
      <c r="A2775" s="93"/>
    </row>
    <row r="2776" ht="21">
      <c r="A2776" s="93"/>
    </row>
    <row r="2777" ht="21">
      <c r="A2777" s="93"/>
    </row>
    <row r="2778" ht="21">
      <c r="A2778" s="93"/>
    </row>
    <row r="2779" ht="21">
      <c r="A2779" s="93"/>
    </row>
    <row r="2780" ht="21">
      <c r="A2780" s="93"/>
    </row>
    <row r="2781" ht="21">
      <c r="A2781" s="93"/>
    </row>
    <row r="2782" ht="21">
      <c r="A2782" s="93"/>
    </row>
    <row r="2783" ht="21">
      <c r="A2783" s="93"/>
    </row>
    <row r="2784" ht="21">
      <c r="A2784" s="93"/>
    </row>
    <row r="2785" ht="21">
      <c r="A2785" s="93"/>
    </row>
    <row r="2786" ht="21">
      <c r="A2786" s="93"/>
    </row>
    <row r="2787" ht="21">
      <c r="A2787" s="93"/>
    </row>
    <row r="2788" ht="21">
      <c r="A2788" s="93"/>
    </row>
    <row r="2789" ht="21">
      <c r="A2789" s="93"/>
    </row>
    <row r="2790" ht="21">
      <c r="A2790" s="93"/>
    </row>
    <row r="2791" ht="21">
      <c r="A2791" s="93"/>
    </row>
    <row r="2792" ht="21">
      <c r="A2792" s="93"/>
    </row>
    <row r="2793" ht="21">
      <c r="A2793" s="93"/>
    </row>
    <row r="2794" ht="21">
      <c r="A2794" s="93"/>
    </row>
    <row r="2795" ht="21">
      <c r="A2795" s="93"/>
    </row>
    <row r="2796" ht="21">
      <c r="A2796" s="93"/>
    </row>
    <row r="2797" ht="21">
      <c r="A2797" s="93"/>
    </row>
    <row r="2798" ht="21">
      <c r="A2798" s="93"/>
    </row>
    <row r="2799" ht="21">
      <c r="A2799" s="93"/>
    </row>
    <row r="2800" ht="21">
      <c r="A2800" s="93"/>
    </row>
    <row r="2801" ht="21">
      <c r="A2801" s="93"/>
    </row>
    <row r="2802" ht="21">
      <c r="A2802" s="93"/>
    </row>
    <row r="2803" ht="21">
      <c r="A2803" s="93"/>
    </row>
    <row r="2804" ht="21">
      <c r="A2804" s="93"/>
    </row>
    <row r="2805" ht="21">
      <c r="A2805" s="93"/>
    </row>
    <row r="2806" ht="21">
      <c r="A2806" s="93"/>
    </row>
    <row r="2807" ht="21">
      <c r="A2807" s="93"/>
    </row>
    <row r="2808" ht="21">
      <c r="A2808" s="93"/>
    </row>
    <row r="2809" ht="21">
      <c r="A2809" s="93"/>
    </row>
    <row r="2810" ht="21">
      <c r="A2810" s="93"/>
    </row>
    <row r="2811" ht="21">
      <c r="A2811" s="93"/>
    </row>
    <row r="2812" ht="21">
      <c r="A2812" s="93"/>
    </row>
    <row r="2813" ht="21">
      <c r="A2813" s="93"/>
    </row>
    <row r="2814" ht="21">
      <c r="A2814" s="93"/>
    </row>
    <row r="2815" ht="21">
      <c r="A2815" s="93"/>
    </row>
    <row r="2816" ht="21">
      <c r="A2816" s="93"/>
    </row>
    <row r="2817" ht="21">
      <c r="A2817" s="93"/>
    </row>
    <row r="2818" ht="21">
      <c r="A2818" s="93"/>
    </row>
    <row r="2819" ht="21">
      <c r="A2819" s="93"/>
    </row>
    <row r="2820" ht="21">
      <c r="A2820" s="93"/>
    </row>
    <row r="2821" ht="21">
      <c r="A2821" s="93"/>
    </row>
    <row r="2822" ht="21">
      <c r="A2822" s="93"/>
    </row>
    <row r="2823" ht="21">
      <c r="A2823" s="93"/>
    </row>
    <row r="2824" ht="21">
      <c r="A2824" s="93"/>
    </row>
    <row r="2825" ht="21">
      <c r="A2825" s="93"/>
    </row>
    <row r="2826" ht="21">
      <c r="A2826" s="93"/>
    </row>
    <row r="2827" ht="21">
      <c r="A2827" s="93"/>
    </row>
    <row r="2828" ht="21">
      <c r="A2828" s="93"/>
    </row>
    <row r="2829" ht="21">
      <c r="A2829" s="93"/>
    </row>
    <row r="2830" ht="21">
      <c r="A2830" s="93"/>
    </row>
    <row r="2831" ht="21">
      <c r="A2831" s="93"/>
    </row>
    <row r="2832" ht="21">
      <c r="A2832" s="93"/>
    </row>
    <row r="2833" ht="21">
      <c r="A2833" s="93"/>
    </row>
    <row r="2834" ht="21">
      <c r="A2834" s="93"/>
    </row>
    <row r="2835" ht="21">
      <c r="A2835" s="93"/>
    </row>
    <row r="2836" ht="21">
      <c r="A2836" s="93"/>
    </row>
    <row r="2837" ht="21">
      <c r="A2837" s="93"/>
    </row>
    <row r="2838" ht="21">
      <c r="A2838" s="93"/>
    </row>
    <row r="2839" ht="21">
      <c r="A2839" s="93"/>
    </row>
    <row r="2840" ht="21">
      <c r="A2840" s="93"/>
    </row>
    <row r="2841" ht="21">
      <c r="A2841" s="93"/>
    </row>
    <row r="2842" ht="21">
      <c r="A2842" s="93"/>
    </row>
    <row r="2843" ht="21">
      <c r="A2843" s="93"/>
    </row>
    <row r="2844" ht="21">
      <c r="A2844" s="93"/>
    </row>
    <row r="2845" ht="21">
      <c r="A2845" s="93"/>
    </row>
    <row r="2846" ht="21">
      <c r="A2846" s="93"/>
    </row>
    <row r="2847" ht="21">
      <c r="A2847" s="93"/>
    </row>
    <row r="2848" ht="21">
      <c r="A2848" s="93"/>
    </row>
    <row r="2849" ht="21">
      <c r="A2849" s="93"/>
    </row>
    <row r="2850" ht="21">
      <c r="A2850" s="93"/>
    </row>
    <row r="2851" ht="21">
      <c r="A2851" s="93"/>
    </row>
    <row r="2852" ht="21">
      <c r="A2852" s="93"/>
    </row>
    <row r="2853" ht="21">
      <c r="A2853" s="93"/>
    </row>
    <row r="2854" ht="21">
      <c r="A2854" s="93"/>
    </row>
    <row r="2855" ht="21">
      <c r="A2855" s="93"/>
    </row>
    <row r="2856" ht="21">
      <c r="A2856" s="93"/>
    </row>
    <row r="2857" ht="21">
      <c r="A2857" s="93"/>
    </row>
    <row r="2858" ht="21">
      <c r="A2858" s="93"/>
    </row>
    <row r="2859" ht="21">
      <c r="A2859" s="93"/>
    </row>
    <row r="2860" ht="21">
      <c r="A2860" s="93"/>
    </row>
    <row r="2861" ht="21">
      <c r="A2861" s="93"/>
    </row>
    <row r="2862" ht="21">
      <c r="A2862" s="93"/>
    </row>
    <row r="2863" ht="21">
      <c r="A2863" s="93"/>
    </row>
    <row r="2864" ht="21">
      <c r="A2864" s="93"/>
    </row>
    <row r="2865" ht="21">
      <c r="A2865" s="93"/>
    </row>
    <row r="2866" ht="21">
      <c r="A2866" s="93"/>
    </row>
    <row r="2867" ht="21">
      <c r="A2867" s="93"/>
    </row>
    <row r="2868" ht="21">
      <c r="A2868" s="93"/>
    </row>
    <row r="2869" ht="21">
      <c r="A2869" s="93"/>
    </row>
    <row r="2870" ht="21">
      <c r="A2870" s="93"/>
    </row>
    <row r="2871" ht="21">
      <c r="A2871" s="93"/>
    </row>
    <row r="2872" ht="21">
      <c r="A2872" s="93"/>
    </row>
    <row r="2873" ht="21">
      <c r="A2873" s="93"/>
    </row>
    <row r="2874" ht="21">
      <c r="A2874" s="93"/>
    </row>
    <row r="2875" ht="21">
      <c r="A2875" s="93"/>
    </row>
    <row r="2876" ht="21">
      <c r="A2876" s="93"/>
    </row>
    <row r="2877" ht="21">
      <c r="A2877" s="93"/>
    </row>
    <row r="2878" ht="21">
      <c r="A2878" s="93"/>
    </row>
    <row r="2879" ht="21">
      <c r="A2879" s="93"/>
    </row>
    <row r="2880" ht="21">
      <c r="A2880" s="93"/>
    </row>
    <row r="2881" ht="21">
      <c r="A2881" s="93"/>
    </row>
    <row r="2882" ht="21">
      <c r="A2882" s="93"/>
    </row>
    <row r="2883" ht="21">
      <c r="A2883" s="93"/>
    </row>
    <row r="2884" ht="21">
      <c r="A2884" s="93"/>
    </row>
    <row r="2885" ht="21">
      <c r="A2885" s="93"/>
    </row>
    <row r="2886" ht="21">
      <c r="A2886" s="93"/>
    </row>
    <row r="2887" ht="21">
      <c r="A2887" s="93"/>
    </row>
    <row r="2888" ht="21">
      <c r="A2888" s="93"/>
    </row>
    <row r="2889" ht="21">
      <c r="A2889" s="93"/>
    </row>
    <row r="2890" ht="21">
      <c r="A2890" s="93"/>
    </row>
    <row r="2891" ht="21">
      <c r="A2891" s="93"/>
    </row>
    <row r="2892" ht="21">
      <c r="A2892" s="93"/>
    </row>
    <row r="2893" ht="21">
      <c r="A2893" s="93"/>
    </row>
    <row r="2894" ht="21">
      <c r="A2894" s="93"/>
    </row>
    <row r="2895" ht="21">
      <c r="A2895" s="93"/>
    </row>
    <row r="2896" ht="21">
      <c r="A2896" s="93"/>
    </row>
    <row r="2897" ht="21">
      <c r="A2897" s="93"/>
    </row>
    <row r="2898" ht="21">
      <c r="A2898" s="93"/>
    </row>
    <row r="2899" ht="21">
      <c r="A2899" s="93"/>
    </row>
    <row r="2900" ht="21">
      <c r="A2900" s="93"/>
    </row>
    <row r="2901" ht="21">
      <c r="A2901" s="93"/>
    </row>
    <row r="2902" ht="21">
      <c r="A2902" s="93"/>
    </row>
    <row r="2903" ht="21">
      <c r="A2903" s="93"/>
    </row>
    <row r="2904" ht="21">
      <c r="A2904" s="93"/>
    </row>
    <row r="2905" ht="21">
      <c r="A2905" s="93"/>
    </row>
    <row r="2906" ht="21">
      <c r="A2906" s="93"/>
    </row>
    <row r="2907" ht="21">
      <c r="A2907" s="93"/>
    </row>
    <row r="2908" ht="21">
      <c r="A2908" s="93"/>
    </row>
    <row r="2909" ht="21">
      <c r="A2909" s="93"/>
    </row>
    <row r="2910" ht="21">
      <c r="A2910" s="93"/>
    </row>
    <row r="2911" ht="21">
      <c r="A2911" s="93"/>
    </row>
    <row r="2912" ht="21">
      <c r="A2912" s="93"/>
    </row>
    <row r="2913" ht="21">
      <c r="A2913" s="93"/>
    </row>
    <row r="2914" ht="21">
      <c r="A2914" s="93"/>
    </row>
    <row r="2915" ht="21">
      <c r="A2915" s="93"/>
    </row>
    <row r="2916" ht="21">
      <c r="A2916" s="93"/>
    </row>
    <row r="2917" ht="21">
      <c r="A2917" s="93"/>
    </row>
    <row r="2918" ht="21">
      <c r="A2918" s="93"/>
    </row>
    <row r="2919" ht="21">
      <c r="A2919" s="93"/>
    </row>
    <row r="2920" ht="21">
      <c r="A2920" s="93"/>
    </row>
    <row r="2921" ht="21">
      <c r="A2921" s="93"/>
    </row>
    <row r="2922" ht="21">
      <c r="A2922" s="93"/>
    </row>
    <row r="2923" ht="21">
      <c r="A2923" s="93"/>
    </row>
    <row r="2924" ht="21">
      <c r="A2924" s="93"/>
    </row>
    <row r="2925" ht="21">
      <c r="A2925" s="93"/>
    </row>
    <row r="2926" ht="21">
      <c r="A2926" s="93"/>
    </row>
    <row r="2927" ht="21">
      <c r="A2927" s="93"/>
    </row>
    <row r="2928" ht="21">
      <c r="A2928" s="93"/>
    </row>
    <row r="2929" ht="21">
      <c r="A2929" s="93"/>
    </row>
    <row r="2930" ht="21">
      <c r="A2930" s="93"/>
    </row>
    <row r="2931" ht="21">
      <c r="A2931" s="93"/>
    </row>
    <row r="2932" ht="21">
      <c r="A2932" s="93"/>
    </row>
    <row r="2933" ht="21">
      <c r="A2933" s="93"/>
    </row>
    <row r="2934" ht="21">
      <c r="A2934" s="93"/>
    </row>
    <row r="2935" ht="21">
      <c r="A2935" s="93"/>
    </row>
    <row r="2936" ht="21">
      <c r="A2936" s="93"/>
    </row>
    <row r="2937" ht="21">
      <c r="A2937" s="93"/>
    </row>
    <row r="2938" ht="21">
      <c r="A2938" s="93"/>
    </row>
    <row r="2939" ht="21">
      <c r="A2939" s="93"/>
    </row>
    <row r="2940" ht="21">
      <c r="A2940" s="93"/>
    </row>
    <row r="2941" ht="21">
      <c r="A2941" s="93"/>
    </row>
    <row r="2942" ht="21">
      <c r="A2942" s="93"/>
    </row>
    <row r="2943" ht="21">
      <c r="A2943" s="93"/>
    </row>
    <row r="2944" ht="21">
      <c r="A2944" s="93"/>
    </row>
    <row r="2945" ht="21">
      <c r="A2945" s="93"/>
    </row>
    <row r="2946" ht="21">
      <c r="A2946" s="93"/>
    </row>
    <row r="2947" ht="21">
      <c r="A2947" s="93"/>
    </row>
    <row r="2948" ht="21">
      <c r="A2948" s="93"/>
    </row>
    <row r="2949" ht="21">
      <c r="A2949" s="93"/>
    </row>
    <row r="2950" ht="21">
      <c r="A2950" s="93"/>
    </row>
    <row r="2951" ht="21">
      <c r="A2951" s="93"/>
    </row>
    <row r="2952" ht="21">
      <c r="A2952" s="93"/>
    </row>
    <row r="2953" ht="21">
      <c r="A2953" s="93"/>
    </row>
    <row r="2954" ht="21">
      <c r="A2954" s="93"/>
    </row>
    <row r="2955" ht="21">
      <c r="A2955" s="93"/>
    </row>
    <row r="2956" ht="21">
      <c r="A2956" s="93"/>
    </row>
    <row r="2957" ht="21">
      <c r="A2957" s="93"/>
    </row>
    <row r="2958" ht="21">
      <c r="A2958" s="93"/>
    </row>
    <row r="2959" ht="21">
      <c r="A2959" s="93"/>
    </row>
    <row r="2960" ht="21">
      <c r="A2960" s="93"/>
    </row>
    <row r="2961" ht="21">
      <c r="A2961" s="93"/>
    </row>
    <row r="2962" ht="21">
      <c r="A2962" s="93"/>
    </row>
    <row r="2963" ht="21">
      <c r="A2963" s="93"/>
    </row>
    <row r="2964" ht="21">
      <c r="A2964" s="93"/>
    </row>
    <row r="2965" ht="21">
      <c r="A2965" s="93"/>
    </row>
    <row r="2966" ht="21">
      <c r="A2966" s="93"/>
    </row>
    <row r="2967" ht="21">
      <c r="A2967" s="93"/>
    </row>
    <row r="2968" ht="21">
      <c r="A2968" s="93"/>
    </row>
    <row r="2969" ht="21">
      <c r="A2969" s="93"/>
    </row>
    <row r="2970" ht="21">
      <c r="A2970" s="93"/>
    </row>
    <row r="2971" ht="21">
      <c r="A2971" s="93"/>
    </row>
    <row r="2972" ht="21">
      <c r="A2972" s="93"/>
    </row>
    <row r="2973" ht="21">
      <c r="A2973" s="93"/>
    </row>
    <row r="2974" ht="21">
      <c r="A2974" s="93"/>
    </row>
    <row r="2975" ht="21">
      <c r="A2975" s="93"/>
    </row>
    <row r="2976" ht="21">
      <c r="A2976" s="93"/>
    </row>
    <row r="2977" ht="21">
      <c r="A2977" s="93"/>
    </row>
    <row r="2978" ht="21">
      <c r="A2978" s="93"/>
    </row>
    <row r="2979" ht="21">
      <c r="A2979" s="93"/>
    </row>
    <row r="2980" ht="21">
      <c r="A2980" s="93"/>
    </row>
    <row r="2981" ht="21">
      <c r="A2981" s="93"/>
    </row>
    <row r="2982" ht="21">
      <c r="A2982" s="93"/>
    </row>
    <row r="2983" ht="21">
      <c r="A2983" s="93"/>
    </row>
    <row r="2984" ht="21">
      <c r="A2984" s="93"/>
    </row>
    <row r="2985" ht="21">
      <c r="A2985" s="93"/>
    </row>
    <row r="2986" ht="21">
      <c r="A2986" s="93"/>
    </row>
    <row r="2987" ht="21">
      <c r="A2987" s="93"/>
    </row>
    <row r="2988" ht="21">
      <c r="A2988" s="93"/>
    </row>
    <row r="2989" ht="21">
      <c r="A2989" s="93"/>
    </row>
    <row r="2990" ht="21">
      <c r="A2990" s="93"/>
    </row>
    <row r="2991" ht="21">
      <c r="A2991" s="93"/>
    </row>
    <row r="2992" ht="21">
      <c r="A2992" s="93"/>
    </row>
    <row r="2993" ht="21">
      <c r="A2993" s="93"/>
    </row>
    <row r="2994" ht="21">
      <c r="A2994" s="93"/>
    </row>
    <row r="2995" ht="21">
      <c r="A2995" s="93"/>
    </row>
    <row r="2996" ht="21">
      <c r="A2996" s="93"/>
    </row>
    <row r="2997" ht="21">
      <c r="A2997" s="93"/>
    </row>
    <row r="2998" ht="21">
      <c r="A2998" s="93"/>
    </row>
    <row r="2999" ht="21">
      <c r="A2999" s="93"/>
    </row>
    <row r="3000" ht="21">
      <c r="A3000" s="93"/>
    </row>
    <row r="3001" ht="21">
      <c r="A3001" s="93"/>
    </row>
    <row r="3002" ht="21">
      <c r="A3002" s="93"/>
    </row>
    <row r="3003" ht="21">
      <c r="A3003" s="93"/>
    </row>
    <row r="3004" ht="21">
      <c r="A3004" s="93"/>
    </row>
    <row r="3005" ht="21">
      <c r="A3005" s="93"/>
    </row>
    <row r="3006" ht="21">
      <c r="A3006" s="93"/>
    </row>
    <row r="3007" ht="21">
      <c r="A3007" s="93"/>
    </row>
    <row r="3008" ht="21">
      <c r="A3008" s="93"/>
    </row>
    <row r="3009" ht="21">
      <c r="A3009" s="93"/>
    </row>
    <row r="3010" ht="21">
      <c r="A3010" s="93"/>
    </row>
    <row r="3011" ht="21">
      <c r="A3011" s="93"/>
    </row>
    <row r="3012" ht="21">
      <c r="A3012" s="93"/>
    </row>
    <row r="3013" ht="21">
      <c r="A3013" s="93"/>
    </row>
    <row r="3014" ht="21">
      <c r="A3014" s="93"/>
    </row>
    <row r="3015" ht="21">
      <c r="A3015" s="93"/>
    </row>
    <row r="3016" ht="21">
      <c r="A3016" s="93"/>
    </row>
    <row r="3017" ht="21">
      <c r="A3017" s="93"/>
    </row>
    <row r="3018" ht="21">
      <c r="A3018" s="93"/>
    </row>
    <row r="3019" ht="21">
      <c r="A3019" s="93"/>
    </row>
    <row r="3020" ht="21">
      <c r="A3020" s="93"/>
    </row>
    <row r="3021" ht="21">
      <c r="A3021" s="93"/>
    </row>
    <row r="3022" ht="21">
      <c r="A3022" s="93"/>
    </row>
    <row r="3023" ht="21">
      <c r="A3023" s="93"/>
    </row>
    <row r="3024" ht="21">
      <c r="A3024" s="93"/>
    </row>
    <row r="3025" ht="21">
      <c r="A3025" s="93"/>
    </row>
    <row r="3026" ht="21">
      <c r="A3026" s="93"/>
    </row>
    <row r="3027" ht="21">
      <c r="A3027" s="93"/>
    </row>
    <row r="3028" ht="21">
      <c r="A3028" s="93"/>
    </row>
    <row r="3029" ht="21">
      <c r="A3029" s="93"/>
    </row>
    <row r="3030" ht="21">
      <c r="A3030" s="93"/>
    </row>
    <row r="3031" ht="21">
      <c r="A3031" s="93"/>
    </row>
    <row r="3032" ht="21">
      <c r="A3032" s="93"/>
    </row>
    <row r="3033" ht="21">
      <c r="A3033" s="93"/>
    </row>
    <row r="3034" ht="21">
      <c r="A3034" s="93"/>
    </row>
    <row r="3035" ht="21">
      <c r="A3035" s="93"/>
    </row>
    <row r="3036" ht="21">
      <c r="A3036" s="93"/>
    </row>
    <row r="3037" ht="21">
      <c r="A3037" s="93"/>
    </row>
    <row r="3038" ht="21">
      <c r="A3038" s="93"/>
    </row>
    <row r="3039" ht="21">
      <c r="A3039" s="93"/>
    </row>
    <row r="3040" ht="21">
      <c r="A3040" s="93"/>
    </row>
    <row r="3041" ht="21">
      <c r="A3041" s="93"/>
    </row>
    <row r="3042" ht="21">
      <c r="A3042" s="93"/>
    </row>
    <row r="3043" ht="21">
      <c r="A3043" s="93"/>
    </row>
    <row r="3044" ht="21">
      <c r="A3044" s="93"/>
    </row>
    <row r="3045" ht="21">
      <c r="A3045" s="93"/>
    </row>
    <row r="3046" ht="21">
      <c r="A3046" s="93"/>
    </row>
    <row r="3047" ht="21">
      <c r="A3047" s="93"/>
    </row>
    <row r="3048" ht="21">
      <c r="A3048" s="93"/>
    </row>
    <row r="3049" ht="21">
      <c r="A3049" s="93"/>
    </row>
    <row r="3050" ht="21">
      <c r="A3050" s="93"/>
    </row>
    <row r="3051" ht="21">
      <c r="A3051" s="93"/>
    </row>
    <row r="3052" ht="21">
      <c r="A3052" s="93"/>
    </row>
    <row r="3053" ht="21">
      <c r="A3053" s="93"/>
    </row>
    <row r="3054" ht="21">
      <c r="A3054" s="93"/>
    </row>
    <row r="3055" ht="21">
      <c r="A3055" s="93"/>
    </row>
    <row r="3056" ht="21">
      <c r="A3056" s="93"/>
    </row>
    <row r="3057" ht="21">
      <c r="A3057" s="93"/>
    </row>
    <row r="3058" ht="21">
      <c r="A3058" s="93"/>
    </row>
    <row r="3059" ht="21">
      <c r="A3059" s="93"/>
    </row>
    <row r="3060" ht="21">
      <c r="A3060" s="93"/>
    </row>
    <row r="3061" ht="21">
      <c r="A3061" s="93"/>
    </row>
    <row r="3062" ht="21">
      <c r="A3062" s="93"/>
    </row>
    <row r="3063" ht="21">
      <c r="A3063" s="93"/>
    </row>
    <row r="3064" ht="21">
      <c r="A3064" s="93"/>
    </row>
    <row r="3065" ht="21">
      <c r="A3065" s="93"/>
    </row>
    <row r="3066" ht="21">
      <c r="A3066" s="93"/>
    </row>
    <row r="3067" ht="21">
      <c r="A3067" s="93"/>
    </row>
    <row r="3068" ht="21">
      <c r="A3068" s="93"/>
    </row>
    <row r="3069" ht="21">
      <c r="A3069" s="93"/>
    </row>
    <row r="3070" ht="21">
      <c r="A3070" s="93"/>
    </row>
    <row r="3071" ht="21">
      <c r="A3071" s="93"/>
    </row>
    <row r="3072" ht="21">
      <c r="A3072" s="93"/>
    </row>
    <row r="3073" ht="21">
      <c r="A3073" s="93"/>
    </row>
    <row r="3074" ht="21">
      <c r="A3074" s="93"/>
    </row>
    <row r="3075" ht="21">
      <c r="A3075" s="93"/>
    </row>
    <row r="3076" ht="21">
      <c r="A3076" s="93"/>
    </row>
    <row r="3077" ht="21">
      <c r="A3077" s="93"/>
    </row>
    <row r="3078" ht="21">
      <c r="A3078" s="93"/>
    </row>
    <row r="3079" ht="21">
      <c r="A3079" s="93"/>
    </row>
    <row r="3080" ht="21">
      <c r="A3080" s="93"/>
    </row>
    <row r="3081" ht="21">
      <c r="A3081" s="93"/>
    </row>
    <row r="3082" ht="21">
      <c r="A3082" s="93"/>
    </row>
    <row r="3083" ht="21">
      <c r="A3083" s="93"/>
    </row>
    <row r="3084" ht="21">
      <c r="A3084" s="93"/>
    </row>
    <row r="3085" ht="21">
      <c r="A3085" s="93"/>
    </row>
    <row r="3086" ht="21">
      <c r="A3086" s="93"/>
    </row>
    <row r="3087" ht="21">
      <c r="A3087" s="93"/>
    </row>
    <row r="3088" ht="21">
      <c r="A3088" s="93"/>
    </row>
    <row r="3089" ht="21">
      <c r="A3089" s="93"/>
    </row>
    <row r="3090" ht="21">
      <c r="A3090" s="93"/>
    </row>
    <row r="3091" ht="21">
      <c r="A3091" s="93"/>
    </row>
    <row r="3092" ht="21">
      <c r="A3092" s="93"/>
    </row>
    <row r="3093" ht="21">
      <c r="A3093" s="93"/>
    </row>
    <row r="3094" ht="21">
      <c r="A3094" s="93"/>
    </row>
    <row r="3095" ht="21">
      <c r="A3095" s="93"/>
    </row>
    <row r="3096" ht="21">
      <c r="A3096" s="93"/>
    </row>
    <row r="3097" ht="21">
      <c r="A3097" s="93"/>
    </row>
    <row r="3098" ht="21">
      <c r="A3098" s="93"/>
    </row>
    <row r="3099" ht="21">
      <c r="A3099" s="93"/>
    </row>
    <row r="3100" ht="21">
      <c r="A3100" s="93"/>
    </row>
    <row r="3101" ht="21">
      <c r="A3101" s="93"/>
    </row>
    <row r="3102" ht="21">
      <c r="A3102" s="93"/>
    </row>
    <row r="3103" ht="21">
      <c r="A3103" s="93"/>
    </row>
    <row r="3104" ht="21">
      <c r="A3104" s="93"/>
    </row>
    <row r="3105" ht="21">
      <c r="A3105" s="93"/>
    </row>
    <row r="3106" ht="21">
      <c r="A3106" s="93"/>
    </row>
    <row r="3107" ht="21">
      <c r="A3107" s="93"/>
    </row>
    <row r="3108" ht="21">
      <c r="A3108" s="93"/>
    </row>
    <row r="3109" ht="21">
      <c r="A3109" s="93"/>
    </row>
    <row r="3110" ht="21">
      <c r="A3110" s="93"/>
    </row>
    <row r="3111" ht="21">
      <c r="A3111" s="93"/>
    </row>
    <row r="3112" ht="21">
      <c r="A3112" s="93"/>
    </row>
    <row r="3113" ht="21">
      <c r="A3113" s="93"/>
    </row>
    <row r="3114" ht="21">
      <c r="A3114" s="93"/>
    </row>
    <row r="3115" ht="21">
      <c r="A3115" s="93"/>
    </row>
    <row r="3116" ht="21">
      <c r="A3116" s="93"/>
    </row>
    <row r="3117" ht="21">
      <c r="A3117" s="93"/>
    </row>
    <row r="3118" ht="21">
      <c r="A3118" s="93"/>
    </row>
    <row r="3119" ht="21">
      <c r="A3119" s="93"/>
    </row>
    <row r="3120" ht="21">
      <c r="A3120" s="93"/>
    </row>
    <row r="3121" ht="21">
      <c r="A3121" s="93"/>
    </row>
    <row r="3122" ht="21">
      <c r="A3122" s="93"/>
    </row>
    <row r="3123" ht="21">
      <c r="A3123" s="93"/>
    </row>
    <row r="3124" ht="21">
      <c r="A3124" s="93"/>
    </row>
    <row r="3125" ht="21">
      <c r="A3125" s="93"/>
    </row>
    <row r="3126" ht="21">
      <c r="A3126" s="93"/>
    </row>
    <row r="3127" ht="21">
      <c r="A3127" s="93"/>
    </row>
    <row r="3128" ht="21">
      <c r="A3128" s="93"/>
    </row>
    <row r="3129" ht="21">
      <c r="A3129" s="93"/>
    </row>
    <row r="3130" ht="21">
      <c r="A3130" s="93"/>
    </row>
    <row r="3131" ht="21">
      <c r="A3131" s="93"/>
    </row>
    <row r="3132" ht="21">
      <c r="A3132" s="93"/>
    </row>
    <row r="3133" ht="21">
      <c r="A3133" s="93"/>
    </row>
    <row r="3134" ht="21">
      <c r="A3134" s="93"/>
    </row>
    <row r="3135" ht="21">
      <c r="A3135" s="93"/>
    </row>
    <row r="3136" ht="21">
      <c r="A3136" s="93"/>
    </row>
    <row r="3137" ht="21">
      <c r="A3137" s="93"/>
    </row>
    <row r="3138" ht="21">
      <c r="A3138" s="93"/>
    </row>
    <row r="3139" ht="21">
      <c r="A3139" s="93"/>
    </row>
    <row r="3140" ht="21">
      <c r="A3140" s="93"/>
    </row>
    <row r="3141" ht="21">
      <c r="A3141" s="93"/>
    </row>
    <row r="3142" ht="21">
      <c r="A3142" s="93"/>
    </row>
    <row r="3143" ht="21">
      <c r="A3143" s="93"/>
    </row>
    <row r="3144" ht="21">
      <c r="A3144" s="93"/>
    </row>
    <row r="3145" ht="21">
      <c r="A3145" s="93"/>
    </row>
    <row r="3146" ht="21">
      <c r="A3146" s="93"/>
    </row>
    <row r="3147" ht="21">
      <c r="A3147" s="93"/>
    </row>
    <row r="3148" ht="21">
      <c r="A3148" s="93"/>
    </row>
    <row r="3149" ht="21">
      <c r="A3149" s="93"/>
    </row>
    <row r="3150" ht="21">
      <c r="A3150" s="93"/>
    </row>
    <row r="3151" ht="21">
      <c r="A3151" s="93"/>
    </row>
    <row r="3152" ht="21">
      <c r="A3152" s="93"/>
    </row>
    <row r="3153" ht="21">
      <c r="A3153" s="93"/>
    </row>
    <row r="3154" ht="21">
      <c r="A3154" s="93"/>
    </row>
    <row r="3155" ht="21">
      <c r="A3155" s="93"/>
    </row>
    <row r="3156" ht="21">
      <c r="A3156" s="93"/>
    </row>
    <row r="3157" ht="21">
      <c r="A3157" s="93"/>
    </row>
    <row r="3158" ht="21">
      <c r="A3158" s="93"/>
    </row>
    <row r="3159" ht="21">
      <c r="A3159" s="93"/>
    </row>
    <row r="3160" ht="21">
      <c r="A3160" s="93"/>
    </row>
    <row r="3161" ht="21">
      <c r="A3161" s="93"/>
    </row>
    <row r="3162" ht="21">
      <c r="A3162" s="93"/>
    </row>
    <row r="3163" ht="21">
      <c r="A3163" s="93"/>
    </row>
    <row r="3164" ht="21">
      <c r="A3164" s="93"/>
    </row>
    <row r="3165" ht="21">
      <c r="A3165" s="93"/>
    </row>
    <row r="3166" ht="21">
      <c r="A3166" s="93"/>
    </row>
    <row r="3167" ht="21">
      <c r="A3167" s="93"/>
    </row>
    <row r="3168" ht="21">
      <c r="A3168" s="93"/>
    </row>
    <row r="3169" ht="21">
      <c r="A3169" s="93"/>
    </row>
    <row r="3170" ht="21">
      <c r="A3170" s="93"/>
    </row>
    <row r="3171" ht="21">
      <c r="A3171" s="93"/>
    </row>
    <row r="3172" ht="21">
      <c r="A3172" s="93"/>
    </row>
    <row r="3173" ht="21">
      <c r="A3173" s="93"/>
    </row>
    <row r="3174" ht="21">
      <c r="A3174" s="93"/>
    </row>
    <row r="3175" ht="21">
      <c r="A3175" s="93"/>
    </row>
    <row r="3176" ht="21">
      <c r="A3176" s="93"/>
    </row>
    <row r="3177" ht="21">
      <c r="A3177" s="93"/>
    </row>
    <row r="3178" ht="21">
      <c r="A3178" s="93"/>
    </row>
    <row r="3179" ht="21">
      <c r="A3179" s="93"/>
    </row>
    <row r="3180" ht="21">
      <c r="A3180" s="93"/>
    </row>
    <row r="3181" ht="21">
      <c r="A3181" s="93"/>
    </row>
    <row r="3182" ht="21">
      <c r="A3182" s="93"/>
    </row>
    <row r="3183" ht="21">
      <c r="A3183" s="93"/>
    </row>
    <row r="3184" ht="21">
      <c r="A3184" s="93"/>
    </row>
    <row r="3185" ht="21">
      <c r="A3185" s="93"/>
    </row>
    <row r="3186" ht="21">
      <c r="A3186" s="93"/>
    </row>
    <row r="3187" ht="21">
      <c r="A3187" s="93"/>
    </row>
    <row r="3188" ht="21">
      <c r="A3188" s="93"/>
    </row>
    <row r="3189" ht="21">
      <c r="A3189" s="93"/>
    </row>
    <row r="3190" ht="21">
      <c r="A3190" s="93"/>
    </row>
    <row r="3191" ht="21">
      <c r="A3191" s="93"/>
    </row>
    <row r="3192" ht="21">
      <c r="A3192" s="93"/>
    </row>
    <row r="3193" ht="21">
      <c r="A3193" s="93"/>
    </row>
    <row r="3194" ht="21">
      <c r="A3194" s="93"/>
    </row>
    <row r="3195" ht="21">
      <c r="A3195" s="93"/>
    </row>
    <row r="3196" ht="21">
      <c r="A3196" s="93"/>
    </row>
    <row r="3197" ht="21">
      <c r="A3197" s="93"/>
    </row>
    <row r="3198" ht="21">
      <c r="A3198" s="93"/>
    </row>
    <row r="3199" ht="21">
      <c r="A3199" s="93"/>
    </row>
    <row r="3200" ht="21">
      <c r="A3200" s="93"/>
    </row>
    <row r="3201" ht="21">
      <c r="A3201" s="93"/>
    </row>
    <row r="3202" ht="21">
      <c r="A3202" s="93"/>
    </row>
    <row r="3203" ht="21">
      <c r="A3203" s="93"/>
    </row>
    <row r="3204" ht="21">
      <c r="A3204" s="93"/>
    </row>
    <row r="3205" ht="21">
      <c r="A3205" s="93"/>
    </row>
    <row r="3206" ht="21">
      <c r="A3206" s="93"/>
    </row>
    <row r="3207" ht="21">
      <c r="A3207" s="93"/>
    </row>
    <row r="3208" ht="21">
      <c r="A3208" s="93"/>
    </row>
    <row r="3209" ht="21">
      <c r="A3209" s="93"/>
    </row>
    <row r="3210" ht="21">
      <c r="A3210" s="93"/>
    </row>
    <row r="3211" ht="21">
      <c r="A3211" s="93"/>
    </row>
    <row r="3212" ht="21">
      <c r="A3212" s="93"/>
    </row>
    <row r="3213" ht="21">
      <c r="A3213" s="93"/>
    </row>
    <row r="3214" ht="21">
      <c r="A3214" s="93"/>
    </row>
    <row r="3215" ht="21">
      <c r="A3215" s="93"/>
    </row>
    <row r="3216" ht="21">
      <c r="A3216" s="93"/>
    </row>
    <row r="3217" ht="21">
      <c r="A3217" s="93"/>
    </row>
    <row r="3218" ht="21">
      <c r="A3218" s="93"/>
    </row>
    <row r="3219" ht="21">
      <c r="A3219" s="93"/>
    </row>
    <row r="3220" ht="21">
      <c r="A3220" s="93"/>
    </row>
    <row r="3221" ht="21">
      <c r="A3221" s="93"/>
    </row>
    <row r="3222" ht="21">
      <c r="A3222" s="93"/>
    </row>
    <row r="3223" ht="21">
      <c r="A3223" s="93"/>
    </row>
    <row r="3224" ht="21">
      <c r="A3224" s="93"/>
    </row>
    <row r="3225" ht="21">
      <c r="A3225" s="93"/>
    </row>
    <row r="3226" ht="21">
      <c r="A3226" s="93"/>
    </row>
    <row r="3227" ht="21">
      <c r="A3227" s="93"/>
    </row>
    <row r="3228" ht="21">
      <c r="A3228" s="93"/>
    </row>
    <row r="3229" ht="21">
      <c r="A3229" s="93"/>
    </row>
    <row r="3230" ht="21">
      <c r="A3230" s="93"/>
    </row>
    <row r="3231" ht="21">
      <c r="A3231" s="93"/>
    </row>
    <row r="3232" ht="21">
      <c r="A3232" s="93"/>
    </row>
    <row r="3233" ht="21">
      <c r="A3233" s="93"/>
    </row>
    <row r="3234" ht="21">
      <c r="A3234" s="93"/>
    </row>
    <row r="3235" ht="21">
      <c r="A3235" s="93"/>
    </row>
    <row r="3236" ht="21">
      <c r="A3236" s="93"/>
    </row>
    <row r="3237" ht="21">
      <c r="A3237" s="93"/>
    </row>
    <row r="3238" ht="21">
      <c r="A3238" s="93"/>
    </row>
    <row r="3239" ht="21">
      <c r="A3239" s="93"/>
    </row>
    <row r="3240" ht="21">
      <c r="A3240" s="93"/>
    </row>
    <row r="3241" ht="21">
      <c r="A3241" s="93"/>
    </row>
    <row r="3242" ht="21">
      <c r="A3242" s="93"/>
    </row>
    <row r="3243" ht="21">
      <c r="A3243" s="93"/>
    </row>
    <row r="3244" ht="21">
      <c r="A3244" s="93"/>
    </row>
    <row r="3245" ht="21">
      <c r="A3245" s="93"/>
    </row>
    <row r="3246" ht="21">
      <c r="A3246" s="93"/>
    </row>
    <row r="3247" ht="21">
      <c r="A3247" s="93"/>
    </row>
    <row r="3248" ht="21">
      <c r="A3248" s="93"/>
    </row>
    <row r="3249" ht="21">
      <c r="A3249" s="93"/>
    </row>
    <row r="3250" ht="21">
      <c r="A3250" s="93"/>
    </row>
    <row r="3251" ht="21">
      <c r="A3251" s="93"/>
    </row>
    <row r="3252" ht="21">
      <c r="A3252" s="93"/>
    </row>
    <row r="3253" ht="21">
      <c r="A3253" s="93"/>
    </row>
    <row r="3254" ht="21">
      <c r="A3254" s="93"/>
    </row>
    <row r="3255" ht="21">
      <c r="A3255" s="93"/>
    </row>
    <row r="3256" ht="21">
      <c r="A3256" s="93"/>
    </row>
    <row r="3257" ht="21">
      <c r="A3257" s="93"/>
    </row>
    <row r="3258" ht="21">
      <c r="A3258" s="93"/>
    </row>
    <row r="3259" ht="21">
      <c r="A3259" s="93"/>
    </row>
    <row r="3260" ht="21">
      <c r="A3260" s="93"/>
    </row>
    <row r="3261" ht="21">
      <c r="A3261" s="93"/>
    </row>
    <row r="3262" ht="21">
      <c r="A3262" s="93"/>
    </row>
    <row r="3263" ht="21">
      <c r="A3263" s="93"/>
    </row>
    <row r="3264" ht="21">
      <c r="A3264" s="93"/>
    </row>
    <row r="3265" ht="21">
      <c r="A3265" s="93"/>
    </row>
    <row r="3266" ht="21">
      <c r="A3266" s="93"/>
    </row>
    <row r="3267" ht="21">
      <c r="A3267" s="93"/>
    </row>
    <row r="3268" ht="21">
      <c r="A3268" s="93"/>
    </row>
    <row r="3269" ht="21">
      <c r="A3269" s="93"/>
    </row>
    <row r="3270" ht="21">
      <c r="A3270" s="93"/>
    </row>
    <row r="3271" ht="21">
      <c r="A3271" s="93"/>
    </row>
    <row r="3272" ht="21">
      <c r="A3272" s="93"/>
    </row>
    <row r="3273" ht="21">
      <c r="A3273" s="93"/>
    </row>
    <row r="3274" ht="21">
      <c r="A3274" s="93"/>
    </row>
    <row r="3275" ht="21">
      <c r="A3275" s="93"/>
    </row>
    <row r="3276" ht="21">
      <c r="A3276" s="93"/>
    </row>
    <row r="3277" ht="21">
      <c r="A3277" s="93"/>
    </row>
    <row r="3278" ht="21">
      <c r="A3278" s="93"/>
    </row>
    <row r="3279" ht="21">
      <c r="A3279" s="93"/>
    </row>
    <row r="3280" ht="21">
      <c r="A3280" s="93"/>
    </row>
    <row r="3281" ht="21">
      <c r="A3281" s="93"/>
    </row>
    <row r="3282" ht="21">
      <c r="A3282" s="93"/>
    </row>
    <row r="3283" ht="21">
      <c r="A3283" s="93"/>
    </row>
    <row r="3284" ht="21">
      <c r="A3284" s="93"/>
    </row>
    <row r="3285" ht="21">
      <c r="A3285" s="93"/>
    </row>
    <row r="3286" ht="21">
      <c r="A3286" s="93"/>
    </row>
    <row r="3287" ht="21">
      <c r="A3287" s="93"/>
    </row>
    <row r="3288" ht="21">
      <c r="A3288" s="93"/>
    </row>
    <row r="3289" ht="21">
      <c r="A3289" s="93"/>
    </row>
    <row r="3290" ht="21">
      <c r="A3290" s="93"/>
    </row>
    <row r="3291" ht="21">
      <c r="A3291" s="93"/>
    </row>
    <row r="3292" ht="21">
      <c r="A3292" s="93"/>
    </row>
    <row r="3293" ht="21">
      <c r="A3293" s="93"/>
    </row>
    <row r="3294" ht="21">
      <c r="A3294" s="93"/>
    </row>
    <row r="3295" ht="21">
      <c r="A3295" s="93"/>
    </row>
    <row r="3296" ht="21">
      <c r="A3296" s="93"/>
    </row>
    <row r="3297" ht="21">
      <c r="A3297" s="93"/>
    </row>
    <row r="3298" ht="21">
      <c r="A3298" s="93"/>
    </row>
    <row r="3299" ht="21">
      <c r="A3299" s="93"/>
    </row>
    <row r="3300" ht="21">
      <c r="A3300" s="93"/>
    </row>
    <row r="3301" ht="21">
      <c r="A3301" s="93"/>
    </row>
    <row r="3302" ht="21">
      <c r="A3302" s="93"/>
    </row>
    <row r="3303" ht="21">
      <c r="A3303" s="93"/>
    </row>
    <row r="3304" ht="21">
      <c r="A3304" s="93"/>
    </row>
    <row r="3305" ht="21">
      <c r="A3305" s="93"/>
    </row>
    <row r="3306" ht="21">
      <c r="A3306" s="93"/>
    </row>
    <row r="3307" ht="21">
      <c r="A3307" s="93"/>
    </row>
    <row r="3308" ht="21">
      <c r="A3308" s="93"/>
    </row>
    <row r="3309" ht="21">
      <c r="A3309" s="93"/>
    </row>
    <row r="3310" ht="21">
      <c r="A3310" s="93"/>
    </row>
    <row r="3311" ht="21">
      <c r="A3311" s="93"/>
    </row>
    <row r="3312" ht="21">
      <c r="A3312" s="93"/>
    </row>
    <row r="3313" ht="21">
      <c r="A3313" s="93"/>
    </row>
    <row r="3314" ht="21">
      <c r="A3314" s="93"/>
    </row>
    <row r="3315" ht="21">
      <c r="A3315" s="93"/>
    </row>
    <row r="3316" ht="21">
      <c r="A3316" s="93"/>
    </row>
    <row r="3317" ht="21">
      <c r="A3317" s="93"/>
    </row>
    <row r="3318" ht="21">
      <c r="A3318" s="93"/>
    </row>
    <row r="3319" ht="21">
      <c r="A3319" s="93"/>
    </row>
    <row r="3320" ht="21">
      <c r="A3320" s="93"/>
    </row>
    <row r="3321" ht="21">
      <c r="A3321" s="93"/>
    </row>
    <row r="3322" ht="21">
      <c r="A3322" s="93"/>
    </row>
    <row r="3323" ht="21">
      <c r="A3323" s="93"/>
    </row>
    <row r="3324" ht="21">
      <c r="A3324" s="93"/>
    </row>
    <row r="3325" ht="21">
      <c r="A3325" s="93"/>
    </row>
    <row r="3326" ht="21">
      <c r="A3326" s="93"/>
    </row>
    <row r="3327" ht="21">
      <c r="A3327" s="93"/>
    </row>
    <row r="3328" ht="21">
      <c r="A3328" s="93"/>
    </row>
    <row r="3329" ht="21">
      <c r="A3329" s="93"/>
    </row>
    <row r="3330" ht="21">
      <c r="A3330" s="93"/>
    </row>
    <row r="3331" ht="21">
      <c r="A3331" s="93"/>
    </row>
    <row r="3332" ht="21">
      <c r="A3332" s="93"/>
    </row>
    <row r="3333" ht="21">
      <c r="A3333" s="93"/>
    </row>
    <row r="3334" ht="21">
      <c r="A3334" s="93"/>
    </row>
    <row r="3335" ht="21">
      <c r="A3335" s="93"/>
    </row>
    <row r="3336" ht="21">
      <c r="A3336" s="93"/>
    </row>
    <row r="3337" ht="21">
      <c r="A3337" s="93"/>
    </row>
    <row r="3338" ht="21">
      <c r="A3338" s="93"/>
    </row>
    <row r="3339" ht="21">
      <c r="A3339" s="93"/>
    </row>
    <row r="3340" ht="21">
      <c r="A3340" s="93"/>
    </row>
    <row r="3341" ht="21">
      <c r="A3341" s="93"/>
    </row>
    <row r="3342" ht="21">
      <c r="A3342" s="93"/>
    </row>
    <row r="3343" ht="21">
      <c r="A3343" s="93"/>
    </row>
    <row r="3344" ht="21">
      <c r="A3344" s="93"/>
    </row>
    <row r="3345" ht="21">
      <c r="A3345" s="93"/>
    </row>
    <row r="3346" ht="21">
      <c r="A3346" s="93"/>
    </row>
    <row r="3347" ht="21">
      <c r="A3347" s="93"/>
    </row>
    <row r="3348" ht="21">
      <c r="A3348" s="93"/>
    </row>
    <row r="3349" ht="21">
      <c r="A3349" s="93"/>
    </row>
    <row r="3350" ht="21">
      <c r="A3350" s="93"/>
    </row>
    <row r="3351" ht="21">
      <c r="A3351" s="93"/>
    </row>
    <row r="3352" ht="21">
      <c r="A3352" s="93"/>
    </row>
    <row r="3353" ht="21">
      <c r="A3353" s="93"/>
    </row>
    <row r="3354" ht="21">
      <c r="A3354" s="93"/>
    </row>
    <row r="3355" ht="21">
      <c r="A3355" s="93"/>
    </row>
    <row r="3356" ht="21">
      <c r="A3356" s="93"/>
    </row>
    <row r="3357" ht="21">
      <c r="A3357" s="93"/>
    </row>
    <row r="3358" ht="21">
      <c r="A3358" s="93"/>
    </row>
    <row r="3359" ht="21">
      <c r="A3359" s="93"/>
    </row>
    <row r="3360" ht="21">
      <c r="A3360" s="93"/>
    </row>
    <row r="3361" ht="21">
      <c r="A3361" s="93"/>
    </row>
    <row r="3362" ht="21">
      <c r="A3362" s="93"/>
    </row>
    <row r="3363" ht="21">
      <c r="A3363" s="93"/>
    </row>
    <row r="3364" ht="21">
      <c r="A3364" s="93"/>
    </row>
    <row r="3365" ht="21">
      <c r="A3365" s="93"/>
    </row>
    <row r="3366" ht="21">
      <c r="A3366" s="93"/>
    </row>
    <row r="3367" ht="21">
      <c r="A3367" s="93"/>
    </row>
    <row r="3368" ht="21">
      <c r="A3368" s="93"/>
    </row>
    <row r="3369" ht="21">
      <c r="A3369" s="93"/>
    </row>
    <row r="3370" ht="21">
      <c r="A3370" s="93"/>
    </row>
    <row r="3371" ht="21">
      <c r="A3371" s="93"/>
    </row>
    <row r="3372" ht="21">
      <c r="A3372" s="93"/>
    </row>
    <row r="3373" ht="21">
      <c r="A3373" s="93"/>
    </row>
    <row r="3374" ht="21">
      <c r="A3374" s="93"/>
    </row>
    <row r="3375" ht="21">
      <c r="A3375" s="93"/>
    </row>
    <row r="3376" ht="21">
      <c r="A3376" s="93"/>
    </row>
    <row r="3377" ht="21">
      <c r="A3377" s="93"/>
    </row>
    <row r="3378" ht="21">
      <c r="A3378" s="93"/>
    </row>
    <row r="3379" ht="21">
      <c r="A3379" s="93"/>
    </row>
    <row r="3380" ht="21">
      <c r="A3380" s="93"/>
    </row>
    <row r="3381" ht="21">
      <c r="A3381" s="93"/>
    </row>
    <row r="3382" ht="21">
      <c r="A3382" s="93"/>
    </row>
    <row r="3383" ht="21">
      <c r="A3383" s="93"/>
    </row>
    <row r="3384" ht="21">
      <c r="A3384" s="93"/>
    </row>
    <row r="3385" ht="21">
      <c r="A3385" s="93"/>
    </row>
    <row r="3386" ht="21">
      <c r="A3386" s="93"/>
    </row>
    <row r="3387" ht="21">
      <c r="A3387" s="93"/>
    </row>
    <row r="3388" ht="21">
      <c r="A3388" s="93"/>
    </row>
    <row r="3389" ht="21">
      <c r="A3389" s="93"/>
    </row>
    <row r="3390" ht="21">
      <c r="A3390" s="93"/>
    </row>
    <row r="3391" ht="21">
      <c r="A3391" s="93"/>
    </row>
    <row r="3392" ht="21">
      <c r="A3392" s="93"/>
    </row>
    <row r="3393" ht="21">
      <c r="A3393" s="93"/>
    </row>
    <row r="3394" ht="21">
      <c r="A3394" s="93"/>
    </row>
    <row r="3395" ht="21">
      <c r="A3395" s="93"/>
    </row>
    <row r="3396" ht="21">
      <c r="A3396" s="93"/>
    </row>
    <row r="3397" ht="21">
      <c r="A3397" s="93"/>
    </row>
    <row r="3398" ht="21">
      <c r="A3398" s="93"/>
    </row>
    <row r="3399" ht="21">
      <c r="A3399" s="93"/>
    </row>
    <row r="3400" ht="21">
      <c r="A3400" s="93"/>
    </row>
    <row r="3401" ht="21">
      <c r="A3401" s="93"/>
    </row>
    <row r="3402" ht="21">
      <c r="A3402" s="93"/>
    </row>
    <row r="3403" ht="21">
      <c r="A3403" s="93"/>
    </row>
    <row r="3404" ht="21">
      <c r="A3404" s="93"/>
    </row>
    <row r="3405" ht="21">
      <c r="A3405" s="93"/>
    </row>
    <row r="3406" ht="21">
      <c r="A3406" s="93"/>
    </row>
    <row r="3407" ht="21">
      <c r="A3407" s="93"/>
    </row>
    <row r="3408" ht="21">
      <c r="A3408" s="93"/>
    </row>
    <row r="3409" ht="21">
      <c r="A3409" s="93"/>
    </row>
    <row r="3410" ht="21">
      <c r="A3410" s="93"/>
    </row>
    <row r="3411" ht="21">
      <c r="A3411" s="93"/>
    </row>
    <row r="3412" ht="21">
      <c r="A3412" s="93"/>
    </row>
    <row r="3413" ht="21">
      <c r="A3413" s="93"/>
    </row>
    <row r="3414" ht="21">
      <c r="A3414" s="93"/>
    </row>
    <row r="3415" ht="21">
      <c r="A3415" s="93"/>
    </row>
    <row r="3416" ht="21">
      <c r="A3416" s="93"/>
    </row>
    <row r="3417" ht="21">
      <c r="A3417" s="93"/>
    </row>
    <row r="3418" ht="21">
      <c r="A3418" s="93"/>
    </row>
    <row r="3419" ht="21">
      <c r="A3419" s="93"/>
    </row>
    <row r="3420" ht="21">
      <c r="A3420" s="93"/>
    </row>
    <row r="3421" ht="21">
      <c r="A3421" s="93"/>
    </row>
    <row r="3422" ht="21">
      <c r="A3422" s="93"/>
    </row>
    <row r="3423" ht="21">
      <c r="A3423" s="93"/>
    </row>
    <row r="3424" ht="21">
      <c r="A3424" s="93"/>
    </row>
    <row r="3425" ht="21">
      <c r="A3425" s="93"/>
    </row>
    <row r="3426" ht="21">
      <c r="A3426" s="93"/>
    </row>
    <row r="3427" ht="21">
      <c r="A3427" s="93"/>
    </row>
    <row r="3428" ht="21">
      <c r="A3428" s="93"/>
    </row>
    <row r="3429" ht="21">
      <c r="A3429" s="93"/>
    </row>
    <row r="3430" ht="21">
      <c r="A3430" s="93"/>
    </row>
    <row r="3431" ht="21">
      <c r="A3431" s="93"/>
    </row>
    <row r="3432" ht="21">
      <c r="A3432" s="93"/>
    </row>
    <row r="3433" ht="21">
      <c r="A3433" s="93"/>
    </row>
    <row r="3434" ht="21">
      <c r="A3434" s="93"/>
    </row>
    <row r="3435" ht="21">
      <c r="A3435" s="93"/>
    </row>
    <row r="3436" ht="21">
      <c r="A3436" s="93"/>
    </row>
    <row r="3437" ht="21">
      <c r="A3437" s="93"/>
    </row>
    <row r="3438" ht="21">
      <c r="A3438" s="93"/>
    </row>
    <row r="3439" ht="21">
      <c r="A3439" s="93"/>
    </row>
    <row r="3440" ht="21">
      <c r="A3440" s="93"/>
    </row>
    <row r="3441" ht="21">
      <c r="A3441" s="93"/>
    </row>
    <row r="3442" ht="21">
      <c r="A3442" s="93"/>
    </row>
    <row r="3443" ht="21">
      <c r="A3443" s="93"/>
    </row>
    <row r="3444" ht="21">
      <c r="A3444" s="93"/>
    </row>
    <row r="3445" ht="21">
      <c r="A3445" s="93"/>
    </row>
    <row r="3446" ht="21">
      <c r="A3446" s="93"/>
    </row>
    <row r="3447" ht="21">
      <c r="A3447" s="93"/>
    </row>
    <row r="3448" ht="21">
      <c r="A3448" s="93"/>
    </row>
    <row r="3449" ht="21">
      <c r="A3449" s="93"/>
    </row>
    <row r="3450" ht="21">
      <c r="A3450" s="93"/>
    </row>
    <row r="3451" ht="21">
      <c r="A3451" s="93"/>
    </row>
    <row r="3452" ht="21">
      <c r="A3452" s="93"/>
    </row>
    <row r="3453" ht="21">
      <c r="A3453" s="93"/>
    </row>
    <row r="3454" ht="21">
      <c r="A3454" s="93"/>
    </row>
    <row r="3455" ht="21">
      <c r="A3455" s="93"/>
    </row>
    <row r="3456" ht="21">
      <c r="A3456" s="93"/>
    </row>
    <row r="3457" ht="21">
      <c r="A3457" s="93"/>
    </row>
    <row r="3458" ht="21">
      <c r="A3458" s="93"/>
    </row>
    <row r="3459" ht="21">
      <c r="A3459" s="93"/>
    </row>
    <row r="3460" ht="21">
      <c r="A3460" s="93"/>
    </row>
    <row r="3461" ht="21">
      <c r="A3461" s="93"/>
    </row>
    <row r="3462" ht="21">
      <c r="A3462" s="93"/>
    </row>
    <row r="3463" ht="21">
      <c r="A3463" s="93"/>
    </row>
    <row r="3464" ht="21">
      <c r="A3464" s="93"/>
    </row>
    <row r="3465" ht="21">
      <c r="A3465" s="93"/>
    </row>
    <row r="3466" ht="21">
      <c r="A3466" s="93"/>
    </row>
    <row r="3467" ht="21">
      <c r="A3467" s="93"/>
    </row>
    <row r="3468" ht="21">
      <c r="A3468" s="93"/>
    </row>
    <row r="3469" ht="21">
      <c r="A3469" s="93"/>
    </row>
    <row r="3470" ht="21">
      <c r="A3470" s="93"/>
    </row>
    <row r="3471" ht="21">
      <c r="A3471" s="93"/>
    </row>
    <row r="3472" ht="21">
      <c r="A3472" s="93"/>
    </row>
    <row r="3473" ht="21">
      <c r="A3473" s="93"/>
    </row>
    <row r="3474" ht="21">
      <c r="A3474" s="93"/>
    </row>
    <row r="3475" ht="21">
      <c r="A3475" s="93"/>
    </row>
    <row r="3476" ht="21">
      <c r="A3476" s="93"/>
    </row>
    <row r="3477" ht="21">
      <c r="A3477" s="93"/>
    </row>
    <row r="3478" ht="21">
      <c r="A3478" s="93"/>
    </row>
    <row r="3479" ht="21">
      <c r="A3479" s="93"/>
    </row>
    <row r="3480" ht="21">
      <c r="A3480" s="93"/>
    </row>
    <row r="3481" ht="21">
      <c r="A3481" s="93"/>
    </row>
    <row r="3482" ht="21">
      <c r="A3482" s="93"/>
    </row>
    <row r="3483" ht="21">
      <c r="A3483" s="93"/>
    </row>
    <row r="3484" ht="21">
      <c r="A3484" s="93"/>
    </row>
    <row r="3485" ht="21">
      <c r="A3485" s="93"/>
    </row>
    <row r="3486" ht="21">
      <c r="A3486" s="93"/>
    </row>
    <row r="3487" ht="21">
      <c r="A3487" s="93"/>
    </row>
    <row r="3488" ht="21">
      <c r="A3488" s="93"/>
    </row>
    <row r="3489" ht="21">
      <c r="A3489" s="93"/>
    </row>
    <row r="3490" ht="21">
      <c r="A3490" s="93"/>
    </row>
    <row r="3491" ht="21">
      <c r="A3491" s="93"/>
    </row>
    <row r="3492" ht="21">
      <c r="A3492" s="93"/>
    </row>
    <row r="3493" ht="21">
      <c r="A3493" s="93"/>
    </row>
    <row r="3494" ht="21">
      <c r="A3494" s="93"/>
    </row>
    <row r="3495" ht="21">
      <c r="A3495" s="93"/>
    </row>
    <row r="3496" ht="21">
      <c r="A3496" s="93"/>
    </row>
    <row r="3497" ht="21">
      <c r="A3497" s="93"/>
    </row>
    <row r="3498" ht="21">
      <c r="A3498" s="93"/>
    </row>
    <row r="3499" ht="21">
      <c r="A3499" s="93"/>
    </row>
    <row r="3500" ht="21">
      <c r="A3500" s="93"/>
    </row>
    <row r="3501" ht="21">
      <c r="A3501" s="93"/>
    </row>
    <row r="3502" ht="21">
      <c r="A3502" s="93"/>
    </row>
    <row r="3503" ht="21">
      <c r="A3503" s="93"/>
    </row>
    <row r="3504" ht="21">
      <c r="A3504" s="93"/>
    </row>
    <row r="3505" ht="21">
      <c r="A3505" s="93"/>
    </row>
    <row r="3506" ht="21">
      <c r="A3506" s="93"/>
    </row>
    <row r="3507" ht="21">
      <c r="A3507" s="93"/>
    </row>
    <row r="3508" ht="21">
      <c r="A3508" s="93"/>
    </row>
    <row r="3509" ht="21">
      <c r="A3509" s="93"/>
    </row>
    <row r="3510" ht="21">
      <c r="A3510" s="93"/>
    </row>
    <row r="3511" ht="21">
      <c r="A3511" s="93"/>
    </row>
    <row r="3512" ht="21">
      <c r="A3512" s="93"/>
    </row>
    <row r="3513" ht="21">
      <c r="A3513" s="93"/>
    </row>
    <row r="3514" ht="21">
      <c r="A3514" s="93"/>
    </row>
    <row r="3515" ht="21">
      <c r="A3515" s="93"/>
    </row>
    <row r="3516" ht="21">
      <c r="A3516" s="93"/>
    </row>
    <row r="3517" ht="21">
      <c r="A3517" s="93"/>
    </row>
    <row r="3518" ht="21">
      <c r="A3518" s="93"/>
    </row>
    <row r="3519" ht="21">
      <c r="A3519" s="93"/>
    </row>
    <row r="3520" ht="21">
      <c r="A3520" s="93"/>
    </row>
    <row r="3521" ht="21">
      <c r="A3521" s="93"/>
    </row>
    <row r="3522" ht="21">
      <c r="A3522" s="93"/>
    </row>
    <row r="3523" ht="21">
      <c r="A3523" s="93"/>
    </row>
    <row r="3524" ht="21">
      <c r="A3524" s="93"/>
    </row>
    <row r="3525" ht="21">
      <c r="A3525" s="93"/>
    </row>
    <row r="3526" ht="21">
      <c r="A3526" s="93"/>
    </row>
    <row r="3527" ht="21">
      <c r="A3527" s="93"/>
    </row>
    <row r="3528" ht="21">
      <c r="A3528" s="93"/>
    </row>
    <row r="3529" ht="21">
      <c r="A3529" s="93"/>
    </row>
    <row r="3530" ht="21">
      <c r="A3530" s="93"/>
    </row>
    <row r="3531" ht="21">
      <c r="A3531" s="93"/>
    </row>
    <row r="3532" ht="21">
      <c r="A3532" s="93"/>
    </row>
    <row r="3533" ht="21">
      <c r="A3533" s="93"/>
    </row>
    <row r="3534" ht="21">
      <c r="A3534" s="93"/>
    </row>
    <row r="3535" ht="21">
      <c r="A3535" s="93"/>
    </row>
    <row r="3536" ht="21">
      <c r="A3536" s="93"/>
    </row>
    <row r="3537" ht="21">
      <c r="A3537" s="93"/>
    </row>
    <row r="3538" ht="21">
      <c r="A3538" s="93"/>
    </row>
    <row r="3539" ht="21">
      <c r="A3539" s="93"/>
    </row>
    <row r="3540" ht="21">
      <c r="A3540" s="93"/>
    </row>
    <row r="3541" ht="21">
      <c r="A3541" s="93"/>
    </row>
    <row r="3542" ht="21">
      <c r="A3542" s="93"/>
    </row>
    <row r="3543" ht="21">
      <c r="A3543" s="93"/>
    </row>
    <row r="3544" ht="21">
      <c r="A3544" s="93"/>
    </row>
    <row r="3545" ht="21">
      <c r="A3545" s="93"/>
    </row>
    <row r="3546" ht="21">
      <c r="A3546" s="93"/>
    </row>
    <row r="3547" ht="21">
      <c r="A3547" s="93"/>
    </row>
    <row r="3548" ht="21">
      <c r="A3548" s="93"/>
    </row>
    <row r="3549" ht="21">
      <c r="A3549" s="93"/>
    </row>
    <row r="3550" ht="21">
      <c r="A3550" s="93"/>
    </row>
    <row r="3551" ht="21">
      <c r="A3551" s="93"/>
    </row>
    <row r="3552" ht="21">
      <c r="A3552" s="93"/>
    </row>
    <row r="3553" ht="21">
      <c r="A3553" s="93"/>
    </row>
    <row r="3554" ht="21">
      <c r="A3554" s="93"/>
    </row>
    <row r="3555" ht="21">
      <c r="A3555" s="93"/>
    </row>
    <row r="3556" ht="21">
      <c r="A3556" s="93"/>
    </row>
    <row r="3557" ht="21">
      <c r="A3557" s="93"/>
    </row>
    <row r="3558" ht="21">
      <c r="A3558" s="93"/>
    </row>
    <row r="3559" ht="21">
      <c r="A3559" s="93"/>
    </row>
    <row r="3560" ht="21">
      <c r="A3560" s="93"/>
    </row>
    <row r="3561" ht="21">
      <c r="A3561" s="93"/>
    </row>
    <row r="3562" ht="21">
      <c r="A3562" s="93"/>
    </row>
    <row r="3563" ht="21">
      <c r="A3563" s="93"/>
    </row>
    <row r="3564" ht="21">
      <c r="A3564" s="93"/>
    </row>
    <row r="3565" ht="21">
      <c r="A3565" s="93"/>
    </row>
    <row r="3566" ht="21">
      <c r="A3566" s="93"/>
    </row>
    <row r="3567" ht="21">
      <c r="A3567" s="93"/>
    </row>
    <row r="3568" ht="21">
      <c r="A3568" s="93"/>
    </row>
    <row r="3569" ht="21">
      <c r="A3569" s="93"/>
    </row>
    <row r="3570" ht="21">
      <c r="A3570" s="93"/>
    </row>
    <row r="3571" ht="21">
      <c r="A3571" s="93"/>
    </row>
    <row r="3572" ht="21">
      <c r="A3572" s="93"/>
    </row>
    <row r="3573" ht="21">
      <c r="A3573" s="93"/>
    </row>
    <row r="3574" ht="21">
      <c r="A3574" s="93"/>
    </row>
    <row r="3575" ht="21">
      <c r="A3575" s="93"/>
    </row>
    <row r="3576" ht="21">
      <c r="A3576" s="93"/>
    </row>
    <row r="3577" ht="21">
      <c r="A3577" s="93"/>
    </row>
    <row r="3578" ht="21">
      <c r="A3578" s="93"/>
    </row>
    <row r="3579" ht="21">
      <c r="A3579" s="93"/>
    </row>
    <row r="3580" ht="21">
      <c r="A3580" s="93"/>
    </row>
    <row r="3581" ht="21">
      <c r="A3581" s="93"/>
    </row>
    <row r="3582" ht="21">
      <c r="A3582" s="93"/>
    </row>
    <row r="3583" ht="21">
      <c r="A3583" s="93"/>
    </row>
    <row r="3584" ht="21">
      <c r="A3584" s="93"/>
    </row>
    <row r="3585" ht="21">
      <c r="A3585" s="93"/>
    </row>
    <row r="3586" ht="21">
      <c r="A3586" s="93"/>
    </row>
    <row r="3587" ht="21">
      <c r="A3587" s="93"/>
    </row>
    <row r="3588" ht="21">
      <c r="A3588" s="93"/>
    </row>
    <row r="3589" ht="21">
      <c r="A3589" s="93"/>
    </row>
    <row r="3590" ht="21">
      <c r="A3590" s="93"/>
    </row>
    <row r="3591" ht="21">
      <c r="A3591" s="93"/>
    </row>
    <row r="3592" ht="21">
      <c r="A3592" s="93"/>
    </row>
    <row r="3593" ht="21">
      <c r="A3593" s="93"/>
    </row>
    <row r="3594" ht="21">
      <c r="A3594" s="93"/>
    </row>
    <row r="3595" ht="21">
      <c r="A3595" s="93"/>
    </row>
    <row r="3596" ht="21">
      <c r="A3596" s="93"/>
    </row>
    <row r="3597" ht="21">
      <c r="A3597" s="93"/>
    </row>
    <row r="3598" ht="21">
      <c r="A3598" s="93"/>
    </row>
    <row r="3599" ht="21">
      <c r="A3599" s="93"/>
    </row>
    <row r="3600" ht="21">
      <c r="A3600" s="93"/>
    </row>
    <row r="3601" ht="21">
      <c r="A3601" s="93"/>
    </row>
    <row r="3602" ht="21">
      <c r="A3602" s="93"/>
    </row>
    <row r="3603" ht="21">
      <c r="A3603" s="93"/>
    </row>
    <row r="3604" ht="21">
      <c r="A3604" s="93"/>
    </row>
    <row r="3605" ht="21">
      <c r="A3605" s="93"/>
    </row>
    <row r="3606" ht="21">
      <c r="A3606" s="93"/>
    </row>
    <row r="3607" ht="21">
      <c r="A3607" s="93"/>
    </row>
    <row r="3608" ht="21">
      <c r="A3608" s="93"/>
    </row>
    <row r="3609" ht="21">
      <c r="A3609" s="93"/>
    </row>
    <row r="3610" ht="21">
      <c r="A3610" s="93"/>
    </row>
    <row r="3611" ht="21">
      <c r="A3611" s="93"/>
    </row>
    <row r="3612" ht="21">
      <c r="A3612" s="93"/>
    </row>
    <row r="3613" ht="21">
      <c r="A3613" s="93"/>
    </row>
    <row r="3614" ht="21">
      <c r="A3614" s="93"/>
    </row>
    <row r="3615" ht="21">
      <c r="A3615" s="93"/>
    </row>
    <row r="3616" ht="21">
      <c r="A3616" s="93"/>
    </row>
    <row r="3617" ht="21">
      <c r="A3617" s="93"/>
    </row>
    <row r="3618" ht="21">
      <c r="A3618" s="93"/>
    </row>
    <row r="3619" ht="21">
      <c r="A3619" s="93"/>
    </row>
    <row r="3620" ht="21">
      <c r="A3620" s="93"/>
    </row>
    <row r="3621" ht="21">
      <c r="A3621" s="93"/>
    </row>
    <row r="3622" ht="21">
      <c r="A3622" s="93"/>
    </row>
    <row r="3623" ht="21">
      <c r="A3623" s="93"/>
    </row>
    <row r="3624" ht="21">
      <c r="A3624" s="93"/>
    </row>
    <row r="3625" ht="21">
      <c r="A3625" s="93"/>
    </row>
    <row r="3626" ht="21">
      <c r="A3626" s="93"/>
    </row>
    <row r="3627" ht="21">
      <c r="A3627" s="93"/>
    </row>
    <row r="3628" ht="21">
      <c r="A3628" s="93"/>
    </row>
    <row r="3629" ht="21">
      <c r="A3629" s="93"/>
    </row>
    <row r="3630" ht="21">
      <c r="A3630" s="93"/>
    </row>
    <row r="3631" ht="21">
      <c r="A3631" s="93"/>
    </row>
    <row r="3632" ht="21">
      <c r="A3632" s="93"/>
    </row>
    <row r="3633" ht="21">
      <c r="A3633" s="93"/>
    </row>
    <row r="3634" ht="21">
      <c r="A3634" s="93"/>
    </row>
    <row r="3635" ht="21">
      <c r="A3635" s="93"/>
    </row>
    <row r="3636" ht="21">
      <c r="A3636" s="93"/>
    </row>
    <row r="3637" ht="21">
      <c r="A3637" s="93"/>
    </row>
    <row r="3638" ht="21">
      <c r="A3638" s="93"/>
    </row>
    <row r="3639" ht="21">
      <c r="A3639" s="93"/>
    </row>
    <row r="3640" ht="21">
      <c r="A3640" s="93"/>
    </row>
    <row r="3641" ht="21">
      <c r="A3641" s="93"/>
    </row>
    <row r="3642" ht="21">
      <c r="A3642" s="93"/>
    </row>
    <row r="3643" ht="21">
      <c r="A3643" s="93"/>
    </row>
    <row r="3644" ht="21">
      <c r="A3644" s="93"/>
    </row>
    <row r="3645" ht="21">
      <c r="A3645" s="93"/>
    </row>
    <row r="3646" ht="21">
      <c r="A3646" s="93"/>
    </row>
    <row r="3647" ht="21">
      <c r="A3647" s="93"/>
    </row>
    <row r="3648" ht="21">
      <c r="A3648" s="93"/>
    </row>
    <row r="3649" ht="21">
      <c r="A3649" s="93"/>
    </row>
    <row r="3650" ht="21">
      <c r="A3650" s="93"/>
    </row>
    <row r="3651" ht="21">
      <c r="A3651" s="93"/>
    </row>
    <row r="3652" ht="21">
      <c r="A3652" s="93"/>
    </row>
    <row r="3653" ht="21">
      <c r="A3653" s="93"/>
    </row>
    <row r="3654" ht="21">
      <c r="A3654" s="93"/>
    </row>
    <row r="3655" ht="21">
      <c r="A3655" s="93"/>
    </row>
    <row r="3656" ht="21">
      <c r="A3656" s="93"/>
    </row>
    <row r="3657" ht="21">
      <c r="A3657" s="93"/>
    </row>
    <row r="3658" ht="21">
      <c r="A3658" s="93"/>
    </row>
    <row r="3659" ht="21">
      <c r="A3659" s="93"/>
    </row>
    <row r="3660" ht="21">
      <c r="A3660" s="93"/>
    </row>
    <row r="3661" ht="21">
      <c r="A3661" s="93"/>
    </row>
    <row r="3662" ht="21">
      <c r="A3662" s="93"/>
    </row>
    <row r="3663" ht="21">
      <c r="A3663" s="93"/>
    </row>
    <row r="3664" ht="21">
      <c r="A3664" s="93"/>
    </row>
    <row r="3665" ht="21">
      <c r="A3665" s="93"/>
    </row>
    <row r="3666" ht="21">
      <c r="A3666" s="93"/>
    </row>
    <row r="3667" ht="21">
      <c r="A3667" s="93"/>
    </row>
    <row r="3668" ht="21">
      <c r="A3668" s="93"/>
    </row>
    <row r="3669" ht="21">
      <c r="A3669" s="93"/>
    </row>
    <row r="3670" ht="21">
      <c r="A3670" s="93"/>
    </row>
    <row r="3671" ht="21">
      <c r="A3671" s="93"/>
    </row>
    <row r="3672" ht="21">
      <c r="A3672" s="93"/>
    </row>
    <row r="3673" ht="21">
      <c r="A3673" s="93"/>
    </row>
    <row r="3674" ht="21">
      <c r="A3674" s="93"/>
    </row>
    <row r="3675" ht="21">
      <c r="A3675" s="93"/>
    </row>
    <row r="3676" ht="21">
      <c r="A3676" s="93"/>
    </row>
    <row r="3677" ht="21">
      <c r="A3677" s="93"/>
    </row>
    <row r="3678" ht="21">
      <c r="A3678" s="93"/>
    </row>
    <row r="3679" ht="21">
      <c r="A3679" s="93"/>
    </row>
    <row r="3680" ht="21">
      <c r="A3680" s="93"/>
    </row>
    <row r="3681" ht="21">
      <c r="A3681" s="93"/>
    </row>
    <row r="3682" ht="21">
      <c r="A3682" s="93"/>
    </row>
    <row r="3683" ht="21">
      <c r="A3683" s="93"/>
    </row>
    <row r="3684" ht="21">
      <c r="A3684" s="93"/>
    </row>
    <row r="3685" ht="21">
      <c r="A3685" s="93"/>
    </row>
    <row r="3686" ht="21">
      <c r="A3686" s="93"/>
    </row>
    <row r="3687" ht="21">
      <c r="A3687" s="93"/>
    </row>
    <row r="3688" ht="21">
      <c r="A3688" s="93"/>
    </row>
    <row r="3689" ht="21">
      <c r="A3689" s="93"/>
    </row>
    <row r="3690" ht="21">
      <c r="A3690" s="93"/>
    </row>
    <row r="3691" ht="21">
      <c r="A3691" s="93"/>
    </row>
    <row r="3692" ht="21">
      <c r="A3692" s="93"/>
    </row>
    <row r="3693" ht="21">
      <c r="A3693" s="93"/>
    </row>
    <row r="3694" ht="21">
      <c r="A3694" s="93"/>
    </row>
    <row r="3695" ht="21">
      <c r="A3695" s="93"/>
    </row>
    <row r="3696" ht="21">
      <c r="A3696" s="93"/>
    </row>
    <row r="3697" ht="21">
      <c r="A3697" s="93"/>
    </row>
    <row r="3698" ht="21">
      <c r="A3698" s="93"/>
    </row>
    <row r="3699" ht="21">
      <c r="A3699" s="93"/>
    </row>
    <row r="3700" ht="21">
      <c r="A3700" s="93"/>
    </row>
    <row r="3701" ht="21">
      <c r="A3701" s="93"/>
    </row>
    <row r="3702" ht="21">
      <c r="A3702" s="93"/>
    </row>
    <row r="3703" ht="21">
      <c r="A3703" s="93"/>
    </row>
    <row r="3704" ht="21">
      <c r="A3704" s="93"/>
    </row>
    <row r="3705" ht="21">
      <c r="A3705" s="93"/>
    </row>
    <row r="3706" ht="21">
      <c r="A3706" s="93"/>
    </row>
    <row r="3707" ht="21">
      <c r="A3707" s="93"/>
    </row>
    <row r="3708" ht="21">
      <c r="A3708" s="93"/>
    </row>
    <row r="3709" ht="21">
      <c r="A3709" s="93"/>
    </row>
    <row r="3710" ht="21">
      <c r="A3710" s="93"/>
    </row>
    <row r="3711" ht="21">
      <c r="A3711" s="93"/>
    </row>
    <row r="3712" ht="21">
      <c r="A3712" s="93"/>
    </row>
    <row r="3713" ht="21">
      <c r="A3713" s="93"/>
    </row>
    <row r="3714" ht="21">
      <c r="A3714" s="93"/>
    </row>
    <row r="3715" ht="21">
      <c r="A3715" s="93"/>
    </row>
    <row r="3716" ht="21">
      <c r="A3716" s="93"/>
    </row>
    <row r="3717" ht="21">
      <c r="A3717" s="93"/>
    </row>
    <row r="3718" ht="21">
      <c r="A3718" s="93"/>
    </row>
    <row r="3719" ht="21">
      <c r="A3719" s="93"/>
    </row>
    <row r="3720" ht="21">
      <c r="A3720" s="93"/>
    </row>
    <row r="3721" ht="21">
      <c r="A3721" s="93"/>
    </row>
    <row r="3722" ht="21">
      <c r="A3722" s="93"/>
    </row>
    <row r="3723" ht="21">
      <c r="A3723" s="93"/>
    </row>
    <row r="3724" ht="21">
      <c r="A3724" s="93"/>
    </row>
    <row r="3725" ht="21">
      <c r="A3725" s="93"/>
    </row>
    <row r="3726" ht="21">
      <c r="A3726" s="93"/>
    </row>
    <row r="3727" ht="21">
      <c r="A3727" s="93"/>
    </row>
    <row r="3728" ht="21">
      <c r="A3728" s="93"/>
    </row>
    <row r="3729" ht="21">
      <c r="A3729" s="93"/>
    </row>
    <row r="3730" ht="21">
      <c r="A3730" s="93"/>
    </row>
    <row r="3731" ht="21">
      <c r="A3731" s="93"/>
    </row>
    <row r="3732" ht="21">
      <c r="A3732" s="93"/>
    </row>
    <row r="3733" ht="21">
      <c r="A3733" s="93"/>
    </row>
    <row r="3734" ht="21">
      <c r="A3734" s="93"/>
    </row>
    <row r="3735" ht="21">
      <c r="A3735" s="93"/>
    </row>
    <row r="3736" ht="21">
      <c r="A3736" s="93"/>
    </row>
    <row r="3737" ht="21">
      <c r="A3737" s="93"/>
    </row>
    <row r="3738" ht="21">
      <c r="A3738" s="93"/>
    </row>
    <row r="3739" ht="21">
      <c r="A3739" s="93"/>
    </row>
    <row r="3740" ht="21">
      <c r="A3740" s="93"/>
    </row>
    <row r="3741" ht="21">
      <c r="A3741" s="93"/>
    </row>
    <row r="3742" ht="21">
      <c r="A3742" s="93"/>
    </row>
    <row r="3743" ht="21">
      <c r="A3743" s="93"/>
    </row>
    <row r="3744" ht="21">
      <c r="A3744" s="93"/>
    </row>
    <row r="3745" ht="21">
      <c r="A3745" s="93"/>
    </row>
    <row r="3746" ht="21">
      <c r="A3746" s="93"/>
    </row>
    <row r="3747" ht="21">
      <c r="A3747" s="93"/>
    </row>
    <row r="3748" ht="21">
      <c r="A3748" s="93"/>
    </row>
    <row r="3749" ht="21">
      <c r="A3749" s="93"/>
    </row>
    <row r="3750" ht="21">
      <c r="A3750" s="93"/>
    </row>
    <row r="3751" ht="21">
      <c r="A3751" s="93"/>
    </row>
    <row r="3752" ht="21">
      <c r="A3752" s="93"/>
    </row>
    <row r="3753" ht="21">
      <c r="A3753" s="93"/>
    </row>
    <row r="3754" ht="21">
      <c r="A3754" s="93"/>
    </row>
    <row r="3755" ht="21">
      <c r="A3755" s="93"/>
    </row>
    <row r="3756" ht="21">
      <c r="A3756" s="93"/>
    </row>
    <row r="3757" ht="21">
      <c r="A3757" s="93"/>
    </row>
    <row r="3758" ht="21">
      <c r="A3758" s="93"/>
    </row>
    <row r="3759" ht="21">
      <c r="A3759" s="93"/>
    </row>
    <row r="3760" ht="21">
      <c r="A3760" s="93"/>
    </row>
    <row r="3761" ht="21">
      <c r="A3761" s="93"/>
    </row>
    <row r="3762" ht="21">
      <c r="A3762" s="93"/>
    </row>
    <row r="3763" ht="21">
      <c r="A3763" s="93"/>
    </row>
    <row r="3764" ht="21">
      <c r="A3764" s="93"/>
    </row>
    <row r="3765" ht="21">
      <c r="A3765" s="93"/>
    </row>
    <row r="3766" ht="21">
      <c r="A3766" s="93"/>
    </row>
    <row r="3767" ht="21">
      <c r="A3767" s="93"/>
    </row>
    <row r="3768" ht="21">
      <c r="A3768" s="93"/>
    </row>
    <row r="3769" ht="21">
      <c r="A3769" s="93"/>
    </row>
    <row r="3770" ht="21">
      <c r="A3770" s="93"/>
    </row>
    <row r="3771" ht="21">
      <c r="A3771" s="93"/>
    </row>
    <row r="3772" ht="21">
      <c r="A3772" s="93"/>
    </row>
    <row r="3773" ht="21">
      <c r="A3773" s="93"/>
    </row>
    <row r="3774" ht="21">
      <c r="A3774" s="93"/>
    </row>
    <row r="3775" ht="21">
      <c r="A3775" s="93"/>
    </row>
    <row r="3776" ht="21">
      <c r="A3776" s="93"/>
    </row>
    <row r="3777" ht="21">
      <c r="A3777" s="93"/>
    </row>
    <row r="3778" ht="21">
      <c r="A3778" s="93"/>
    </row>
    <row r="3779" ht="21">
      <c r="A3779" s="93"/>
    </row>
    <row r="3780" ht="21">
      <c r="A3780" s="93"/>
    </row>
    <row r="3781" ht="21">
      <c r="A3781" s="93"/>
    </row>
    <row r="3782" ht="21">
      <c r="A3782" s="93"/>
    </row>
    <row r="3783" ht="21">
      <c r="A3783" s="93"/>
    </row>
    <row r="3784" ht="21">
      <c r="A3784" s="93"/>
    </row>
    <row r="3785" ht="21">
      <c r="A3785" s="93"/>
    </row>
    <row r="3786" ht="21">
      <c r="A3786" s="93"/>
    </row>
    <row r="3787" ht="21">
      <c r="A3787" s="93"/>
    </row>
    <row r="3788" ht="21">
      <c r="A3788" s="93"/>
    </row>
    <row r="3789" ht="21">
      <c r="A3789" s="93"/>
    </row>
    <row r="3790" ht="21">
      <c r="A3790" s="93"/>
    </row>
    <row r="3791" ht="21">
      <c r="A3791" s="93"/>
    </row>
    <row r="3792" ht="21">
      <c r="A3792" s="93"/>
    </row>
    <row r="3793" ht="21">
      <c r="A3793" s="93"/>
    </row>
    <row r="3794" ht="21">
      <c r="A3794" s="93"/>
    </row>
    <row r="3795" ht="21">
      <c r="A3795" s="93"/>
    </row>
    <row r="3796" ht="21">
      <c r="A3796" s="93"/>
    </row>
    <row r="3797" ht="21">
      <c r="A3797" s="93"/>
    </row>
    <row r="3798" ht="21">
      <c r="A3798" s="93"/>
    </row>
    <row r="3799" ht="21">
      <c r="A3799" s="93"/>
    </row>
    <row r="3800" ht="21">
      <c r="A3800" s="93"/>
    </row>
    <row r="3801" ht="21">
      <c r="A3801" s="93"/>
    </row>
    <row r="3802" ht="21">
      <c r="A3802" s="93"/>
    </row>
    <row r="3803" ht="21">
      <c r="A3803" s="93"/>
    </row>
    <row r="3804" ht="21">
      <c r="A3804" s="93"/>
    </row>
    <row r="3805" ht="21">
      <c r="A3805" s="93"/>
    </row>
    <row r="3806" ht="21">
      <c r="A3806" s="93"/>
    </row>
    <row r="3807" ht="21">
      <c r="A3807" s="93"/>
    </row>
    <row r="3808" ht="21">
      <c r="A3808" s="93"/>
    </row>
    <row r="3809" ht="21">
      <c r="A3809" s="93"/>
    </row>
    <row r="3810" ht="21">
      <c r="A3810" s="93"/>
    </row>
    <row r="3811" ht="21">
      <c r="A3811" s="93"/>
    </row>
    <row r="3812" ht="21">
      <c r="A3812" s="93"/>
    </row>
    <row r="3813" ht="21">
      <c r="A3813" s="93"/>
    </row>
    <row r="3814" ht="21">
      <c r="A3814" s="93"/>
    </row>
    <row r="3815" ht="21">
      <c r="A3815" s="93"/>
    </row>
    <row r="3816" ht="21">
      <c r="A3816" s="93"/>
    </row>
    <row r="3817" ht="21">
      <c r="A3817" s="93"/>
    </row>
    <row r="3818" ht="21">
      <c r="A3818" s="93"/>
    </row>
    <row r="3819" ht="21">
      <c r="A3819" s="93"/>
    </row>
    <row r="3820" ht="21">
      <c r="A3820" s="93"/>
    </row>
    <row r="3821" ht="21">
      <c r="A3821" s="93"/>
    </row>
    <row r="3822" ht="21">
      <c r="A3822" s="93"/>
    </row>
    <row r="3823" ht="21">
      <c r="A3823" s="93"/>
    </row>
    <row r="3824" ht="21">
      <c r="A3824" s="93"/>
    </row>
    <row r="3825" ht="21">
      <c r="A3825" s="93"/>
    </row>
    <row r="3826" ht="21">
      <c r="A3826" s="93"/>
    </row>
    <row r="3827" ht="21">
      <c r="A3827" s="93"/>
    </row>
    <row r="3828" ht="21">
      <c r="A3828" s="93"/>
    </row>
    <row r="3829" ht="21">
      <c r="A3829" s="93"/>
    </row>
    <row r="3830" ht="21">
      <c r="A3830" s="93"/>
    </row>
    <row r="3831" ht="21">
      <c r="A3831" s="93"/>
    </row>
    <row r="3832" ht="21">
      <c r="A3832" s="93"/>
    </row>
    <row r="3833" ht="21">
      <c r="A3833" s="93"/>
    </row>
    <row r="3834" ht="21">
      <c r="A3834" s="93"/>
    </row>
    <row r="3835" ht="21">
      <c r="A3835" s="93"/>
    </row>
    <row r="3836" ht="21">
      <c r="A3836" s="93"/>
    </row>
    <row r="3837" ht="21">
      <c r="A3837" s="93"/>
    </row>
    <row r="3838" ht="21">
      <c r="A3838" s="93"/>
    </row>
    <row r="3839" ht="21">
      <c r="A3839" s="93"/>
    </row>
    <row r="3840" ht="21">
      <c r="A3840" s="93"/>
    </row>
    <row r="3841" ht="21">
      <c r="A3841" s="93"/>
    </row>
    <row r="3842" ht="21">
      <c r="A3842" s="93"/>
    </row>
    <row r="3843" ht="21">
      <c r="A3843" s="93"/>
    </row>
    <row r="3844" ht="21">
      <c r="A3844" s="93"/>
    </row>
    <row r="3845" ht="21">
      <c r="A3845" s="93"/>
    </row>
    <row r="3846" ht="21">
      <c r="A3846" s="93"/>
    </row>
    <row r="3847" ht="21">
      <c r="A3847" s="93"/>
    </row>
    <row r="3848" ht="21">
      <c r="A3848" s="93"/>
    </row>
    <row r="3849" ht="21">
      <c r="A3849" s="93"/>
    </row>
    <row r="3850" ht="21">
      <c r="A3850" s="93"/>
    </row>
    <row r="3851" ht="21">
      <c r="A3851" s="93"/>
    </row>
    <row r="3852" ht="21">
      <c r="A3852" s="93"/>
    </row>
    <row r="3853" ht="21">
      <c r="A3853" s="93"/>
    </row>
    <row r="3854" ht="21">
      <c r="A3854" s="93"/>
    </row>
    <row r="3855" ht="21">
      <c r="A3855" s="93"/>
    </row>
    <row r="3856" ht="21">
      <c r="A3856" s="93"/>
    </row>
    <row r="3857" ht="21">
      <c r="A3857" s="93"/>
    </row>
    <row r="3858" ht="21">
      <c r="A3858" s="93"/>
    </row>
    <row r="3859" ht="21">
      <c r="A3859" s="93"/>
    </row>
    <row r="3860" ht="21">
      <c r="A3860" s="93"/>
    </row>
    <row r="3861" ht="21">
      <c r="A3861" s="93"/>
    </row>
    <row r="3862" ht="21">
      <c r="A3862" s="93"/>
    </row>
    <row r="3863" ht="21">
      <c r="A3863" s="93"/>
    </row>
    <row r="3864" ht="21">
      <c r="A3864" s="93"/>
    </row>
    <row r="3865" ht="21">
      <c r="A3865" s="93"/>
    </row>
    <row r="3866" ht="21">
      <c r="A3866" s="93"/>
    </row>
    <row r="3867" ht="21">
      <c r="A3867" s="93"/>
    </row>
    <row r="3868" ht="21">
      <c r="A3868" s="93"/>
    </row>
    <row r="3869" ht="21">
      <c r="A3869" s="93"/>
    </row>
    <row r="3870" ht="21">
      <c r="A3870" s="93"/>
    </row>
    <row r="3871" ht="21">
      <c r="A3871" s="93"/>
    </row>
    <row r="3872" ht="21">
      <c r="A3872" s="93"/>
    </row>
    <row r="3873" ht="21">
      <c r="A3873" s="93"/>
    </row>
    <row r="3874" ht="21">
      <c r="A3874" s="93"/>
    </row>
    <row r="3875" ht="21">
      <c r="A3875" s="93"/>
    </row>
    <row r="3876" ht="21">
      <c r="A3876" s="93"/>
    </row>
    <row r="3877" ht="21">
      <c r="A3877" s="93"/>
    </row>
    <row r="3878" ht="21">
      <c r="A3878" s="93"/>
    </row>
    <row r="3879" ht="21">
      <c r="A3879" s="93"/>
    </row>
    <row r="3880" ht="21">
      <c r="A3880" s="93"/>
    </row>
    <row r="3881" ht="21">
      <c r="A3881" s="93"/>
    </row>
    <row r="3882" ht="21">
      <c r="A3882" s="93"/>
    </row>
    <row r="3883" ht="21">
      <c r="A3883" s="93"/>
    </row>
    <row r="3884" ht="21">
      <c r="A3884" s="93"/>
    </row>
    <row r="3885" ht="21">
      <c r="A3885" s="93"/>
    </row>
    <row r="3886" ht="21">
      <c r="A3886" s="93"/>
    </row>
    <row r="3887" ht="21">
      <c r="A3887" s="93"/>
    </row>
    <row r="3888" ht="21">
      <c r="A3888" s="93"/>
    </row>
    <row r="3889" ht="21">
      <c r="A3889" s="93"/>
    </row>
    <row r="3890" ht="21">
      <c r="A3890" s="93"/>
    </row>
    <row r="3891" ht="21">
      <c r="A3891" s="93"/>
    </row>
    <row r="3892" ht="21">
      <c r="A3892" s="93"/>
    </row>
    <row r="3893" ht="21">
      <c r="A3893" s="93"/>
    </row>
    <row r="3894" ht="21">
      <c r="A3894" s="93"/>
    </row>
    <row r="3895" ht="21">
      <c r="A3895" s="93"/>
    </row>
    <row r="3896" ht="21">
      <c r="A3896" s="93"/>
    </row>
    <row r="3897" ht="21">
      <c r="A3897" s="93"/>
    </row>
    <row r="3898" ht="21">
      <c r="A3898" s="93"/>
    </row>
    <row r="3899" ht="21">
      <c r="A3899" s="93"/>
    </row>
    <row r="3900" ht="21">
      <c r="A3900" s="93"/>
    </row>
    <row r="3901" ht="21">
      <c r="A3901" s="93"/>
    </row>
    <row r="3902" ht="21">
      <c r="A3902" s="93"/>
    </row>
    <row r="3903" ht="21">
      <c r="A3903" s="93"/>
    </row>
    <row r="3904" ht="21">
      <c r="A3904" s="93"/>
    </row>
    <row r="3905" ht="21">
      <c r="A3905" s="93"/>
    </row>
    <row r="3906" ht="21">
      <c r="A3906" s="93"/>
    </row>
    <row r="3907" ht="21">
      <c r="A3907" s="93"/>
    </row>
    <row r="3908" ht="21">
      <c r="A3908" s="93"/>
    </row>
    <row r="3909" ht="21">
      <c r="A3909" s="93"/>
    </row>
    <row r="3910" ht="21">
      <c r="A3910" s="93"/>
    </row>
    <row r="3911" ht="21">
      <c r="A3911" s="93"/>
    </row>
    <row r="3912" ht="21">
      <c r="A3912" s="93"/>
    </row>
    <row r="3913" ht="21">
      <c r="A3913" s="93"/>
    </row>
    <row r="3914" ht="21">
      <c r="A3914" s="93"/>
    </row>
    <row r="3915" ht="21">
      <c r="A3915" s="93"/>
    </row>
    <row r="3916" ht="21">
      <c r="A3916" s="93"/>
    </row>
    <row r="3917" ht="21">
      <c r="A3917" s="93"/>
    </row>
    <row r="3918" ht="21">
      <c r="A3918" s="93"/>
    </row>
    <row r="3919" ht="21">
      <c r="A3919" s="93"/>
    </row>
    <row r="3920" ht="21">
      <c r="A3920" s="93"/>
    </row>
    <row r="3921" ht="21">
      <c r="A3921" s="93"/>
    </row>
    <row r="3922" ht="21">
      <c r="A3922" s="93"/>
    </row>
    <row r="3923" ht="21">
      <c r="A3923" s="93"/>
    </row>
    <row r="3924" ht="21">
      <c r="A3924" s="93"/>
    </row>
    <row r="3925" ht="21">
      <c r="A3925" s="93"/>
    </row>
    <row r="3926" ht="21">
      <c r="A3926" s="93"/>
    </row>
    <row r="3927" ht="21">
      <c r="A3927" s="93"/>
    </row>
    <row r="3928" ht="21">
      <c r="A3928" s="93"/>
    </row>
    <row r="3929" ht="21">
      <c r="A3929" s="93"/>
    </row>
    <row r="3930" ht="21">
      <c r="A3930" s="93"/>
    </row>
    <row r="3931" ht="21">
      <c r="A3931" s="93"/>
    </row>
    <row r="3932" ht="21">
      <c r="A3932" s="93"/>
    </row>
    <row r="3933" ht="21">
      <c r="A3933" s="93"/>
    </row>
    <row r="3934" ht="21">
      <c r="A3934" s="93"/>
    </row>
    <row r="3935" ht="21">
      <c r="A3935" s="93"/>
    </row>
    <row r="3936" ht="21">
      <c r="A3936" s="93"/>
    </row>
    <row r="3937" ht="21">
      <c r="A3937" s="93"/>
    </row>
    <row r="3938" ht="21">
      <c r="A3938" s="93"/>
    </row>
    <row r="3939" ht="21">
      <c r="A3939" s="93"/>
    </row>
    <row r="3940" ht="21">
      <c r="A3940" s="93"/>
    </row>
    <row r="3941" ht="21">
      <c r="A3941" s="93"/>
    </row>
    <row r="3942" ht="21">
      <c r="A3942" s="93"/>
    </row>
    <row r="3943" ht="21">
      <c r="A3943" s="93"/>
    </row>
    <row r="3944" ht="21">
      <c r="A3944" s="93"/>
    </row>
    <row r="3945" ht="21">
      <c r="A3945" s="93"/>
    </row>
    <row r="3946" ht="21">
      <c r="A3946" s="93"/>
    </row>
    <row r="3947" ht="21">
      <c r="A3947" s="93"/>
    </row>
    <row r="3948" ht="21">
      <c r="A3948" s="93"/>
    </row>
    <row r="3949" ht="21">
      <c r="A3949" s="93"/>
    </row>
    <row r="3950" ht="21">
      <c r="A3950" s="93"/>
    </row>
    <row r="3951" ht="21">
      <c r="A3951" s="93"/>
    </row>
    <row r="3952" ht="21">
      <c r="A3952" s="93"/>
    </row>
    <row r="3953" ht="21">
      <c r="A3953" s="93"/>
    </row>
    <row r="3954" ht="21">
      <c r="A3954" s="93"/>
    </row>
    <row r="3955" ht="21">
      <c r="A3955" s="93"/>
    </row>
    <row r="3956" ht="21">
      <c r="A3956" s="93"/>
    </row>
    <row r="3957" ht="21">
      <c r="A3957" s="93"/>
    </row>
    <row r="3958" ht="21">
      <c r="A3958" s="93"/>
    </row>
    <row r="3959" ht="21">
      <c r="A3959" s="93"/>
    </row>
    <row r="3960" ht="21">
      <c r="A3960" s="93"/>
    </row>
    <row r="3961" ht="21">
      <c r="A3961" s="93"/>
    </row>
    <row r="3962" ht="21">
      <c r="A3962" s="93"/>
    </row>
    <row r="3963" ht="21">
      <c r="A3963" s="93"/>
    </row>
    <row r="3964" ht="21">
      <c r="A3964" s="93"/>
    </row>
    <row r="3965" ht="21">
      <c r="A3965" s="93"/>
    </row>
    <row r="3966" ht="21">
      <c r="A3966" s="93"/>
    </row>
    <row r="3967" ht="21">
      <c r="A3967" s="93"/>
    </row>
    <row r="3968" ht="21">
      <c r="A3968" s="93"/>
    </row>
    <row r="3969" ht="21">
      <c r="A3969" s="93"/>
    </row>
    <row r="3970" ht="21">
      <c r="A3970" s="93"/>
    </row>
    <row r="3971" ht="21">
      <c r="A3971" s="93"/>
    </row>
    <row r="3972" ht="21">
      <c r="A3972" s="93"/>
    </row>
    <row r="3973" ht="21">
      <c r="A3973" s="93"/>
    </row>
    <row r="3974" ht="21">
      <c r="A3974" s="93"/>
    </row>
    <row r="3975" ht="21">
      <c r="A3975" s="93"/>
    </row>
    <row r="3976" ht="21">
      <c r="A3976" s="93"/>
    </row>
    <row r="3977" ht="21">
      <c r="A3977" s="93"/>
    </row>
    <row r="3978" ht="21">
      <c r="A3978" s="93"/>
    </row>
    <row r="3979" ht="21">
      <c r="A3979" s="93"/>
    </row>
    <row r="3980" ht="21">
      <c r="A3980" s="93"/>
    </row>
    <row r="3981" ht="21">
      <c r="A3981" s="93"/>
    </row>
    <row r="3982" ht="21">
      <c r="A3982" s="93"/>
    </row>
    <row r="3983" ht="21">
      <c r="A3983" s="93"/>
    </row>
    <row r="3984" ht="21">
      <c r="A3984" s="93"/>
    </row>
    <row r="3985" ht="21">
      <c r="A3985" s="93"/>
    </row>
    <row r="3986" ht="21">
      <c r="A3986" s="93"/>
    </row>
    <row r="3987" ht="21">
      <c r="A3987" s="93"/>
    </row>
    <row r="3988" ht="21">
      <c r="A3988" s="93"/>
    </row>
    <row r="3989" ht="21">
      <c r="A3989" s="93"/>
    </row>
    <row r="3990" ht="21">
      <c r="A3990" s="93"/>
    </row>
    <row r="3991" ht="21">
      <c r="A3991" s="93"/>
    </row>
    <row r="3992" ht="21">
      <c r="A3992" s="93"/>
    </row>
    <row r="3993" ht="21">
      <c r="A3993" s="93"/>
    </row>
    <row r="3994" ht="21">
      <c r="A3994" s="93"/>
    </row>
    <row r="3995" ht="21">
      <c r="A3995" s="93"/>
    </row>
    <row r="3996" ht="21">
      <c r="A3996" s="93"/>
    </row>
    <row r="3997" ht="21">
      <c r="A3997" s="93"/>
    </row>
    <row r="3998" ht="21">
      <c r="A3998" s="93"/>
    </row>
    <row r="3999" ht="21">
      <c r="A3999" s="93"/>
    </row>
    <row r="4000" ht="21">
      <c r="A4000" s="93"/>
    </row>
    <row r="4001" ht="21">
      <c r="A4001" s="93"/>
    </row>
    <row r="4002" ht="21">
      <c r="A4002" s="93"/>
    </row>
    <row r="4003" ht="21">
      <c r="A4003" s="93"/>
    </row>
    <row r="4004" ht="21">
      <c r="A4004" s="93"/>
    </row>
    <row r="4005" ht="21">
      <c r="A4005" s="93"/>
    </row>
    <row r="4006" ht="21">
      <c r="A4006" s="93"/>
    </row>
    <row r="4007" ht="21">
      <c r="A4007" s="93"/>
    </row>
    <row r="4008" ht="21">
      <c r="A4008" s="93"/>
    </row>
    <row r="4009" ht="21">
      <c r="A4009" s="93"/>
    </row>
    <row r="4010" ht="21">
      <c r="A4010" s="93"/>
    </row>
    <row r="4011" ht="21">
      <c r="A4011" s="93"/>
    </row>
    <row r="4012" ht="21">
      <c r="A4012" s="93"/>
    </row>
    <row r="4013" ht="21">
      <c r="A4013" s="93"/>
    </row>
    <row r="4014" ht="21">
      <c r="A4014" s="93"/>
    </row>
    <row r="4015" ht="21">
      <c r="A4015" s="93"/>
    </row>
    <row r="4016" ht="21">
      <c r="A4016" s="93"/>
    </row>
    <row r="4017" ht="21">
      <c r="A4017" s="93"/>
    </row>
    <row r="4018" ht="21">
      <c r="A4018" s="93"/>
    </row>
    <row r="4019" ht="21">
      <c r="A4019" s="93"/>
    </row>
    <row r="4020" ht="21">
      <c r="A4020" s="93"/>
    </row>
    <row r="4021" ht="21">
      <c r="A4021" s="93"/>
    </row>
    <row r="4022" ht="21">
      <c r="A4022" s="93"/>
    </row>
    <row r="4023" ht="21">
      <c r="A4023" s="93"/>
    </row>
    <row r="4024" ht="21">
      <c r="A4024" s="93"/>
    </row>
    <row r="4025" ht="21">
      <c r="A4025" s="93"/>
    </row>
    <row r="4026" ht="21">
      <c r="A4026" s="93"/>
    </row>
    <row r="4027" ht="21">
      <c r="A4027" s="93"/>
    </row>
    <row r="4028" ht="21">
      <c r="A4028" s="93"/>
    </row>
    <row r="4029" ht="21">
      <c r="A4029" s="93"/>
    </row>
    <row r="4030" ht="21">
      <c r="A4030" s="93"/>
    </row>
    <row r="4031" ht="21">
      <c r="A4031" s="93"/>
    </row>
    <row r="4032" ht="21">
      <c r="A4032" s="93"/>
    </row>
    <row r="4033" ht="21">
      <c r="A4033" s="93"/>
    </row>
    <row r="4034" ht="21">
      <c r="A4034" s="93"/>
    </row>
    <row r="4035" ht="21">
      <c r="A4035" s="93"/>
    </row>
    <row r="4036" ht="21">
      <c r="A4036" s="93"/>
    </row>
    <row r="4037" ht="21">
      <c r="A4037" s="93"/>
    </row>
    <row r="4038" ht="21">
      <c r="A4038" s="93"/>
    </row>
    <row r="4039" ht="21">
      <c r="A4039" s="93"/>
    </row>
    <row r="4040" ht="21">
      <c r="A4040" s="93"/>
    </row>
    <row r="4041" ht="21">
      <c r="A4041" s="93"/>
    </row>
    <row r="4042" ht="21">
      <c r="A4042" s="93"/>
    </row>
    <row r="4043" ht="21">
      <c r="A4043" s="93"/>
    </row>
    <row r="4044" ht="21">
      <c r="A4044" s="93"/>
    </row>
    <row r="4045" ht="21">
      <c r="A4045" s="93"/>
    </row>
    <row r="4046" ht="21">
      <c r="A4046" s="93"/>
    </row>
    <row r="4047" ht="21">
      <c r="A4047" s="93"/>
    </row>
    <row r="4048" ht="21">
      <c r="A4048" s="93"/>
    </row>
    <row r="4049" ht="21">
      <c r="A4049" s="93"/>
    </row>
    <row r="4050" ht="21">
      <c r="A4050" s="93"/>
    </row>
    <row r="4051" ht="21">
      <c r="A4051" s="93"/>
    </row>
    <row r="4052" ht="21">
      <c r="A4052" s="93"/>
    </row>
    <row r="4053" ht="21">
      <c r="A4053" s="93"/>
    </row>
    <row r="4054" ht="21">
      <c r="A4054" s="93"/>
    </row>
    <row r="4055" ht="21">
      <c r="A4055" s="93"/>
    </row>
    <row r="4056" ht="21">
      <c r="A4056" s="93"/>
    </row>
    <row r="4057" ht="21">
      <c r="A4057" s="93"/>
    </row>
    <row r="4058" ht="21">
      <c r="A4058" s="93"/>
    </row>
    <row r="4059" ht="21">
      <c r="A4059" s="93"/>
    </row>
    <row r="4060" ht="21">
      <c r="A4060" s="93"/>
    </row>
    <row r="4061" ht="21">
      <c r="A4061" s="93"/>
    </row>
    <row r="4062" ht="21">
      <c r="A4062" s="93"/>
    </row>
    <row r="4063" ht="21">
      <c r="A4063" s="93"/>
    </row>
    <row r="4064" ht="21">
      <c r="A4064" s="93"/>
    </row>
    <row r="4065" ht="21">
      <c r="A4065" s="93"/>
    </row>
    <row r="4066" ht="21">
      <c r="A4066" s="93"/>
    </row>
    <row r="4067" ht="21">
      <c r="A4067" s="93"/>
    </row>
    <row r="4068" ht="21">
      <c r="A4068" s="93"/>
    </row>
    <row r="4069" ht="21">
      <c r="A4069" s="93"/>
    </row>
    <row r="4070" ht="21">
      <c r="A4070" s="93"/>
    </row>
    <row r="4071" ht="21">
      <c r="A4071" s="93"/>
    </row>
    <row r="4072" ht="21">
      <c r="A4072" s="93"/>
    </row>
    <row r="4073" ht="21">
      <c r="A4073" s="93"/>
    </row>
    <row r="4074" ht="21">
      <c r="A4074" s="93"/>
    </row>
    <row r="4075" ht="21">
      <c r="A4075" s="93"/>
    </row>
    <row r="4076" ht="21">
      <c r="A4076" s="93"/>
    </row>
    <row r="4077" ht="21">
      <c r="A4077" s="93"/>
    </row>
    <row r="4078" ht="21">
      <c r="A4078" s="93"/>
    </row>
    <row r="4079" ht="21">
      <c r="A4079" s="93"/>
    </row>
    <row r="4080" ht="21">
      <c r="A4080" s="93"/>
    </row>
    <row r="4081" ht="21">
      <c r="A4081" s="93"/>
    </row>
    <row r="4082" ht="21">
      <c r="A4082" s="93"/>
    </row>
    <row r="4083" ht="21">
      <c r="A4083" s="93"/>
    </row>
    <row r="4084" ht="21">
      <c r="A4084" s="93"/>
    </row>
    <row r="4085" ht="21">
      <c r="A4085" s="93"/>
    </row>
    <row r="4086" ht="21">
      <c r="A4086" s="93"/>
    </row>
    <row r="4087" ht="21">
      <c r="A4087" s="93"/>
    </row>
    <row r="4088" ht="21">
      <c r="A4088" s="93"/>
    </row>
    <row r="4089" ht="21">
      <c r="A4089" s="93"/>
    </row>
    <row r="4090" ht="21">
      <c r="A4090" s="93"/>
    </row>
    <row r="4091" ht="21">
      <c r="A4091" s="93"/>
    </row>
    <row r="4092" ht="21">
      <c r="A4092" s="93"/>
    </row>
    <row r="4093" ht="21">
      <c r="A4093" s="93"/>
    </row>
    <row r="4094" ht="21">
      <c r="A4094" s="93"/>
    </row>
    <row r="4095" ht="21">
      <c r="A4095" s="93"/>
    </row>
    <row r="4096" ht="21">
      <c r="A4096" s="93"/>
    </row>
    <row r="4097" ht="21">
      <c r="A4097" s="93"/>
    </row>
    <row r="4098" ht="21">
      <c r="A4098" s="93"/>
    </row>
    <row r="4099" ht="21">
      <c r="A4099" s="93"/>
    </row>
    <row r="4100" ht="21">
      <c r="A4100" s="93"/>
    </row>
    <row r="4101" ht="21">
      <c r="A4101" s="93"/>
    </row>
    <row r="4102" ht="21">
      <c r="A4102" s="93"/>
    </row>
    <row r="4103" ht="21">
      <c r="A4103" s="93"/>
    </row>
    <row r="4104" ht="21">
      <c r="A4104" s="93"/>
    </row>
    <row r="4105" ht="21">
      <c r="A4105" s="93"/>
    </row>
    <row r="4106" ht="21">
      <c r="A4106" s="93"/>
    </row>
    <row r="4107" ht="21">
      <c r="A4107" s="93"/>
    </row>
    <row r="4108" ht="21">
      <c r="A4108" s="93"/>
    </row>
    <row r="4109" ht="21">
      <c r="A4109" s="93"/>
    </row>
    <row r="4110" ht="21">
      <c r="A4110" s="93"/>
    </row>
    <row r="4111" ht="21">
      <c r="A4111" s="93"/>
    </row>
    <row r="4112" ht="21">
      <c r="A4112" s="93"/>
    </row>
    <row r="4113" ht="21">
      <c r="A4113" s="93"/>
    </row>
    <row r="4114" ht="21">
      <c r="A4114" s="93"/>
    </row>
    <row r="4115" ht="21">
      <c r="A4115" s="93"/>
    </row>
    <row r="4116" ht="21">
      <c r="A4116" s="93"/>
    </row>
    <row r="4117" ht="21">
      <c r="A4117" s="93"/>
    </row>
    <row r="4118" ht="21">
      <c r="A4118" s="93"/>
    </row>
    <row r="4119" ht="21">
      <c r="A4119" s="93"/>
    </row>
    <row r="4120" ht="21">
      <c r="A4120" s="93"/>
    </row>
    <row r="4121" ht="21">
      <c r="A4121" s="93"/>
    </row>
    <row r="4122" ht="21">
      <c r="A4122" s="93"/>
    </row>
    <row r="4123" ht="21">
      <c r="A4123" s="93"/>
    </row>
    <row r="4124" ht="21">
      <c r="A4124" s="93"/>
    </row>
    <row r="4125" ht="21">
      <c r="A4125" s="93"/>
    </row>
    <row r="4126" ht="21">
      <c r="A4126" s="93"/>
    </row>
    <row r="4127" ht="21">
      <c r="A4127" s="93"/>
    </row>
    <row r="4128" ht="21">
      <c r="A4128" s="93"/>
    </row>
    <row r="4129" ht="21">
      <c r="A4129" s="93"/>
    </row>
    <row r="4130" ht="21">
      <c r="A4130" s="93"/>
    </row>
    <row r="4131" ht="21">
      <c r="A4131" s="93"/>
    </row>
    <row r="4132" ht="21">
      <c r="A4132" s="93"/>
    </row>
    <row r="4133" ht="21">
      <c r="A4133" s="93"/>
    </row>
    <row r="4134" ht="21">
      <c r="A4134" s="93"/>
    </row>
    <row r="4135" ht="21">
      <c r="A4135" s="93"/>
    </row>
    <row r="4136" ht="21">
      <c r="A4136" s="93"/>
    </row>
    <row r="4137" ht="21">
      <c r="A4137" s="93"/>
    </row>
    <row r="4138" ht="21">
      <c r="A4138" s="93"/>
    </row>
    <row r="4139" ht="21">
      <c r="A4139" s="93"/>
    </row>
    <row r="4140" ht="21">
      <c r="A4140" s="93"/>
    </row>
    <row r="4141" ht="21">
      <c r="A4141" s="93"/>
    </row>
    <row r="4142" ht="21">
      <c r="A4142" s="93"/>
    </row>
    <row r="4143" ht="21">
      <c r="A4143" s="93"/>
    </row>
    <row r="4144" ht="21">
      <c r="A4144" s="93"/>
    </row>
    <row r="4145" ht="21">
      <c r="A4145" s="93"/>
    </row>
    <row r="4146" ht="21">
      <c r="A4146" s="93"/>
    </row>
    <row r="4147" ht="21">
      <c r="A4147" s="93"/>
    </row>
    <row r="4148" ht="21">
      <c r="A4148" s="93"/>
    </row>
    <row r="4149" ht="21">
      <c r="A4149" s="93"/>
    </row>
    <row r="4150" ht="21">
      <c r="A4150" s="93"/>
    </row>
    <row r="4151" ht="21">
      <c r="A4151" s="93"/>
    </row>
    <row r="4152" ht="21">
      <c r="A4152" s="93"/>
    </row>
    <row r="4153" ht="21">
      <c r="A4153" s="93"/>
    </row>
    <row r="4154" ht="21">
      <c r="A4154" s="93"/>
    </row>
    <row r="4155" ht="21">
      <c r="A4155" s="93"/>
    </row>
    <row r="4156" ht="21">
      <c r="A4156" s="93"/>
    </row>
    <row r="4157" ht="21">
      <c r="A4157" s="93"/>
    </row>
    <row r="4158" ht="21">
      <c r="A4158" s="93"/>
    </row>
    <row r="4159" ht="21">
      <c r="A4159" s="93"/>
    </row>
    <row r="4160" ht="21">
      <c r="A4160" s="93"/>
    </row>
    <row r="4161" ht="21">
      <c r="A4161" s="93"/>
    </row>
    <row r="4162" ht="21">
      <c r="A4162" s="93"/>
    </row>
    <row r="4163" ht="21">
      <c r="A4163" s="93"/>
    </row>
    <row r="4164" ht="21">
      <c r="A4164" s="93"/>
    </row>
    <row r="4165" ht="21">
      <c r="A4165" s="93"/>
    </row>
    <row r="4166" ht="21">
      <c r="A4166" s="93"/>
    </row>
    <row r="4167" ht="21">
      <c r="A4167" s="93"/>
    </row>
    <row r="4168" ht="21">
      <c r="A4168" s="93"/>
    </row>
    <row r="4169" ht="21">
      <c r="A4169" s="93"/>
    </row>
    <row r="4170" ht="21">
      <c r="A4170" s="93"/>
    </row>
    <row r="4171" ht="21">
      <c r="A4171" s="93"/>
    </row>
    <row r="4172" ht="21">
      <c r="A4172" s="93"/>
    </row>
    <row r="4173" ht="21">
      <c r="A4173" s="93"/>
    </row>
    <row r="4174" ht="21">
      <c r="A4174" s="93"/>
    </row>
    <row r="4175" ht="21">
      <c r="A4175" s="93"/>
    </row>
    <row r="4176" ht="21">
      <c r="A4176" s="93"/>
    </row>
    <row r="4177" ht="21">
      <c r="A4177" s="93"/>
    </row>
    <row r="4178" ht="21">
      <c r="A4178" s="93"/>
    </row>
    <row r="4179" ht="21">
      <c r="A4179" s="93"/>
    </row>
    <row r="4180" ht="21">
      <c r="A4180" s="93"/>
    </row>
    <row r="4181" ht="21">
      <c r="A4181" s="93"/>
    </row>
    <row r="4182" ht="21">
      <c r="A4182" s="93"/>
    </row>
    <row r="4183" ht="21">
      <c r="A4183" s="93"/>
    </row>
    <row r="4184" ht="21">
      <c r="A4184" s="93"/>
    </row>
    <row r="4185" ht="21">
      <c r="A4185" s="93"/>
    </row>
    <row r="4186" ht="21">
      <c r="A4186" s="93"/>
    </row>
    <row r="4187" ht="21">
      <c r="A4187" s="93"/>
    </row>
    <row r="4188" ht="21">
      <c r="A4188" s="93"/>
    </row>
    <row r="4189" ht="21">
      <c r="A4189" s="93"/>
    </row>
    <row r="4190" ht="21">
      <c r="A4190" s="93"/>
    </row>
    <row r="4191" ht="21">
      <c r="A4191" s="93"/>
    </row>
    <row r="4192" ht="21">
      <c r="A4192" s="93"/>
    </row>
    <row r="4193" ht="21">
      <c r="A4193" s="93"/>
    </row>
    <row r="4194" ht="21">
      <c r="A4194" s="93"/>
    </row>
    <row r="4195" ht="21">
      <c r="A4195" s="93"/>
    </row>
    <row r="4196" ht="21">
      <c r="A4196" s="93"/>
    </row>
    <row r="4197" ht="21">
      <c r="A4197" s="93"/>
    </row>
    <row r="4198" ht="21">
      <c r="A4198" s="93"/>
    </row>
    <row r="4199" ht="21">
      <c r="A4199" s="93"/>
    </row>
    <row r="4200" ht="21">
      <c r="A4200" s="93"/>
    </row>
    <row r="4201" ht="21">
      <c r="A4201" s="93"/>
    </row>
    <row r="4202" ht="21">
      <c r="A4202" s="93"/>
    </row>
    <row r="4203" ht="21">
      <c r="A4203" s="93"/>
    </row>
    <row r="4204" ht="21">
      <c r="A4204" s="93"/>
    </row>
    <row r="4205" ht="21">
      <c r="A4205" s="93"/>
    </row>
    <row r="4206" ht="21">
      <c r="A4206" s="93"/>
    </row>
    <row r="4207" ht="21">
      <c r="A4207" s="93"/>
    </row>
    <row r="4208" ht="21">
      <c r="A4208" s="93"/>
    </row>
    <row r="4209" ht="21">
      <c r="A4209" s="93"/>
    </row>
    <row r="4210" ht="21">
      <c r="A4210" s="93"/>
    </row>
    <row r="4211" ht="21">
      <c r="A4211" s="93"/>
    </row>
    <row r="4212" ht="21">
      <c r="A4212" s="93"/>
    </row>
    <row r="4213" ht="21">
      <c r="A4213" s="93"/>
    </row>
    <row r="4214" ht="21">
      <c r="A4214" s="93"/>
    </row>
    <row r="4215" ht="21">
      <c r="A4215" s="93"/>
    </row>
    <row r="4216" ht="21">
      <c r="A4216" s="93"/>
    </row>
    <row r="4217" ht="21">
      <c r="A4217" s="93"/>
    </row>
    <row r="4218" ht="21">
      <c r="A4218" s="93"/>
    </row>
    <row r="4219" ht="21">
      <c r="A4219" s="93"/>
    </row>
    <row r="4220" ht="21">
      <c r="A4220" s="93"/>
    </row>
    <row r="4221" ht="21">
      <c r="A4221" s="93"/>
    </row>
    <row r="4222" ht="21">
      <c r="A4222" s="93"/>
    </row>
    <row r="4223" ht="21">
      <c r="A4223" s="93"/>
    </row>
    <row r="4224" ht="21">
      <c r="A4224" s="93"/>
    </row>
    <row r="4225" ht="21">
      <c r="A4225" s="93"/>
    </row>
    <row r="4226" ht="21">
      <c r="A4226" s="93"/>
    </row>
    <row r="4227" ht="21">
      <c r="A4227" s="93"/>
    </row>
    <row r="4228" ht="21">
      <c r="A4228" s="93"/>
    </row>
    <row r="4229" ht="21">
      <c r="A4229" s="93"/>
    </row>
    <row r="4230" ht="21">
      <c r="A4230" s="93"/>
    </row>
    <row r="4231" ht="21">
      <c r="A4231" s="93"/>
    </row>
    <row r="4232" ht="21">
      <c r="A4232" s="93"/>
    </row>
    <row r="4233" ht="21">
      <c r="A4233" s="93"/>
    </row>
    <row r="4234" ht="21">
      <c r="A4234" s="93"/>
    </row>
    <row r="4235" ht="21">
      <c r="A4235" s="93"/>
    </row>
    <row r="4236" ht="21">
      <c r="A4236" s="93"/>
    </row>
    <row r="4237" ht="21">
      <c r="A4237" s="93"/>
    </row>
    <row r="4238" ht="21">
      <c r="A4238" s="93"/>
    </row>
    <row r="4239" ht="21">
      <c r="A4239" s="93"/>
    </row>
    <row r="4240" ht="21">
      <c r="A4240" s="93"/>
    </row>
    <row r="4241" ht="21">
      <c r="A4241" s="93"/>
    </row>
    <row r="4242" ht="21">
      <c r="A4242" s="93"/>
    </row>
    <row r="4243" ht="21">
      <c r="A4243" s="93"/>
    </row>
    <row r="4244" ht="21">
      <c r="A4244" s="93"/>
    </row>
    <row r="4245" ht="21">
      <c r="A4245" s="93"/>
    </row>
    <row r="4246" ht="21">
      <c r="A4246" s="93"/>
    </row>
    <row r="4247" ht="21">
      <c r="A4247" s="93"/>
    </row>
    <row r="4248" ht="21">
      <c r="A4248" s="93"/>
    </row>
    <row r="4249" ht="21">
      <c r="A4249" s="93"/>
    </row>
    <row r="4250" ht="21">
      <c r="A4250" s="93"/>
    </row>
    <row r="4251" ht="21">
      <c r="A4251" s="93"/>
    </row>
    <row r="4252" ht="21">
      <c r="A4252" s="93"/>
    </row>
    <row r="4253" ht="21">
      <c r="A4253" s="93"/>
    </row>
    <row r="4254" ht="21">
      <c r="A4254" s="93"/>
    </row>
    <row r="4255" ht="21">
      <c r="A4255" s="93"/>
    </row>
    <row r="4256" ht="21">
      <c r="A4256" s="93"/>
    </row>
    <row r="4257" ht="21">
      <c r="A4257" s="93"/>
    </row>
    <row r="4258" ht="21">
      <c r="A4258" s="93"/>
    </row>
    <row r="4259" ht="21">
      <c r="A4259" s="93"/>
    </row>
    <row r="4260" ht="21">
      <c r="A4260" s="93"/>
    </row>
    <row r="4261" ht="21">
      <c r="A4261" s="93"/>
    </row>
    <row r="4262" ht="21">
      <c r="A4262" s="93"/>
    </row>
    <row r="4263" ht="21">
      <c r="A4263" s="93"/>
    </row>
    <row r="4264" ht="21">
      <c r="A4264" s="93"/>
    </row>
    <row r="4265" ht="21">
      <c r="A4265" s="93"/>
    </row>
    <row r="4266" ht="21">
      <c r="A4266" s="93"/>
    </row>
    <row r="4267" ht="21">
      <c r="A4267" s="93"/>
    </row>
    <row r="4268" ht="21">
      <c r="A4268" s="93"/>
    </row>
    <row r="4269" ht="21">
      <c r="A4269" s="93"/>
    </row>
    <row r="4270" ht="21">
      <c r="A4270" s="93"/>
    </row>
    <row r="4271" ht="21">
      <c r="A4271" s="93"/>
    </row>
    <row r="4272" ht="21">
      <c r="A4272" s="93"/>
    </row>
    <row r="4273" ht="21">
      <c r="A4273" s="93"/>
    </row>
    <row r="4274" ht="21">
      <c r="A4274" s="93"/>
    </row>
    <row r="4275" ht="21">
      <c r="A4275" s="93"/>
    </row>
    <row r="4276" ht="21">
      <c r="A4276" s="93"/>
    </row>
    <row r="4277" ht="21">
      <c r="A4277" s="93"/>
    </row>
    <row r="4278" ht="21">
      <c r="A4278" s="93"/>
    </row>
    <row r="4279" ht="21">
      <c r="A4279" s="93"/>
    </row>
    <row r="4280" ht="21">
      <c r="A4280" s="93"/>
    </row>
    <row r="4281" ht="21">
      <c r="A4281" s="93"/>
    </row>
    <row r="4282" ht="21">
      <c r="A4282" s="93"/>
    </row>
    <row r="4283" ht="21">
      <c r="A4283" s="93"/>
    </row>
    <row r="4284" ht="21">
      <c r="A4284" s="93"/>
    </row>
    <row r="4285" ht="21">
      <c r="A4285" s="93"/>
    </row>
    <row r="4286" ht="21">
      <c r="A4286" s="93"/>
    </row>
    <row r="4287" ht="21">
      <c r="A4287" s="93"/>
    </row>
    <row r="4288" ht="21">
      <c r="A4288" s="93"/>
    </row>
    <row r="4289" ht="21">
      <c r="A4289" s="93"/>
    </row>
    <row r="4290" ht="21">
      <c r="A4290" s="93"/>
    </row>
    <row r="4291" ht="21">
      <c r="A4291" s="93"/>
    </row>
    <row r="4292" ht="21">
      <c r="A4292" s="93"/>
    </row>
    <row r="4293" ht="21">
      <c r="A4293" s="93"/>
    </row>
    <row r="4294" ht="21">
      <c r="A4294" s="93"/>
    </row>
    <row r="4295" ht="21">
      <c r="A4295" s="93"/>
    </row>
    <row r="4296" ht="21">
      <c r="A4296" s="93"/>
    </row>
    <row r="4297" ht="21">
      <c r="A4297" s="93"/>
    </row>
    <row r="4298" ht="21">
      <c r="A4298" s="93"/>
    </row>
    <row r="4299" ht="21">
      <c r="A4299" s="93"/>
    </row>
    <row r="4300" ht="21">
      <c r="A4300" s="93"/>
    </row>
    <row r="4301" ht="21">
      <c r="A4301" s="93"/>
    </row>
    <row r="4302" ht="21">
      <c r="A4302" s="93"/>
    </row>
    <row r="4303" ht="21">
      <c r="A4303" s="93"/>
    </row>
    <row r="4304" ht="21">
      <c r="A4304" s="93"/>
    </row>
    <row r="4305" ht="21">
      <c r="A4305" s="93"/>
    </row>
    <row r="4306" ht="21">
      <c r="A4306" s="93"/>
    </row>
    <row r="4307" ht="21">
      <c r="A4307" s="93"/>
    </row>
    <row r="4308" ht="21">
      <c r="A4308" s="93"/>
    </row>
    <row r="4309" ht="21">
      <c r="A4309" s="93"/>
    </row>
    <row r="4310" ht="21">
      <c r="A4310" s="93"/>
    </row>
    <row r="4311" ht="21">
      <c r="A4311" s="93"/>
    </row>
    <row r="4312" ht="21">
      <c r="A4312" s="93"/>
    </row>
    <row r="4313" ht="21">
      <c r="A4313" s="93"/>
    </row>
    <row r="4314" ht="21">
      <c r="A4314" s="93"/>
    </row>
    <row r="4315" ht="21">
      <c r="A4315" s="93"/>
    </row>
    <row r="4316" ht="21">
      <c r="A4316" s="93"/>
    </row>
    <row r="4317" ht="21">
      <c r="A4317" s="93"/>
    </row>
    <row r="4318" ht="21">
      <c r="A4318" s="93"/>
    </row>
    <row r="4319" ht="21">
      <c r="A4319" s="93"/>
    </row>
    <row r="4320" ht="21">
      <c r="A4320" s="93"/>
    </row>
    <row r="4321" ht="21">
      <c r="A4321" s="93"/>
    </row>
    <row r="4322" ht="21">
      <c r="A4322" s="93"/>
    </row>
    <row r="4323" ht="21">
      <c r="A4323" s="93"/>
    </row>
    <row r="4324" ht="21">
      <c r="A4324" s="93"/>
    </row>
    <row r="4325" ht="21">
      <c r="A4325" s="93"/>
    </row>
    <row r="4326" ht="21">
      <c r="A4326" s="93"/>
    </row>
    <row r="4327" ht="21">
      <c r="A4327" s="93"/>
    </row>
    <row r="4328" ht="21">
      <c r="A4328" s="93"/>
    </row>
    <row r="4329" ht="21">
      <c r="A4329" s="93"/>
    </row>
    <row r="4330" ht="21">
      <c r="A4330" s="93"/>
    </row>
    <row r="4331" ht="21">
      <c r="A4331" s="93"/>
    </row>
    <row r="4332" ht="21">
      <c r="A4332" s="93"/>
    </row>
    <row r="4333" ht="21">
      <c r="A4333" s="93"/>
    </row>
    <row r="4334" ht="21">
      <c r="A4334" s="93"/>
    </row>
    <row r="4335" ht="21">
      <c r="A4335" s="93"/>
    </row>
    <row r="4336" ht="21">
      <c r="A4336" s="93"/>
    </row>
    <row r="4337" ht="21">
      <c r="A4337" s="93"/>
    </row>
    <row r="4338" ht="21">
      <c r="A4338" s="93"/>
    </row>
    <row r="4339" ht="21">
      <c r="A4339" s="93"/>
    </row>
    <row r="4340" ht="21">
      <c r="A4340" s="93"/>
    </row>
    <row r="4341" ht="21">
      <c r="A4341" s="93"/>
    </row>
    <row r="4342" ht="21">
      <c r="A4342" s="93"/>
    </row>
    <row r="4343" ht="21">
      <c r="A4343" s="93"/>
    </row>
    <row r="4344" ht="21">
      <c r="A4344" s="93"/>
    </row>
    <row r="4345" ht="21">
      <c r="A4345" s="93"/>
    </row>
    <row r="4346" ht="21">
      <c r="A4346" s="93"/>
    </row>
    <row r="4347" ht="21">
      <c r="A4347" s="93"/>
    </row>
    <row r="4348" ht="21">
      <c r="A4348" s="93"/>
    </row>
    <row r="4349" ht="21">
      <c r="A4349" s="93"/>
    </row>
    <row r="4350" ht="21">
      <c r="A4350" s="93"/>
    </row>
    <row r="4351" ht="21">
      <c r="A4351" s="93"/>
    </row>
    <row r="4352" ht="21">
      <c r="A4352" s="93"/>
    </row>
    <row r="4353" ht="21">
      <c r="A4353" s="93"/>
    </row>
    <row r="4354" ht="21">
      <c r="A4354" s="93"/>
    </row>
    <row r="4355" ht="21">
      <c r="A4355" s="93"/>
    </row>
    <row r="4356" ht="21">
      <c r="A4356" s="93"/>
    </row>
    <row r="4357" ht="21">
      <c r="A4357" s="93"/>
    </row>
    <row r="4358" ht="21">
      <c r="A4358" s="93"/>
    </row>
    <row r="4359" ht="21">
      <c r="A4359" s="93"/>
    </row>
    <row r="4360" ht="21">
      <c r="A4360" s="93"/>
    </row>
    <row r="4361" ht="21">
      <c r="A4361" s="93"/>
    </row>
    <row r="4362" ht="21">
      <c r="A4362" s="93"/>
    </row>
    <row r="4363" ht="21">
      <c r="A4363" s="93"/>
    </row>
    <row r="4364" ht="21">
      <c r="A4364" s="93"/>
    </row>
    <row r="4365" ht="21">
      <c r="A4365" s="93"/>
    </row>
    <row r="4366" ht="21">
      <c r="A4366" s="93"/>
    </row>
    <row r="4367" ht="21">
      <c r="A4367" s="93"/>
    </row>
    <row r="4368" ht="21">
      <c r="A4368" s="93"/>
    </row>
    <row r="4369" ht="21">
      <c r="A4369" s="93"/>
    </row>
    <row r="4370" ht="21">
      <c r="A4370" s="93"/>
    </row>
    <row r="4371" ht="21">
      <c r="A4371" s="93"/>
    </row>
    <row r="4372" ht="21">
      <c r="A4372" s="93"/>
    </row>
    <row r="4373" ht="21">
      <c r="A4373" s="93"/>
    </row>
    <row r="4374" ht="21">
      <c r="A4374" s="93"/>
    </row>
    <row r="4375" ht="21">
      <c r="A4375" s="93"/>
    </row>
    <row r="4376" ht="21">
      <c r="A4376" s="93"/>
    </row>
    <row r="4377" ht="21">
      <c r="A4377" s="93"/>
    </row>
    <row r="4378" ht="21">
      <c r="A4378" s="93"/>
    </row>
    <row r="4379" ht="21">
      <c r="A4379" s="93"/>
    </row>
    <row r="4380" ht="21">
      <c r="A4380" s="93"/>
    </row>
    <row r="4381" ht="21">
      <c r="A4381" s="93"/>
    </row>
    <row r="4382" ht="21">
      <c r="A4382" s="93"/>
    </row>
    <row r="4383" ht="21">
      <c r="A4383" s="93"/>
    </row>
    <row r="4384" ht="21">
      <c r="A4384" s="93"/>
    </row>
    <row r="4385" ht="21">
      <c r="A4385" s="93"/>
    </row>
    <row r="4386" ht="21">
      <c r="A4386" s="93"/>
    </row>
    <row r="4387" ht="21">
      <c r="A4387" s="93"/>
    </row>
    <row r="4388" ht="21">
      <c r="A4388" s="93"/>
    </row>
    <row r="4389" ht="21">
      <c r="A4389" s="93"/>
    </row>
    <row r="4390" ht="21">
      <c r="A4390" s="93"/>
    </row>
    <row r="4391" ht="21">
      <c r="A4391" s="93"/>
    </row>
    <row r="4392" ht="21">
      <c r="A4392" s="93"/>
    </row>
    <row r="4393" ht="21">
      <c r="A4393" s="93"/>
    </row>
    <row r="4394" ht="21">
      <c r="A4394" s="93"/>
    </row>
    <row r="4395" ht="21">
      <c r="A4395" s="93"/>
    </row>
    <row r="4396" ht="21">
      <c r="A4396" s="93"/>
    </row>
    <row r="4397" ht="21">
      <c r="A4397" s="93"/>
    </row>
    <row r="4398" ht="21">
      <c r="A4398" s="93"/>
    </row>
    <row r="4399" ht="21">
      <c r="A4399" s="93"/>
    </row>
    <row r="4400" ht="21">
      <c r="A4400" s="93"/>
    </row>
    <row r="4401" ht="21">
      <c r="A4401" s="93"/>
    </row>
    <row r="4402" ht="21">
      <c r="A4402" s="93"/>
    </row>
    <row r="4403" ht="21">
      <c r="A4403" s="93"/>
    </row>
    <row r="4404" ht="21">
      <c r="A4404" s="93"/>
    </row>
    <row r="4405" ht="21">
      <c r="A4405" s="93"/>
    </row>
    <row r="4406" ht="21">
      <c r="A4406" s="93"/>
    </row>
    <row r="4407" ht="21">
      <c r="A4407" s="93"/>
    </row>
    <row r="4408" ht="21">
      <c r="A4408" s="93"/>
    </row>
    <row r="4409" ht="21">
      <c r="A4409" s="93"/>
    </row>
    <row r="4410" ht="21">
      <c r="A4410" s="93"/>
    </row>
    <row r="4411" ht="21">
      <c r="A4411" s="93"/>
    </row>
    <row r="4412" ht="21">
      <c r="A4412" s="93"/>
    </row>
    <row r="4413" ht="21">
      <c r="A4413" s="93"/>
    </row>
    <row r="4414" ht="21">
      <c r="A4414" s="93"/>
    </row>
    <row r="4415" ht="21">
      <c r="A4415" s="93"/>
    </row>
    <row r="4416" ht="21">
      <c r="A4416" s="93"/>
    </row>
    <row r="4417" ht="21">
      <c r="A4417" s="93"/>
    </row>
    <row r="4418" ht="21">
      <c r="A4418" s="93"/>
    </row>
    <row r="4419" ht="21">
      <c r="A4419" s="93"/>
    </row>
    <row r="4420" ht="21">
      <c r="A4420" s="93"/>
    </row>
    <row r="4421" ht="21">
      <c r="A4421" s="93"/>
    </row>
    <row r="4422" ht="21">
      <c r="A4422" s="93"/>
    </row>
    <row r="4423" ht="21">
      <c r="A4423" s="93"/>
    </row>
    <row r="4424" ht="21">
      <c r="A4424" s="93"/>
    </row>
    <row r="4425" ht="21">
      <c r="A4425" s="93"/>
    </row>
    <row r="4426" ht="21">
      <c r="A4426" s="93"/>
    </row>
    <row r="4427" ht="21">
      <c r="A4427" s="93"/>
    </row>
    <row r="4428" ht="21">
      <c r="A4428" s="93"/>
    </row>
    <row r="4429" ht="21">
      <c r="A4429" s="93"/>
    </row>
    <row r="4430" ht="21">
      <c r="A4430" s="93"/>
    </row>
    <row r="4431" ht="21">
      <c r="A4431" s="93"/>
    </row>
    <row r="4432" ht="21">
      <c r="A4432" s="93"/>
    </row>
    <row r="4433" ht="21">
      <c r="A4433" s="93"/>
    </row>
    <row r="4434" ht="21">
      <c r="A4434" s="93"/>
    </row>
    <row r="4435" ht="21">
      <c r="A4435" s="93"/>
    </row>
    <row r="4436" ht="21">
      <c r="A4436" s="93"/>
    </row>
    <row r="4437" ht="21">
      <c r="A4437" s="93"/>
    </row>
    <row r="4438" ht="21">
      <c r="A4438" s="93"/>
    </row>
    <row r="4439" ht="21">
      <c r="A4439" s="93"/>
    </row>
    <row r="4440" ht="21">
      <c r="A4440" s="93"/>
    </row>
    <row r="4441" ht="21">
      <c r="A4441" s="93"/>
    </row>
    <row r="4442" ht="21">
      <c r="A4442" s="93"/>
    </row>
    <row r="4443" ht="21">
      <c r="A4443" s="93"/>
    </row>
    <row r="4444" ht="21">
      <c r="A4444" s="93"/>
    </row>
    <row r="4445" ht="21">
      <c r="A4445" s="93"/>
    </row>
    <row r="4446" ht="21">
      <c r="A4446" s="93"/>
    </row>
    <row r="4447" ht="21">
      <c r="A4447" s="93"/>
    </row>
    <row r="4448" ht="21">
      <c r="A4448" s="93"/>
    </row>
    <row r="4449" ht="21">
      <c r="A4449" s="93"/>
    </row>
    <row r="4450" ht="21">
      <c r="A4450" s="93"/>
    </row>
    <row r="4451" ht="21">
      <c r="A4451" s="93"/>
    </row>
    <row r="4452" ht="21">
      <c r="A4452" s="93"/>
    </row>
    <row r="4453" ht="21">
      <c r="A4453" s="93"/>
    </row>
    <row r="4454" ht="21">
      <c r="A4454" s="93"/>
    </row>
    <row r="4455" ht="21">
      <c r="A4455" s="93"/>
    </row>
    <row r="4456" ht="21">
      <c r="A4456" s="93"/>
    </row>
    <row r="4457" ht="21">
      <c r="A4457" s="93"/>
    </row>
    <row r="4458" ht="21">
      <c r="A4458" s="93"/>
    </row>
    <row r="4459" ht="21">
      <c r="A4459" s="93"/>
    </row>
    <row r="4460" ht="21">
      <c r="A4460" s="93"/>
    </row>
    <row r="4461" ht="21">
      <c r="A4461" s="93"/>
    </row>
    <row r="4462" ht="21">
      <c r="A4462" s="93"/>
    </row>
    <row r="4463" ht="21">
      <c r="A4463" s="93"/>
    </row>
    <row r="4464" ht="21">
      <c r="A4464" s="93"/>
    </row>
    <row r="4465" ht="21">
      <c r="A4465" s="93"/>
    </row>
    <row r="4466" ht="21">
      <c r="A4466" s="93"/>
    </row>
    <row r="4467" ht="21">
      <c r="A4467" s="93"/>
    </row>
    <row r="4468" ht="21">
      <c r="A4468" s="93"/>
    </row>
    <row r="4469" ht="21">
      <c r="A4469" s="93"/>
    </row>
    <row r="4470" ht="21">
      <c r="A4470" s="93"/>
    </row>
    <row r="4471" ht="21">
      <c r="A4471" s="93"/>
    </row>
    <row r="4472" ht="21">
      <c r="A4472" s="93"/>
    </row>
    <row r="4473" ht="21">
      <c r="A4473" s="93"/>
    </row>
    <row r="4474" ht="21">
      <c r="A4474" s="93"/>
    </row>
    <row r="4475" ht="21">
      <c r="A4475" s="93"/>
    </row>
    <row r="4476" ht="21">
      <c r="A4476" s="93"/>
    </row>
    <row r="4477" ht="21">
      <c r="A4477" s="93"/>
    </row>
    <row r="4478" ht="21">
      <c r="A4478" s="93"/>
    </row>
    <row r="4479" ht="21">
      <c r="A4479" s="93"/>
    </row>
    <row r="4480" ht="21">
      <c r="A4480" s="93"/>
    </row>
    <row r="4481" ht="21">
      <c r="A4481" s="93"/>
    </row>
    <row r="4482" ht="21">
      <c r="A4482" s="93"/>
    </row>
    <row r="4483" ht="21">
      <c r="A4483" s="93"/>
    </row>
    <row r="4484" ht="21">
      <c r="A4484" s="93"/>
    </row>
    <row r="4485" ht="21">
      <c r="A4485" s="93"/>
    </row>
    <row r="4486" ht="21">
      <c r="A4486" s="93"/>
    </row>
    <row r="4487" ht="21">
      <c r="A4487" s="93"/>
    </row>
    <row r="4488" ht="21">
      <c r="A4488" s="93"/>
    </row>
    <row r="4489" ht="21">
      <c r="A4489" s="93"/>
    </row>
    <row r="4490" ht="21">
      <c r="A4490" s="93"/>
    </row>
    <row r="4491" ht="21">
      <c r="A4491" s="93"/>
    </row>
    <row r="4492" ht="21">
      <c r="A4492" s="93"/>
    </row>
    <row r="4493" ht="21">
      <c r="A4493" s="93"/>
    </row>
    <row r="4494" ht="21">
      <c r="A4494" s="93"/>
    </row>
    <row r="4495" ht="21">
      <c r="A4495" s="93"/>
    </row>
    <row r="4496" ht="21">
      <c r="A4496" s="93"/>
    </row>
    <row r="4497" ht="21">
      <c r="A4497" s="93"/>
    </row>
    <row r="4498" ht="21">
      <c r="A4498" s="93"/>
    </row>
    <row r="4499" ht="21">
      <c r="A4499" s="93"/>
    </row>
    <row r="4500" ht="21">
      <c r="A4500" s="93"/>
    </row>
    <row r="4501" ht="21">
      <c r="A4501" s="93"/>
    </row>
    <row r="4502" ht="21">
      <c r="A4502" s="93"/>
    </row>
    <row r="4503" ht="21">
      <c r="A4503" s="93"/>
    </row>
    <row r="4504" ht="21">
      <c r="A4504" s="93"/>
    </row>
    <row r="4505" ht="21">
      <c r="A4505" s="93"/>
    </row>
    <row r="4506" ht="21">
      <c r="A4506" s="93"/>
    </row>
    <row r="4507" ht="21">
      <c r="A4507" s="93"/>
    </row>
    <row r="4508" ht="21">
      <c r="A4508" s="93"/>
    </row>
    <row r="4509" ht="21">
      <c r="A4509" s="93"/>
    </row>
    <row r="4510" ht="21">
      <c r="A4510" s="93"/>
    </row>
    <row r="4511" ht="21">
      <c r="A4511" s="93"/>
    </row>
    <row r="4512" ht="21">
      <c r="A4512" s="93"/>
    </row>
    <row r="4513" ht="21">
      <c r="A4513" s="93"/>
    </row>
    <row r="4514" ht="21">
      <c r="A4514" s="93"/>
    </row>
    <row r="4515" ht="21">
      <c r="A4515" s="93"/>
    </row>
    <row r="4516" ht="21">
      <c r="A4516" s="93"/>
    </row>
    <row r="4517" ht="21">
      <c r="A4517" s="93"/>
    </row>
    <row r="4518" ht="21">
      <c r="A4518" s="93"/>
    </row>
    <row r="4519" ht="21">
      <c r="A4519" s="93"/>
    </row>
    <row r="4520" ht="21">
      <c r="A4520" s="93"/>
    </row>
    <row r="4521" ht="21">
      <c r="A4521" s="93"/>
    </row>
    <row r="4522" ht="21">
      <c r="A4522" s="93"/>
    </row>
    <row r="4523" ht="21">
      <c r="A4523" s="93"/>
    </row>
    <row r="4524" ht="21">
      <c r="A4524" s="93"/>
    </row>
    <row r="4525" ht="21">
      <c r="A4525" s="93"/>
    </row>
    <row r="4526" ht="21">
      <c r="A4526" s="93"/>
    </row>
    <row r="4527" ht="21">
      <c r="A4527" s="93"/>
    </row>
    <row r="4528" ht="21">
      <c r="A4528" s="93"/>
    </row>
    <row r="4529" ht="21">
      <c r="A4529" s="93"/>
    </row>
    <row r="4530" ht="21">
      <c r="A4530" s="93"/>
    </row>
    <row r="4531" ht="21">
      <c r="A4531" s="93"/>
    </row>
    <row r="4532" ht="21">
      <c r="A4532" s="93"/>
    </row>
    <row r="4533" ht="21">
      <c r="A4533" s="93"/>
    </row>
    <row r="4534" ht="21">
      <c r="A4534" s="93"/>
    </row>
    <row r="4535" ht="21">
      <c r="A4535" s="93"/>
    </row>
    <row r="4536" ht="21">
      <c r="A4536" s="93"/>
    </row>
    <row r="4537" ht="21">
      <c r="A4537" s="93"/>
    </row>
    <row r="4538" ht="21">
      <c r="A4538" s="93"/>
    </row>
    <row r="4539" ht="21">
      <c r="A4539" s="93"/>
    </row>
    <row r="4540" ht="21">
      <c r="A4540" s="93"/>
    </row>
    <row r="4541" ht="21">
      <c r="A4541" s="93"/>
    </row>
    <row r="4542" ht="21">
      <c r="A4542" s="93"/>
    </row>
    <row r="4543" ht="21">
      <c r="A4543" s="93"/>
    </row>
    <row r="4544" ht="21">
      <c r="A4544" s="93"/>
    </row>
    <row r="4545" ht="21">
      <c r="A4545" s="93"/>
    </row>
    <row r="4546" ht="21">
      <c r="A4546" s="93"/>
    </row>
    <row r="4547" ht="21">
      <c r="A4547" s="93"/>
    </row>
    <row r="4548" ht="21">
      <c r="A4548" s="93"/>
    </row>
    <row r="4549" ht="21">
      <c r="A4549" s="93"/>
    </row>
    <row r="4550" ht="21">
      <c r="A4550" s="93"/>
    </row>
    <row r="4551" ht="21">
      <c r="A4551" s="93"/>
    </row>
    <row r="4552" ht="21">
      <c r="A4552" s="93"/>
    </row>
    <row r="4553" ht="21">
      <c r="A4553" s="93"/>
    </row>
    <row r="4554" ht="21">
      <c r="A4554" s="93"/>
    </row>
    <row r="4555" ht="21">
      <c r="A4555" s="93"/>
    </row>
    <row r="4556" ht="21">
      <c r="A4556" s="93"/>
    </row>
    <row r="4557" ht="21">
      <c r="A4557" s="93"/>
    </row>
    <row r="4558" ht="21">
      <c r="A4558" s="93"/>
    </row>
    <row r="4559" ht="21">
      <c r="A4559" s="93"/>
    </row>
    <row r="4560" ht="21">
      <c r="A4560" s="93"/>
    </row>
    <row r="4561" ht="21">
      <c r="A4561" s="93"/>
    </row>
    <row r="4562" ht="21">
      <c r="A4562" s="93"/>
    </row>
    <row r="4563" ht="21">
      <c r="A4563" s="93"/>
    </row>
    <row r="4564" ht="21">
      <c r="A4564" s="93"/>
    </row>
    <row r="4565" ht="21">
      <c r="A4565" s="93"/>
    </row>
    <row r="4566" ht="21">
      <c r="A4566" s="93"/>
    </row>
    <row r="4567" ht="21">
      <c r="A4567" s="93"/>
    </row>
    <row r="4568" ht="21">
      <c r="A4568" s="93"/>
    </row>
    <row r="4569" ht="21">
      <c r="A4569" s="93"/>
    </row>
    <row r="4570" ht="21">
      <c r="A4570" s="93"/>
    </row>
    <row r="4571" ht="21">
      <c r="A4571" s="93"/>
    </row>
    <row r="4572" ht="21">
      <c r="A4572" s="93"/>
    </row>
    <row r="4573" ht="21">
      <c r="A4573" s="93"/>
    </row>
    <row r="4574" ht="21">
      <c r="A4574" s="93"/>
    </row>
    <row r="4575" ht="21">
      <c r="A4575" s="93"/>
    </row>
    <row r="4576" ht="21">
      <c r="A4576" s="93"/>
    </row>
    <row r="4577" ht="21">
      <c r="A4577" s="93"/>
    </row>
    <row r="4578" ht="21">
      <c r="A4578" s="93"/>
    </row>
    <row r="4579" ht="21">
      <c r="A4579" s="93"/>
    </row>
    <row r="4580" ht="21">
      <c r="A4580" s="93"/>
    </row>
    <row r="4581" ht="21">
      <c r="A4581" s="93"/>
    </row>
    <row r="4582" ht="21">
      <c r="A4582" s="93"/>
    </row>
    <row r="4583" ht="21">
      <c r="A4583" s="93"/>
    </row>
    <row r="4584" ht="21">
      <c r="A4584" s="93"/>
    </row>
    <row r="4585" ht="21">
      <c r="A4585" s="93"/>
    </row>
    <row r="4586" ht="21">
      <c r="A4586" s="93"/>
    </row>
    <row r="4587" ht="21">
      <c r="A4587" s="93"/>
    </row>
    <row r="4588" ht="21">
      <c r="A4588" s="93"/>
    </row>
    <row r="4589" ht="21">
      <c r="A4589" s="93"/>
    </row>
    <row r="4590" ht="21">
      <c r="A4590" s="93"/>
    </row>
    <row r="4591" ht="21">
      <c r="A4591" s="93"/>
    </row>
    <row r="4592" ht="21">
      <c r="A4592" s="93"/>
    </row>
    <row r="4593" ht="21">
      <c r="A4593" s="93"/>
    </row>
    <row r="4594" ht="21">
      <c r="A4594" s="93"/>
    </row>
    <row r="4595" ht="21">
      <c r="A4595" s="93"/>
    </row>
    <row r="4596" ht="21">
      <c r="A4596" s="93"/>
    </row>
    <row r="4597" ht="21">
      <c r="A4597" s="93"/>
    </row>
    <row r="4598" ht="21">
      <c r="A4598" s="93"/>
    </row>
    <row r="4599" ht="21">
      <c r="A4599" s="93"/>
    </row>
    <row r="4600" ht="21">
      <c r="A4600" s="93"/>
    </row>
    <row r="4601" ht="21">
      <c r="A4601" s="93"/>
    </row>
    <row r="4602" ht="21">
      <c r="A4602" s="93"/>
    </row>
    <row r="4603" ht="21">
      <c r="A4603" s="93"/>
    </row>
    <row r="4604" ht="21">
      <c r="A4604" s="93"/>
    </row>
    <row r="4605" ht="21">
      <c r="A4605" s="93"/>
    </row>
    <row r="4606" ht="21">
      <c r="A4606" s="93"/>
    </row>
    <row r="4607" ht="21">
      <c r="A4607" s="93"/>
    </row>
    <row r="4608" ht="21">
      <c r="A4608" s="93"/>
    </row>
    <row r="4609" ht="21">
      <c r="A4609" s="93"/>
    </row>
    <row r="4610" ht="21">
      <c r="A4610" s="93"/>
    </row>
    <row r="4611" ht="21">
      <c r="A4611" s="93"/>
    </row>
    <row r="4612" ht="21">
      <c r="A4612" s="93"/>
    </row>
    <row r="4613" ht="21">
      <c r="A4613" s="93"/>
    </row>
    <row r="4614" ht="21">
      <c r="A4614" s="93"/>
    </row>
    <row r="4615" ht="21">
      <c r="A4615" s="93"/>
    </row>
    <row r="4616" ht="21">
      <c r="A4616" s="93"/>
    </row>
    <row r="4617" ht="21">
      <c r="A4617" s="93"/>
    </row>
    <row r="4618" ht="21">
      <c r="A4618" s="93"/>
    </row>
    <row r="4619" ht="21">
      <c r="A4619" s="93"/>
    </row>
    <row r="4620" ht="21">
      <c r="A4620" s="93"/>
    </row>
    <row r="4621" ht="21">
      <c r="A4621" s="93"/>
    </row>
    <row r="4622" ht="21">
      <c r="A4622" s="93"/>
    </row>
    <row r="4623" ht="21">
      <c r="A4623" s="93"/>
    </row>
    <row r="4624" ht="21">
      <c r="A4624" s="93"/>
    </row>
    <row r="4625" ht="21">
      <c r="A4625" s="93"/>
    </row>
    <row r="4626" ht="21">
      <c r="A4626" s="93"/>
    </row>
    <row r="4627" ht="21">
      <c r="A4627" s="93"/>
    </row>
    <row r="4628" ht="21">
      <c r="A4628" s="93"/>
    </row>
    <row r="4629" ht="21">
      <c r="A4629" s="93"/>
    </row>
    <row r="4630" ht="21">
      <c r="A4630" s="93"/>
    </row>
    <row r="4631" ht="21">
      <c r="A4631" s="93"/>
    </row>
    <row r="4632" ht="21">
      <c r="A4632" s="93"/>
    </row>
    <row r="4633" ht="21">
      <c r="A4633" s="93"/>
    </row>
    <row r="4634" ht="21">
      <c r="A4634" s="93"/>
    </row>
    <row r="4635" ht="21">
      <c r="A4635" s="93"/>
    </row>
    <row r="4636" ht="21">
      <c r="A4636" s="93"/>
    </row>
    <row r="4637" ht="21">
      <c r="A4637" s="93"/>
    </row>
    <row r="4638" ht="21">
      <c r="A4638" s="93"/>
    </row>
    <row r="4639" ht="21">
      <c r="A4639" s="93"/>
    </row>
    <row r="4640" ht="21">
      <c r="A4640" s="93"/>
    </row>
    <row r="4641" ht="21">
      <c r="A4641" s="93"/>
    </row>
    <row r="4642" ht="21">
      <c r="A4642" s="93"/>
    </row>
    <row r="4643" ht="21">
      <c r="A4643" s="93"/>
    </row>
    <row r="4644" ht="21">
      <c r="A4644" s="93"/>
    </row>
    <row r="4645" ht="21">
      <c r="A4645" s="93"/>
    </row>
    <row r="4646" ht="21">
      <c r="A4646" s="93"/>
    </row>
    <row r="4647" ht="21">
      <c r="A4647" s="93"/>
    </row>
    <row r="4648" ht="21">
      <c r="A4648" s="93"/>
    </row>
    <row r="4649" ht="21">
      <c r="A4649" s="93"/>
    </row>
    <row r="4650" ht="21">
      <c r="A4650" s="93"/>
    </row>
    <row r="4651" ht="21">
      <c r="A4651" s="93"/>
    </row>
    <row r="4652" ht="21">
      <c r="A4652" s="93"/>
    </row>
    <row r="4653" ht="21">
      <c r="A4653" s="93"/>
    </row>
    <row r="4654" ht="21">
      <c r="A4654" s="93"/>
    </row>
    <row r="4655" ht="21">
      <c r="A4655" s="93"/>
    </row>
    <row r="4656" ht="21">
      <c r="A4656" s="93"/>
    </row>
    <row r="4657" ht="21">
      <c r="A4657" s="93"/>
    </row>
    <row r="4658" ht="21">
      <c r="A4658" s="93"/>
    </row>
    <row r="4659" ht="21">
      <c r="A4659" s="93"/>
    </row>
    <row r="4660" ht="21">
      <c r="A4660" s="93"/>
    </row>
    <row r="4661" ht="21">
      <c r="A4661" s="93"/>
    </row>
    <row r="4662" ht="21">
      <c r="A4662" s="93"/>
    </row>
    <row r="4663" ht="21">
      <c r="A4663" s="93"/>
    </row>
    <row r="4664" ht="21">
      <c r="A4664" s="93"/>
    </row>
    <row r="4665" ht="21">
      <c r="A4665" s="93"/>
    </row>
    <row r="4666" ht="21">
      <c r="A4666" s="93"/>
    </row>
    <row r="4667" ht="21">
      <c r="A4667" s="93"/>
    </row>
    <row r="4668" ht="21">
      <c r="A4668" s="93"/>
    </row>
    <row r="4669" ht="21">
      <c r="A4669" s="93"/>
    </row>
    <row r="4670" ht="21">
      <c r="A4670" s="93"/>
    </row>
    <row r="4671" ht="21">
      <c r="A4671" s="93"/>
    </row>
    <row r="4672" ht="21">
      <c r="A4672" s="93"/>
    </row>
    <row r="4673" ht="21">
      <c r="A4673" s="93"/>
    </row>
    <row r="4674" ht="21">
      <c r="A4674" s="93"/>
    </row>
    <row r="4675" ht="21">
      <c r="A4675" s="93"/>
    </row>
    <row r="4676" ht="21">
      <c r="A4676" s="93"/>
    </row>
    <row r="4677" ht="21">
      <c r="A4677" s="93"/>
    </row>
    <row r="4678" ht="21">
      <c r="A4678" s="93"/>
    </row>
    <row r="4679" ht="21">
      <c r="A4679" s="93"/>
    </row>
    <row r="4680" ht="21">
      <c r="A4680" s="93"/>
    </row>
    <row r="4681" ht="21">
      <c r="A4681" s="93"/>
    </row>
    <row r="4682" ht="21">
      <c r="A4682" s="93"/>
    </row>
    <row r="4683" ht="21">
      <c r="A4683" s="93"/>
    </row>
    <row r="4684" ht="21">
      <c r="A4684" s="93"/>
    </row>
    <row r="4685" ht="21">
      <c r="A4685" s="93"/>
    </row>
    <row r="4686" ht="21">
      <c r="A4686" s="93"/>
    </row>
    <row r="4687" ht="21">
      <c r="A4687" s="93"/>
    </row>
    <row r="4688" ht="21">
      <c r="A4688" s="93"/>
    </row>
    <row r="4689" ht="21">
      <c r="A4689" s="93"/>
    </row>
    <row r="4690" ht="21">
      <c r="A4690" s="93"/>
    </row>
    <row r="4691" ht="21">
      <c r="A4691" s="93"/>
    </row>
    <row r="4692" ht="21">
      <c r="A4692" s="93"/>
    </row>
    <row r="4693" ht="21">
      <c r="A4693" s="93"/>
    </row>
    <row r="4694" ht="21">
      <c r="A4694" s="93"/>
    </row>
    <row r="4695" ht="21">
      <c r="A4695" s="93"/>
    </row>
    <row r="4696" ht="21">
      <c r="A4696" s="93"/>
    </row>
    <row r="4697" ht="21">
      <c r="A4697" s="93"/>
    </row>
    <row r="4698" ht="21">
      <c r="A4698" s="93"/>
    </row>
    <row r="4699" ht="21">
      <c r="A4699" s="93"/>
    </row>
    <row r="4700" ht="21">
      <c r="A4700" s="93"/>
    </row>
    <row r="4701" ht="21">
      <c r="A4701" s="93"/>
    </row>
    <row r="4702" ht="21">
      <c r="A4702" s="93"/>
    </row>
    <row r="4703" ht="21">
      <c r="A4703" s="93"/>
    </row>
    <row r="4704" ht="21">
      <c r="A4704" s="93"/>
    </row>
    <row r="4705" ht="21">
      <c r="A4705" s="93"/>
    </row>
    <row r="4706" ht="21">
      <c r="A4706" s="93"/>
    </row>
    <row r="4707" ht="21">
      <c r="A4707" s="93"/>
    </row>
    <row r="4708" ht="21">
      <c r="A4708" s="93"/>
    </row>
    <row r="4709" ht="21">
      <c r="A4709" s="93"/>
    </row>
    <row r="4710" ht="21">
      <c r="A4710" s="93"/>
    </row>
    <row r="4711" ht="21">
      <c r="A4711" s="93"/>
    </row>
    <row r="4712" ht="21">
      <c r="A4712" s="93"/>
    </row>
    <row r="4713" ht="21">
      <c r="A4713" s="93"/>
    </row>
    <row r="4714" ht="21">
      <c r="A4714" s="93"/>
    </row>
    <row r="4715" ht="21">
      <c r="A4715" s="93"/>
    </row>
    <row r="4716" ht="21">
      <c r="A4716" s="93"/>
    </row>
    <row r="4717" ht="21">
      <c r="A4717" s="93"/>
    </row>
    <row r="4718" ht="21">
      <c r="A4718" s="93"/>
    </row>
    <row r="4719" ht="21">
      <c r="A4719" s="93"/>
    </row>
    <row r="4720" ht="21">
      <c r="A4720" s="93"/>
    </row>
    <row r="4721" ht="21">
      <c r="A4721" s="93"/>
    </row>
    <row r="4722" ht="21">
      <c r="A4722" s="93"/>
    </row>
    <row r="4723" ht="21">
      <c r="A4723" s="93"/>
    </row>
    <row r="4724" ht="21">
      <c r="A4724" s="93"/>
    </row>
    <row r="4725" ht="21">
      <c r="A4725" s="93"/>
    </row>
    <row r="4726" ht="21">
      <c r="A4726" s="93"/>
    </row>
    <row r="4727" ht="21">
      <c r="A4727" s="93"/>
    </row>
    <row r="4728" ht="21">
      <c r="A4728" s="93"/>
    </row>
    <row r="4729" ht="21">
      <c r="A4729" s="93"/>
    </row>
    <row r="4730" ht="21">
      <c r="A4730" s="93"/>
    </row>
    <row r="4731" ht="21">
      <c r="A4731" s="93"/>
    </row>
    <row r="4732" ht="21">
      <c r="A4732" s="93"/>
    </row>
    <row r="4733" ht="21">
      <c r="A4733" s="93"/>
    </row>
    <row r="4734" ht="21">
      <c r="A4734" s="93"/>
    </row>
    <row r="4735" ht="21">
      <c r="A4735" s="93"/>
    </row>
    <row r="4736" ht="21">
      <c r="A4736" s="93"/>
    </row>
    <row r="4737" ht="21">
      <c r="A4737" s="93"/>
    </row>
    <row r="4738" ht="21">
      <c r="A4738" s="93"/>
    </row>
    <row r="4739" ht="21">
      <c r="A4739" s="93"/>
    </row>
    <row r="4740" ht="21">
      <c r="A4740" s="93"/>
    </row>
    <row r="4741" ht="21">
      <c r="A4741" s="93"/>
    </row>
    <row r="4742" ht="21">
      <c r="A4742" s="93"/>
    </row>
    <row r="4743" ht="21">
      <c r="A4743" s="93"/>
    </row>
    <row r="4744" ht="21">
      <c r="A4744" s="93"/>
    </row>
    <row r="4745" ht="21">
      <c r="A4745" s="93"/>
    </row>
    <row r="4746" ht="21">
      <c r="A4746" s="93"/>
    </row>
    <row r="4747" ht="21">
      <c r="A4747" s="93"/>
    </row>
    <row r="4748" ht="21">
      <c r="A4748" s="93"/>
    </row>
    <row r="4749" ht="21">
      <c r="A4749" s="93"/>
    </row>
    <row r="4750" ht="21">
      <c r="A4750" s="93"/>
    </row>
    <row r="4751" ht="21">
      <c r="A4751" s="93"/>
    </row>
    <row r="4752" ht="21">
      <c r="A4752" s="93"/>
    </row>
    <row r="4753" ht="21">
      <c r="A4753" s="93"/>
    </row>
    <row r="4754" ht="21">
      <c r="A4754" s="93"/>
    </row>
    <row r="4755" ht="21">
      <c r="A4755" s="93"/>
    </row>
    <row r="4756" ht="21">
      <c r="A4756" s="93"/>
    </row>
    <row r="4757" ht="21">
      <c r="A4757" s="93"/>
    </row>
    <row r="4758" ht="21">
      <c r="A4758" s="93"/>
    </row>
    <row r="4759" ht="21">
      <c r="A4759" s="93"/>
    </row>
    <row r="4760" ht="21">
      <c r="A4760" s="93"/>
    </row>
    <row r="4761" ht="21">
      <c r="A4761" s="93"/>
    </row>
    <row r="4762" ht="21">
      <c r="A4762" s="93"/>
    </row>
    <row r="4763" ht="21">
      <c r="A4763" s="93"/>
    </row>
    <row r="4764" ht="21">
      <c r="A4764" s="93"/>
    </row>
    <row r="4765" ht="21">
      <c r="A4765" s="93"/>
    </row>
    <row r="4766" ht="21">
      <c r="A4766" s="93"/>
    </row>
    <row r="4767" ht="21">
      <c r="A4767" s="93"/>
    </row>
    <row r="4768" ht="21">
      <c r="A4768" s="93"/>
    </row>
    <row r="4769" ht="21">
      <c r="A4769" s="93"/>
    </row>
    <row r="4770" ht="21">
      <c r="A4770" s="93"/>
    </row>
    <row r="4771" ht="21">
      <c r="A4771" s="93"/>
    </row>
    <row r="4772" ht="21">
      <c r="A4772" s="93"/>
    </row>
    <row r="4773" ht="21">
      <c r="A4773" s="93"/>
    </row>
    <row r="4774" ht="21">
      <c r="A4774" s="93"/>
    </row>
    <row r="4775" ht="21">
      <c r="A4775" s="93"/>
    </row>
    <row r="4776" ht="21">
      <c r="A4776" s="93"/>
    </row>
    <row r="4777" ht="21">
      <c r="A4777" s="93"/>
    </row>
    <row r="4778" ht="21">
      <c r="A4778" s="93"/>
    </row>
    <row r="4779" ht="21">
      <c r="A4779" s="93"/>
    </row>
    <row r="4780" ht="21">
      <c r="A4780" s="93"/>
    </row>
    <row r="4781" ht="21">
      <c r="A4781" s="93"/>
    </row>
    <row r="4782" ht="21">
      <c r="A4782" s="93"/>
    </row>
    <row r="4783" ht="21">
      <c r="A4783" s="93"/>
    </row>
    <row r="4784" ht="21">
      <c r="A4784" s="93"/>
    </row>
    <row r="4785" ht="21">
      <c r="A4785" s="93"/>
    </row>
    <row r="4786" ht="21">
      <c r="A4786" s="93"/>
    </row>
    <row r="4787" ht="21">
      <c r="A4787" s="93"/>
    </row>
    <row r="4788" ht="21">
      <c r="A4788" s="93"/>
    </row>
    <row r="4789" ht="21">
      <c r="A4789" s="93"/>
    </row>
    <row r="4790" ht="21">
      <c r="A4790" s="93"/>
    </row>
    <row r="4791" ht="21">
      <c r="A4791" s="93"/>
    </row>
    <row r="4792" ht="21">
      <c r="A4792" s="93"/>
    </row>
    <row r="4793" ht="21">
      <c r="A4793" s="93"/>
    </row>
    <row r="4794" ht="21">
      <c r="A4794" s="93"/>
    </row>
    <row r="4795" ht="21">
      <c r="A4795" s="93"/>
    </row>
    <row r="4796" ht="21">
      <c r="A4796" s="93"/>
    </row>
    <row r="4797" ht="21">
      <c r="A4797" s="93"/>
    </row>
    <row r="4798" ht="21">
      <c r="A4798" s="93"/>
    </row>
    <row r="4799" ht="21">
      <c r="A4799" s="93"/>
    </row>
    <row r="4800" ht="21">
      <c r="A4800" s="93"/>
    </row>
    <row r="4801" ht="21">
      <c r="A4801" s="93"/>
    </row>
    <row r="4802" ht="21">
      <c r="A4802" s="93"/>
    </row>
    <row r="4803" ht="21">
      <c r="A4803" s="93"/>
    </row>
    <row r="4804" ht="21">
      <c r="A4804" s="93"/>
    </row>
    <row r="4805" ht="21">
      <c r="A4805" s="93"/>
    </row>
    <row r="4806" ht="21">
      <c r="A4806" s="93"/>
    </row>
    <row r="4807" ht="21">
      <c r="A4807" s="93"/>
    </row>
    <row r="4808" ht="21">
      <c r="A4808" s="93"/>
    </row>
    <row r="4809" ht="21">
      <c r="A4809" s="93"/>
    </row>
    <row r="4810" ht="21">
      <c r="A4810" s="93"/>
    </row>
    <row r="4811" ht="21">
      <c r="A4811" s="93"/>
    </row>
    <row r="4812" ht="21">
      <c r="A4812" s="93"/>
    </row>
    <row r="4813" ht="21">
      <c r="A4813" s="93"/>
    </row>
    <row r="4814" ht="21">
      <c r="A4814" s="93"/>
    </row>
    <row r="4815" ht="21">
      <c r="A4815" s="93"/>
    </row>
    <row r="4816" ht="21">
      <c r="A4816" s="93"/>
    </row>
    <row r="4817" ht="21">
      <c r="A4817" s="93"/>
    </row>
    <row r="4818" ht="21">
      <c r="A4818" s="93"/>
    </row>
    <row r="4819" ht="21">
      <c r="A4819" s="93"/>
    </row>
    <row r="4820" ht="21">
      <c r="A4820" s="93"/>
    </row>
    <row r="4821" ht="21">
      <c r="A4821" s="93"/>
    </row>
    <row r="4822" ht="21">
      <c r="A4822" s="93"/>
    </row>
    <row r="4823" ht="21">
      <c r="A4823" s="93"/>
    </row>
    <row r="4824" ht="21">
      <c r="A4824" s="93"/>
    </row>
    <row r="4825" ht="21">
      <c r="A4825" s="93"/>
    </row>
    <row r="4826" ht="21">
      <c r="A4826" s="93"/>
    </row>
    <row r="4827" ht="21">
      <c r="A4827" s="93"/>
    </row>
    <row r="4828" ht="21">
      <c r="A4828" s="93"/>
    </row>
    <row r="4829" ht="21">
      <c r="A4829" s="93"/>
    </row>
    <row r="4830" ht="21">
      <c r="A4830" s="93"/>
    </row>
    <row r="4831" ht="21">
      <c r="A4831" s="93"/>
    </row>
    <row r="4832" ht="21">
      <c r="A4832" s="93"/>
    </row>
    <row r="4833" ht="21">
      <c r="A4833" s="93"/>
    </row>
    <row r="4834" ht="21">
      <c r="A4834" s="93"/>
    </row>
    <row r="4835" ht="21">
      <c r="A4835" s="93"/>
    </row>
    <row r="4836" ht="21">
      <c r="A4836" s="93"/>
    </row>
    <row r="4837" ht="21">
      <c r="A4837" s="93"/>
    </row>
    <row r="4838" ht="21">
      <c r="A4838" s="93"/>
    </row>
    <row r="4839" ht="21">
      <c r="A4839" s="93"/>
    </row>
    <row r="4840" ht="21">
      <c r="A4840" s="93"/>
    </row>
    <row r="4841" ht="21">
      <c r="A4841" s="93"/>
    </row>
    <row r="4842" ht="21">
      <c r="A4842" s="93"/>
    </row>
    <row r="4843" ht="21">
      <c r="A4843" s="93"/>
    </row>
    <row r="4844" ht="21">
      <c r="A4844" s="93"/>
    </row>
    <row r="4845" ht="21">
      <c r="A4845" s="93"/>
    </row>
    <row r="4846" ht="21">
      <c r="A4846" s="93"/>
    </row>
    <row r="4847" ht="21">
      <c r="A4847" s="93"/>
    </row>
    <row r="4848" ht="21">
      <c r="A4848" s="93"/>
    </row>
    <row r="4849" ht="21">
      <c r="A4849" s="93"/>
    </row>
    <row r="4850" ht="21">
      <c r="A4850" s="93"/>
    </row>
    <row r="4851" ht="21">
      <c r="A4851" s="93"/>
    </row>
    <row r="4852" ht="21">
      <c r="A4852" s="93"/>
    </row>
    <row r="4853" ht="21">
      <c r="A4853" s="93"/>
    </row>
    <row r="4854" ht="21">
      <c r="A4854" s="93"/>
    </row>
    <row r="4855" ht="21">
      <c r="A4855" s="93"/>
    </row>
    <row r="4856" ht="21">
      <c r="A4856" s="93"/>
    </row>
    <row r="4857" ht="21">
      <c r="A4857" s="93"/>
    </row>
    <row r="4858" ht="21">
      <c r="A4858" s="93"/>
    </row>
    <row r="4859" ht="21">
      <c r="A4859" s="93"/>
    </row>
    <row r="4860" ht="21">
      <c r="A4860" s="93"/>
    </row>
    <row r="4861" ht="21">
      <c r="A4861" s="93"/>
    </row>
    <row r="4862" ht="21">
      <c r="A4862" s="93"/>
    </row>
    <row r="4863" ht="21">
      <c r="A4863" s="93"/>
    </row>
    <row r="4864" ht="21">
      <c r="A4864" s="93"/>
    </row>
    <row r="4865" ht="21">
      <c r="A4865" s="93"/>
    </row>
    <row r="4866" ht="21">
      <c r="A4866" s="93"/>
    </row>
    <row r="4867" ht="21">
      <c r="A4867" s="93"/>
    </row>
    <row r="4868" ht="21">
      <c r="A4868" s="93"/>
    </row>
    <row r="4869" ht="21">
      <c r="A4869" s="93"/>
    </row>
    <row r="4870" ht="21">
      <c r="A4870" s="93"/>
    </row>
    <row r="4871" ht="21">
      <c r="A4871" s="93"/>
    </row>
    <row r="4872" ht="21">
      <c r="A4872" s="93"/>
    </row>
    <row r="4873" ht="21">
      <c r="A4873" s="93"/>
    </row>
    <row r="4874" ht="21">
      <c r="A4874" s="93"/>
    </row>
    <row r="4875" ht="21">
      <c r="A4875" s="93"/>
    </row>
    <row r="4876" ht="21">
      <c r="A4876" s="93"/>
    </row>
    <row r="4877" ht="21">
      <c r="A4877" s="93"/>
    </row>
    <row r="4878" ht="21">
      <c r="A4878" s="93"/>
    </row>
    <row r="4879" ht="21">
      <c r="A4879" s="93"/>
    </row>
    <row r="4880" ht="21">
      <c r="A4880" s="93"/>
    </row>
    <row r="4881" ht="21">
      <c r="A4881" s="93"/>
    </row>
    <row r="4882" ht="21">
      <c r="A4882" s="93"/>
    </row>
    <row r="4883" ht="21">
      <c r="A4883" s="93"/>
    </row>
    <row r="4884" ht="21">
      <c r="A4884" s="93"/>
    </row>
    <row r="4885" ht="21">
      <c r="A4885" s="93"/>
    </row>
    <row r="4886" ht="21">
      <c r="A4886" s="93"/>
    </row>
    <row r="4887" ht="21">
      <c r="A4887" s="93"/>
    </row>
    <row r="4888" ht="21">
      <c r="A4888" s="93"/>
    </row>
    <row r="4889" ht="21">
      <c r="A4889" s="93"/>
    </row>
    <row r="4890" ht="21">
      <c r="A4890" s="93"/>
    </row>
    <row r="4891" ht="21">
      <c r="A4891" s="93"/>
    </row>
    <row r="4892" ht="21">
      <c r="A4892" s="93"/>
    </row>
    <row r="4893" ht="21">
      <c r="A4893" s="93"/>
    </row>
    <row r="4894" ht="21">
      <c r="A4894" s="93"/>
    </row>
    <row r="4895" ht="21">
      <c r="A4895" s="93"/>
    </row>
    <row r="4896" ht="21">
      <c r="A4896" s="93"/>
    </row>
    <row r="4897" ht="21">
      <c r="A4897" s="93"/>
    </row>
    <row r="4898" ht="21">
      <c r="A4898" s="93"/>
    </row>
    <row r="4899" ht="21">
      <c r="A4899" s="93"/>
    </row>
    <row r="4900" ht="21">
      <c r="A4900" s="93"/>
    </row>
    <row r="4901" ht="21">
      <c r="A4901" s="93"/>
    </row>
    <row r="4902" ht="21">
      <c r="A4902" s="93"/>
    </row>
    <row r="4903" ht="21">
      <c r="A4903" s="93"/>
    </row>
    <row r="4904" ht="21">
      <c r="A4904" s="93"/>
    </row>
    <row r="4905" ht="21">
      <c r="A4905" s="93"/>
    </row>
    <row r="4906" ht="21">
      <c r="A4906" s="93"/>
    </row>
    <row r="4907" ht="21">
      <c r="A4907" s="93"/>
    </row>
    <row r="4908" ht="21">
      <c r="A4908" s="93"/>
    </row>
    <row r="4909" ht="21">
      <c r="A4909" s="93"/>
    </row>
    <row r="4910" ht="21">
      <c r="A4910" s="93"/>
    </row>
    <row r="4911" ht="21">
      <c r="A4911" s="93"/>
    </row>
    <row r="4912" ht="21">
      <c r="A4912" s="93"/>
    </row>
    <row r="4913" ht="21">
      <c r="A4913" s="93"/>
    </row>
    <row r="4914" ht="21">
      <c r="A4914" s="93"/>
    </row>
    <row r="4915" ht="21">
      <c r="A4915" s="93"/>
    </row>
    <row r="4916" ht="21">
      <c r="A4916" s="93"/>
    </row>
    <row r="4917" ht="21">
      <c r="A4917" s="93"/>
    </row>
    <row r="4918" ht="21">
      <c r="A4918" s="93"/>
    </row>
    <row r="4919" ht="21">
      <c r="A4919" s="93"/>
    </row>
    <row r="4920" ht="21">
      <c r="A4920" s="93"/>
    </row>
    <row r="4921" ht="21">
      <c r="A4921" s="93"/>
    </row>
    <row r="4922" ht="21">
      <c r="A4922" s="93"/>
    </row>
    <row r="4923" ht="21">
      <c r="A4923" s="93"/>
    </row>
    <row r="4924" ht="21">
      <c r="A4924" s="93"/>
    </row>
    <row r="4925" ht="21">
      <c r="A4925" s="93"/>
    </row>
    <row r="4926" ht="21">
      <c r="A4926" s="93"/>
    </row>
    <row r="4927" ht="21">
      <c r="A4927" s="93"/>
    </row>
    <row r="4928" ht="21">
      <c r="A4928" s="93"/>
    </row>
    <row r="4929" ht="21">
      <c r="A4929" s="93"/>
    </row>
    <row r="4930" ht="21">
      <c r="A4930" s="93"/>
    </row>
    <row r="4931" ht="21">
      <c r="A4931" s="93"/>
    </row>
    <row r="4932" ht="21">
      <c r="A4932" s="93"/>
    </row>
    <row r="4933" ht="21">
      <c r="A4933" s="93"/>
    </row>
    <row r="4934" ht="21">
      <c r="A4934" s="93"/>
    </row>
    <row r="4935" ht="21">
      <c r="A4935" s="93"/>
    </row>
    <row r="4936" ht="21">
      <c r="A4936" s="93"/>
    </row>
    <row r="4937" ht="21">
      <c r="A4937" s="93"/>
    </row>
    <row r="4938" ht="21">
      <c r="A4938" s="93"/>
    </row>
    <row r="4939" ht="21">
      <c r="A4939" s="93"/>
    </row>
    <row r="4940" ht="21">
      <c r="A4940" s="93"/>
    </row>
    <row r="4941" ht="21">
      <c r="A4941" s="93"/>
    </row>
    <row r="4942" ht="21">
      <c r="A4942" s="93"/>
    </row>
    <row r="4943" ht="21">
      <c r="A4943" s="93"/>
    </row>
    <row r="4944" ht="21">
      <c r="A4944" s="93"/>
    </row>
    <row r="4945" ht="21">
      <c r="A4945" s="93"/>
    </row>
    <row r="4946" ht="21">
      <c r="A4946" s="93"/>
    </row>
    <row r="4947" ht="21">
      <c r="A4947" s="93"/>
    </row>
    <row r="4948" ht="21">
      <c r="A4948" s="93"/>
    </row>
    <row r="4949" ht="21">
      <c r="A4949" s="93"/>
    </row>
    <row r="4950" ht="21">
      <c r="A4950" s="93"/>
    </row>
    <row r="4951" ht="21">
      <c r="A4951" s="93"/>
    </row>
    <row r="4952" ht="21">
      <c r="A4952" s="93"/>
    </row>
    <row r="4953" ht="21">
      <c r="A4953" s="93"/>
    </row>
    <row r="4954" ht="21">
      <c r="A4954" s="93"/>
    </row>
    <row r="4955" ht="21">
      <c r="A4955" s="93"/>
    </row>
    <row r="4956" ht="21">
      <c r="A4956" s="93"/>
    </row>
    <row r="4957" ht="21">
      <c r="A4957" s="93"/>
    </row>
    <row r="4958" ht="21">
      <c r="A4958" s="93"/>
    </row>
    <row r="4959" ht="21">
      <c r="A4959" s="93"/>
    </row>
    <row r="4960" ht="21">
      <c r="A4960" s="93"/>
    </row>
    <row r="4961" ht="21">
      <c r="A4961" s="93"/>
    </row>
    <row r="4962" ht="21">
      <c r="A4962" s="93"/>
    </row>
    <row r="4963" ht="21">
      <c r="A4963" s="93"/>
    </row>
    <row r="4964" ht="21">
      <c r="A4964" s="93"/>
    </row>
    <row r="4965" ht="21">
      <c r="A4965" s="93"/>
    </row>
    <row r="4966" ht="21">
      <c r="A4966" s="93"/>
    </row>
    <row r="4967" ht="21">
      <c r="A4967" s="93"/>
    </row>
    <row r="4968" ht="21">
      <c r="A4968" s="93"/>
    </row>
    <row r="4969" ht="21">
      <c r="A4969" s="93"/>
    </row>
    <row r="4970" ht="21">
      <c r="A4970" s="93"/>
    </row>
    <row r="4971" ht="21">
      <c r="A4971" s="93"/>
    </row>
    <row r="4972" ht="21">
      <c r="A4972" s="93"/>
    </row>
    <row r="4973" ht="21">
      <c r="A4973" s="93"/>
    </row>
    <row r="4974" ht="21">
      <c r="A4974" s="93"/>
    </row>
    <row r="4975" ht="21">
      <c r="A4975" s="93"/>
    </row>
    <row r="4976" ht="21">
      <c r="A4976" s="93"/>
    </row>
    <row r="4977" ht="21">
      <c r="A4977" s="93"/>
    </row>
    <row r="4978" ht="21">
      <c r="A4978" s="93"/>
    </row>
    <row r="4979" ht="21">
      <c r="A4979" s="93"/>
    </row>
    <row r="4980" ht="21">
      <c r="A4980" s="93"/>
    </row>
    <row r="4981" ht="21">
      <c r="A4981" s="93"/>
    </row>
    <row r="4982" ht="21">
      <c r="A4982" s="93"/>
    </row>
    <row r="4983" ht="21">
      <c r="A4983" s="93"/>
    </row>
    <row r="4984" ht="21">
      <c r="A4984" s="93"/>
    </row>
    <row r="4985" ht="21">
      <c r="A4985" s="93"/>
    </row>
    <row r="4986" ht="21">
      <c r="A4986" s="93"/>
    </row>
    <row r="4987" ht="21">
      <c r="A4987" s="93"/>
    </row>
    <row r="4988" ht="21">
      <c r="A4988" s="93"/>
    </row>
    <row r="4989" ht="21">
      <c r="A4989" s="93"/>
    </row>
    <row r="4990" ht="21">
      <c r="A4990" s="93"/>
    </row>
    <row r="4991" ht="21">
      <c r="A4991" s="93"/>
    </row>
    <row r="4992" ht="21">
      <c r="A4992" s="93"/>
    </row>
    <row r="4993" ht="21">
      <c r="A4993" s="93"/>
    </row>
    <row r="4994" ht="21">
      <c r="A4994" s="93"/>
    </row>
    <row r="4995" ht="21">
      <c r="A4995" s="93"/>
    </row>
    <row r="4996" ht="21">
      <c r="A4996" s="93"/>
    </row>
    <row r="4997" ht="21">
      <c r="A4997" s="93"/>
    </row>
    <row r="4998" ht="21">
      <c r="A4998" s="93"/>
    </row>
    <row r="4999" ht="21">
      <c r="A4999" s="93"/>
    </row>
    <row r="5000" ht="21">
      <c r="A5000" s="93"/>
    </row>
    <row r="5001" ht="21">
      <c r="A5001" s="93"/>
    </row>
    <row r="5002" ht="21">
      <c r="A5002" s="93"/>
    </row>
    <row r="5003" ht="21">
      <c r="A5003" s="93"/>
    </row>
    <row r="5004" ht="21">
      <c r="A5004" s="93"/>
    </row>
    <row r="5005" ht="21">
      <c r="A5005" s="93"/>
    </row>
    <row r="5006" ht="21">
      <c r="A5006" s="93"/>
    </row>
    <row r="5007" ht="21">
      <c r="A5007" s="93"/>
    </row>
    <row r="5008" ht="21">
      <c r="A5008" s="93"/>
    </row>
    <row r="5009" ht="21">
      <c r="A5009" s="93"/>
    </row>
    <row r="5010" ht="21">
      <c r="A5010" s="93"/>
    </row>
    <row r="5011" ht="21">
      <c r="A5011" s="93"/>
    </row>
    <row r="5012" ht="21">
      <c r="A5012" s="93"/>
    </row>
    <row r="5013" ht="21">
      <c r="A5013" s="93"/>
    </row>
    <row r="5014" ht="21">
      <c r="A5014" s="93"/>
    </row>
    <row r="5015" ht="21">
      <c r="A5015" s="93"/>
    </row>
    <row r="5016" ht="21">
      <c r="A5016" s="93"/>
    </row>
    <row r="5017" ht="21">
      <c r="A5017" s="93"/>
    </row>
    <row r="5018" ht="21">
      <c r="A5018" s="93"/>
    </row>
    <row r="5019" ht="21">
      <c r="A5019" s="93"/>
    </row>
    <row r="5020" ht="21">
      <c r="A5020" s="93"/>
    </row>
    <row r="5021" ht="21">
      <c r="A5021" s="93"/>
    </row>
    <row r="5022" ht="21">
      <c r="A5022" s="93"/>
    </row>
    <row r="5023" ht="21">
      <c r="A5023" s="93"/>
    </row>
    <row r="5024" ht="21">
      <c r="A5024" s="93"/>
    </row>
    <row r="5025" ht="21">
      <c r="A5025" s="93"/>
    </row>
    <row r="5026" ht="21">
      <c r="A5026" s="93"/>
    </row>
    <row r="5027" ht="21">
      <c r="A5027" s="93"/>
    </row>
    <row r="5028" ht="21">
      <c r="A5028" s="93"/>
    </row>
    <row r="5029" ht="21">
      <c r="A5029" s="93"/>
    </row>
    <row r="5030" ht="21">
      <c r="A5030" s="93"/>
    </row>
    <row r="5031" ht="21">
      <c r="A5031" s="93"/>
    </row>
    <row r="5032" ht="21">
      <c r="A5032" s="93"/>
    </row>
    <row r="5033" ht="21">
      <c r="A5033" s="93"/>
    </row>
    <row r="5034" ht="21">
      <c r="A5034" s="93"/>
    </row>
    <row r="5035" ht="21">
      <c r="A5035" s="93"/>
    </row>
    <row r="5036" ht="21">
      <c r="A5036" s="93"/>
    </row>
    <row r="5037" ht="21">
      <c r="A5037" s="93"/>
    </row>
    <row r="5038" ht="21">
      <c r="A5038" s="93"/>
    </row>
    <row r="5039" ht="21">
      <c r="A5039" s="93"/>
    </row>
    <row r="5040" ht="21">
      <c r="A5040" s="93"/>
    </row>
    <row r="5041" ht="21">
      <c r="A5041" s="93"/>
    </row>
    <row r="5042" ht="21">
      <c r="A5042" s="93"/>
    </row>
    <row r="5043" ht="21">
      <c r="A5043" s="93"/>
    </row>
    <row r="5044" ht="21">
      <c r="A5044" s="93"/>
    </row>
    <row r="5045" ht="21">
      <c r="A5045" s="93"/>
    </row>
    <row r="5046" ht="21">
      <c r="A5046" s="93"/>
    </row>
    <row r="5047" ht="21">
      <c r="A5047" s="93"/>
    </row>
    <row r="5048" ht="21">
      <c r="A5048" s="93"/>
    </row>
    <row r="5049" ht="21">
      <c r="A5049" s="93"/>
    </row>
    <row r="5050" ht="21">
      <c r="A5050" s="93"/>
    </row>
    <row r="5051" ht="21">
      <c r="A5051" s="93"/>
    </row>
    <row r="5052" ht="21">
      <c r="A5052" s="93"/>
    </row>
    <row r="5053" ht="21">
      <c r="A5053" s="93"/>
    </row>
    <row r="5054" ht="21">
      <c r="A5054" s="93"/>
    </row>
    <row r="5055" ht="21">
      <c r="A5055" s="93"/>
    </row>
    <row r="5056" ht="21">
      <c r="A5056" s="93"/>
    </row>
    <row r="5057" ht="21">
      <c r="A5057" s="93"/>
    </row>
    <row r="5058" ht="21">
      <c r="A5058" s="93"/>
    </row>
    <row r="5059" ht="21">
      <c r="A5059" s="93"/>
    </row>
    <row r="5060" ht="21">
      <c r="A5060" s="93"/>
    </row>
    <row r="5061" ht="21">
      <c r="A5061" s="93"/>
    </row>
    <row r="5062" ht="21">
      <c r="A5062" s="93"/>
    </row>
    <row r="5063" ht="21">
      <c r="A5063" s="93"/>
    </row>
    <row r="5064" ht="21">
      <c r="A5064" s="93"/>
    </row>
    <row r="5065" ht="21">
      <c r="A5065" s="93"/>
    </row>
    <row r="5066" ht="21">
      <c r="A5066" s="93"/>
    </row>
    <row r="5067" ht="21">
      <c r="A5067" s="93"/>
    </row>
    <row r="5068" ht="21">
      <c r="A5068" s="93"/>
    </row>
    <row r="5069" ht="21">
      <c r="A5069" s="93"/>
    </row>
    <row r="5070" ht="21">
      <c r="A5070" s="93"/>
    </row>
    <row r="5071" ht="21">
      <c r="A5071" s="93"/>
    </row>
    <row r="5072" ht="21">
      <c r="A5072" s="93"/>
    </row>
    <row r="5073" ht="21">
      <c r="A5073" s="93"/>
    </row>
    <row r="5074" ht="21">
      <c r="A5074" s="93"/>
    </row>
    <row r="5075" ht="21">
      <c r="A5075" s="93"/>
    </row>
    <row r="5076" ht="21">
      <c r="A5076" s="93"/>
    </row>
    <row r="5077" ht="21">
      <c r="A5077" s="93"/>
    </row>
    <row r="5078" ht="21">
      <c r="A5078" s="93"/>
    </row>
    <row r="5079" ht="21">
      <c r="A5079" s="93"/>
    </row>
    <row r="5080" ht="21">
      <c r="A5080" s="93"/>
    </row>
    <row r="5081" ht="21">
      <c r="A5081" s="93"/>
    </row>
    <row r="5082" ht="21">
      <c r="A5082" s="93"/>
    </row>
    <row r="5083" ht="21">
      <c r="A5083" s="93"/>
    </row>
    <row r="5084" ht="21">
      <c r="A5084" s="93"/>
    </row>
    <row r="5085" ht="21">
      <c r="A5085" s="93"/>
    </row>
    <row r="5086" ht="21">
      <c r="A5086" s="93"/>
    </row>
    <row r="5087" ht="21">
      <c r="A5087" s="93"/>
    </row>
    <row r="5088" ht="21">
      <c r="A5088" s="93"/>
    </row>
    <row r="5089" ht="21">
      <c r="A5089" s="93"/>
    </row>
    <row r="5090" ht="21">
      <c r="A5090" s="93"/>
    </row>
    <row r="5091" ht="21">
      <c r="A5091" s="93"/>
    </row>
    <row r="5092" ht="21">
      <c r="A5092" s="93"/>
    </row>
    <row r="5093" ht="21">
      <c r="A5093" s="93"/>
    </row>
    <row r="5094" ht="21">
      <c r="A5094" s="93"/>
    </row>
    <row r="5095" ht="21">
      <c r="A5095" s="93"/>
    </row>
    <row r="5096" ht="21">
      <c r="A5096" s="93"/>
    </row>
    <row r="5097" ht="21">
      <c r="A5097" s="93"/>
    </row>
    <row r="5098" ht="21">
      <c r="A5098" s="93"/>
    </row>
    <row r="5099" ht="21">
      <c r="A5099" s="93"/>
    </row>
    <row r="5100" ht="21">
      <c r="A5100" s="93"/>
    </row>
    <row r="5101" ht="21">
      <c r="A5101" s="93"/>
    </row>
    <row r="5102" ht="21">
      <c r="A5102" s="93"/>
    </row>
    <row r="5103" ht="21">
      <c r="A5103" s="93"/>
    </row>
    <row r="5104" ht="21">
      <c r="A5104" s="93"/>
    </row>
    <row r="5105" ht="21">
      <c r="A5105" s="93"/>
    </row>
    <row r="5106" ht="21">
      <c r="A5106" s="93"/>
    </row>
    <row r="5107" ht="21">
      <c r="A5107" s="93"/>
    </row>
    <row r="5108" ht="21">
      <c r="A5108" s="93"/>
    </row>
    <row r="5109" ht="21">
      <c r="A5109" s="93"/>
    </row>
    <row r="5110" ht="21">
      <c r="A5110" s="93"/>
    </row>
    <row r="5111" ht="21">
      <c r="A5111" s="93"/>
    </row>
    <row r="5112" ht="21">
      <c r="A5112" s="93"/>
    </row>
    <row r="5113" ht="21">
      <c r="A5113" s="93"/>
    </row>
    <row r="5114" ht="21">
      <c r="A5114" s="93"/>
    </row>
    <row r="5115" ht="21">
      <c r="A5115" s="93"/>
    </row>
    <row r="5116" ht="21">
      <c r="A5116" s="93"/>
    </row>
    <row r="5117" ht="21">
      <c r="A5117" s="93"/>
    </row>
    <row r="5118" ht="21">
      <c r="A5118" s="93"/>
    </row>
    <row r="5119" ht="21">
      <c r="A5119" s="93"/>
    </row>
    <row r="5120" ht="21">
      <c r="A5120" s="93"/>
    </row>
    <row r="5121" ht="21">
      <c r="A5121" s="93"/>
    </row>
    <row r="5122" ht="21">
      <c r="A5122" s="93"/>
    </row>
    <row r="5123" ht="21">
      <c r="A5123" s="93"/>
    </row>
    <row r="5124" ht="21">
      <c r="A5124" s="93"/>
    </row>
    <row r="5125" ht="21">
      <c r="A5125" s="93"/>
    </row>
    <row r="5126" ht="21">
      <c r="A5126" s="93"/>
    </row>
    <row r="5127" ht="21">
      <c r="A5127" s="93"/>
    </row>
    <row r="5128" ht="21">
      <c r="A5128" s="93"/>
    </row>
    <row r="5129" ht="21">
      <c r="A5129" s="93"/>
    </row>
    <row r="5130" ht="21">
      <c r="A5130" s="93"/>
    </row>
    <row r="5131" ht="21">
      <c r="A5131" s="93"/>
    </row>
    <row r="5132" ht="21">
      <c r="A5132" s="93"/>
    </row>
    <row r="5133" ht="21">
      <c r="A5133" s="93"/>
    </row>
    <row r="5134" ht="21">
      <c r="A5134" s="93"/>
    </row>
    <row r="5135" ht="21">
      <c r="A5135" s="93"/>
    </row>
    <row r="5136" ht="21">
      <c r="A5136" s="93"/>
    </row>
    <row r="5137" ht="21">
      <c r="A5137" s="93"/>
    </row>
    <row r="5138" ht="21">
      <c r="A5138" s="93"/>
    </row>
    <row r="5139" ht="21">
      <c r="A5139" s="93"/>
    </row>
    <row r="5140" ht="21">
      <c r="A5140" s="93"/>
    </row>
    <row r="5141" ht="21">
      <c r="A5141" s="93"/>
    </row>
    <row r="5142" ht="21">
      <c r="A5142" s="93"/>
    </row>
    <row r="5143" ht="21">
      <c r="A5143" s="93"/>
    </row>
    <row r="5144" ht="21">
      <c r="A5144" s="93"/>
    </row>
    <row r="5145" ht="21">
      <c r="A5145" s="93"/>
    </row>
    <row r="5146" ht="21">
      <c r="A5146" s="93"/>
    </row>
    <row r="5147" ht="21">
      <c r="A5147" s="93"/>
    </row>
    <row r="5148" ht="21">
      <c r="A5148" s="93"/>
    </row>
    <row r="5149" ht="21">
      <c r="A5149" s="93"/>
    </row>
    <row r="5150" ht="21">
      <c r="A5150" s="93"/>
    </row>
    <row r="5151" ht="21">
      <c r="A5151" s="93"/>
    </row>
    <row r="5152" ht="21">
      <c r="A5152" s="93"/>
    </row>
    <row r="5153" ht="21">
      <c r="A5153" s="93"/>
    </row>
    <row r="5154" ht="21">
      <c r="A5154" s="93"/>
    </row>
    <row r="5155" ht="21">
      <c r="A5155" s="93"/>
    </row>
    <row r="5156" ht="21">
      <c r="A5156" s="93"/>
    </row>
    <row r="5157" ht="21">
      <c r="A5157" s="93"/>
    </row>
    <row r="5158" ht="21">
      <c r="A5158" s="93"/>
    </row>
    <row r="5159" ht="21">
      <c r="A5159" s="93"/>
    </row>
    <row r="5160" ht="21">
      <c r="A5160" s="93"/>
    </row>
    <row r="5161" ht="21">
      <c r="A5161" s="93"/>
    </row>
    <row r="5162" ht="21">
      <c r="A5162" s="93"/>
    </row>
    <row r="5163" ht="21">
      <c r="A5163" s="93"/>
    </row>
    <row r="5164" ht="21">
      <c r="A5164" s="93"/>
    </row>
    <row r="5165" ht="21">
      <c r="A5165" s="93"/>
    </row>
    <row r="5166" ht="21">
      <c r="A5166" s="93"/>
    </row>
    <row r="5167" ht="21">
      <c r="A5167" s="93"/>
    </row>
    <row r="5168" ht="21">
      <c r="A5168" s="93"/>
    </row>
    <row r="5169" ht="21">
      <c r="A5169" s="93"/>
    </row>
    <row r="5170" ht="21">
      <c r="A5170" s="93"/>
    </row>
    <row r="5171" ht="21">
      <c r="A5171" s="93"/>
    </row>
    <row r="5172" ht="21">
      <c r="A5172" s="93"/>
    </row>
    <row r="5173" ht="21">
      <c r="A5173" s="93"/>
    </row>
    <row r="5174" ht="21">
      <c r="A5174" s="93"/>
    </row>
    <row r="5175" ht="21">
      <c r="A5175" s="93"/>
    </row>
    <row r="5176" ht="21">
      <c r="A5176" s="93"/>
    </row>
    <row r="5177" ht="21">
      <c r="A5177" s="93"/>
    </row>
    <row r="5178" ht="21">
      <c r="A5178" s="93"/>
    </row>
    <row r="5179" ht="21">
      <c r="A5179" s="93"/>
    </row>
    <row r="5180" ht="21">
      <c r="A5180" s="93"/>
    </row>
    <row r="5181" ht="21">
      <c r="A5181" s="93"/>
    </row>
    <row r="5182" ht="21">
      <c r="A5182" s="93"/>
    </row>
    <row r="5183" ht="21">
      <c r="A5183" s="93"/>
    </row>
    <row r="5184" ht="21">
      <c r="A5184" s="93"/>
    </row>
    <row r="5185" ht="21">
      <c r="A5185" s="93"/>
    </row>
    <row r="5186" ht="21">
      <c r="A5186" s="93"/>
    </row>
    <row r="5187" ht="21">
      <c r="A5187" s="93"/>
    </row>
    <row r="5188" ht="21">
      <c r="A5188" s="93"/>
    </row>
    <row r="5189" ht="21">
      <c r="A5189" s="93"/>
    </row>
    <row r="5190" ht="21">
      <c r="A5190" s="93"/>
    </row>
    <row r="5191" ht="21">
      <c r="A5191" s="93"/>
    </row>
    <row r="5192" ht="21">
      <c r="A5192" s="93"/>
    </row>
    <row r="5193" ht="21">
      <c r="A5193" s="93"/>
    </row>
    <row r="5194" ht="21">
      <c r="A5194" s="93"/>
    </row>
    <row r="5195" ht="21">
      <c r="A5195" s="93"/>
    </row>
    <row r="5196" ht="21">
      <c r="A5196" s="93"/>
    </row>
    <row r="5197" ht="21">
      <c r="A5197" s="93"/>
    </row>
    <row r="5198" ht="21">
      <c r="A5198" s="93"/>
    </row>
    <row r="5199" ht="21">
      <c r="A5199" s="93"/>
    </row>
    <row r="5200" ht="21">
      <c r="A5200" s="93"/>
    </row>
    <row r="5201" ht="21">
      <c r="A5201" s="93"/>
    </row>
    <row r="5202" ht="21">
      <c r="A5202" s="93"/>
    </row>
    <row r="5203" ht="21">
      <c r="A5203" s="93"/>
    </row>
    <row r="5204" ht="21">
      <c r="A5204" s="93"/>
    </row>
    <row r="5205" ht="21">
      <c r="A5205" s="93"/>
    </row>
    <row r="5206" ht="21">
      <c r="A5206" s="93"/>
    </row>
    <row r="5207" ht="21">
      <c r="A5207" s="93"/>
    </row>
    <row r="5208" ht="21">
      <c r="A5208" s="93"/>
    </row>
    <row r="5209" ht="21">
      <c r="A5209" s="93"/>
    </row>
    <row r="5210" ht="21">
      <c r="A5210" s="93"/>
    </row>
    <row r="5211" ht="21">
      <c r="A5211" s="93"/>
    </row>
    <row r="5212" ht="21">
      <c r="A5212" s="93"/>
    </row>
    <row r="5213" ht="21">
      <c r="A5213" s="93"/>
    </row>
    <row r="5214" ht="21">
      <c r="A5214" s="93"/>
    </row>
    <row r="5215" ht="21">
      <c r="A5215" s="93"/>
    </row>
    <row r="5216" ht="21">
      <c r="A5216" s="93"/>
    </row>
    <row r="5217" ht="21">
      <c r="A5217" s="93"/>
    </row>
    <row r="5218" ht="21">
      <c r="A5218" s="93"/>
    </row>
    <row r="5219" ht="21">
      <c r="A5219" s="93"/>
    </row>
    <row r="5220" ht="21">
      <c r="A5220" s="93"/>
    </row>
    <row r="5221" ht="21">
      <c r="A5221" s="93"/>
    </row>
    <row r="5222" ht="21">
      <c r="A5222" s="93"/>
    </row>
    <row r="5223" ht="21">
      <c r="A5223" s="93"/>
    </row>
    <row r="5224" ht="21">
      <c r="A5224" s="93"/>
    </row>
    <row r="5225" ht="21">
      <c r="A5225" s="93"/>
    </row>
    <row r="5226" ht="21">
      <c r="A5226" s="93"/>
    </row>
    <row r="5227" ht="21">
      <c r="A5227" s="93"/>
    </row>
    <row r="5228" ht="21">
      <c r="A5228" s="93"/>
    </row>
    <row r="5229" ht="21">
      <c r="A5229" s="93"/>
    </row>
    <row r="5230" ht="21">
      <c r="A5230" s="93"/>
    </row>
    <row r="5231" ht="21">
      <c r="A5231" s="93"/>
    </row>
    <row r="5232" ht="21">
      <c r="A5232" s="93"/>
    </row>
    <row r="5233" ht="21">
      <c r="A5233" s="93"/>
    </row>
    <row r="5234" ht="21">
      <c r="A5234" s="93"/>
    </row>
    <row r="5235" ht="21">
      <c r="A5235" s="93"/>
    </row>
    <row r="5236" ht="21">
      <c r="A5236" s="93"/>
    </row>
    <row r="5237" ht="21">
      <c r="A5237" s="93"/>
    </row>
    <row r="5238" ht="21">
      <c r="A5238" s="93"/>
    </row>
    <row r="5239" ht="21">
      <c r="A5239" s="93"/>
    </row>
    <row r="5240" ht="21">
      <c r="A5240" s="93"/>
    </row>
    <row r="5241" ht="21">
      <c r="A5241" s="93"/>
    </row>
    <row r="5242" ht="21">
      <c r="A5242" s="93"/>
    </row>
    <row r="5243" ht="21">
      <c r="A5243" s="93"/>
    </row>
    <row r="5244" ht="21">
      <c r="A5244" s="93"/>
    </row>
    <row r="5245" ht="21">
      <c r="A5245" s="93"/>
    </row>
    <row r="5246" ht="21">
      <c r="A5246" s="93"/>
    </row>
    <row r="5247" ht="21">
      <c r="A5247" s="93"/>
    </row>
    <row r="5248" ht="21">
      <c r="A5248" s="93"/>
    </row>
    <row r="5249" ht="21">
      <c r="A5249" s="93"/>
    </row>
    <row r="5250" ht="21">
      <c r="A5250" s="93"/>
    </row>
    <row r="5251" ht="21">
      <c r="A5251" s="93"/>
    </row>
    <row r="5252" ht="21">
      <c r="A5252" s="93"/>
    </row>
    <row r="5253" ht="21">
      <c r="A5253" s="93"/>
    </row>
    <row r="5254" ht="21">
      <c r="A5254" s="93"/>
    </row>
    <row r="5255" ht="21">
      <c r="A5255" s="93"/>
    </row>
    <row r="5256" ht="21">
      <c r="A5256" s="93"/>
    </row>
    <row r="5257" ht="21">
      <c r="A5257" s="93"/>
    </row>
    <row r="5258" ht="21">
      <c r="A5258" s="93"/>
    </row>
    <row r="5259" ht="21">
      <c r="A5259" s="93"/>
    </row>
    <row r="5260" ht="21">
      <c r="A5260" s="93"/>
    </row>
    <row r="5261" ht="21">
      <c r="A5261" s="93"/>
    </row>
    <row r="5262" ht="21">
      <c r="A5262" s="93"/>
    </row>
    <row r="5263" ht="21">
      <c r="A5263" s="93"/>
    </row>
    <row r="5264" ht="21">
      <c r="A5264" s="93"/>
    </row>
    <row r="5265" ht="21">
      <c r="A5265" s="93"/>
    </row>
    <row r="5266" ht="21">
      <c r="A5266" s="93"/>
    </row>
    <row r="5267" ht="21">
      <c r="A5267" s="93"/>
    </row>
    <row r="5268" ht="21">
      <c r="A5268" s="93"/>
    </row>
    <row r="5269" ht="21">
      <c r="A5269" s="93"/>
    </row>
    <row r="5270" ht="21">
      <c r="A5270" s="93"/>
    </row>
    <row r="5271" ht="21">
      <c r="A5271" s="93"/>
    </row>
    <row r="5272" ht="21">
      <c r="A5272" s="93"/>
    </row>
    <row r="5273" ht="21">
      <c r="A5273" s="93"/>
    </row>
    <row r="5274" ht="21">
      <c r="A5274" s="93"/>
    </row>
    <row r="5275" ht="21">
      <c r="A5275" s="93"/>
    </row>
    <row r="5276" ht="21">
      <c r="A5276" s="93"/>
    </row>
    <row r="5277" ht="21">
      <c r="A5277" s="93"/>
    </row>
    <row r="5278" ht="21">
      <c r="A5278" s="93"/>
    </row>
    <row r="5279" ht="21">
      <c r="A5279" s="93"/>
    </row>
    <row r="5280" ht="21">
      <c r="A5280" s="93"/>
    </row>
    <row r="5281" ht="21">
      <c r="A5281" s="93"/>
    </row>
    <row r="5282" ht="21">
      <c r="A5282" s="93"/>
    </row>
    <row r="5283" ht="21">
      <c r="A5283" s="93"/>
    </row>
    <row r="5284" ht="21">
      <c r="A5284" s="93"/>
    </row>
    <row r="5285" ht="21">
      <c r="A5285" s="93"/>
    </row>
    <row r="5286" ht="21">
      <c r="A5286" s="93"/>
    </row>
    <row r="5287" ht="21">
      <c r="A5287" s="93"/>
    </row>
    <row r="5288" ht="21">
      <c r="A5288" s="93"/>
    </row>
    <row r="5289" ht="21">
      <c r="A5289" s="93"/>
    </row>
    <row r="5290" ht="21">
      <c r="A5290" s="93"/>
    </row>
    <row r="5291" ht="21">
      <c r="A5291" s="93"/>
    </row>
    <row r="5292" ht="21">
      <c r="A5292" s="93"/>
    </row>
    <row r="5293" ht="21">
      <c r="A5293" s="93"/>
    </row>
    <row r="5294" ht="21">
      <c r="A5294" s="93"/>
    </row>
    <row r="5295" ht="21">
      <c r="A5295" s="93"/>
    </row>
    <row r="5296" ht="21">
      <c r="A5296" s="93"/>
    </row>
    <row r="5297" ht="21">
      <c r="A5297" s="93"/>
    </row>
    <row r="5298" ht="21">
      <c r="A5298" s="93"/>
    </row>
    <row r="5299" ht="21">
      <c r="A5299" s="93"/>
    </row>
    <row r="5300" ht="21">
      <c r="A5300" s="93"/>
    </row>
    <row r="5301" ht="21">
      <c r="A5301" s="93"/>
    </row>
    <row r="5302" ht="21">
      <c r="A5302" s="93"/>
    </row>
    <row r="5303" ht="21">
      <c r="A5303" s="93"/>
    </row>
    <row r="5304" ht="21">
      <c r="A5304" s="93"/>
    </row>
    <row r="5305" ht="21">
      <c r="A5305" s="93"/>
    </row>
    <row r="5306" ht="21">
      <c r="A5306" s="93"/>
    </row>
    <row r="5307" ht="21">
      <c r="A5307" s="93"/>
    </row>
    <row r="5308" ht="21">
      <c r="A5308" s="93"/>
    </row>
    <row r="5309" ht="21">
      <c r="A5309" s="93"/>
    </row>
    <row r="5310" ht="21">
      <c r="A5310" s="93"/>
    </row>
    <row r="5311" ht="21">
      <c r="A5311" s="93"/>
    </row>
    <row r="5312" ht="21">
      <c r="A5312" s="93"/>
    </row>
    <row r="5313" ht="21">
      <c r="A5313" s="93"/>
    </row>
    <row r="5314" ht="21">
      <c r="A5314" s="93"/>
    </row>
    <row r="5315" ht="21">
      <c r="A5315" s="93"/>
    </row>
    <row r="5316" ht="21">
      <c r="A5316" s="93"/>
    </row>
    <row r="5317" ht="21">
      <c r="A5317" s="93"/>
    </row>
    <row r="5318" ht="21">
      <c r="A5318" s="93"/>
    </row>
    <row r="5319" ht="21">
      <c r="A5319" s="93"/>
    </row>
    <row r="5320" ht="21">
      <c r="A5320" s="93"/>
    </row>
    <row r="5321" ht="21">
      <c r="A5321" s="93"/>
    </row>
    <row r="5322" ht="21">
      <c r="A5322" s="93"/>
    </row>
    <row r="5323" ht="21">
      <c r="A5323" s="93"/>
    </row>
    <row r="5324" ht="21">
      <c r="A5324" s="93"/>
    </row>
    <row r="5325" ht="21">
      <c r="A5325" s="93"/>
    </row>
    <row r="5326" ht="21">
      <c r="A5326" s="93"/>
    </row>
    <row r="5327" ht="21">
      <c r="A5327" s="93"/>
    </row>
    <row r="5328" ht="21">
      <c r="A5328" s="93"/>
    </row>
    <row r="5329" ht="21">
      <c r="A5329" s="93"/>
    </row>
    <row r="5330" ht="21">
      <c r="A5330" s="93"/>
    </row>
    <row r="5331" ht="21">
      <c r="A5331" s="93"/>
    </row>
    <row r="5332" ht="21">
      <c r="A5332" s="93"/>
    </row>
    <row r="5333" ht="21">
      <c r="A5333" s="93"/>
    </row>
    <row r="5334" ht="21">
      <c r="A5334" s="93"/>
    </row>
    <row r="5335" ht="21">
      <c r="A5335" s="93"/>
    </row>
    <row r="5336" ht="21">
      <c r="A5336" s="93"/>
    </row>
    <row r="5337" ht="21">
      <c r="A5337" s="93"/>
    </row>
    <row r="5338" ht="21">
      <c r="A5338" s="93"/>
    </row>
    <row r="5339" ht="21">
      <c r="A5339" s="93"/>
    </row>
    <row r="5340" ht="21">
      <c r="A5340" s="93"/>
    </row>
    <row r="5341" ht="21">
      <c r="A5341" s="93"/>
    </row>
    <row r="5342" ht="21">
      <c r="A5342" s="93"/>
    </row>
    <row r="5343" ht="21">
      <c r="A5343" s="93"/>
    </row>
    <row r="5344" ht="21">
      <c r="A5344" s="93"/>
    </row>
    <row r="5345" ht="21">
      <c r="A5345" s="93"/>
    </row>
    <row r="5346" ht="21">
      <c r="A5346" s="93"/>
    </row>
    <row r="5347" ht="21">
      <c r="A5347" s="93"/>
    </row>
    <row r="5348" ht="21">
      <c r="A5348" s="93"/>
    </row>
    <row r="5349" ht="21">
      <c r="A5349" s="93"/>
    </row>
    <row r="5350" ht="21">
      <c r="A5350" s="93"/>
    </row>
    <row r="5351" ht="21">
      <c r="A5351" s="93"/>
    </row>
    <row r="5352" ht="21">
      <c r="A5352" s="93"/>
    </row>
    <row r="5353" ht="21">
      <c r="A5353" s="93"/>
    </row>
    <row r="5354" ht="21">
      <c r="A5354" s="93"/>
    </row>
    <row r="5355" ht="21">
      <c r="A5355" s="93"/>
    </row>
    <row r="5356" ht="21">
      <c r="A5356" s="93"/>
    </row>
    <row r="5357" ht="21">
      <c r="A5357" s="93"/>
    </row>
    <row r="5358" ht="21">
      <c r="A5358" s="93"/>
    </row>
    <row r="5359" ht="21">
      <c r="A5359" s="93"/>
    </row>
    <row r="5360" ht="21">
      <c r="A5360" s="93"/>
    </row>
    <row r="5361" ht="21">
      <c r="A5361" s="93"/>
    </row>
    <row r="5362" ht="21">
      <c r="A5362" s="93"/>
    </row>
    <row r="5363" ht="21">
      <c r="A5363" s="93"/>
    </row>
    <row r="5364" ht="21">
      <c r="A5364" s="93"/>
    </row>
    <row r="5365" ht="21">
      <c r="A5365" s="93"/>
    </row>
    <row r="5366" ht="21">
      <c r="A5366" s="93"/>
    </row>
    <row r="5367" ht="21">
      <c r="A5367" s="93"/>
    </row>
    <row r="5368" ht="21">
      <c r="A5368" s="93"/>
    </row>
    <row r="5369" ht="21">
      <c r="A5369" s="93"/>
    </row>
    <row r="5370" ht="21">
      <c r="A5370" s="93"/>
    </row>
    <row r="5371" ht="21">
      <c r="A5371" s="93"/>
    </row>
    <row r="5372" ht="21">
      <c r="A5372" s="93"/>
    </row>
    <row r="5373" ht="21">
      <c r="A5373" s="93"/>
    </row>
    <row r="5374" ht="21">
      <c r="A5374" s="93"/>
    </row>
    <row r="5375" ht="21">
      <c r="A5375" s="93"/>
    </row>
    <row r="5376" ht="21">
      <c r="A5376" s="93"/>
    </row>
    <row r="5377" ht="21">
      <c r="A5377" s="93"/>
    </row>
    <row r="5378" ht="21">
      <c r="A5378" s="93"/>
    </row>
    <row r="5379" ht="21">
      <c r="A5379" s="93"/>
    </row>
    <row r="5380" ht="21">
      <c r="A5380" s="93"/>
    </row>
    <row r="5381" ht="21">
      <c r="A5381" s="93"/>
    </row>
    <row r="5382" ht="21">
      <c r="A5382" s="93"/>
    </row>
    <row r="5383" ht="21">
      <c r="A5383" s="93"/>
    </row>
    <row r="5384" ht="21">
      <c r="A5384" s="93"/>
    </row>
    <row r="5385" ht="21">
      <c r="A5385" s="93"/>
    </row>
    <row r="5386" ht="21">
      <c r="A5386" s="93"/>
    </row>
    <row r="5387" ht="21">
      <c r="A5387" s="93"/>
    </row>
    <row r="5388" ht="21">
      <c r="A5388" s="93"/>
    </row>
    <row r="5389" ht="21">
      <c r="A5389" s="93"/>
    </row>
    <row r="5390" ht="21">
      <c r="A5390" s="93"/>
    </row>
    <row r="5391" ht="21">
      <c r="A5391" s="93"/>
    </row>
    <row r="5392" ht="21">
      <c r="A5392" s="93"/>
    </row>
    <row r="5393" ht="21">
      <c r="A5393" s="93"/>
    </row>
    <row r="5394" ht="21">
      <c r="A5394" s="93"/>
    </row>
    <row r="5395" ht="21">
      <c r="A5395" s="93"/>
    </row>
    <row r="5396" ht="21">
      <c r="A5396" s="93"/>
    </row>
    <row r="5397" ht="21">
      <c r="A5397" s="93"/>
    </row>
    <row r="5398" ht="21">
      <c r="A5398" s="93"/>
    </row>
    <row r="5399" ht="21">
      <c r="A5399" s="93"/>
    </row>
    <row r="5400" ht="21">
      <c r="A5400" s="93"/>
    </row>
    <row r="5401" ht="21">
      <c r="A5401" s="93"/>
    </row>
    <row r="5402" ht="21">
      <c r="A5402" s="93"/>
    </row>
    <row r="5403" ht="21">
      <c r="A5403" s="93"/>
    </row>
    <row r="5404" ht="21">
      <c r="A5404" s="93"/>
    </row>
    <row r="5405" ht="21">
      <c r="A5405" s="93"/>
    </row>
    <row r="5406" ht="21">
      <c r="A5406" s="93"/>
    </row>
    <row r="5407" ht="21">
      <c r="A5407" s="93"/>
    </row>
    <row r="5408" ht="21">
      <c r="A5408" s="93"/>
    </row>
    <row r="5409" ht="21">
      <c r="A5409" s="93"/>
    </row>
    <row r="5410" ht="21">
      <c r="A5410" s="93"/>
    </row>
    <row r="5411" ht="21">
      <c r="A5411" s="93"/>
    </row>
    <row r="5412" ht="21">
      <c r="A5412" s="93"/>
    </row>
    <row r="5413" ht="21">
      <c r="A5413" s="93"/>
    </row>
    <row r="5414" ht="21">
      <c r="A5414" s="93"/>
    </row>
    <row r="5415" ht="21">
      <c r="A5415" s="93"/>
    </row>
    <row r="5416" ht="21">
      <c r="A5416" s="93"/>
    </row>
    <row r="5417" ht="21">
      <c r="A5417" s="93"/>
    </row>
    <row r="5418" ht="21">
      <c r="A5418" s="93"/>
    </row>
    <row r="5419" ht="21">
      <c r="A5419" s="93"/>
    </row>
    <row r="5420" ht="21">
      <c r="A5420" s="93"/>
    </row>
    <row r="5421" ht="21">
      <c r="A5421" s="93"/>
    </row>
    <row r="5422" ht="21">
      <c r="A5422" s="93"/>
    </row>
    <row r="5423" ht="21">
      <c r="A5423" s="93"/>
    </row>
    <row r="5424" ht="21">
      <c r="A5424" s="93"/>
    </row>
    <row r="5425" ht="21">
      <c r="A5425" s="93"/>
    </row>
    <row r="5426" ht="21">
      <c r="A5426" s="93"/>
    </row>
    <row r="5427" ht="21">
      <c r="A5427" s="93"/>
    </row>
    <row r="5428" ht="21">
      <c r="A5428" s="93"/>
    </row>
    <row r="5429" ht="21">
      <c r="A5429" s="93"/>
    </row>
    <row r="5430" ht="21">
      <c r="A5430" s="93"/>
    </row>
    <row r="5431" ht="21">
      <c r="A5431" s="93"/>
    </row>
    <row r="5432" ht="21">
      <c r="A5432" s="93"/>
    </row>
    <row r="5433" ht="21">
      <c r="A5433" s="93"/>
    </row>
    <row r="5434" ht="21">
      <c r="A5434" s="93"/>
    </row>
    <row r="5435" ht="21">
      <c r="A5435" s="93"/>
    </row>
    <row r="5436" ht="21">
      <c r="A5436" s="93"/>
    </row>
    <row r="5437" ht="21">
      <c r="A5437" s="93"/>
    </row>
    <row r="5438" ht="21">
      <c r="A5438" s="93"/>
    </row>
    <row r="5439" ht="21">
      <c r="A5439" s="93"/>
    </row>
    <row r="5440" ht="21">
      <c r="A5440" s="93"/>
    </row>
    <row r="5441" ht="21">
      <c r="A5441" s="93"/>
    </row>
    <row r="5442" ht="21">
      <c r="A5442" s="93"/>
    </row>
    <row r="5443" ht="21">
      <c r="A5443" s="93"/>
    </row>
    <row r="5444" ht="21">
      <c r="A5444" s="93"/>
    </row>
    <row r="5445" ht="21">
      <c r="A5445" s="93"/>
    </row>
    <row r="5446" ht="21">
      <c r="A5446" s="93"/>
    </row>
    <row r="5447" ht="21">
      <c r="A5447" s="93"/>
    </row>
    <row r="5448" ht="21">
      <c r="A5448" s="93"/>
    </row>
    <row r="5449" ht="21">
      <c r="A5449" s="93"/>
    </row>
    <row r="5450" ht="21">
      <c r="A5450" s="93"/>
    </row>
    <row r="5451" ht="21">
      <c r="A5451" s="93"/>
    </row>
    <row r="5452" ht="21">
      <c r="A5452" s="93"/>
    </row>
    <row r="5453" ht="21">
      <c r="A5453" s="93"/>
    </row>
    <row r="5454" ht="21">
      <c r="A5454" s="93"/>
    </row>
    <row r="5455" ht="21">
      <c r="A5455" s="93"/>
    </row>
    <row r="5456" ht="21">
      <c r="A5456" s="93"/>
    </row>
    <row r="5457" ht="21">
      <c r="A5457" s="93"/>
    </row>
    <row r="5458" ht="21">
      <c r="A5458" s="93"/>
    </row>
    <row r="5459" ht="21">
      <c r="A5459" s="93"/>
    </row>
    <row r="5460" ht="21">
      <c r="A5460" s="93"/>
    </row>
    <row r="5461" ht="21">
      <c r="A5461" s="93"/>
    </row>
    <row r="5462" ht="21">
      <c r="A5462" s="93"/>
    </row>
    <row r="5463" ht="21">
      <c r="A5463" s="93"/>
    </row>
    <row r="5464" ht="21">
      <c r="A5464" s="93"/>
    </row>
    <row r="5465" ht="21">
      <c r="A5465" s="93"/>
    </row>
    <row r="5466" ht="21">
      <c r="A5466" s="93"/>
    </row>
    <row r="5467" ht="21">
      <c r="A5467" s="93"/>
    </row>
    <row r="5468" ht="21">
      <c r="A5468" s="93"/>
    </row>
    <row r="5469" ht="21">
      <c r="A5469" s="93"/>
    </row>
    <row r="5470" ht="21">
      <c r="A5470" s="93"/>
    </row>
    <row r="5471" ht="21">
      <c r="A5471" s="93"/>
    </row>
    <row r="5472" ht="21">
      <c r="A5472" s="93"/>
    </row>
    <row r="5473" ht="21">
      <c r="A5473" s="93"/>
    </row>
    <row r="5474" ht="21">
      <c r="A5474" s="93"/>
    </row>
    <row r="5475" ht="21">
      <c r="A5475" s="93"/>
    </row>
    <row r="5476" ht="21">
      <c r="A5476" s="93"/>
    </row>
    <row r="5477" ht="21">
      <c r="A5477" s="93"/>
    </row>
    <row r="5478" ht="21">
      <c r="A5478" s="93"/>
    </row>
    <row r="5479" ht="21">
      <c r="A5479" s="93"/>
    </row>
    <row r="5480" ht="21">
      <c r="A5480" s="93"/>
    </row>
    <row r="5481" ht="21">
      <c r="A5481" s="93"/>
    </row>
    <row r="5482" ht="21">
      <c r="A5482" s="93"/>
    </row>
    <row r="5483" ht="21">
      <c r="A5483" s="93"/>
    </row>
    <row r="5484" ht="21">
      <c r="A5484" s="93"/>
    </row>
    <row r="5485" ht="21">
      <c r="A5485" s="93"/>
    </row>
    <row r="5486" ht="21">
      <c r="A5486" s="93"/>
    </row>
    <row r="5487" ht="21">
      <c r="A5487" s="93"/>
    </row>
    <row r="5488" ht="21">
      <c r="A5488" s="93"/>
    </row>
    <row r="5489" ht="21">
      <c r="A5489" s="93"/>
    </row>
    <row r="5490" ht="21">
      <c r="A5490" s="93"/>
    </row>
    <row r="5491" ht="21">
      <c r="A5491" s="93"/>
    </row>
    <row r="5492" ht="21">
      <c r="A5492" s="93"/>
    </row>
    <row r="5493" ht="21">
      <c r="A5493" s="93"/>
    </row>
    <row r="5494" ht="21">
      <c r="A5494" s="93"/>
    </row>
    <row r="5495" ht="21">
      <c r="A5495" s="93"/>
    </row>
    <row r="5496" ht="21">
      <c r="A5496" s="93"/>
    </row>
    <row r="5497" ht="21">
      <c r="A5497" s="93"/>
    </row>
    <row r="5498" ht="21">
      <c r="A5498" s="93"/>
    </row>
    <row r="5499" ht="21">
      <c r="A5499" s="93"/>
    </row>
    <row r="5500" ht="21">
      <c r="A5500" s="93"/>
    </row>
    <row r="5501" ht="21">
      <c r="A5501" s="93"/>
    </row>
    <row r="5502" ht="21">
      <c r="A5502" s="93"/>
    </row>
    <row r="5503" ht="21">
      <c r="A5503" s="93"/>
    </row>
    <row r="5504" ht="21">
      <c r="A5504" s="93"/>
    </row>
    <row r="5505" ht="21">
      <c r="A5505" s="93"/>
    </row>
    <row r="5506" ht="21">
      <c r="A5506" s="93"/>
    </row>
    <row r="5507" ht="21">
      <c r="A5507" s="93"/>
    </row>
    <row r="5508" ht="21">
      <c r="A5508" s="93"/>
    </row>
    <row r="5509" ht="21">
      <c r="A5509" s="93"/>
    </row>
    <row r="5510" ht="21">
      <c r="A5510" s="93"/>
    </row>
    <row r="5511" ht="21">
      <c r="A5511" s="93"/>
    </row>
    <row r="5512" ht="21">
      <c r="A5512" s="93"/>
    </row>
    <row r="5513" ht="21">
      <c r="A5513" s="93"/>
    </row>
    <row r="5514" ht="21">
      <c r="A5514" s="93"/>
    </row>
    <row r="5515" ht="21">
      <c r="A5515" s="93"/>
    </row>
    <row r="5516" ht="21">
      <c r="A5516" s="93"/>
    </row>
    <row r="5517" ht="21">
      <c r="A5517" s="93"/>
    </row>
    <row r="5518" ht="21">
      <c r="A5518" s="93"/>
    </row>
    <row r="5519" ht="21">
      <c r="A5519" s="93"/>
    </row>
    <row r="5520" ht="21">
      <c r="A5520" s="93"/>
    </row>
    <row r="5521" ht="21">
      <c r="A5521" s="93"/>
    </row>
    <row r="5522" ht="21">
      <c r="A5522" s="93"/>
    </row>
    <row r="5523" ht="21">
      <c r="A5523" s="93"/>
    </row>
    <row r="5524" ht="21">
      <c r="A5524" s="93"/>
    </row>
    <row r="5525" ht="21">
      <c r="A5525" s="93"/>
    </row>
    <row r="5526" ht="21">
      <c r="A5526" s="93"/>
    </row>
    <row r="5527" ht="21">
      <c r="A5527" s="93"/>
    </row>
    <row r="5528" ht="21">
      <c r="A5528" s="93"/>
    </row>
    <row r="5529" ht="21">
      <c r="A5529" s="93"/>
    </row>
    <row r="5530" ht="21">
      <c r="A5530" s="93"/>
    </row>
    <row r="5531" ht="21">
      <c r="A5531" s="93"/>
    </row>
    <row r="5532" ht="21">
      <c r="A5532" s="93"/>
    </row>
    <row r="5533" ht="21">
      <c r="A5533" s="93"/>
    </row>
    <row r="5534" ht="21">
      <c r="A5534" s="93"/>
    </row>
    <row r="5535" ht="21">
      <c r="A5535" s="93"/>
    </row>
    <row r="5536" ht="21">
      <c r="A5536" s="93"/>
    </row>
    <row r="5537" ht="21">
      <c r="A5537" s="93"/>
    </row>
    <row r="5538" ht="21">
      <c r="A5538" s="93"/>
    </row>
    <row r="5539" ht="21">
      <c r="A5539" s="93"/>
    </row>
    <row r="5540" ht="21">
      <c r="A5540" s="93"/>
    </row>
    <row r="5541" ht="21">
      <c r="A5541" s="93"/>
    </row>
    <row r="5542" ht="21">
      <c r="A5542" s="93"/>
    </row>
    <row r="5543" ht="21">
      <c r="A5543" s="93"/>
    </row>
    <row r="5544" ht="21">
      <c r="A5544" s="93"/>
    </row>
    <row r="5545" ht="21">
      <c r="A5545" s="93"/>
    </row>
    <row r="5546" ht="21">
      <c r="A5546" s="93"/>
    </row>
    <row r="5547" ht="21">
      <c r="A5547" s="93"/>
    </row>
    <row r="5548" ht="21">
      <c r="A5548" s="93"/>
    </row>
    <row r="5549" ht="21">
      <c r="A5549" s="93"/>
    </row>
    <row r="5550" ht="21">
      <c r="A5550" s="93"/>
    </row>
    <row r="5551" ht="21">
      <c r="A5551" s="93"/>
    </row>
    <row r="5552" ht="21">
      <c r="A5552" s="93"/>
    </row>
    <row r="5553" ht="21">
      <c r="A5553" s="93"/>
    </row>
    <row r="5554" ht="21">
      <c r="A5554" s="93"/>
    </row>
    <row r="5555" ht="21">
      <c r="A5555" s="93"/>
    </row>
    <row r="5556" ht="21">
      <c r="A5556" s="93"/>
    </row>
    <row r="5557" ht="21">
      <c r="A5557" s="93"/>
    </row>
    <row r="5558" ht="21">
      <c r="A5558" s="93"/>
    </row>
    <row r="5559" ht="21">
      <c r="A5559" s="93"/>
    </row>
    <row r="5560" ht="21">
      <c r="A5560" s="93"/>
    </row>
    <row r="5561" ht="21">
      <c r="A5561" s="93"/>
    </row>
    <row r="5562" ht="21">
      <c r="A5562" s="93"/>
    </row>
    <row r="5563" ht="21">
      <c r="A5563" s="93"/>
    </row>
    <row r="5564" ht="21">
      <c r="A5564" s="93"/>
    </row>
    <row r="5565" ht="21">
      <c r="A5565" s="93"/>
    </row>
    <row r="5566" ht="21">
      <c r="A5566" s="93"/>
    </row>
    <row r="5567" ht="21">
      <c r="A5567" s="93"/>
    </row>
    <row r="5568" ht="21">
      <c r="A5568" s="93"/>
    </row>
    <row r="5569" ht="21">
      <c r="A5569" s="93"/>
    </row>
    <row r="5570" ht="21">
      <c r="A5570" s="93"/>
    </row>
    <row r="5571" ht="21">
      <c r="A5571" s="93"/>
    </row>
    <row r="5572" ht="21">
      <c r="A5572" s="93"/>
    </row>
    <row r="5573" ht="21">
      <c r="A5573" s="93"/>
    </row>
    <row r="5574" ht="21">
      <c r="A5574" s="93"/>
    </row>
    <row r="5575" ht="21">
      <c r="A5575" s="93"/>
    </row>
    <row r="5576" ht="21">
      <c r="A5576" s="93"/>
    </row>
    <row r="5577" ht="21">
      <c r="A5577" s="93"/>
    </row>
    <row r="5578" ht="21">
      <c r="A5578" s="93"/>
    </row>
    <row r="5579" ht="21">
      <c r="A5579" s="93"/>
    </row>
    <row r="5580" ht="21">
      <c r="A5580" s="93"/>
    </row>
    <row r="5581" ht="21">
      <c r="A5581" s="93"/>
    </row>
    <row r="5582" ht="21">
      <c r="A5582" s="93"/>
    </row>
    <row r="5583" ht="21">
      <c r="A5583" s="93"/>
    </row>
    <row r="5584" ht="21">
      <c r="A5584" s="93"/>
    </row>
    <row r="5585" ht="21">
      <c r="A5585" s="93"/>
    </row>
    <row r="5586" ht="21">
      <c r="A5586" s="93"/>
    </row>
    <row r="5587" ht="21">
      <c r="A5587" s="93"/>
    </row>
    <row r="5588" ht="21">
      <c r="A5588" s="93"/>
    </row>
    <row r="5589" ht="21">
      <c r="A5589" s="93"/>
    </row>
    <row r="5590" ht="21">
      <c r="A5590" s="93"/>
    </row>
    <row r="5591" ht="21">
      <c r="A5591" s="93"/>
    </row>
    <row r="5592" ht="21">
      <c r="A5592" s="93"/>
    </row>
    <row r="5593" ht="21">
      <c r="A5593" s="93"/>
    </row>
    <row r="5594" ht="21">
      <c r="A5594" s="93"/>
    </row>
    <row r="5595" ht="21">
      <c r="A5595" s="93"/>
    </row>
    <row r="5596" ht="21">
      <c r="A5596" s="93"/>
    </row>
    <row r="5597" ht="21">
      <c r="A5597" s="93"/>
    </row>
    <row r="5598" ht="21">
      <c r="A5598" s="93"/>
    </row>
    <row r="5599" ht="21">
      <c r="A5599" s="93"/>
    </row>
    <row r="5600" ht="21">
      <c r="A5600" s="93"/>
    </row>
    <row r="5601" ht="21">
      <c r="A5601" s="93"/>
    </row>
    <row r="5602" ht="21">
      <c r="A5602" s="93"/>
    </row>
    <row r="5603" ht="21">
      <c r="A5603" s="93"/>
    </row>
    <row r="5604" ht="21">
      <c r="A5604" s="93"/>
    </row>
    <row r="5605" ht="21">
      <c r="A5605" s="93"/>
    </row>
    <row r="5606" ht="21">
      <c r="A5606" s="93"/>
    </row>
    <row r="5607" ht="21">
      <c r="A5607" s="93"/>
    </row>
    <row r="5608" ht="21">
      <c r="A5608" s="93"/>
    </row>
    <row r="5609" ht="21">
      <c r="A5609" s="93"/>
    </row>
    <row r="5610" ht="21">
      <c r="A5610" s="93"/>
    </row>
    <row r="5611" ht="21">
      <c r="A5611" s="93"/>
    </row>
    <row r="5612" ht="21">
      <c r="A5612" s="93"/>
    </row>
    <row r="5613" ht="21">
      <c r="A5613" s="93"/>
    </row>
    <row r="5614" ht="21">
      <c r="A5614" s="93"/>
    </row>
    <row r="5615" ht="21">
      <c r="A5615" s="93"/>
    </row>
    <row r="5616" ht="21">
      <c r="A5616" s="93"/>
    </row>
    <row r="5617" ht="21">
      <c r="A5617" s="93"/>
    </row>
    <row r="5618" ht="21">
      <c r="A5618" s="93"/>
    </row>
    <row r="5619" ht="21">
      <c r="A5619" s="93"/>
    </row>
    <row r="5620" ht="21">
      <c r="A5620" s="93"/>
    </row>
    <row r="5621" ht="21">
      <c r="A5621" s="93"/>
    </row>
    <row r="5622" ht="21">
      <c r="A5622" s="93"/>
    </row>
    <row r="5623" ht="21">
      <c r="A5623" s="93"/>
    </row>
    <row r="5624" ht="21">
      <c r="A5624" s="93"/>
    </row>
    <row r="5625" ht="21">
      <c r="A5625" s="93"/>
    </row>
    <row r="5626" ht="21">
      <c r="A5626" s="93"/>
    </row>
    <row r="5627" ht="21">
      <c r="A5627" s="93"/>
    </row>
    <row r="5628" ht="21">
      <c r="A5628" s="93"/>
    </row>
    <row r="5629" ht="21">
      <c r="A5629" s="93"/>
    </row>
    <row r="5630" ht="21">
      <c r="A5630" s="93"/>
    </row>
    <row r="5631" ht="21">
      <c r="A5631" s="93"/>
    </row>
    <row r="5632" ht="21">
      <c r="A5632" s="93"/>
    </row>
    <row r="5633" ht="21">
      <c r="A5633" s="93"/>
    </row>
    <row r="5634" ht="21">
      <c r="A5634" s="93"/>
    </row>
    <row r="5635" ht="21">
      <c r="A5635" s="93"/>
    </row>
    <row r="5636" ht="21">
      <c r="A5636" s="93"/>
    </row>
    <row r="5637" ht="21">
      <c r="A5637" s="93"/>
    </row>
    <row r="5638" ht="21">
      <c r="A5638" s="93"/>
    </row>
    <row r="5639" ht="21">
      <c r="A5639" s="93"/>
    </row>
    <row r="5640" ht="21">
      <c r="A5640" s="93"/>
    </row>
    <row r="5641" ht="21">
      <c r="A5641" s="93"/>
    </row>
    <row r="5642" ht="21">
      <c r="A5642" s="93"/>
    </row>
    <row r="5643" ht="21">
      <c r="A5643" s="93"/>
    </row>
    <row r="5644" ht="21">
      <c r="A5644" s="93"/>
    </row>
    <row r="5645" ht="21">
      <c r="A5645" s="93"/>
    </row>
    <row r="5646" ht="21">
      <c r="A5646" s="93"/>
    </row>
    <row r="5647" ht="21">
      <c r="A5647" s="93"/>
    </row>
    <row r="5648" ht="21">
      <c r="A5648" s="93"/>
    </row>
    <row r="5649" ht="21">
      <c r="A5649" s="93"/>
    </row>
    <row r="5650" ht="21">
      <c r="A5650" s="93"/>
    </row>
    <row r="5651" ht="21">
      <c r="A5651" s="93"/>
    </row>
    <row r="5652" ht="21">
      <c r="A5652" s="93"/>
    </row>
    <row r="5653" ht="21">
      <c r="A5653" s="93"/>
    </row>
    <row r="5654" ht="21">
      <c r="A5654" s="93"/>
    </row>
    <row r="5655" ht="21">
      <c r="A5655" s="93"/>
    </row>
    <row r="5656" ht="21">
      <c r="A5656" s="93"/>
    </row>
    <row r="5657" ht="21">
      <c r="A5657" s="93"/>
    </row>
    <row r="5658" ht="21">
      <c r="A5658" s="93"/>
    </row>
    <row r="5659" ht="21">
      <c r="A5659" s="93"/>
    </row>
    <row r="5660" ht="21">
      <c r="A5660" s="93"/>
    </row>
    <row r="5661" ht="21">
      <c r="A5661" s="93"/>
    </row>
    <row r="5662" ht="21">
      <c r="A5662" s="93"/>
    </row>
    <row r="5663" ht="21">
      <c r="A5663" s="93"/>
    </row>
    <row r="5664" ht="21">
      <c r="A5664" s="93"/>
    </row>
    <row r="5665" ht="21">
      <c r="A5665" s="93"/>
    </row>
    <row r="5666" ht="21">
      <c r="A5666" s="93"/>
    </row>
    <row r="5667" ht="21">
      <c r="A5667" s="93"/>
    </row>
    <row r="5668" ht="21">
      <c r="A5668" s="93"/>
    </row>
    <row r="5669" ht="21">
      <c r="A5669" s="93"/>
    </row>
    <row r="5670" ht="21">
      <c r="A5670" s="93"/>
    </row>
    <row r="5671" ht="21">
      <c r="A5671" s="93"/>
    </row>
    <row r="5672" ht="21">
      <c r="A5672" s="93"/>
    </row>
    <row r="5673" ht="21">
      <c r="A5673" s="93"/>
    </row>
    <row r="5674" ht="21">
      <c r="A5674" s="93"/>
    </row>
    <row r="5675" ht="21">
      <c r="A5675" s="93"/>
    </row>
    <row r="5676" ht="21">
      <c r="A5676" s="93"/>
    </row>
    <row r="5677" ht="21">
      <c r="A5677" s="93"/>
    </row>
    <row r="5678" ht="21">
      <c r="A5678" s="93"/>
    </row>
    <row r="5679" ht="21">
      <c r="A5679" s="93"/>
    </row>
    <row r="5680" ht="21">
      <c r="A5680" s="93"/>
    </row>
    <row r="5681" ht="21">
      <c r="A5681" s="93"/>
    </row>
    <row r="5682" ht="21">
      <c r="A5682" s="93"/>
    </row>
    <row r="5683" ht="21">
      <c r="A5683" s="93"/>
    </row>
    <row r="5684" ht="21">
      <c r="A5684" s="93"/>
    </row>
    <row r="5685" ht="21">
      <c r="A5685" s="93"/>
    </row>
    <row r="5686" ht="21">
      <c r="A5686" s="93"/>
    </row>
    <row r="5687" ht="21">
      <c r="A5687" s="93"/>
    </row>
    <row r="5688" ht="21">
      <c r="A5688" s="93"/>
    </row>
    <row r="5689" ht="21">
      <c r="A5689" s="93"/>
    </row>
    <row r="5690" ht="21">
      <c r="A5690" s="93"/>
    </row>
    <row r="5691" ht="21">
      <c r="A5691" s="93"/>
    </row>
    <row r="5692" ht="21">
      <c r="A5692" s="93"/>
    </row>
    <row r="5693" ht="21">
      <c r="A5693" s="93"/>
    </row>
    <row r="5694" ht="21">
      <c r="A5694" s="93"/>
    </row>
    <row r="5695" ht="21">
      <c r="A5695" s="93"/>
    </row>
    <row r="5696" ht="21">
      <c r="A5696" s="93"/>
    </row>
    <row r="5697" ht="21">
      <c r="A5697" s="93"/>
    </row>
    <row r="5698" ht="21">
      <c r="A5698" s="93"/>
    </row>
    <row r="5699" ht="21">
      <c r="A5699" s="93"/>
    </row>
    <row r="5700" ht="21">
      <c r="A5700" s="93"/>
    </row>
    <row r="5701" ht="21">
      <c r="A5701" s="93"/>
    </row>
    <row r="5702" ht="21">
      <c r="A5702" s="93"/>
    </row>
    <row r="5703" ht="21">
      <c r="A5703" s="93"/>
    </row>
    <row r="5704" ht="21">
      <c r="A5704" s="93"/>
    </row>
    <row r="5705" ht="21">
      <c r="A5705" s="93"/>
    </row>
    <row r="5706" ht="21">
      <c r="A5706" s="93"/>
    </row>
    <row r="5707" ht="21">
      <c r="A5707" s="93"/>
    </row>
    <row r="5708" ht="21">
      <c r="A5708" s="93"/>
    </row>
    <row r="5709" ht="21">
      <c r="A5709" s="93"/>
    </row>
    <row r="5710" ht="21">
      <c r="A5710" s="93"/>
    </row>
    <row r="5711" ht="21">
      <c r="A5711" s="93"/>
    </row>
    <row r="5712" ht="21">
      <c r="A5712" s="93"/>
    </row>
    <row r="5713" ht="21">
      <c r="A5713" s="93"/>
    </row>
    <row r="5714" ht="21">
      <c r="A5714" s="93"/>
    </row>
    <row r="5715" ht="21">
      <c r="A5715" s="93"/>
    </row>
    <row r="5716" ht="21">
      <c r="A5716" s="93"/>
    </row>
    <row r="5717" ht="21">
      <c r="A5717" s="93"/>
    </row>
    <row r="5718" ht="21">
      <c r="A5718" s="93"/>
    </row>
    <row r="5719" ht="21">
      <c r="A5719" s="93"/>
    </row>
    <row r="5720" ht="21">
      <c r="A5720" s="93"/>
    </row>
    <row r="5721" ht="21">
      <c r="A5721" s="93"/>
    </row>
    <row r="5722" ht="21">
      <c r="A5722" s="93"/>
    </row>
    <row r="5723" ht="21">
      <c r="A5723" s="93"/>
    </row>
    <row r="5724" ht="21">
      <c r="A5724" s="93"/>
    </row>
    <row r="5725" ht="21">
      <c r="A5725" s="93"/>
    </row>
    <row r="5726" ht="21">
      <c r="A5726" s="93"/>
    </row>
    <row r="5727" ht="21">
      <c r="A5727" s="93"/>
    </row>
    <row r="5728" ht="21">
      <c r="A5728" s="93"/>
    </row>
    <row r="5729" ht="21">
      <c r="A5729" s="93"/>
    </row>
    <row r="5730" ht="21">
      <c r="A5730" s="93"/>
    </row>
    <row r="5731" ht="21">
      <c r="A5731" s="93"/>
    </row>
    <row r="5732" ht="21">
      <c r="A5732" s="93"/>
    </row>
    <row r="5733" ht="21">
      <c r="A5733" s="93"/>
    </row>
    <row r="5734" ht="21">
      <c r="A5734" s="93"/>
    </row>
    <row r="5735" ht="21">
      <c r="A5735" s="93"/>
    </row>
    <row r="5736" ht="21">
      <c r="A5736" s="93"/>
    </row>
    <row r="5737" ht="21">
      <c r="A5737" s="93"/>
    </row>
    <row r="5738" ht="21">
      <c r="A5738" s="93"/>
    </row>
    <row r="5739" ht="21">
      <c r="A5739" s="93"/>
    </row>
    <row r="5740" ht="21">
      <c r="A5740" s="93"/>
    </row>
    <row r="5741" ht="21">
      <c r="A5741" s="93"/>
    </row>
    <row r="5742" ht="21">
      <c r="A5742" s="93"/>
    </row>
    <row r="5743" ht="21">
      <c r="A5743" s="93"/>
    </row>
    <row r="5744" ht="21">
      <c r="A5744" s="93"/>
    </row>
    <row r="5745" ht="21">
      <c r="A5745" s="93"/>
    </row>
    <row r="5746" ht="21">
      <c r="A5746" s="93"/>
    </row>
    <row r="5747" ht="21">
      <c r="A5747" s="93"/>
    </row>
    <row r="5748" ht="21">
      <c r="A5748" s="93"/>
    </row>
    <row r="5749" ht="21">
      <c r="A5749" s="93"/>
    </row>
    <row r="5750" ht="21">
      <c r="A5750" s="93"/>
    </row>
    <row r="5751" ht="21">
      <c r="A5751" s="93"/>
    </row>
    <row r="5752" ht="21">
      <c r="A5752" s="93"/>
    </row>
    <row r="5753" ht="21">
      <c r="A5753" s="93"/>
    </row>
    <row r="5754" ht="21">
      <c r="A5754" s="93"/>
    </row>
    <row r="5755" ht="21">
      <c r="A5755" s="93"/>
    </row>
    <row r="5756" ht="21">
      <c r="A5756" s="93"/>
    </row>
    <row r="5757" ht="21">
      <c r="A5757" s="93"/>
    </row>
    <row r="5758" ht="21">
      <c r="A5758" s="93"/>
    </row>
    <row r="5759" ht="21">
      <c r="A5759" s="93"/>
    </row>
    <row r="5760" ht="21">
      <c r="A5760" s="93"/>
    </row>
    <row r="5761" ht="21">
      <c r="A5761" s="93"/>
    </row>
    <row r="5762" ht="21">
      <c r="A5762" s="93"/>
    </row>
    <row r="5763" ht="21">
      <c r="A5763" s="93"/>
    </row>
    <row r="5764" ht="21">
      <c r="A5764" s="93"/>
    </row>
    <row r="5765" ht="21">
      <c r="A5765" s="93"/>
    </row>
    <row r="5766" ht="21">
      <c r="A5766" s="93"/>
    </row>
    <row r="5767" ht="21">
      <c r="A5767" s="93"/>
    </row>
    <row r="5768" ht="21">
      <c r="A5768" s="93"/>
    </row>
    <row r="5769" ht="21">
      <c r="A5769" s="93"/>
    </row>
    <row r="5770" ht="21">
      <c r="A5770" s="93"/>
    </row>
    <row r="5771" ht="21">
      <c r="A5771" s="93"/>
    </row>
    <row r="5772" ht="21">
      <c r="A5772" s="93"/>
    </row>
    <row r="5773" ht="21">
      <c r="A5773" s="93"/>
    </row>
    <row r="5774" ht="21">
      <c r="A5774" s="93"/>
    </row>
    <row r="5775" ht="21">
      <c r="A5775" s="93"/>
    </row>
    <row r="5776" ht="21">
      <c r="A5776" s="93"/>
    </row>
    <row r="5777" ht="21">
      <c r="A5777" s="93"/>
    </row>
    <row r="5778" ht="21">
      <c r="A5778" s="93"/>
    </row>
    <row r="5779" ht="21">
      <c r="A5779" s="93"/>
    </row>
    <row r="5780" ht="21">
      <c r="A5780" s="93"/>
    </row>
    <row r="5781" ht="21">
      <c r="A5781" s="93"/>
    </row>
    <row r="5782" ht="21">
      <c r="A5782" s="93"/>
    </row>
    <row r="5783" ht="21">
      <c r="A5783" s="93"/>
    </row>
    <row r="5784" ht="21">
      <c r="A5784" s="93"/>
    </row>
    <row r="5785" ht="21">
      <c r="A5785" s="93"/>
    </row>
    <row r="5786" ht="21">
      <c r="A5786" s="93"/>
    </row>
    <row r="5787" ht="21">
      <c r="A5787" s="93"/>
    </row>
    <row r="5788" ht="21">
      <c r="A5788" s="93"/>
    </row>
    <row r="5789" ht="21">
      <c r="A5789" s="93"/>
    </row>
    <row r="5790" ht="21">
      <c r="A5790" s="93"/>
    </row>
    <row r="5791" ht="21">
      <c r="A5791" s="93"/>
    </row>
    <row r="5792" ht="21">
      <c r="A5792" s="93"/>
    </row>
    <row r="5793" ht="21">
      <c r="A5793" s="93"/>
    </row>
    <row r="5794" ht="21">
      <c r="A5794" s="93"/>
    </row>
    <row r="5795" ht="21">
      <c r="A5795" s="93"/>
    </row>
    <row r="5796" ht="21">
      <c r="A5796" s="93"/>
    </row>
    <row r="5797" ht="21">
      <c r="A5797" s="93"/>
    </row>
    <row r="5798" ht="21">
      <c r="A5798" s="93"/>
    </row>
    <row r="5799" ht="21">
      <c r="A5799" s="93"/>
    </row>
    <row r="5800" ht="21">
      <c r="A5800" s="93"/>
    </row>
    <row r="5801" ht="21">
      <c r="A5801" s="93"/>
    </row>
    <row r="5802" ht="21">
      <c r="A5802" s="93"/>
    </row>
    <row r="5803" ht="21">
      <c r="A5803" s="93"/>
    </row>
    <row r="5804" ht="21">
      <c r="A5804" s="93"/>
    </row>
    <row r="5805" ht="21">
      <c r="A5805" s="93"/>
    </row>
    <row r="5806" ht="21">
      <c r="A5806" s="93"/>
    </row>
    <row r="5807" ht="21">
      <c r="A5807" s="93"/>
    </row>
    <row r="5808" ht="21">
      <c r="A5808" s="93"/>
    </row>
    <row r="5809" ht="21">
      <c r="A5809" s="93"/>
    </row>
    <row r="5810" ht="21">
      <c r="A5810" s="93"/>
    </row>
    <row r="5811" ht="21">
      <c r="A5811" s="93"/>
    </row>
    <row r="5812" ht="21">
      <c r="A5812" s="93"/>
    </row>
    <row r="5813" ht="21">
      <c r="A5813" s="93"/>
    </row>
    <row r="5814" ht="21">
      <c r="A5814" s="93"/>
    </row>
    <row r="5815" ht="21">
      <c r="A5815" s="93"/>
    </row>
    <row r="5816" ht="21">
      <c r="A5816" s="93"/>
    </row>
    <row r="5817" ht="21">
      <c r="A5817" s="93"/>
    </row>
    <row r="5818" ht="21">
      <c r="A5818" s="93"/>
    </row>
    <row r="5819" ht="21">
      <c r="A5819" s="93"/>
    </row>
    <row r="5820" ht="21">
      <c r="A5820" s="93"/>
    </row>
    <row r="5821" ht="21">
      <c r="A5821" s="93"/>
    </row>
    <row r="5822" ht="21">
      <c r="A5822" s="93"/>
    </row>
    <row r="5823" ht="21">
      <c r="A5823" s="93"/>
    </row>
    <row r="5824" ht="21">
      <c r="A5824" s="93"/>
    </row>
    <row r="5825" ht="21">
      <c r="A5825" s="93"/>
    </row>
    <row r="5826" ht="21">
      <c r="A5826" s="93"/>
    </row>
    <row r="5827" ht="21">
      <c r="A5827" s="93"/>
    </row>
    <row r="5828" ht="21">
      <c r="A5828" s="93"/>
    </row>
    <row r="5829" ht="21">
      <c r="A5829" s="93"/>
    </row>
    <row r="5830" ht="21">
      <c r="A5830" s="93"/>
    </row>
    <row r="5831" ht="21">
      <c r="A5831" s="93"/>
    </row>
    <row r="5832" ht="21">
      <c r="A5832" s="93"/>
    </row>
    <row r="5833" ht="21">
      <c r="A5833" s="93"/>
    </row>
    <row r="5834" ht="21">
      <c r="A5834" s="93"/>
    </row>
    <row r="5835" ht="21">
      <c r="A5835" s="93"/>
    </row>
    <row r="5836" ht="21">
      <c r="A5836" s="93"/>
    </row>
    <row r="5837" ht="21">
      <c r="A5837" s="93"/>
    </row>
    <row r="5838" ht="21">
      <c r="A5838" s="93"/>
    </row>
    <row r="5839" ht="21">
      <c r="A5839" s="93"/>
    </row>
    <row r="5840" ht="21">
      <c r="A5840" s="93"/>
    </row>
    <row r="5841" ht="21">
      <c r="A5841" s="93"/>
    </row>
    <row r="5842" ht="21">
      <c r="A5842" s="93"/>
    </row>
    <row r="5843" ht="21">
      <c r="A5843" s="93"/>
    </row>
    <row r="5844" ht="21">
      <c r="A5844" s="93"/>
    </row>
    <row r="5845" ht="21">
      <c r="A5845" s="93"/>
    </row>
    <row r="5846" ht="21">
      <c r="A5846" s="93"/>
    </row>
    <row r="5847" ht="21">
      <c r="A5847" s="93"/>
    </row>
    <row r="5848" ht="21">
      <c r="A5848" s="93"/>
    </row>
    <row r="5849" ht="21">
      <c r="A5849" s="93"/>
    </row>
    <row r="5850" ht="21">
      <c r="A5850" s="93"/>
    </row>
    <row r="5851" ht="21">
      <c r="A5851" s="93"/>
    </row>
    <row r="5852" ht="21">
      <c r="A5852" s="93"/>
    </row>
    <row r="5853" ht="21">
      <c r="A5853" s="93"/>
    </row>
    <row r="5854" ht="21">
      <c r="A5854" s="93"/>
    </row>
    <row r="5855" ht="21">
      <c r="A5855" s="93"/>
    </row>
    <row r="5856" ht="21">
      <c r="A5856" s="93"/>
    </row>
    <row r="5857" ht="21">
      <c r="A5857" s="93"/>
    </row>
    <row r="5858" ht="21">
      <c r="A5858" s="93"/>
    </row>
    <row r="5859" ht="21">
      <c r="A5859" s="93"/>
    </row>
    <row r="5860" ht="21">
      <c r="A5860" s="93"/>
    </row>
    <row r="5861" ht="21">
      <c r="A5861" s="93"/>
    </row>
    <row r="5862" ht="21">
      <c r="A5862" s="93"/>
    </row>
    <row r="5863" ht="21">
      <c r="A5863" s="93"/>
    </row>
    <row r="5864" ht="21">
      <c r="A5864" s="93"/>
    </row>
    <row r="5865" ht="21">
      <c r="A5865" s="93"/>
    </row>
    <row r="5866" ht="21">
      <c r="A5866" s="93"/>
    </row>
    <row r="5867" ht="21">
      <c r="A5867" s="93"/>
    </row>
    <row r="5868" ht="21">
      <c r="A5868" s="93"/>
    </row>
    <row r="5869" ht="21">
      <c r="A5869" s="93"/>
    </row>
    <row r="5870" ht="21">
      <c r="A5870" s="93"/>
    </row>
    <row r="5871" ht="21">
      <c r="A5871" s="93"/>
    </row>
    <row r="5872" ht="21">
      <c r="A5872" s="93"/>
    </row>
    <row r="5873" ht="21">
      <c r="A5873" s="93"/>
    </row>
    <row r="5874" ht="21">
      <c r="A5874" s="93"/>
    </row>
    <row r="5875" ht="21">
      <c r="A5875" s="93"/>
    </row>
    <row r="5876" ht="21">
      <c r="A5876" s="93"/>
    </row>
    <row r="5877" ht="21">
      <c r="A5877" s="93"/>
    </row>
    <row r="5878" ht="21">
      <c r="A5878" s="93"/>
    </row>
    <row r="5879" ht="21">
      <c r="A5879" s="93"/>
    </row>
    <row r="5880" ht="21">
      <c r="A5880" s="93"/>
    </row>
    <row r="5881" ht="21">
      <c r="A5881" s="93"/>
    </row>
    <row r="5882" ht="21">
      <c r="A5882" s="93"/>
    </row>
    <row r="5883" ht="21">
      <c r="A5883" s="93"/>
    </row>
    <row r="5884" ht="21">
      <c r="A5884" s="93"/>
    </row>
    <row r="5885" ht="21">
      <c r="A5885" s="93"/>
    </row>
    <row r="5886" ht="21">
      <c r="A5886" s="93"/>
    </row>
    <row r="5887" ht="21">
      <c r="A5887" s="93"/>
    </row>
    <row r="5888" ht="21">
      <c r="A5888" s="93"/>
    </row>
    <row r="5889" ht="21">
      <c r="A5889" s="93"/>
    </row>
    <row r="5890" ht="21">
      <c r="A5890" s="93"/>
    </row>
    <row r="5891" ht="21">
      <c r="A5891" s="93"/>
    </row>
    <row r="5892" ht="21">
      <c r="A5892" s="93"/>
    </row>
    <row r="5893" ht="21">
      <c r="A5893" s="93"/>
    </row>
    <row r="5894" ht="21">
      <c r="A5894" s="93"/>
    </row>
    <row r="5895" ht="21">
      <c r="A5895" s="93"/>
    </row>
    <row r="5896" ht="21">
      <c r="A5896" s="93"/>
    </row>
    <row r="5897" ht="21">
      <c r="A5897" s="93"/>
    </row>
    <row r="5898" ht="21">
      <c r="A5898" s="93"/>
    </row>
    <row r="5899" ht="21">
      <c r="A5899" s="93"/>
    </row>
    <row r="5900" ht="21">
      <c r="A5900" s="93"/>
    </row>
    <row r="5901" ht="21">
      <c r="A5901" s="93"/>
    </row>
    <row r="5902" ht="21">
      <c r="A5902" s="93"/>
    </row>
    <row r="5903" ht="21">
      <c r="A5903" s="93"/>
    </row>
    <row r="5904" ht="21">
      <c r="A5904" s="93"/>
    </row>
    <row r="5905" ht="21">
      <c r="A5905" s="93"/>
    </row>
    <row r="5906" ht="21">
      <c r="A5906" s="93"/>
    </row>
    <row r="5907" ht="21">
      <c r="A5907" s="93"/>
    </row>
    <row r="5908" ht="21">
      <c r="A5908" s="93"/>
    </row>
    <row r="5909" ht="21">
      <c r="A5909" s="93"/>
    </row>
    <row r="5910" ht="21">
      <c r="A5910" s="93"/>
    </row>
    <row r="5911" ht="21">
      <c r="A5911" s="93"/>
    </row>
    <row r="5912" ht="21">
      <c r="A5912" s="93"/>
    </row>
    <row r="5913" ht="21">
      <c r="A5913" s="93"/>
    </row>
    <row r="5914" ht="21">
      <c r="A5914" s="93"/>
    </row>
    <row r="5915" ht="21">
      <c r="A5915" s="93"/>
    </row>
    <row r="5916" ht="21">
      <c r="A5916" s="93"/>
    </row>
    <row r="5917" ht="21">
      <c r="A5917" s="93"/>
    </row>
    <row r="5918" ht="21">
      <c r="A5918" s="93"/>
    </row>
    <row r="5919" ht="21">
      <c r="A5919" s="93"/>
    </row>
    <row r="5920" ht="21">
      <c r="A5920" s="93"/>
    </row>
    <row r="5921" ht="21">
      <c r="A5921" s="93"/>
    </row>
    <row r="5922" ht="21">
      <c r="A5922" s="93"/>
    </row>
    <row r="5923" ht="21">
      <c r="A5923" s="93"/>
    </row>
    <row r="5924" ht="21">
      <c r="A5924" s="93"/>
    </row>
    <row r="5925" ht="21">
      <c r="A5925" s="93"/>
    </row>
    <row r="5926" ht="21">
      <c r="A5926" s="93"/>
    </row>
    <row r="5927" ht="21">
      <c r="A5927" s="93"/>
    </row>
    <row r="5928" ht="21">
      <c r="A5928" s="93"/>
    </row>
    <row r="5929" ht="21">
      <c r="A5929" s="93"/>
    </row>
    <row r="5930" ht="21">
      <c r="A5930" s="93"/>
    </row>
    <row r="5931" ht="21">
      <c r="A5931" s="93"/>
    </row>
    <row r="5932" ht="21">
      <c r="A5932" s="93"/>
    </row>
    <row r="5933" ht="21">
      <c r="A5933" s="93"/>
    </row>
    <row r="5934" ht="21"/>
    <row r="5935" ht="21"/>
    <row r="5936" ht="21"/>
    <row r="5937" ht="21"/>
    <row r="5938" ht="21"/>
    <row r="5939" ht="21"/>
    <row r="5940" ht="21"/>
    <row r="5941" ht="21"/>
    <row r="5942" ht="21"/>
    <row r="5943" ht="21"/>
    <row r="5944" ht="21"/>
    <row r="5945" ht="21"/>
    <row r="5946" ht="21"/>
    <row r="5947" ht="21"/>
    <row r="5948" ht="21"/>
    <row r="5949" ht="21"/>
    <row r="5950" ht="21"/>
    <row r="5951" ht="21"/>
    <row r="5952" ht="21"/>
    <row r="5953" ht="21"/>
    <row r="5954" ht="21"/>
    <row r="5955" ht="21"/>
    <row r="5956" ht="21"/>
    <row r="5957" ht="21"/>
    <row r="5958" ht="21"/>
    <row r="5959" ht="21"/>
    <row r="5960" ht="21"/>
    <row r="5961" ht="21"/>
    <row r="5962" ht="21"/>
    <row r="5963" ht="21"/>
    <row r="5964" ht="21"/>
    <row r="5965" ht="21"/>
    <row r="5966" ht="21"/>
    <row r="5967" ht="21"/>
    <row r="5968" ht="21"/>
    <row r="5969" ht="21"/>
    <row r="5970" ht="21"/>
    <row r="5971" ht="21"/>
    <row r="5972" ht="21"/>
    <row r="5973" ht="21"/>
  </sheetData>
  <sheetProtection password="AE09" sheet="1" objects="1" selectLockedCells="1"/>
  <mergeCells count="570">
    <mergeCell ref="E87:H88"/>
    <mergeCell ref="K88:Z88"/>
    <mergeCell ref="K96:P96"/>
    <mergeCell ref="K93:Z93"/>
    <mergeCell ref="A1:AJ1"/>
    <mergeCell ref="A49:AJ49"/>
    <mergeCell ref="B74:H75"/>
    <mergeCell ref="C87:D89"/>
    <mergeCell ref="AA83:AC83"/>
    <mergeCell ref="AA81:AC81"/>
    <mergeCell ref="E89:H89"/>
    <mergeCell ref="Q95:W95"/>
    <mergeCell ref="E93:H93"/>
    <mergeCell ref="E92:H92"/>
    <mergeCell ref="K92:Z92"/>
    <mergeCell ref="K95:P95"/>
    <mergeCell ref="X95:Z95"/>
    <mergeCell ref="E95:J95"/>
    <mergeCell ref="Q99:W99"/>
    <mergeCell ref="K103:P103"/>
    <mergeCell ref="X100:Z100"/>
    <mergeCell ref="AA103:AC103"/>
    <mergeCell ref="E105:J105"/>
    <mergeCell ref="K99:P99"/>
    <mergeCell ref="Q105:Z105"/>
    <mergeCell ref="I87:I88"/>
    <mergeCell ref="AA99:AC99"/>
    <mergeCell ref="I90:I91"/>
    <mergeCell ref="K89:Z89"/>
    <mergeCell ref="E90:H91"/>
    <mergeCell ref="Q97:W97"/>
    <mergeCell ref="Q96:W96"/>
    <mergeCell ref="AA87:AC87"/>
    <mergeCell ref="E98:J98"/>
    <mergeCell ref="K98:P98"/>
    <mergeCell ref="A128:B128"/>
    <mergeCell ref="A122:B122"/>
    <mergeCell ref="A119:B119"/>
    <mergeCell ref="I121:O121"/>
    <mergeCell ref="I119:O119"/>
    <mergeCell ref="I123:O123"/>
    <mergeCell ref="C123:H123"/>
    <mergeCell ref="A123:B123"/>
    <mergeCell ref="I128:O128"/>
    <mergeCell ref="C128:H128"/>
    <mergeCell ref="B95:D95"/>
    <mergeCell ref="B103:D103"/>
    <mergeCell ref="Q104:Z104"/>
    <mergeCell ref="Q103:Z103"/>
    <mergeCell ref="X96:Z96"/>
    <mergeCell ref="E103:J103"/>
    <mergeCell ref="E97:J97"/>
    <mergeCell ref="K97:P97"/>
    <mergeCell ref="E99:J99"/>
    <mergeCell ref="X97:Z97"/>
    <mergeCell ref="AE120:AG120"/>
    <mergeCell ref="I120:O120"/>
    <mergeCell ref="A118:B118"/>
    <mergeCell ref="C118:H118"/>
    <mergeCell ref="I118:O118"/>
    <mergeCell ref="A120:B120"/>
    <mergeCell ref="C120:H120"/>
    <mergeCell ref="Y120:AA120"/>
    <mergeCell ref="P118:X118"/>
    <mergeCell ref="AB120:AD120"/>
    <mergeCell ref="Y128:AA128"/>
    <mergeCell ref="P122:X122"/>
    <mergeCell ref="Y122:AA122"/>
    <mergeCell ref="P128:X128"/>
    <mergeCell ref="P123:X123"/>
    <mergeCell ref="AB123:AD123"/>
    <mergeCell ref="B96:D101"/>
    <mergeCell ref="K108:AC108"/>
    <mergeCell ref="AA104:AC104"/>
    <mergeCell ref="Q100:W100"/>
    <mergeCell ref="AA100:AC100"/>
    <mergeCell ref="K104:P104"/>
    <mergeCell ref="B108:J108"/>
    <mergeCell ref="E96:J96"/>
    <mergeCell ref="E106:AC106"/>
    <mergeCell ref="K100:P100"/>
    <mergeCell ref="AD88:AF88"/>
    <mergeCell ref="AD87:AF87"/>
    <mergeCell ref="AD95:AF95"/>
    <mergeCell ref="AD86:AF86"/>
    <mergeCell ref="AG88:AI88"/>
    <mergeCell ref="AB118:AD118"/>
    <mergeCell ref="AA95:AC95"/>
    <mergeCell ref="AG89:AI89"/>
    <mergeCell ref="AD89:AF89"/>
    <mergeCell ref="AG86:AI86"/>
    <mergeCell ref="AD78:AF78"/>
    <mergeCell ref="AG79:AI79"/>
    <mergeCell ref="AG81:AI81"/>
    <mergeCell ref="AG80:AI80"/>
    <mergeCell ref="AG82:AI82"/>
    <mergeCell ref="AG84:AI84"/>
    <mergeCell ref="AG83:AI83"/>
    <mergeCell ref="AA79:AC79"/>
    <mergeCell ref="AA80:AC80"/>
    <mergeCell ref="AD83:AF83"/>
    <mergeCell ref="AG87:AI87"/>
    <mergeCell ref="AD84:AF84"/>
    <mergeCell ref="AD79:AF79"/>
    <mergeCell ref="AD81:AF81"/>
    <mergeCell ref="AA82:AC82"/>
    <mergeCell ref="AD82:AF82"/>
    <mergeCell ref="K83:Z83"/>
    <mergeCell ref="K84:Z84"/>
    <mergeCell ref="C76:H78"/>
    <mergeCell ref="C79:H80"/>
    <mergeCell ref="I79:I80"/>
    <mergeCell ref="K82:Z82"/>
    <mergeCell ref="K79:Z79"/>
    <mergeCell ref="K77:Z77"/>
    <mergeCell ref="K76:Z76"/>
    <mergeCell ref="K81:Z81"/>
    <mergeCell ref="K78:Z78"/>
    <mergeCell ref="C81:H82"/>
    <mergeCell ref="K80:Z80"/>
    <mergeCell ref="K90:Z90"/>
    <mergeCell ref="C90:D93"/>
    <mergeCell ref="K87:Z87"/>
    <mergeCell ref="J86:Z86"/>
    <mergeCell ref="K91:Z91"/>
    <mergeCell ref="B86:H86"/>
    <mergeCell ref="B87:B93"/>
    <mergeCell ref="B76:B80"/>
    <mergeCell ref="B81:B84"/>
    <mergeCell ref="I83:I84"/>
    <mergeCell ref="C83:H84"/>
    <mergeCell ref="I81:I82"/>
    <mergeCell ref="I74:I75"/>
    <mergeCell ref="AG73:AI73"/>
    <mergeCell ref="AG70:AI70"/>
    <mergeCell ref="AG71:AI71"/>
    <mergeCell ref="K74:Z74"/>
    <mergeCell ref="K75:Z75"/>
    <mergeCell ref="AG72:AI72"/>
    <mergeCell ref="AA70:AC70"/>
    <mergeCell ref="AD70:AF70"/>
    <mergeCell ref="AG74:AI74"/>
    <mergeCell ref="AG75:AI75"/>
    <mergeCell ref="A41:AJ41"/>
    <mergeCell ref="B62:K62"/>
    <mergeCell ref="Q40:V40"/>
    <mergeCell ref="AA40:AI40"/>
    <mergeCell ref="AC60:AI61"/>
    <mergeCell ref="B60:K60"/>
    <mergeCell ref="L60:R61"/>
    <mergeCell ref="D44:W44"/>
    <mergeCell ref="L62:R63"/>
    <mergeCell ref="S61:AB61"/>
    <mergeCell ref="AF23:AI23"/>
    <mergeCell ref="AA30:AJ30"/>
    <mergeCell ref="AF25:AI25"/>
    <mergeCell ref="T23:W23"/>
    <mergeCell ref="AB24:AE24"/>
    <mergeCell ref="X23:AA23"/>
    <mergeCell ref="AF24:AI24"/>
    <mergeCell ref="AB23:AE23"/>
    <mergeCell ref="AB25:AE25"/>
    <mergeCell ref="S29:Z29"/>
    <mergeCell ref="Q38:V38"/>
    <mergeCell ref="AA32:AJ32"/>
    <mergeCell ref="AA33:AJ33"/>
    <mergeCell ref="Q36:V36"/>
    <mergeCell ref="S32:Z32"/>
    <mergeCell ref="AA38:AJ38"/>
    <mergeCell ref="H20:K20"/>
    <mergeCell ref="Q20:S21"/>
    <mergeCell ref="T20:W21"/>
    <mergeCell ref="X20:AA21"/>
    <mergeCell ref="Q26:S26"/>
    <mergeCell ref="Q25:S25"/>
    <mergeCell ref="Q22:S22"/>
    <mergeCell ref="T22:W22"/>
    <mergeCell ref="X22:AA22"/>
    <mergeCell ref="T25:W25"/>
    <mergeCell ref="X25:AA25"/>
    <mergeCell ref="X26:AA26"/>
    <mergeCell ref="T26:W26"/>
    <mergeCell ref="Q23:S23"/>
    <mergeCell ref="Q24:S24"/>
    <mergeCell ref="T24:W24"/>
    <mergeCell ref="G18:L18"/>
    <mergeCell ref="H15:K15"/>
    <mergeCell ref="X15:AC15"/>
    <mergeCell ref="Q15:T15"/>
    <mergeCell ref="H17:K17"/>
    <mergeCell ref="R17:W17"/>
    <mergeCell ref="R18:W18"/>
    <mergeCell ref="A5:AJ5"/>
    <mergeCell ref="N7:R7"/>
    <mergeCell ref="S7:W7"/>
    <mergeCell ref="Q9:Y9"/>
    <mergeCell ref="AD15:AG15"/>
    <mergeCell ref="H11:K11"/>
    <mergeCell ref="H13:K13"/>
    <mergeCell ref="Q13:T13"/>
    <mergeCell ref="Q11:Y11"/>
    <mergeCell ref="S65:AB65"/>
    <mergeCell ref="AC64:AI65"/>
    <mergeCell ref="J70:Z70"/>
    <mergeCell ref="B63:K63"/>
    <mergeCell ref="S62:AB62"/>
    <mergeCell ref="B61:K61"/>
    <mergeCell ref="B70:H70"/>
    <mergeCell ref="Y46:AG46"/>
    <mergeCell ref="AF22:AI22"/>
    <mergeCell ref="AF20:AI21"/>
    <mergeCell ref="AB20:AE21"/>
    <mergeCell ref="AB22:AE22"/>
    <mergeCell ref="AA29:AD29"/>
    <mergeCell ref="AB26:AE26"/>
    <mergeCell ref="X24:AA24"/>
    <mergeCell ref="AA36:AJ36"/>
    <mergeCell ref="AF26:AI26"/>
    <mergeCell ref="B58:H58"/>
    <mergeCell ref="I58:R58"/>
    <mergeCell ref="S58:AB58"/>
    <mergeCell ref="S60:AB60"/>
    <mergeCell ref="B65:K65"/>
    <mergeCell ref="D45:O45"/>
    <mergeCell ref="D46:P46"/>
    <mergeCell ref="D47:F47"/>
    <mergeCell ref="G47:AG47"/>
    <mergeCell ref="AC58:AI58"/>
    <mergeCell ref="B71:H73"/>
    <mergeCell ref="K73:Z73"/>
    <mergeCell ref="S63:AB63"/>
    <mergeCell ref="K71:Z71"/>
    <mergeCell ref="AA71:AC71"/>
    <mergeCell ref="L64:R65"/>
    <mergeCell ref="S64:AB64"/>
    <mergeCell ref="K72:Z72"/>
    <mergeCell ref="B64:K64"/>
    <mergeCell ref="AC62:AI63"/>
    <mergeCell ref="AD71:AF71"/>
    <mergeCell ref="AA74:AC74"/>
    <mergeCell ref="AD74:AF74"/>
    <mergeCell ref="AD73:AF73"/>
    <mergeCell ref="AD72:AF72"/>
    <mergeCell ref="AA72:AC72"/>
    <mergeCell ref="AA73:AC73"/>
    <mergeCell ref="AD77:AF77"/>
    <mergeCell ref="AD75:AF75"/>
    <mergeCell ref="AA92:AC92"/>
    <mergeCell ref="AA90:AC90"/>
    <mergeCell ref="AD90:AF90"/>
    <mergeCell ref="AD92:AF92"/>
    <mergeCell ref="AA88:AC88"/>
    <mergeCell ref="AA89:AC89"/>
    <mergeCell ref="AA91:AC91"/>
    <mergeCell ref="AA75:AC75"/>
    <mergeCell ref="AG76:AI76"/>
    <mergeCell ref="AD76:AF76"/>
    <mergeCell ref="AA86:AC86"/>
    <mergeCell ref="AA84:AC84"/>
    <mergeCell ref="AA77:AC77"/>
    <mergeCell ref="AG78:AI78"/>
    <mergeCell ref="AD80:AF80"/>
    <mergeCell ref="AA76:AC76"/>
    <mergeCell ref="AA78:AC78"/>
    <mergeCell ref="AG77:AI77"/>
    <mergeCell ref="AA97:AC97"/>
    <mergeCell ref="AG90:AI90"/>
    <mergeCell ref="AD91:AF91"/>
    <mergeCell ref="AG92:AI92"/>
    <mergeCell ref="AG91:AI91"/>
    <mergeCell ref="AG95:AI95"/>
    <mergeCell ref="AA96:AC96"/>
    <mergeCell ref="AA93:AC93"/>
    <mergeCell ref="AG93:AI93"/>
    <mergeCell ref="AD93:AF93"/>
    <mergeCell ref="AG97:AI97"/>
    <mergeCell ref="AD97:AF97"/>
    <mergeCell ref="AH123:AJ123"/>
    <mergeCell ref="AG96:AI96"/>
    <mergeCell ref="AG100:AI100"/>
    <mergeCell ref="AG98:AI98"/>
    <mergeCell ref="AG103:AI103"/>
    <mergeCell ref="AG101:AI101"/>
    <mergeCell ref="AD96:AF96"/>
    <mergeCell ref="AG99:AI99"/>
    <mergeCell ref="AH121:AJ121"/>
    <mergeCell ref="AH119:AJ119"/>
    <mergeCell ref="J161:T161"/>
    <mergeCell ref="U161:W161"/>
    <mergeCell ref="X161:AA161"/>
    <mergeCell ref="S154:U154"/>
    <mergeCell ref="G154:L154"/>
    <mergeCell ref="A161:I161"/>
    <mergeCell ref="C119:H119"/>
    <mergeCell ref="AB122:AD122"/>
    <mergeCell ref="J160:T160"/>
    <mergeCell ref="AE152:AJ152"/>
    <mergeCell ref="S151:AJ151"/>
    <mergeCell ref="S152:X152"/>
    <mergeCell ref="X160:AA160"/>
    <mergeCell ref="AF160:AJ162"/>
    <mergeCell ref="AB160:AE160"/>
    <mergeCell ref="U160:W160"/>
    <mergeCell ref="Y154:AA154"/>
    <mergeCell ref="AE154:AG154"/>
    <mergeCell ref="AH120:AJ120"/>
    <mergeCell ref="AE128:AG128"/>
    <mergeCell ref="AE129:AG129"/>
    <mergeCell ref="AG105:AI105"/>
    <mergeCell ref="AD105:AF105"/>
    <mergeCell ref="AD106:AF106"/>
    <mergeCell ref="AE119:AG119"/>
    <mergeCell ref="AE118:AG118"/>
    <mergeCell ref="AG106:AI106"/>
    <mergeCell ref="AH122:AJ122"/>
    <mergeCell ref="A136:J136"/>
    <mergeCell ref="K136:O136"/>
    <mergeCell ref="N140:U140"/>
    <mergeCell ref="N141:U141"/>
    <mergeCell ref="G141:M141"/>
    <mergeCell ref="A140:F140"/>
    <mergeCell ref="G140:M140"/>
    <mergeCell ref="A137:J137"/>
    <mergeCell ref="V143:X143"/>
    <mergeCell ref="A142:F142"/>
    <mergeCell ref="N143:U143"/>
    <mergeCell ref="K137:O137"/>
    <mergeCell ref="A141:F141"/>
    <mergeCell ref="A159:I159"/>
    <mergeCell ref="V154:X154"/>
    <mergeCell ref="J159:T159"/>
    <mergeCell ref="X159:AA159"/>
    <mergeCell ref="M151:R153"/>
    <mergeCell ref="A160:I160"/>
    <mergeCell ref="A154:F154"/>
    <mergeCell ref="AH141:AJ141"/>
    <mergeCell ref="AE153:AG153"/>
    <mergeCell ref="AH153:AJ153"/>
    <mergeCell ref="AH143:AJ143"/>
    <mergeCell ref="AH144:AJ144"/>
    <mergeCell ref="AH142:AJ142"/>
    <mergeCell ref="AF159:AJ159"/>
    <mergeCell ref="M154:R154"/>
    <mergeCell ref="AH154:AJ154"/>
    <mergeCell ref="U159:W159"/>
    <mergeCell ref="AB159:AE159"/>
    <mergeCell ref="AB162:AE162"/>
    <mergeCell ref="I165:V165"/>
    <mergeCell ref="W165:AB165"/>
    <mergeCell ref="A162:I162"/>
    <mergeCell ref="J162:T162"/>
    <mergeCell ref="U162:W162"/>
    <mergeCell ref="X162:AA162"/>
    <mergeCell ref="A165:H165"/>
    <mergeCell ref="AB161:AE161"/>
    <mergeCell ref="I174:V174"/>
    <mergeCell ref="AB171:AJ171"/>
    <mergeCell ref="B187:R187"/>
    <mergeCell ref="S187:U187"/>
    <mergeCell ref="W174:AB174"/>
    <mergeCell ref="AB187:AI187"/>
    <mergeCell ref="C171:N171"/>
    <mergeCell ref="W173:AB173"/>
    <mergeCell ref="A176:AJ176"/>
    <mergeCell ref="S189:U189"/>
    <mergeCell ref="V189:Y189"/>
    <mergeCell ref="Z187:AA187"/>
    <mergeCell ref="X184:AB184"/>
    <mergeCell ref="Z188:AA188"/>
    <mergeCell ref="V188:Y188"/>
    <mergeCell ref="Z189:AA189"/>
    <mergeCell ref="AB189:AI189"/>
    <mergeCell ref="AB188:AI188"/>
    <mergeCell ref="AE184:AI184"/>
    <mergeCell ref="A166:H166"/>
    <mergeCell ref="W166:AB166"/>
    <mergeCell ref="AC184:AD184"/>
    <mergeCell ref="V187:Y187"/>
    <mergeCell ref="I173:V173"/>
    <mergeCell ref="I166:V166"/>
    <mergeCell ref="A171:B171"/>
    <mergeCell ref="A173:H173"/>
    <mergeCell ref="B184:G184"/>
    <mergeCell ref="A174:H174"/>
    <mergeCell ref="H202:R202"/>
    <mergeCell ref="H201:R201"/>
    <mergeCell ref="Z190:AA190"/>
    <mergeCell ref="AB191:AI191"/>
    <mergeCell ref="V192:Y192"/>
    <mergeCell ref="Z192:AA192"/>
    <mergeCell ref="AB190:AI190"/>
    <mergeCell ref="Z191:AA191"/>
    <mergeCell ref="V190:Y190"/>
    <mergeCell ref="V191:Y191"/>
    <mergeCell ref="AB192:AI192"/>
    <mergeCell ref="Z198:AA198"/>
    <mergeCell ref="S202:U202"/>
    <mergeCell ref="V202:Y202"/>
    <mergeCell ref="AB200:AI200"/>
    <mergeCell ref="AB197:AI197"/>
    <mergeCell ref="AB193:AI193"/>
    <mergeCell ref="Z193:AA193"/>
    <mergeCell ref="Z200:AA200"/>
    <mergeCell ref="AB201:AI201"/>
    <mergeCell ref="B193:R193"/>
    <mergeCell ref="B197:R197"/>
    <mergeCell ref="V197:Y197"/>
    <mergeCell ref="B198:G202"/>
    <mergeCell ref="V201:Y201"/>
    <mergeCell ref="H198:R198"/>
    <mergeCell ref="S201:U201"/>
    <mergeCell ref="S193:U193"/>
    <mergeCell ref="V193:Y193"/>
    <mergeCell ref="S197:U197"/>
    <mergeCell ref="B188:G192"/>
    <mergeCell ref="H188:R188"/>
    <mergeCell ref="S188:U188"/>
    <mergeCell ref="H189:R189"/>
    <mergeCell ref="H191:R191"/>
    <mergeCell ref="S191:U191"/>
    <mergeCell ref="H190:R190"/>
    <mergeCell ref="S190:U190"/>
    <mergeCell ref="H192:R192"/>
    <mergeCell ref="S192:U192"/>
    <mergeCell ref="AB199:AI199"/>
    <mergeCell ref="AB203:AI203"/>
    <mergeCell ref="H200:R200"/>
    <mergeCell ref="S200:U200"/>
    <mergeCell ref="S198:U198"/>
    <mergeCell ref="V200:Y200"/>
    <mergeCell ref="V198:Y198"/>
    <mergeCell ref="H199:R199"/>
    <mergeCell ref="S199:U199"/>
    <mergeCell ref="V199:Y199"/>
    <mergeCell ref="V204:Y204"/>
    <mergeCell ref="Z207:AA207"/>
    <mergeCell ref="V207:Y207"/>
    <mergeCell ref="Z197:AA197"/>
    <mergeCell ref="AB202:AI202"/>
    <mergeCell ref="Z202:AA202"/>
    <mergeCell ref="AB204:AI204"/>
    <mergeCell ref="Z201:AA201"/>
    <mergeCell ref="AB198:AI198"/>
    <mergeCell ref="B213:R213"/>
    <mergeCell ref="S213:U213"/>
    <mergeCell ref="Z214:AA214"/>
    <mergeCell ref="Z213:AA213"/>
    <mergeCell ref="V212:Y212"/>
    <mergeCell ref="Z212:AA212"/>
    <mergeCell ref="B212:R212"/>
    <mergeCell ref="S212:U212"/>
    <mergeCell ref="AB213:AI213"/>
    <mergeCell ref="AB214:AI214"/>
    <mergeCell ref="B203:R203"/>
    <mergeCell ref="S203:U203"/>
    <mergeCell ref="B207:R207"/>
    <mergeCell ref="S207:U207"/>
    <mergeCell ref="B204:R204"/>
    <mergeCell ref="S204:U204"/>
    <mergeCell ref="AB208:AI208"/>
    <mergeCell ref="Z209:AA209"/>
    <mergeCell ref="B216:R216"/>
    <mergeCell ref="S216:U216"/>
    <mergeCell ref="V216:Y216"/>
    <mergeCell ref="B214:R214"/>
    <mergeCell ref="S214:U214"/>
    <mergeCell ref="S215:U215"/>
    <mergeCell ref="V214:Y214"/>
    <mergeCell ref="B215:R215"/>
    <mergeCell ref="V215:Y215"/>
    <mergeCell ref="AB216:AI216"/>
    <mergeCell ref="AB215:AI215"/>
    <mergeCell ref="B208:R208"/>
    <mergeCell ref="S208:U208"/>
    <mergeCell ref="AB212:AI212"/>
    <mergeCell ref="AB209:AI209"/>
    <mergeCell ref="B209:R209"/>
    <mergeCell ref="Z216:AA216"/>
    <mergeCell ref="Z215:AA215"/>
    <mergeCell ref="V213:Y213"/>
    <mergeCell ref="Y153:AA153"/>
    <mergeCell ref="S209:U209"/>
    <mergeCell ref="V209:Y209"/>
    <mergeCell ref="V208:Y208"/>
    <mergeCell ref="Z208:AA208"/>
    <mergeCell ref="Y152:AA152"/>
    <mergeCell ref="V203:Y203"/>
    <mergeCell ref="Z203:AA203"/>
    <mergeCell ref="Z204:AA204"/>
    <mergeCell ref="Z199:AA199"/>
    <mergeCell ref="AB207:AI207"/>
    <mergeCell ref="AH129:AJ129"/>
    <mergeCell ref="AB128:AD128"/>
    <mergeCell ref="AB154:AD154"/>
    <mergeCell ref="A151:F153"/>
    <mergeCell ref="AB152:AD152"/>
    <mergeCell ref="G151:L153"/>
    <mergeCell ref="S153:U153"/>
    <mergeCell ref="V153:X153"/>
    <mergeCell ref="AB153:AD153"/>
    <mergeCell ref="A143:F143"/>
    <mergeCell ref="Y142:AA142"/>
    <mergeCell ref="P129:X129"/>
    <mergeCell ref="G143:M143"/>
    <mergeCell ref="A129:B129"/>
    <mergeCell ref="I129:O129"/>
    <mergeCell ref="C129:H129"/>
    <mergeCell ref="G142:M142"/>
    <mergeCell ref="V140:X140"/>
    <mergeCell ref="Y143:AA143"/>
    <mergeCell ref="Q98:W98"/>
    <mergeCell ref="X98:Z98"/>
    <mergeCell ref="AB119:AD119"/>
    <mergeCell ref="AD108:AI108"/>
    <mergeCell ref="A110:AJ110"/>
    <mergeCell ref="P119:X119"/>
    <mergeCell ref="AG104:AI104"/>
    <mergeCell ref="AD104:AF104"/>
    <mergeCell ref="AD98:AF98"/>
    <mergeCell ref="AA98:AC98"/>
    <mergeCell ref="AD99:AF99"/>
    <mergeCell ref="K105:P105"/>
    <mergeCell ref="AA105:AC105"/>
    <mergeCell ref="E104:J104"/>
    <mergeCell ref="AD100:AF100"/>
    <mergeCell ref="AD103:AF103"/>
    <mergeCell ref="E101:AC101"/>
    <mergeCell ref="E100:J100"/>
    <mergeCell ref="AD101:AF101"/>
    <mergeCell ref="X99:Z99"/>
    <mergeCell ref="B104:D106"/>
    <mergeCell ref="AE114:AH114"/>
    <mergeCell ref="Y118:AA118"/>
    <mergeCell ref="Y129:AA129"/>
    <mergeCell ref="Y140:AA140"/>
    <mergeCell ref="AE121:AG121"/>
    <mergeCell ref="AB137:AD137"/>
    <mergeCell ref="AE123:AG123"/>
    <mergeCell ref="AE122:AG122"/>
    <mergeCell ref="P120:X120"/>
    <mergeCell ref="AB121:AD121"/>
    <mergeCell ref="Y121:AA121"/>
    <mergeCell ref="Y123:AA123"/>
    <mergeCell ref="AH118:AJ118"/>
    <mergeCell ref="AB140:AD140"/>
    <mergeCell ref="AH128:AJ128"/>
    <mergeCell ref="Y119:AA119"/>
    <mergeCell ref="AB136:AD136"/>
    <mergeCell ref="AB129:AD129"/>
    <mergeCell ref="Y136:AA136"/>
    <mergeCell ref="AB144:AD144"/>
    <mergeCell ref="AE144:AG144"/>
    <mergeCell ref="AH140:AJ140"/>
    <mergeCell ref="AE140:AG140"/>
    <mergeCell ref="AE142:AG142"/>
    <mergeCell ref="AB141:AD141"/>
    <mergeCell ref="AB142:AD142"/>
    <mergeCell ref="AE143:AG143"/>
    <mergeCell ref="AB143:AD143"/>
    <mergeCell ref="AE141:AG141"/>
    <mergeCell ref="A121:B121"/>
    <mergeCell ref="C121:H121"/>
    <mergeCell ref="N142:U142"/>
    <mergeCell ref="V142:X142"/>
    <mergeCell ref="V141:X141"/>
    <mergeCell ref="Y137:AA137"/>
    <mergeCell ref="Y141:AA141"/>
    <mergeCell ref="P121:X121"/>
    <mergeCell ref="I122:O122"/>
    <mergeCell ref="C122:H122"/>
  </mergeCells>
  <conditionalFormatting sqref="W174 Y150:AD150 Y169:AD170 Y172:AD172 Y171:AB171 Y148:Z148 Y147:AD147 Y175:AD175 Y177:AD177">
    <cfRule type="expression" priority="1" dxfId="31" stopIfTrue="1">
      <formula>AND($AE$160&gt;=10,定型様式１　実施計画書!#REF!&gt;=10,定型様式１　実施計画書!#REF!&lt;&gt;"※事業の要件を確認してください。")</formula>
    </cfRule>
  </conditionalFormatting>
  <conditionalFormatting sqref="Y163:AD163">
    <cfRule type="expression" priority="2" dxfId="31" stopIfTrue="1">
      <formula>AND(#REF!&gt;=10,Y163&gt;=10,定型様式１　実施計画書!#REF!&lt;&gt;"※事業の要件を確認してください。")</formula>
    </cfRule>
  </conditionalFormatting>
  <conditionalFormatting sqref="S154:X154">
    <cfRule type="expression" priority="4" dxfId="3" stopIfTrue="1">
      <formula>OR($A154="",$A154&lt;&gt;"電気ヒートポンプ給湯機")</formula>
    </cfRule>
    <cfRule type="expression" priority="5" dxfId="0" stopIfTrue="1">
      <formula>AND($A$154&lt;&gt;"",$S$154="")</formula>
    </cfRule>
  </conditionalFormatting>
  <conditionalFormatting sqref="Y154:AA154">
    <cfRule type="expression" priority="10" dxfId="3" stopIfTrue="1">
      <formula>OR($A154="",AND($A154&lt;&gt;"潜熱回収型ガス給湯機",$A154&lt;&gt;"ガスエンジン給湯機",$C154&lt;&gt;"ヒートポンプ・ガス瞬間式併用型給湯機（ハイブリッド給湯機）"))</formula>
    </cfRule>
    <cfRule type="expression" priority="11" dxfId="0" stopIfTrue="1">
      <formula>AND($A$154&lt;&gt;"",$Y$154="")</formula>
    </cfRule>
  </conditionalFormatting>
  <conditionalFormatting sqref="AB154:AD154">
    <cfRule type="expression" priority="12" dxfId="3" stopIfTrue="1">
      <formula>OR($A154="",$A154&lt;&gt;"潜熱回収型石油給湯機")</formula>
    </cfRule>
    <cfRule type="expression" priority="13" dxfId="0" stopIfTrue="1">
      <formula>AND($A$154&lt;&gt;"",$AB$154="")</formula>
    </cfRule>
  </conditionalFormatting>
  <conditionalFormatting sqref="AE154:AG154">
    <cfRule type="expression" priority="16" dxfId="3" stopIfTrue="1">
      <formula>OR($A154="",$A154&lt;&gt;"ヒートポンプ・ガス瞬間式併用型給湯機（ハイブリッド給湯機）")</formula>
    </cfRule>
    <cfRule type="expression" priority="17" dxfId="0" stopIfTrue="1">
      <formula>AND($A$154&lt;&gt;"",$AE$154="")</formula>
    </cfRule>
  </conditionalFormatting>
  <conditionalFormatting sqref="AH154:AJ154">
    <cfRule type="expression" priority="20" dxfId="3" stopIfTrue="1">
      <formula>OR($A154="",$A154&lt;&gt;"ヒートポンプ・ガス瞬間式併用型給湯機（ハイブリッド給湯機）")</formula>
    </cfRule>
    <cfRule type="expression" priority="21" dxfId="0" stopIfTrue="1">
      <formula>AND($A$154&lt;&gt;"",$AH$154="")</formula>
    </cfRule>
  </conditionalFormatting>
  <conditionalFormatting sqref="AH141:AJ141">
    <cfRule type="expression" priority="24" dxfId="3" stopIfTrue="1">
      <formula>$A$141=""</formula>
    </cfRule>
    <cfRule type="expression" priority="25" dxfId="0" stopIfTrue="1">
      <formula>AND(A141&lt;&gt;"",AH141="")</formula>
    </cfRule>
  </conditionalFormatting>
  <conditionalFormatting sqref="AB141:AD141">
    <cfRule type="expression" priority="26" dxfId="3" stopIfTrue="1">
      <formula>$A$141=""</formula>
    </cfRule>
    <cfRule type="expression" priority="27" dxfId="0" stopIfTrue="1">
      <formula>AND(A141&lt;&gt;"",AB141="")</formula>
    </cfRule>
  </conditionalFormatting>
  <conditionalFormatting sqref="AB142:AD142">
    <cfRule type="expression" priority="28" dxfId="3" stopIfTrue="1">
      <formula>$A$142=""</formula>
    </cfRule>
    <cfRule type="expression" priority="29" dxfId="0" stopIfTrue="1">
      <formula>AND(A142&lt;&gt;"",AB142="")</formula>
    </cfRule>
  </conditionalFormatting>
  <conditionalFormatting sqref="AH142:AJ142">
    <cfRule type="expression" priority="30" dxfId="3" stopIfTrue="1">
      <formula>$A$142=""</formula>
    </cfRule>
    <cfRule type="expression" priority="31" dxfId="0" stopIfTrue="1">
      <formula>AND(A142&lt;&gt;"",AH142="")</formula>
    </cfRule>
  </conditionalFormatting>
  <conditionalFormatting sqref="AB143:AD143">
    <cfRule type="expression" priority="32" dxfId="3" stopIfTrue="1">
      <formula>$A$143=""</formula>
    </cfRule>
    <cfRule type="expression" priority="33" dxfId="0" stopIfTrue="1">
      <formula>AND(A143&lt;&gt;"",AB143="")</formula>
    </cfRule>
  </conditionalFormatting>
  <conditionalFormatting sqref="AH143:AJ143">
    <cfRule type="expression" priority="34" dxfId="3" stopIfTrue="1">
      <formula>$A$143=""</formula>
    </cfRule>
    <cfRule type="expression" priority="35" dxfId="0" stopIfTrue="1">
      <formula>AND(A143&lt;&gt;"",AH143="")</formula>
    </cfRule>
  </conditionalFormatting>
  <conditionalFormatting sqref="R150:X150 R169:X170 R172:X172 M148:N148 R147:X147 R175:X175 R177:X177">
    <cfRule type="expression" priority="47" dxfId="0" stopIfTrue="1">
      <formula>AND(OR(定型様式１　実施計画書!#REF!&lt;&gt;"",定型様式１　実施計画書!#REF!&lt;&gt;""),定型様式１　実施計画書!#REF!="")</formula>
    </cfRule>
  </conditionalFormatting>
  <conditionalFormatting sqref="A174:Q174">
    <cfRule type="expression" priority="48" dxfId="0" stopIfTrue="1">
      <formula>AND(定型様式１　実施計画書!#REF!&gt;=10,A174="")</formula>
    </cfRule>
  </conditionalFormatting>
  <conditionalFormatting sqref="AE184:AI184">
    <cfRule type="expression" priority="55" dxfId="0" stopIfTrue="1">
      <formula>$AE$184=""</formula>
    </cfRule>
  </conditionalFormatting>
  <conditionalFormatting sqref="V191:Y191">
    <cfRule type="expression" priority="56" dxfId="0" stopIfTrue="1">
      <formula>$V$191=""</formula>
    </cfRule>
  </conditionalFormatting>
  <conditionalFormatting sqref="V190:Y190">
    <cfRule type="expression" priority="57" dxfId="0" stopIfTrue="1">
      <formula>$V$190=""</formula>
    </cfRule>
  </conditionalFormatting>
  <conditionalFormatting sqref="V192:Y192">
    <cfRule type="expression" priority="58" dxfId="0" stopIfTrue="1">
      <formula>$V$192=""</formula>
    </cfRule>
  </conditionalFormatting>
  <conditionalFormatting sqref="V208:Y208">
    <cfRule type="expression" priority="59" dxfId="0" stopIfTrue="1">
      <formula>$V$208=""</formula>
    </cfRule>
  </conditionalFormatting>
  <conditionalFormatting sqref="V193:Y193">
    <cfRule type="expression" priority="149" dxfId="3" stopIfTrue="1">
      <formula>OR($V$193="",$V$193=0)</formula>
    </cfRule>
  </conditionalFormatting>
  <conditionalFormatting sqref="V204:Y204">
    <cfRule type="expression" priority="150" dxfId="3" stopIfTrue="1">
      <formula>OR($V$204="",$V$204=0)</formula>
    </cfRule>
  </conditionalFormatting>
  <conditionalFormatting sqref="V209:Y209">
    <cfRule type="expression" priority="151" dxfId="3" stopIfTrue="1">
      <formula>OR($V$209="",$V$209=0)</formula>
    </cfRule>
  </conditionalFormatting>
  <conditionalFormatting sqref="V213:Y213">
    <cfRule type="expression" priority="152" dxfId="3" stopIfTrue="1">
      <formula>OR($V$213="",$V$213=0)</formula>
    </cfRule>
  </conditionalFormatting>
  <conditionalFormatting sqref="V214:Y214">
    <cfRule type="expression" priority="153" dxfId="3" stopIfTrue="1">
      <formula>OR($V$214="",$V$214=0)</formula>
    </cfRule>
  </conditionalFormatting>
  <conditionalFormatting sqref="V215:Y215">
    <cfRule type="expression" priority="154" dxfId="3" stopIfTrue="1">
      <formula>OR($V$215="",$V$215=0)</formula>
    </cfRule>
  </conditionalFormatting>
  <conditionalFormatting sqref="V216:Y216">
    <cfRule type="expression" priority="155" dxfId="3" stopIfTrue="1">
      <formula>OR($V$216="",$V$216=0)</formula>
    </cfRule>
  </conditionalFormatting>
  <conditionalFormatting sqref="V198:Y198">
    <cfRule type="expression" priority="171" dxfId="0" stopIfTrue="1">
      <formula>$V$198=""</formula>
    </cfRule>
  </conditionalFormatting>
  <conditionalFormatting sqref="V199:Y199">
    <cfRule type="expression" priority="172" dxfId="0" stopIfTrue="1">
      <formula>$V$199=""</formula>
    </cfRule>
  </conditionalFormatting>
  <conditionalFormatting sqref="V200:Y200">
    <cfRule type="expression" priority="173" dxfId="0" stopIfTrue="1">
      <formula>$V$200=""</formula>
    </cfRule>
  </conditionalFormatting>
  <conditionalFormatting sqref="V201:Y201">
    <cfRule type="expression" priority="174" dxfId="0" stopIfTrue="1">
      <formula>$V$201=""</formula>
    </cfRule>
  </conditionalFormatting>
  <conditionalFormatting sqref="V202:Y202">
    <cfRule type="expression" priority="175" dxfId="0" stopIfTrue="1">
      <formula>$V$202=""</formula>
    </cfRule>
  </conditionalFormatting>
  <conditionalFormatting sqref="Q38:V38">
    <cfRule type="expression" priority="178" dxfId="31" stopIfTrue="1">
      <formula>IF($Q$38="",0,IF(AND(OR($Q$15=1,$Q$15=2),S29&lt;=0.25,Q38&gt;=75),0,IF($Q$38&gt;=100,0,1)))</formula>
    </cfRule>
  </conditionalFormatting>
  <conditionalFormatting sqref="V188:Y188">
    <cfRule type="expression" priority="179" dxfId="0" stopIfTrue="1">
      <formula>$V$188=""</formula>
    </cfRule>
  </conditionalFormatting>
  <conditionalFormatting sqref="V189:Y189">
    <cfRule type="expression" priority="180" dxfId="0" stopIfTrue="1">
      <formula>$V$189=""</formula>
    </cfRule>
  </conditionalFormatting>
  <conditionalFormatting sqref="Y157:AD157">
    <cfRule type="expression" priority="3" dxfId="31" stopIfTrue="1">
      <formula>AND(R146&gt;=10,Y157&gt;=10,A160&lt;&gt;"※事業の要件を確認してください。")</formula>
    </cfRule>
  </conditionalFormatting>
  <conditionalFormatting sqref="Y152:AB152 G151 S151:S152 S153:AB153 M151 AE153:AH153 AE152 V140:AJ140">
    <cfRule type="expression" priority="39" dxfId="3" stopIfTrue="1">
      <formula>AND(定型様式１　実施計画書!#REF!&lt;&gt;2,定型様式１　実施計画書!#REF!&lt;&gt;"■")</formula>
    </cfRule>
  </conditionalFormatting>
  <conditionalFormatting sqref="G142:M142">
    <cfRule type="expression" priority="77" dxfId="3" stopIfTrue="1">
      <formula>$A$142=""</formula>
    </cfRule>
    <cfRule type="expression" priority="78" dxfId="0" stopIfTrue="1">
      <formula>AND($A$142&lt;&gt;"",$G$142="")</formula>
    </cfRule>
  </conditionalFormatting>
  <conditionalFormatting sqref="G141:M141">
    <cfRule type="expression" priority="79" dxfId="3" stopIfTrue="1">
      <formula>$A$141=""</formula>
    </cfRule>
    <cfRule type="expression" priority="80" dxfId="0" stopIfTrue="1">
      <formula>AND($A$141&lt;&gt;"",$G$141="")</formula>
    </cfRule>
  </conditionalFormatting>
  <conditionalFormatting sqref="N141:U141">
    <cfRule type="expression" priority="81" dxfId="3" stopIfTrue="1">
      <formula>$A$141=""</formula>
    </cfRule>
    <cfRule type="expression" priority="82" dxfId="0" stopIfTrue="1">
      <formula>AND($A$141&lt;&gt;"",$N$141="")</formula>
    </cfRule>
  </conditionalFormatting>
  <conditionalFormatting sqref="V141:X141 AE141:AG141">
    <cfRule type="expression" priority="83" dxfId="3" stopIfTrue="1">
      <formula>$A$141=""</formula>
    </cfRule>
  </conditionalFormatting>
  <conditionalFormatting sqref="Y141:AA141">
    <cfRule type="expression" priority="84" dxfId="3" stopIfTrue="1">
      <formula>$A$141=""</formula>
    </cfRule>
    <cfRule type="expression" priority="85" dxfId="0" stopIfTrue="1">
      <formula>AND($A$141&lt;&gt;"",$Y$141="")</formula>
    </cfRule>
  </conditionalFormatting>
  <conditionalFormatting sqref="N142:X142">
    <cfRule type="expression" priority="86" dxfId="3" stopIfTrue="1">
      <formula>$A$142=""</formula>
    </cfRule>
  </conditionalFormatting>
  <conditionalFormatting sqref="AE142:AG142">
    <cfRule type="expression" priority="88" dxfId="3" stopIfTrue="1">
      <formula>$A$142=""</formula>
    </cfRule>
  </conditionalFormatting>
  <conditionalFormatting sqref="Y142:AA142">
    <cfRule type="expression" priority="89" dxfId="3" stopIfTrue="1">
      <formula>$A$142=""</formula>
    </cfRule>
    <cfRule type="expression" priority="90" dxfId="0" stopIfTrue="1">
      <formula>AND($A$142&lt;&gt;"",$Y$142="")</formula>
    </cfRule>
  </conditionalFormatting>
  <conditionalFormatting sqref="V143:X143 AE143:AG143">
    <cfRule type="expression" priority="91" dxfId="3" stopIfTrue="1">
      <formula>$A$143=""</formula>
    </cfRule>
  </conditionalFormatting>
  <conditionalFormatting sqref="G143:M143">
    <cfRule type="expression" priority="92" dxfId="3" stopIfTrue="1">
      <formula>$A$143=""</formula>
    </cfRule>
    <cfRule type="expression" priority="93" dxfId="0" stopIfTrue="1">
      <formula>AND($A$143&lt;&gt;"",$G$143="")</formula>
    </cfRule>
  </conditionalFormatting>
  <conditionalFormatting sqref="N143:U143">
    <cfRule type="expression" priority="94" dxfId="3" stopIfTrue="1">
      <formula>$A$143=""</formula>
    </cfRule>
    <cfRule type="expression" priority="95" dxfId="0" stopIfTrue="1">
      <formula>AND($A$143&lt;&gt;"",$N$143="")</formula>
    </cfRule>
  </conditionalFormatting>
  <conditionalFormatting sqref="Y143:AA143">
    <cfRule type="expression" priority="96" dxfId="3" stopIfTrue="1">
      <formula>$A$143=""</formula>
    </cfRule>
    <cfRule type="expression" priority="97" dxfId="0" stopIfTrue="1">
      <formula>AND($A$143&lt;&gt;"",$Y$143="")</formula>
    </cfRule>
  </conditionalFormatting>
  <conditionalFormatting sqref="G154:L154">
    <cfRule type="expression" priority="163" dxfId="3" stopIfTrue="1">
      <formula>$A$154=""</formula>
    </cfRule>
    <cfRule type="expression" priority="164" dxfId="0" stopIfTrue="1">
      <formula>AND($A$154&lt;&gt;"",$G$154="")</formula>
    </cfRule>
  </conditionalFormatting>
  <conditionalFormatting sqref="M154:R154">
    <cfRule type="expression" priority="165" dxfId="3" stopIfTrue="1">
      <formula>$A$154=""</formula>
    </cfRule>
    <cfRule type="expression" priority="166" dxfId="0" stopIfTrue="1">
      <formula>AND($A$154&lt;&gt;"",$M$154="")</formula>
    </cfRule>
  </conditionalFormatting>
  <conditionalFormatting sqref="A141:F141">
    <cfRule type="expression" priority="176" dxfId="0" stopIfTrue="1">
      <formula>$A$141=""</formula>
    </cfRule>
  </conditionalFormatting>
  <conditionalFormatting sqref="A154:F154">
    <cfRule type="expression" priority="177" dxfId="0" stopIfTrue="1">
      <formula>$A$154=""</formula>
    </cfRule>
  </conditionalFormatting>
  <conditionalFormatting sqref="P128 Y128:AJ128">
    <cfRule type="expression" priority="40" dxfId="3" stopIfTrue="1">
      <formula>AND(定型様式１　実施計画書!#REF!&lt;&gt;2,定型様式１　実施計画書!#REF!&lt;&gt;"■")</formula>
    </cfRule>
  </conditionalFormatting>
  <conditionalFormatting sqref="Y129:AJ129">
    <cfRule type="expression" priority="72" dxfId="3" stopIfTrue="1">
      <formula>AND($C$129&lt;&gt;"パネルラジエーター",$C$129&lt;&gt;"温水式床暖房",$C$129&lt;&gt;"ルームエアコンディショナー付温水床暖房機")</formula>
    </cfRule>
    <cfRule type="expression" priority="73" dxfId="3" stopIfTrue="1">
      <formula>$C$129=""</formula>
    </cfRule>
  </conditionalFormatting>
  <conditionalFormatting sqref="Y129:AG129">
    <cfRule type="expression" priority="74" dxfId="3" stopIfTrue="1">
      <formula>AND($C$129&lt;&gt;"パネルラジエーター",$C$129&lt;&gt;"温水式床暖房",$C$129&lt;&gt;"ルームエアコンディショナー付温水床暖房機")</formula>
    </cfRule>
  </conditionalFormatting>
  <conditionalFormatting sqref="C121:H121">
    <cfRule type="expression" priority="98" dxfId="0" stopIfTrue="1">
      <formula>AND($A$121&lt;&gt;"",$C$121="")</formula>
    </cfRule>
    <cfRule type="expression" priority="99" dxfId="3" stopIfTrue="1">
      <formula>AND($A$121="",$C$121="")</formula>
    </cfRule>
  </conditionalFormatting>
  <conditionalFormatting sqref="C123:H123">
    <cfRule type="expression" priority="100" dxfId="0" stopIfTrue="1">
      <formula>AND($A$123&lt;&gt;"",$C$123="")</formula>
    </cfRule>
    <cfRule type="expression" priority="101" dxfId="3" stopIfTrue="1">
      <formula>AND($A$123="",$C$123="")</formula>
    </cfRule>
  </conditionalFormatting>
  <conditionalFormatting sqref="I119:O119">
    <cfRule type="expression" priority="102" dxfId="0" stopIfTrue="1">
      <formula>AND($C$119&lt;&gt;"",$I$119="")</formula>
    </cfRule>
    <cfRule type="expression" priority="103" dxfId="3" stopIfTrue="1">
      <formula>AND($C$119="",$I$119="")</formula>
    </cfRule>
  </conditionalFormatting>
  <conditionalFormatting sqref="I120:O120">
    <cfRule type="expression" priority="104" dxfId="0" stopIfTrue="1">
      <formula>AND($C$120&lt;&gt;"",$I$120="")</formula>
    </cfRule>
    <cfRule type="expression" priority="105" dxfId="3" stopIfTrue="1">
      <formula>AND($C$120="",$I$120="")</formula>
    </cfRule>
  </conditionalFormatting>
  <conditionalFormatting sqref="P119:X119">
    <cfRule type="expression" priority="106" dxfId="0" stopIfTrue="1">
      <formula>AND($C$119&lt;&gt;"",$P$119="")</formula>
    </cfRule>
    <cfRule type="expression" priority="107" dxfId="3" stopIfTrue="1">
      <formula>AND($C$119="",$P$119="")</formula>
    </cfRule>
  </conditionalFormatting>
  <conditionalFormatting sqref="P120:X120">
    <cfRule type="expression" priority="108" dxfId="0" stopIfTrue="1">
      <formula>AND($C$120&lt;&gt;"",$P$120="")</formula>
    </cfRule>
    <cfRule type="expression" priority="109" dxfId="3" stopIfTrue="1">
      <formula>AND($C$120="",$P$120="")</formula>
    </cfRule>
  </conditionalFormatting>
  <conditionalFormatting sqref="AB119:AD119">
    <cfRule type="expression" priority="110" dxfId="0" stopIfTrue="1">
      <formula>AND($C$119&lt;&gt;"",$AB$119="")</formula>
    </cfRule>
    <cfRule type="expression" priority="111" dxfId="3" stopIfTrue="1">
      <formula>AND($C$119="",$AB$119="")</formula>
    </cfRule>
  </conditionalFormatting>
  <conditionalFormatting sqref="AE119:AG119">
    <cfRule type="expression" priority="112" dxfId="0" stopIfTrue="1">
      <formula>AND($C$119&lt;&gt;"",$AE$119="")</formula>
    </cfRule>
    <cfRule type="expression" priority="113" dxfId="3" stopIfTrue="1">
      <formula>AND($C$119="",$AE$119="")</formula>
    </cfRule>
  </conditionalFormatting>
  <conditionalFormatting sqref="AB120:AD120">
    <cfRule type="expression" priority="114" dxfId="0" stopIfTrue="1">
      <formula>AND($C$120&lt;&gt;"",$AB$120="")</formula>
    </cfRule>
    <cfRule type="expression" priority="115" dxfId="3" stopIfTrue="1">
      <formula>AND($C$120="",$AB$120="")</formula>
    </cfRule>
  </conditionalFormatting>
  <conditionalFormatting sqref="AE120:AG120">
    <cfRule type="expression" priority="116" dxfId="0" stopIfTrue="1">
      <formula>AND($C$120&lt;&gt;"",$AE$120="")</formula>
    </cfRule>
    <cfRule type="expression" priority="117" dxfId="3" stopIfTrue="1">
      <formula>AND($C$120="",$AE$120="")</formula>
    </cfRule>
  </conditionalFormatting>
  <conditionalFormatting sqref="AH119:AJ119">
    <cfRule type="expression" priority="118" dxfId="3" stopIfTrue="1">
      <formula>$C$119=""</formula>
    </cfRule>
  </conditionalFormatting>
  <conditionalFormatting sqref="AH120:AJ120">
    <cfRule type="expression" priority="119" dxfId="3" stopIfTrue="1">
      <formula>$C$120=""</formula>
    </cfRule>
  </conditionalFormatting>
  <conditionalFormatting sqref="AH122:AJ122">
    <cfRule type="expression" priority="120" dxfId="3" stopIfTrue="1">
      <formula>$C$122=""</formula>
    </cfRule>
  </conditionalFormatting>
  <conditionalFormatting sqref="C122:H122">
    <cfRule type="expression" priority="121" dxfId="0" stopIfTrue="1">
      <formula>AND($A$122&lt;&gt;"",$C$122="")</formula>
    </cfRule>
    <cfRule type="expression" priority="122" dxfId="3" stopIfTrue="1">
      <formula>AND($A$122="",$C$122="")</formula>
    </cfRule>
  </conditionalFormatting>
  <conditionalFormatting sqref="I121:O121">
    <cfRule type="expression" priority="123" dxfId="0" stopIfTrue="1">
      <formula>AND($C$121&lt;&gt;"",$I$121="")</formula>
    </cfRule>
    <cfRule type="expression" priority="124" dxfId="3" stopIfTrue="1">
      <formula>$C$121=""</formula>
    </cfRule>
  </conditionalFormatting>
  <conditionalFormatting sqref="P121:X121">
    <cfRule type="expression" priority="125" dxfId="0" stopIfTrue="1">
      <formula>AND($C$121&lt;&gt;"",$P$121="")</formula>
    </cfRule>
    <cfRule type="expression" priority="126" dxfId="3" stopIfTrue="1">
      <formula>$C$121=""</formula>
    </cfRule>
  </conditionalFormatting>
  <conditionalFormatting sqref="AB121:AD121">
    <cfRule type="expression" priority="127" dxfId="0" stopIfTrue="1">
      <formula>AND($C$121&lt;&gt;"",$AB$121="")</formula>
    </cfRule>
    <cfRule type="expression" priority="128" dxfId="3" stopIfTrue="1">
      <formula>$C$121=""</formula>
    </cfRule>
  </conditionalFormatting>
  <conditionalFormatting sqref="AE121:AG121">
    <cfRule type="expression" priority="129" dxfId="0" stopIfTrue="1">
      <formula>AND($C$121&lt;&gt;"",$AE$121="")</formula>
    </cfRule>
    <cfRule type="expression" priority="130" dxfId="3" stopIfTrue="1">
      <formula>$C$121=""</formula>
    </cfRule>
  </conditionalFormatting>
  <conditionalFormatting sqref="AH121:AJ121">
    <cfRule type="expression" priority="131" dxfId="3" stopIfTrue="1">
      <formula>$C$121=""</formula>
    </cfRule>
  </conditionalFormatting>
  <conditionalFormatting sqref="I122:O122">
    <cfRule type="expression" priority="132" dxfId="0" stopIfTrue="1">
      <formula>AND($C$122&lt;&gt;"",$I$122="")</formula>
    </cfRule>
    <cfRule type="expression" priority="133" dxfId="3" stopIfTrue="1">
      <formula>$C$122=""</formula>
    </cfRule>
  </conditionalFormatting>
  <conditionalFormatting sqref="P122:X122">
    <cfRule type="expression" priority="134" dxfId="0" stopIfTrue="1">
      <formula>AND($C$122&lt;&gt;"",$P$122="")</formula>
    </cfRule>
    <cfRule type="expression" priority="135" dxfId="3" stopIfTrue="1">
      <formula>$C$122=""</formula>
    </cfRule>
  </conditionalFormatting>
  <conditionalFormatting sqref="AB122:AD122">
    <cfRule type="expression" priority="136" dxfId="0" stopIfTrue="1">
      <formula>AND($C$122&lt;&gt;"",$AB$122="")</formula>
    </cfRule>
    <cfRule type="expression" priority="137" dxfId="3" stopIfTrue="1">
      <formula>$C$122=""</formula>
    </cfRule>
  </conditionalFormatting>
  <conditionalFormatting sqref="AE122:AG122">
    <cfRule type="expression" priority="138" dxfId="0" stopIfTrue="1">
      <formula>AND($C$122&lt;&gt;"",$AE$122="")</formula>
    </cfRule>
    <cfRule type="expression" priority="139" dxfId="3" stopIfTrue="1">
      <formula>$C$122=""</formula>
    </cfRule>
  </conditionalFormatting>
  <conditionalFormatting sqref="I123:O123">
    <cfRule type="expression" priority="140" dxfId="0" stopIfTrue="1">
      <formula>AND($C$123&lt;&gt;"",$I$123="")</formula>
    </cfRule>
    <cfRule type="expression" priority="141" dxfId="3" stopIfTrue="1">
      <formula>$C$123=""</formula>
    </cfRule>
  </conditionalFormatting>
  <conditionalFormatting sqref="P123:X123">
    <cfRule type="expression" priority="142" dxfId="0" stopIfTrue="1">
      <formula>AND($C$123&lt;&gt;"",$P$123="")</formula>
    </cfRule>
    <cfRule type="expression" priority="143" dxfId="3" stopIfTrue="1">
      <formula>$C$123=""</formula>
    </cfRule>
  </conditionalFormatting>
  <conditionalFormatting sqref="AB123:AD123">
    <cfRule type="expression" priority="144" dxfId="0" stopIfTrue="1">
      <formula>AND($C$123&lt;&gt;"",$AB$123="")</formula>
    </cfRule>
    <cfRule type="expression" priority="145" dxfId="3" stopIfTrue="1">
      <formula>$C$123=""</formula>
    </cfRule>
  </conditionalFormatting>
  <conditionalFormatting sqref="AE123:AG123">
    <cfRule type="expression" priority="146" dxfId="0" stopIfTrue="1">
      <formula>AND($C$123&lt;&gt;"",$AE$123="")</formula>
    </cfRule>
    <cfRule type="expression" priority="147" dxfId="3" stopIfTrue="1">
      <formula>$C$123=""</formula>
    </cfRule>
  </conditionalFormatting>
  <conditionalFormatting sqref="AH123:AJ123">
    <cfRule type="expression" priority="148" dxfId="3" stopIfTrue="1">
      <formula>$C$123=""</formula>
    </cfRule>
  </conditionalFormatting>
  <conditionalFormatting sqref="P129:X129">
    <cfRule type="expression" priority="181" dxfId="0" stopIfTrue="1">
      <formula>AND($C$129&lt;&gt;"",$P$129="")</formula>
    </cfRule>
    <cfRule type="expression" priority="182" dxfId="3" stopIfTrue="1">
      <formula>$C$129=""</formula>
    </cfRule>
  </conditionalFormatting>
  <conditionalFormatting sqref="I129:O129">
    <cfRule type="expression" priority="183" dxfId="0" stopIfTrue="1">
      <formula>AND($C$129&lt;&gt;"",$I$129="")</formula>
    </cfRule>
    <cfRule type="expression" priority="184" dxfId="3" stopIfTrue="1">
      <formula>$I$129=""</formula>
    </cfRule>
  </conditionalFormatting>
  <conditionalFormatting sqref="Q40:V40">
    <cfRule type="expression" priority="41" dxfId="31" stopIfTrue="1">
      <formula>AND($Q$40&lt;&gt;"",$Q$40&lt;20)</formula>
    </cfRule>
  </conditionalFormatting>
  <conditionalFormatting sqref="S32:Z32">
    <cfRule type="expression" priority="42" dxfId="0" stopIfTrue="1">
      <formula>$S$32=""</formula>
    </cfRule>
  </conditionalFormatting>
  <conditionalFormatting sqref="Q25:S25">
    <cfRule type="expression" priority="43" dxfId="0" stopIfTrue="1">
      <formula>AND($Q$25="",OR($T$25&lt;&gt;"",$X$25&lt;&gt;"",$AB$25&lt;&gt;""))</formula>
    </cfRule>
  </conditionalFormatting>
  <conditionalFormatting sqref="Z17:Z18 Q17:Q18">
    <cfRule type="expression" priority="44" dxfId="0" stopIfTrue="1">
      <formula>AND($Q$17="□",$Z$17="□",$Z$18="□",$Q$18="□")</formula>
    </cfRule>
  </conditionalFormatting>
  <conditionalFormatting sqref="AB18:AH18">
    <cfRule type="expression" priority="45" dxfId="0" stopIfTrue="1">
      <formula>AND($X$18="■",$AB$18="")</formula>
    </cfRule>
  </conditionalFormatting>
  <conditionalFormatting sqref="G47:AG47">
    <cfRule type="expression" priority="46" dxfId="0" stopIfTrue="1">
      <formula>AND($C$47="■",$G$47="")</formula>
    </cfRule>
  </conditionalFormatting>
  <conditionalFormatting sqref="S7:W7">
    <cfRule type="expression" priority="49" dxfId="0" stopIfTrue="1">
      <formula>$S$7=""</formula>
    </cfRule>
  </conditionalFormatting>
  <conditionalFormatting sqref="Q13:T13">
    <cfRule type="expression" priority="50" dxfId="0" stopIfTrue="1">
      <formula>$Q$13=""</formula>
    </cfRule>
  </conditionalFormatting>
  <conditionalFormatting sqref="Q15:T15">
    <cfRule type="expression" priority="51" dxfId="0" stopIfTrue="1">
      <formula>$Q$15=""</formula>
    </cfRule>
  </conditionalFormatting>
  <conditionalFormatting sqref="S29:Z29">
    <cfRule type="expression" priority="52" dxfId="0" stopIfTrue="1">
      <formula>$S$29=""</formula>
    </cfRule>
  </conditionalFormatting>
  <conditionalFormatting sqref="L64">
    <cfRule type="expression" priority="64" dxfId="3" stopIfTrue="1">
      <formula>OR($I$58="",$I$58&lt;&gt;"H25年基準")</formula>
    </cfRule>
    <cfRule type="expression" priority="65" dxfId="0" stopIfTrue="1">
      <formula>AND($L$64="",$I$58="H25年基準")</formula>
    </cfRule>
  </conditionalFormatting>
  <conditionalFormatting sqref="AC60">
    <cfRule type="expression" priority="66" dxfId="3" stopIfTrue="1">
      <formula>OR($I$58="",$I$58&lt;&gt;"H25年基準")</formula>
    </cfRule>
    <cfRule type="expression" priority="67" dxfId="0" stopIfTrue="1">
      <formula>AND($AC$60="",$I$58="H25年基準")</formula>
    </cfRule>
  </conditionalFormatting>
  <conditionalFormatting sqref="AC64">
    <cfRule type="expression" priority="70" dxfId="3" stopIfTrue="1">
      <formula>OR($I$58="",$I$58&lt;&gt;"H25年基準")</formula>
    </cfRule>
    <cfRule type="expression" priority="71" dxfId="0" stopIfTrue="1">
      <formula>AND($AC$64="",$I$58="H25年基準")</formula>
    </cfRule>
  </conditionalFormatting>
  <conditionalFormatting sqref="S8">
    <cfRule type="expression" priority="156" dxfId="271" stopIfTrue="1">
      <formula>$S$7=""</formula>
    </cfRule>
    <cfRule type="expression" priority="157" dxfId="272" stopIfTrue="1">
      <formula>$S$7&lt;&gt;""</formula>
    </cfRule>
  </conditionalFormatting>
  <conditionalFormatting sqref="Q14">
    <cfRule type="expression" priority="158" dxfId="271" stopIfTrue="1">
      <formula>$Q$13=""</formula>
    </cfRule>
    <cfRule type="expression" priority="159" dxfId="272" stopIfTrue="1">
      <formula>$Q$13&lt;&gt;""</formula>
    </cfRule>
  </conditionalFormatting>
  <conditionalFormatting sqref="Q16">
    <cfRule type="expression" priority="160" dxfId="271" stopIfTrue="1">
      <formula>$Q$15=""</formula>
    </cfRule>
    <cfRule type="expression" priority="161" dxfId="272" stopIfTrue="1">
      <formula>$Q$15&lt;&gt;""</formula>
    </cfRule>
  </conditionalFormatting>
  <conditionalFormatting sqref="AD15:AG15">
    <cfRule type="expression" priority="162" dxfId="0" stopIfTrue="1">
      <formula>$AD$15=""</formula>
    </cfRule>
  </conditionalFormatting>
  <conditionalFormatting sqref="N142">
    <cfRule type="expression" priority="87" dxfId="0" stopIfTrue="1">
      <formula>AND($A$142&lt;&gt;"",$N$142="")</formula>
    </cfRule>
  </conditionalFormatting>
  <conditionalFormatting sqref="L60:R61">
    <cfRule type="expression" priority="342" dxfId="3" stopIfTrue="1">
      <formula>OR($I$58="")</formula>
    </cfRule>
    <cfRule type="expression" priority="343" dxfId="0" stopIfTrue="1">
      <formula>AND($L$60="",OR($I$58="建築物エネルギー消費性能基準",$I$58="H28年基準",$I$58="H25年基準"))</formula>
    </cfRule>
  </conditionalFormatting>
  <conditionalFormatting sqref="L62:R63">
    <cfRule type="expression" priority="344" dxfId="3" stopIfTrue="1">
      <formula>OR($I$58="",$I$58="H25年基準")</formula>
    </cfRule>
    <cfRule type="expression" priority="345" dxfId="0" stopIfTrue="1">
      <formula>AND($L$62="",OR($I$58="建築物エネルギー消費性能基準",$I$58="H28年基準"))</formula>
    </cfRule>
  </conditionalFormatting>
  <conditionalFormatting sqref="AC62:AI63">
    <cfRule type="expression" priority="346" dxfId="3" stopIfTrue="1">
      <formula>OR($I$58="",$I$58="H25年基準")</formula>
    </cfRule>
    <cfRule type="expression" priority="347" dxfId="0" stopIfTrue="1">
      <formula>AND($AC$62="",OR($I$58="建築物エネルギー消費性能基準",$I$58="H28年基準"))</formula>
    </cfRule>
  </conditionalFormatting>
  <dataValidations count="23">
    <dataValidation allowBlank="1" showInputMessage="1" showErrorMessage="1" imeMode="disabled" sqref="AE184:AI184 R169:R170 R172 V169:X170 V172:X172 W174:AB174 V177:X177 R163 V163:X163 R177 W166:AB166 Y154:AJ154 V150:X150 R147 V147:X147 R150 V141:AJ143 K137:O137 X137:AD137 S154:U154 AA96:AI101 AA71:AI84 AA87:AI93 AB119:AJ123 AF160 Y129:AJ129 V157:X157 R157 V175:X175 R175 AA104:AC105 AD104:AI106"/>
    <dataValidation type="list" showInputMessage="1" showErrorMessage="1" sqref="A171:B171 AB148 P148 B148 Q17:Q18 X44 X46 Z18 C44:C47 Z17">
      <formula1>"□,■"</formula1>
    </dataValidation>
    <dataValidation type="custom" allowBlank="1" showInputMessage="1" showErrorMessage="1" errorTitle="入力エラー" error="整数で入力して下さい。" imeMode="disabled" sqref="V188:Y192 V198:Y203 V208:Y208">
      <formula1>V188-ROUNDDOWN(V188,0)=0</formula1>
    </dataValidation>
    <dataValidation type="list" allowBlank="1" showInputMessage="1" showErrorMessage="1" sqref="A141:A143">
      <formula1>"ダクト式第一種換気,ダクト式第二種換気,ダクト式第三種換気,壁付け式第一種換気,壁付け式第二種換気,壁付け式第三種換気"</formula1>
    </dataValidation>
    <dataValidation type="list" allowBlank="1" showInputMessage="1" showErrorMessage="1" sqref="A154:F154">
      <formula1>"電気ヒートポンプ給湯機,潜熱回収型ガス給湯機,潜熱回収型石油給湯機,ガスエンジン給湯機,ヒートポンプ・ガス瞬間式併用型給湯機（ハイブリッド給湯機）,燃料電池"</formula1>
    </dataValidation>
    <dataValidation type="list" allowBlank="1" showInputMessage="1" showErrorMessage="1" sqref="V154:X154">
      <formula1>"有,無"</formula1>
    </dataValidation>
    <dataValidation allowBlank="1" showInputMessage="1" showErrorMessage="1" imeMode="off" sqref="A137:J137"/>
    <dataValidation type="list" allowBlank="1" showInputMessage="1" showErrorMessage="1" sqref="X102 X107:X109">
      <formula1>"無,有"</formula1>
    </dataValidation>
    <dataValidation type="list" allowBlank="1" showInputMessage="1" showErrorMessage="1" sqref="C129">
      <formula1>"FF暖房機,パネルラジエーター,温水式床暖房,ファンコンベクター,電気ヒーター床暖房,電気蓄熱暖房器,ルームエアコンディショナー付温水床暖房機"</formula1>
    </dataValidation>
    <dataValidation type="list" allowBlank="1" showInputMessage="1" showErrorMessage="1" sqref="A121:B123">
      <formula1>"主たる　居室,その他　居室"</formula1>
    </dataValidation>
    <dataValidation type="list" allowBlank="1" showInputMessage="1" showErrorMessage="1" sqref="C121:H123">
      <formula1>"高効率個別エアコン"</formula1>
    </dataValidation>
    <dataValidation allowBlank="1" showInputMessage="1" showErrorMessage="1" imeMode="disabled" sqref="X96:Z101"/>
    <dataValidation type="list" allowBlank="1" showInputMessage="1" showErrorMessage="1" sqref="C119:H120">
      <formula1>"高効率個別エアコン,ヒートポンプ式セントラル空調"</formula1>
    </dataValidation>
    <dataValidation type="custom" allowBlank="1" showInputMessage="1" showErrorMessage="1" errorTitle="入力エラー" error="小数点は第二位まで、三位以下切り捨てで入力して下さい。" sqref="AA27:AB27 S27:T27 AE27:AF27 W27:X27">
      <formula1>AA27-ROUNDDOWN(AA27,2)=0</formula1>
    </dataValidation>
    <dataValidation type="custom" allowBlank="1" showInputMessage="1" showErrorMessage="1" errorTitle="入力エラー" error="小数点は第一位まで、二位以下切り上げで入力して下さい。" imeMode="disabled" sqref="S32:Z32">
      <formula1>S32-ROUNDUP(S32,1)=0</formula1>
    </dataValidation>
    <dataValidation type="custom" allowBlank="1" showInputMessage="1" showErrorMessage="1" errorTitle="入力エラー" error="小数点は第二位まで、三位以下四捨五入で入力して下さい。" imeMode="disabled" sqref="T22:AE25">
      <formula1>T22-ROUNDDOWN(T22,2)=0</formula1>
    </dataValidation>
    <dataValidation type="custom" allowBlank="1" showInputMessage="1" showErrorMessage="1" error="エネルギー計算欄に選択している基準では入力できません。" imeMode="disabled" sqref="AC60:AI61">
      <formula1>AND(AND($I$58&lt;&gt;"H28年基準",$I$58&lt;&gt;"建築物エネルギー消費性能基準"),$AC$60&lt;&gt;"")</formula1>
    </dataValidation>
    <dataValidation type="custom" allowBlank="1" showInputMessage="1" showErrorMessage="1" error="エネルギー計算欄に選択している基準では入力できません。" imeMode="disabled" sqref="L60:R61">
      <formula1>AND($I$58&lt;&gt;"",$L$60&lt;&gt;"")</formula1>
    </dataValidation>
    <dataValidation type="custom" allowBlank="1" showInputMessage="1" showErrorMessage="1" error="エネルギー計算欄に選択している基準では入力できません。" imeMode="disabled" sqref="L62:R63">
      <formula1>AND($I$58&lt;&gt;"H25年基準",$L$62&lt;&gt;"")</formula1>
    </dataValidation>
    <dataValidation type="custom" allowBlank="1" showInputMessage="1" showErrorMessage="1" error="エネルギー計算欄に選択している基準では入力できません。" imeMode="disabled" sqref="AC62:AI63">
      <formula1>AND($I$58&lt;&gt;"H25年基準",$AC$62&lt;&gt;"")</formula1>
    </dataValidation>
    <dataValidation type="custom" allowBlank="1" showInputMessage="1" showErrorMessage="1" error="エネルギー計算欄に選択している基準では入力できません。" imeMode="disabled" sqref="L64:R65">
      <formula1>AND(AND($I$58&lt;&gt;"H28年基準",$I$58&lt;&gt;"建築物エネルギー消費性能基準"),$L$64&lt;&gt;"")</formula1>
    </dataValidation>
    <dataValidation type="custom" allowBlank="1" showInputMessage="1" showErrorMessage="1" error="エネルギー計算欄に選択している基準では入力できません。" imeMode="disabled" sqref="AC64:AI65">
      <formula1>AND(AND($I$58&lt;&gt;"H28年基準",$I$58&lt;&gt;"建築物エネルギー消費性能基準"),$AC$64&lt;&gt;"")</formula1>
    </dataValidation>
    <dataValidation type="list" allowBlank="1" showInputMessage="1" showErrorMessage="1" sqref="A129:B129">
      <formula1>"主たる　居室,その他　居室"</formula1>
    </dataValidation>
  </dataValidations>
  <printOptions horizontalCentered="1"/>
  <pageMargins left="0.15748031496062992" right="0.15748031496062992" top="0.3937007874015748" bottom="0.2362204724409449" header="0.1968503937007874" footer="0.1968503937007874"/>
  <pageSetup horizontalDpi="600" verticalDpi="600" orientation="portrait" paperSize="9" scale="71" r:id="rId2"/>
  <headerFooter alignWithMargins="0">
    <oddHeader>&amp;L申請用&amp;RVERSION 1.0</oddHeader>
  </headerFooter>
  <rowBreaks count="3" manualBreakCount="3">
    <brk id="48" max="35" man="1"/>
    <brk id="109" max="35" man="1"/>
    <brk id="175" max="35" man="1"/>
  </rowBreaks>
  <colBreaks count="1" manualBreakCount="1">
    <brk id="36" max="215" man="1"/>
  </colBreaks>
  <ignoredErrors>
    <ignoredError sqref="A9 A13 A29 A34 A42 A114 A179 A53" numberStoredAsText="1"/>
  </ignoredErrors>
  <drawing r:id="rId1"/>
</worksheet>
</file>

<file path=xl/worksheets/sheet3.xml><?xml version="1.0" encoding="utf-8"?>
<worksheet xmlns="http://schemas.openxmlformats.org/spreadsheetml/2006/main" xmlns:r="http://schemas.openxmlformats.org/officeDocument/2006/relationships">
  <dimension ref="A1:Z35"/>
  <sheetViews>
    <sheetView showGridLines="0" view="pageBreakPreview" zoomScale="67" zoomScaleSheetLayoutView="67" workbookViewId="0" topLeftCell="A1">
      <selection activeCell="J21" sqref="J21:P21"/>
    </sheetView>
  </sheetViews>
  <sheetFormatPr defaultColWidth="9.140625" defaultRowHeight="15"/>
  <cols>
    <col min="1" max="24" width="3.7109375" style="262" customWidth="1"/>
    <col min="25" max="33" width="9.00390625" style="262" customWidth="1"/>
    <col min="34" max="34" width="2.00390625" style="262" customWidth="1"/>
    <col min="35" max="16384" width="9.00390625" style="262" customWidth="1"/>
  </cols>
  <sheetData>
    <row r="1" spans="1:23" ht="30" customHeight="1">
      <c r="A1" s="876" t="s">
        <v>442</v>
      </c>
      <c r="B1" s="876"/>
      <c r="C1" s="876"/>
      <c r="D1" s="876"/>
      <c r="E1" s="876"/>
      <c r="F1" s="876"/>
      <c r="G1" s="876"/>
      <c r="H1" s="876"/>
      <c r="I1" s="876"/>
      <c r="J1" s="876"/>
      <c r="K1" s="876"/>
      <c r="L1" s="876"/>
      <c r="M1" s="876"/>
      <c r="N1" s="876"/>
      <c r="O1" s="876"/>
      <c r="P1" s="876"/>
      <c r="Q1" s="876"/>
      <c r="R1" s="876"/>
      <c r="S1" s="876"/>
      <c r="T1" s="876"/>
      <c r="U1" s="876"/>
      <c r="V1" s="876"/>
      <c r="W1" s="876"/>
    </row>
    <row r="2" spans="20:23" ht="15" customHeight="1">
      <c r="T2" s="263"/>
      <c r="U2" s="263"/>
      <c r="V2" s="328">
        <f>IF(OR('定型様式１　実施計画書'!$Q$9&lt;&gt;"",'定型様式１　実施計画書'!$Q$11&lt;&gt;""),'定型様式１　実施計画書'!$Q$9&amp;"邸"&amp;RIGHT(TRIM('定型様式１　実施計画書'!$Q$11),4),"")</f>
      </c>
      <c r="W2" s="263"/>
    </row>
    <row r="3" spans="20:23" ht="15" customHeight="1">
      <c r="T3" s="887" t="s">
        <v>229</v>
      </c>
      <c r="U3" s="887"/>
      <c r="V3" s="887"/>
      <c r="W3" s="887"/>
    </row>
    <row r="4" spans="1:23" ht="30" customHeight="1">
      <c r="A4" s="881" t="s">
        <v>420</v>
      </c>
      <c r="B4" s="881"/>
      <c r="C4" s="881"/>
      <c r="D4" s="881"/>
      <c r="E4" s="881"/>
      <c r="F4" s="881"/>
      <c r="G4" s="881"/>
      <c r="H4" s="881"/>
      <c r="I4" s="881"/>
      <c r="J4" s="881"/>
      <c r="K4" s="881"/>
      <c r="L4" s="881"/>
      <c r="M4" s="881"/>
      <c r="N4" s="881"/>
      <c r="O4" s="881"/>
      <c r="P4" s="881"/>
      <c r="Q4" s="881"/>
      <c r="R4" s="881"/>
      <c r="S4" s="881"/>
      <c r="T4" s="881"/>
      <c r="U4" s="881"/>
      <c r="V4" s="881"/>
      <c r="W4" s="881"/>
    </row>
    <row r="5" spans="1:11" ht="19.5" customHeight="1" hidden="1">
      <c r="A5" s="264" t="s">
        <v>230</v>
      </c>
      <c r="B5" s="265"/>
      <c r="C5" s="265"/>
      <c r="D5" s="265"/>
      <c r="E5" s="265"/>
      <c r="F5" s="265"/>
      <c r="G5" s="265"/>
      <c r="H5" s="265"/>
      <c r="I5" s="265"/>
      <c r="J5" s="265"/>
      <c r="K5" s="265"/>
    </row>
    <row r="6" spans="1:11" ht="21" customHeight="1" hidden="1">
      <c r="A6" s="262" t="s">
        <v>231</v>
      </c>
      <c r="B6" s="265"/>
      <c r="C6" s="265"/>
      <c r="D6" s="265"/>
      <c r="E6" s="265"/>
      <c r="F6" s="265"/>
      <c r="G6" s="265"/>
      <c r="H6" s="265"/>
      <c r="I6" s="265"/>
      <c r="J6" s="265"/>
      <c r="K6" s="265"/>
    </row>
    <row r="7" spans="1:22" ht="30" customHeight="1" hidden="1">
      <c r="A7" s="869" t="s">
        <v>43</v>
      </c>
      <c r="B7" s="869"/>
      <c r="C7" s="869"/>
      <c r="D7" s="870"/>
      <c r="E7" s="866">
        <f>IF('様式第１　交付申請書'!M50="","",'様式第１　交付申請書'!M50)</f>
      </c>
      <c r="F7" s="867"/>
      <c r="G7" s="868"/>
      <c r="H7" s="872" t="s">
        <v>232</v>
      </c>
      <c r="I7" s="872"/>
      <c r="J7" s="872"/>
      <c r="K7" s="875"/>
      <c r="L7" s="866">
        <f>IF('様式第１　交付申請書'!AC50="","",'様式第１　交付申請書'!AC50)</f>
      </c>
      <c r="M7" s="867"/>
      <c r="N7" s="868"/>
      <c r="O7" s="872" t="s">
        <v>233</v>
      </c>
      <c r="P7" s="872"/>
      <c r="Q7" s="872"/>
      <c r="R7" s="872"/>
      <c r="S7" s="865">
        <f>IF('定型様式１　実施計画書'!V215="","",'定型様式１　実施計画書'!V215)</f>
      </c>
      <c r="T7" s="865"/>
      <c r="U7" s="865"/>
      <c r="V7" s="267" t="s">
        <v>234</v>
      </c>
    </row>
    <row r="8" spans="1:20" ht="18.75" customHeight="1" hidden="1">
      <c r="A8" s="268"/>
      <c r="B8" s="268"/>
      <c r="C8" s="269"/>
      <c r="D8" s="268"/>
      <c r="E8" s="268"/>
      <c r="F8" s="268"/>
      <c r="G8" s="268"/>
      <c r="H8" s="268"/>
      <c r="I8" s="268"/>
      <c r="J8" s="268"/>
      <c r="K8" s="268"/>
      <c r="N8" s="268"/>
      <c r="O8" s="268"/>
      <c r="S8" s="268"/>
      <c r="T8" s="268"/>
    </row>
    <row r="9" spans="1:10" ht="21" customHeight="1">
      <c r="A9" s="262" t="s">
        <v>435</v>
      </c>
      <c r="B9" s="268"/>
      <c r="C9" s="268"/>
      <c r="D9" s="268"/>
      <c r="E9" s="268"/>
      <c r="F9" s="268"/>
      <c r="H9" s="269"/>
      <c r="I9" s="269"/>
      <c r="J9" s="269"/>
    </row>
    <row r="10" spans="2:19" ht="18.75" customHeight="1" thickBot="1">
      <c r="B10" s="268"/>
      <c r="C10" s="268"/>
      <c r="D10" s="268"/>
      <c r="F10" s="270"/>
      <c r="G10" s="270"/>
      <c r="H10" s="270"/>
      <c r="I10" s="270"/>
      <c r="J10" s="270"/>
      <c r="K10" s="265"/>
      <c r="S10" s="271"/>
    </row>
    <row r="11" spans="1:21" ht="30" customHeight="1" thickBot="1">
      <c r="A11" s="863" t="s">
        <v>448</v>
      </c>
      <c r="B11" s="863"/>
      <c r="C11" s="863"/>
      <c r="D11" s="863"/>
      <c r="E11" s="863"/>
      <c r="F11" s="863"/>
      <c r="G11" s="863"/>
      <c r="H11" s="863"/>
      <c r="I11" s="864"/>
      <c r="J11" s="882">
        <f>IF(OR('様式第１　交付申請書'!M50="",'様式第１　交付申請書'!AC50="",'定型様式１　実施計画書'!V215=""),"",IF(AND(OR('様式第１　交付申請書'!$M$50=1,'様式第１　交付申請書'!$M$50=2),'様式第１　交付申請書'!$AC$50&lt;=0.25,'定型様式１　実施計画書'!$V$215&gt;=100,'定型様式１　実施計画書'!V216&gt;=20),1500000,IF(AND(OR('様式第１　交付申請書'!$M$50=1,'様式第１　交付申請書'!$M$50=2),'様式第１　交付申請書'!$AC$50&lt;=0.25,AND('定型様式１　実施計画書'!$V$215&gt;=75,'定型様式１　実施計画書'!$V$215&lt;100),'定型様式１　実施計画書'!V216&gt;=20),1250000,IF(AND(OR('様式第１　交付申請書'!$M$50=1,'様式第１　交付申請書'!$M$50=2),'様式第１　交付申請書'!$AC$50&lt;=0.4,'定型様式１　実施計画書'!$V$215&gt;=100,'定型様式１　実施計画書'!V216&gt;=20),1250000,IF(AND('様式第１　交付申請書'!$M$50=3,'様式第１　交付申請書'!$AC$50&lt;=0.5,'定型様式１　実施計画書'!$V$215&gt;=100,'定型様式１　実施計画書'!V216&gt;=20),1250000,IF(AND(OR('様式第１　交付申請書'!$M$50=4,'様式第１　交付申請書'!$M$50=5,'様式第１　交付申請書'!$M$50=6,'様式第１　交付申請書'!$M$50=7),'様式第１　交付申請書'!$AC$50&lt;=0.6,'定型様式１　実施計画書'!$V$215&gt;=100,'定型様式１　実施計画書'!V216&gt;=20),1250000,IF(AND('様式第１　交付申請書'!$M$50=8,'定型様式１　実施計画書'!$V$215&gt;=100,'定型様式１　実施計画書'!V216&gt;=20),1250000,"")))))))</f>
      </c>
      <c r="K11" s="883"/>
      <c r="L11" s="883"/>
      <c r="M11" s="883"/>
      <c r="N11" s="883"/>
      <c r="O11" s="883"/>
      <c r="P11" s="883"/>
      <c r="Q11" s="883"/>
      <c r="R11" s="884"/>
      <c r="S11" s="873" t="s">
        <v>81</v>
      </c>
      <c r="T11" s="874"/>
      <c r="U11" s="272"/>
    </row>
    <row r="12" spans="1:19" ht="19.5" customHeight="1">
      <c r="A12" s="264" t="s">
        <v>449</v>
      </c>
      <c r="B12" s="265"/>
      <c r="C12" s="265"/>
      <c r="D12" s="265"/>
      <c r="E12" s="265"/>
      <c r="F12" s="265"/>
      <c r="G12" s="265"/>
      <c r="H12" s="265"/>
      <c r="I12" s="265"/>
      <c r="K12" s="265"/>
      <c r="S12" s="271"/>
    </row>
    <row r="13" spans="1:19" ht="21" customHeight="1">
      <c r="A13" s="262" t="s">
        <v>450</v>
      </c>
      <c r="S13" s="271"/>
    </row>
    <row r="14" spans="2:19" ht="30" customHeight="1">
      <c r="B14" s="273"/>
      <c r="C14" s="273"/>
      <c r="D14" s="273" t="s">
        <v>185</v>
      </c>
      <c r="E14" s="273"/>
      <c r="F14" s="273"/>
      <c r="G14" s="273"/>
      <c r="H14" s="273"/>
      <c r="I14" s="274"/>
      <c r="J14" s="871">
        <f>IF('定型様式１　実施計画書'!$A$174="","",'定型様式１　実施計画書'!$A$174)</f>
      </c>
      <c r="K14" s="871"/>
      <c r="L14" s="871"/>
      <c r="M14" s="871"/>
      <c r="N14" s="871"/>
      <c r="O14" s="871"/>
      <c r="P14" s="871"/>
      <c r="Q14" s="871"/>
      <c r="R14" s="871"/>
      <c r="S14" s="271"/>
    </row>
    <row r="15" spans="2:19" s="275" customFormat="1" ht="18.75" customHeight="1">
      <c r="B15" s="266"/>
      <c r="C15" s="266"/>
      <c r="D15" s="266"/>
      <c r="E15" s="266"/>
      <c r="F15" s="266"/>
      <c r="G15" s="276"/>
      <c r="H15" s="276"/>
      <c r="I15" s="276"/>
      <c r="J15" s="277"/>
      <c r="K15" s="277"/>
      <c r="L15" s="269"/>
      <c r="M15" s="269"/>
      <c r="N15" s="269"/>
      <c r="O15" s="269"/>
      <c r="P15" s="269"/>
      <c r="Q15" s="269"/>
      <c r="R15" s="269"/>
      <c r="S15" s="278"/>
    </row>
    <row r="16" spans="2:19" ht="30" customHeight="1">
      <c r="B16" s="273"/>
      <c r="C16" s="273"/>
      <c r="D16" s="273" t="s">
        <v>418</v>
      </c>
      <c r="E16" s="273"/>
      <c r="F16" s="273"/>
      <c r="G16" s="273"/>
      <c r="H16" s="273"/>
      <c r="I16" s="274"/>
      <c r="J16" s="871">
        <f>IF('定型様式１　実施計画書'!$I$174="","",'定型様式１　実施計画書'!$I$174)</f>
      </c>
      <c r="K16" s="871"/>
      <c r="L16" s="871"/>
      <c r="M16" s="871"/>
      <c r="N16" s="871"/>
      <c r="O16" s="871"/>
      <c r="P16" s="871"/>
      <c r="Q16" s="871"/>
      <c r="R16" s="871"/>
      <c r="S16" s="271"/>
    </row>
    <row r="17" spans="2:19" s="275" customFormat="1" ht="18.75" customHeight="1">
      <c r="B17" s="266"/>
      <c r="C17" s="266"/>
      <c r="D17" s="266"/>
      <c r="E17" s="266"/>
      <c r="F17" s="266"/>
      <c r="G17" s="279"/>
      <c r="H17" s="279"/>
      <c r="I17" s="279"/>
      <c r="J17" s="19"/>
      <c r="K17" s="277"/>
      <c r="S17" s="278"/>
    </row>
    <row r="18" spans="2:19" ht="30" customHeight="1">
      <c r="B18" s="273"/>
      <c r="C18" s="273"/>
      <c r="D18" s="273" t="s">
        <v>167</v>
      </c>
      <c r="E18" s="273"/>
      <c r="F18" s="273"/>
      <c r="G18" s="273"/>
      <c r="H18" s="273"/>
      <c r="I18" s="274"/>
      <c r="J18" s="859">
        <f>IF('定型様式１　実施計画書'!$W$174="","",'定型様式１　実施計画書'!$W$174)</f>
      </c>
      <c r="K18" s="859"/>
      <c r="L18" s="859"/>
      <c r="M18" s="859"/>
      <c r="N18" s="859"/>
      <c r="O18" s="859"/>
      <c r="P18" s="859"/>
      <c r="Q18" s="885" t="s">
        <v>236</v>
      </c>
      <c r="R18" s="886"/>
      <c r="S18" s="271"/>
    </row>
    <row r="19" spans="1:19" ht="18.75" customHeight="1">
      <c r="A19" s="268"/>
      <c r="B19" s="268"/>
      <c r="C19" s="268"/>
      <c r="D19" s="268"/>
      <c r="E19" s="268"/>
      <c r="F19" s="268"/>
      <c r="G19" s="18"/>
      <c r="H19" s="277"/>
      <c r="I19" s="277"/>
      <c r="J19" s="18"/>
      <c r="K19" s="277"/>
      <c r="S19" s="271"/>
    </row>
    <row r="20" spans="1:19" ht="21" customHeight="1">
      <c r="A20" s="262" t="s">
        <v>451</v>
      </c>
      <c r="B20" s="268"/>
      <c r="C20" s="268"/>
      <c r="D20" s="268"/>
      <c r="E20" s="268"/>
      <c r="F20" s="268"/>
      <c r="G20" s="18"/>
      <c r="H20" s="277"/>
      <c r="I20" s="277"/>
      <c r="J20" s="18"/>
      <c r="K20" s="277"/>
      <c r="S20" s="271"/>
    </row>
    <row r="21" spans="2:18" ht="30" customHeight="1">
      <c r="B21" s="273"/>
      <c r="C21" s="273"/>
      <c r="D21" s="273" t="s">
        <v>237</v>
      </c>
      <c r="E21" s="273"/>
      <c r="F21" s="273"/>
      <c r="G21" s="273"/>
      <c r="H21" s="273"/>
      <c r="I21" s="274"/>
      <c r="J21" s="857"/>
      <c r="K21" s="857"/>
      <c r="L21" s="857"/>
      <c r="M21" s="857"/>
      <c r="N21" s="857"/>
      <c r="O21" s="857"/>
      <c r="P21" s="857"/>
      <c r="Q21" s="280" t="s">
        <v>81</v>
      </c>
      <c r="R21" s="281" t="s">
        <v>421</v>
      </c>
    </row>
    <row r="22" spans="2:18" s="275" customFormat="1" ht="18.75" customHeight="1">
      <c r="B22" s="266"/>
      <c r="C22" s="266"/>
      <c r="D22" s="266"/>
      <c r="E22" s="266"/>
      <c r="F22" s="266"/>
      <c r="G22" s="279"/>
      <c r="H22" s="279"/>
      <c r="I22" s="279"/>
      <c r="J22" s="282"/>
      <c r="K22" s="283"/>
      <c r="Q22" s="280"/>
      <c r="R22" s="284"/>
    </row>
    <row r="23" spans="2:18" ht="30" customHeight="1">
      <c r="B23" s="273"/>
      <c r="C23" s="273"/>
      <c r="D23" s="273" t="s">
        <v>238</v>
      </c>
      <c r="E23" s="273"/>
      <c r="F23" s="273"/>
      <c r="G23" s="273"/>
      <c r="H23" s="273"/>
      <c r="I23" s="274"/>
      <c r="J23" s="857"/>
      <c r="K23" s="857"/>
      <c r="L23" s="857"/>
      <c r="M23" s="857"/>
      <c r="N23" s="857"/>
      <c r="O23" s="857"/>
      <c r="P23" s="857"/>
      <c r="Q23" s="280" t="s">
        <v>81</v>
      </c>
      <c r="R23" s="281" t="s">
        <v>422</v>
      </c>
    </row>
    <row r="24" spans="1:18" s="275" customFormat="1" ht="18.75" customHeight="1">
      <c r="A24" s="266"/>
      <c r="B24" s="266"/>
      <c r="C24" s="266"/>
      <c r="D24" s="266"/>
      <c r="E24" s="266"/>
      <c r="F24" s="266"/>
      <c r="G24" s="279"/>
      <c r="H24" s="279"/>
      <c r="I24" s="279"/>
      <c r="J24" s="282"/>
      <c r="K24" s="283"/>
      <c r="Q24" s="280"/>
      <c r="R24" s="284"/>
    </row>
    <row r="25" spans="2:18" ht="30" customHeight="1">
      <c r="B25" s="273"/>
      <c r="C25" s="273"/>
      <c r="D25" s="861" t="s">
        <v>239</v>
      </c>
      <c r="E25" s="861"/>
      <c r="F25" s="861"/>
      <c r="G25" s="861"/>
      <c r="H25" s="861"/>
      <c r="I25" s="862"/>
      <c r="J25" s="858">
        <f>IF(OR(J21="",J23=""),"",J21+J23)</f>
      </c>
      <c r="K25" s="859"/>
      <c r="L25" s="859"/>
      <c r="M25" s="859"/>
      <c r="N25" s="859"/>
      <c r="O25" s="859"/>
      <c r="P25" s="859"/>
      <c r="Q25" s="280" t="s">
        <v>81</v>
      </c>
      <c r="R25" s="281" t="s">
        <v>423</v>
      </c>
    </row>
    <row r="26" spans="1:18" ht="18.75" customHeight="1">
      <c r="A26" s="263"/>
      <c r="B26" s="266"/>
      <c r="C26" s="266"/>
      <c r="D26" s="266"/>
      <c r="E26" s="266"/>
      <c r="F26" s="263"/>
      <c r="G26" s="279"/>
      <c r="H26" s="279"/>
      <c r="I26" s="279"/>
      <c r="J26" s="282"/>
      <c r="K26" s="283"/>
      <c r="Q26" s="285"/>
      <c r="R26" s="281"/>
    </row>
    <row r="27" spans="2:26" ht="30" customHeight="1">
      <c r="B27" s="273"/>
      <c r="D27" s="273" t="s">
        <v>240</v>
      </c>
      <c r="E27" s="273"/>
      <c r="F27" s="273"/>
      <c r="G27" s="273"/>
      <c r="H27" s="273"/>
      <c r="I27" s="274"/>
      <c r="J27" s="860">
        <f>IF(J25="","",ROUNDDOWN(J25/3,0))</f>
      </c>
      <c r="K27" s="860"/>
      <c r="L27" s="860"/>
      <c r="M27" s="860"/>
      <c r="N27" s="860"/>
      <c r="O27" s="860"/>
      <c r="P27" s="860"/>
      <c r="Q27" s="285" t="s">
        <v>81</v>
      </c>
      <c r="R27" s="281" t="s">
        <v>424</v>
      </c>
      <c r="Z27" s="203"/>
    </row>
    <row r="28" spans="7:19" ht="18.75" customHeight="1">
      <c r="G28" s="18"/>
      <c r="H28" s="18"/>
      <c r="I28" s="18"/>
      <c r="J28" s="18"/>
      <c r="K28" s="286"/>
      <c r="S28" s="271"/>
    </row>
    <row r="29" spans="1:19" ht="21" customHeight="1">
      <c r="A29" s="262" t="s">
        <v>452</v>
      </c>
      <c r="G29" s="18"/>
      <c r="H29" s="18"/>
      <c r="I29" s="18"/>
      <c r="J29" s="18"/>
      <c r="K29" s="286"/>
      <c r="S29" s="271"/>
    </row>
    <row r="30" spans="4:23" ht="30" customHeight="1">
      <c r="D30" s="861" t="s">
        <v>167</v>
      </c>
      <c r="E30" s="861"/>
      <c r="F30" s="862"/>
      <c r="G30" s="865">
        <f>IF('定型様式１　実施計画書'!$W$174="","",'定型様式１　実施計画書'!$W$174)</f>
      </c>
      <c r="H30" s="865"/>
      <c r="I30" s="865"/>
      <c r="J30" s="287" t="s">
        <v>236</v>
      </c>
      <c r="K30" s="877">
        <f>IF($G$30="","",ROUNDDOWN(G30*50000,0))</f>
      </c>
      <c r="L30" s="878"/>
      <c r="M30" s="878"/>
      <c r="N30" s="878"/>
      <c r="O30" s="878"/>
      <c r="P30" s="879"/>
      <c r="Q30" s="285" t="s">
        <v>81</v>
      </c>
      <c r="R30" s="281" t="s">
        <v>425</v>
      </c>
      <c r="S30" s="267"/>
      <c r="T30" s="267"/>
      <c r="U30" s="267"/>
      <c r="V30" s="267"/>
      <c r="W30" s="267"/>
    </row>
    <row r="31" spans="7:23" ht="18.75" customHeight="1">
      <c r="G31" s="18"/>
      <c r="H31" s="18"/>
      <c r="I31" s="18"/>
      <c r="J31" s="18"/>
      <c r="K31" s="18"/>
      <c r="Q31" s="267"/>
      <c r="R31" s="267"/>
      <c r="S31" s="285"/>
      <c r="T31" s="281"/>
      <c r="U31" s="267"/>
      <c r="V31" s="267"/>
      <c r="W31" s="267"/>
    </row>
    <row r="32" spans="1:23" ht="30" customHeight="1" thickBot="1">
      <c r="A32" s="262" t="s">
        <v>453</v>
      </c>
      <c r="G32" s="18"/>
      <c r="H32" s="18"/>
      <c r="I32" s="18"/>
      <c r="J32" s="18"/>
      <c r="K32" s="18"/>
      <c r="Q32" s="267"/>
      <c r="R32" s="267"/>
      <c r="S32" s="285"/>
      <c r="T32" s="281"/>
      <c r="U32" s="267"/>
      <c r="V32" s="267"/>
      <c r="W32" s="267"/>
    </row>
    <row r="33" spans="1:23" ht="30" customHeight="1" thickBot="1">
      <c r="A33" s="863" t="s">
        <v>490</v>
      </c>
      <c r="B33" s="863"/>
      <c r="C33" s="863"/>
      <c r="D33" s="863"/>
      <c r="E33" s="863"/>
      <c r="F33" s="863"/>
      <c r="G33" s="863"/>
      <c r="H33" s="863"/>
      <c r="I33" s="864"/>
      <c r="J33" s="852">
        <f>IF(AND(N(J11)=0,N(J27)=0),"",IF(MIN(K30,J27)&gt;500000,500000,MIN(K30,J27)))</f>
      </c>
      <c r="K33" s="853"/>
      <c r="L33" s="853"/>
      <c r="M33" s="853"/>
      <c r="N33" s="853"/>
      <c r="O33" s="853"/>
      <c r="P33" s="854"/>
      <c r="Q33" s="285" t="s">
        <v>81</v>
      </c>
      <c r="R33" s="880" t="s">
        <v>426</v>
      </c>
      <c r="S33" s="880"/>
      <c r="T33" s="880"/>
      <c r="U33" s="880"/>
      <c r="V33" s="880"/>
      <c r="W33" s="880"/>
    </row>
    <row r="34" spans="1:23" ht="18.75" customHeight="1" thickBot="1">
      <c r="A34" s="275"/>
      <c r="B34" s="275"/>
      <c r="C34" s="275"/>
      <c r="D34" s="275"/>
      <c r="E34" s="275"/>
      <c r="G34" s="18"/>
      <c r="H34" s="18"/>
      <c r="I34" s="18"/>
      <c r="J34" s="18"/>
      <c r="K34" s="18"/>
      <c r="Q34" s="267"/>
      <c r="R34" s="267"/>
      <c r="S34" s="285"/>
      <c r="T34" s="281"/>
      <c r="U34" s="267"/>
      <c r="V34" s="267"/>
      <c r="W34" s="267"/>
    </row>
    <row r="35" spans="1:23" ht="30" customHeight="1" thickBot="1">
      <c r="A35" s="855" t="s">
        <v>241</v>
      </c>
      <c r="B35" s="855"/>
      <c r="C35" s="855"/>
      <c r="D35" s="855"/>
      <c r="E35" s="855"/>
      <c r="F35" s="855"/>
      <c r="G35" s="855"/>
      <c r="H35" s="855"/>
      <c r="I35" s="856"/>
      <c r="J35" s="852">
        <f>IF(J11="","",IF(J33="",J11,IF(AND(J11&lt;&gt;"",J33&lt;&gt;""),J11+J33,0)))</f>
      </c>
      <c r="K35" s="853"/>
      <c r="L35" s="853"/>
      <c r="M35" s="853"/>
      <c r="N35" s="853"/>
      <c r="O35" s="853"/>
      <c r="P35" s="854"/>
      <c r="Q35" s="285" t="s">
        <v>81</v>
      </c>
      <c r="R35" s="281" t="s">
        <v>242</v>
      </c>
      <c r="S35" s="267"/>
      <c r="T35" s="267"/>
      <c r="U35" s="267"/>
      <c r="V35" s="267"/>
      <c r="W35" s="267"/>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row r="106" ht="30" customHeight="1"/>
    <row r="107" ht="30" customHeight="1"/>
    <row r="108" ht="30" customHeight="1"/>
    <row r="109" ht="30" customHeight="1"/>
    <row r="110" ht="30" customHeight="1"/>
    <row r="111" ht="30" customHeight="1"/>
    <row r="112" ht="30" customHeight="1"/>
    <row r="113" ht="30" customHeight="1"/>
    <row r="114" ht="30" customHeight="1"/>
    <row r="115" ht="30" customHeight="1"/>
    <row r="116" ht="30" customHeight="1"/>
    <row r="117" ht="30" customHeight="1"/>
    <row r="118" ht="30" customHeight="1"/>
    <row r="119" ht="30" customHeight="1"/>
    <row r="120" ht="30" customHeight="1"/>
    <row r="121" ht="30" customHeight="1"/>
    <row r="122" ht="30" customHeight="1"/>
    <row r="123" ht="30" customHeight="1"/>
    <row r="124" ht="30" customHeight="1"/>
    <row r="125" ht="30" customHeight="1"/>
    <row r="126" ht="30" customHeight="1"/>
    <row r="127" ht="30" customHeight="1"/>
    <row r="128"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row r="141" ht="30" customHeight="1"/>
    <row r="142" ht="30" customHeight="1"/>
    <row r="143" ht="30" customHeight="1"/>
    <row r="144" ht="30" customHeight="1"/>
    <row r="145" ht="30" customHeight="1"/>
    <row r="146" ht="30" customHeight="1"/>
    <row r="147" ht="30" customHeight="1"/>
    <row r="148" ht="30" customHeight="1"/>
    <row r="149" ht="30" customHeight="1"/>
    <row r="150" ht="30" customHeight="1"/>
    <row r="151" ht="30" customHeight="1"/>
    <row r="152" ht="30" customHeight="1"/>
    <row r="153" ht="30" customHeight="1"/>
    <row r="154" ht="30" customHeight="1"/>
    <row r="155" ht="30" customHeight="1"/>
    <row r="156" ht="30" customHeight="1"/>
    <row r="157" ht="30" customHeight="1"/>
    <row r="158" ht="30" customHeight="1"/>
    <row r="159" ht="30" customHeight="1"/>
    <row r="160"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row r="172" ht="30" customHeight="1"/>
    <row r="173" ht="30" customHeight="1"/>
    <row r="174" ht="30" customHeight="1"/>
  </sheetData>
  <sheetProtection password="AE09" sheet="1" objects="1" selectLockedCells="1"/>
  <mergeCells count="29">
    <mergeCell ref="A1:W1"/>
    <mergeCell ref="K30:P30"/>
    <mergeCell ref="R33:W33"/>
    <mergeCell ref="J33:P33"/>
    <mergeCell ref="A4:W4"/>
    <mergeCell ref="J11:R11"/>
    <mergeCell ref="J14:R14"/>
    <mergeCell ref="J18:P18"/>
    <mergeCell ref="Q18:R18"/>
    <mergeCell ref="T3:W3"/>
    <mergeCell ref="E7:G7"/>
    <mergeCell ref="A7:D7"/>
    <mergeCell ref="J16:R16"/>
    <mergeCell ref="S7:U7"/>
    <mergeCell ref="O7:R7"/>
    <mergeCell ref="S11:T11"/>
    <mergeCell ref="H7:K7"/>
    <mergeCell ref="L7:N7"/>
    <mergeCell ref="A11:I11"/>
    <mergeCell ref="J35:P35"/>
    <mergeCell ref="A35:I35"/>
    <mergeCell ref="J21:P21"/>
    <mergeCell ref="J23:P23"/>
    <mergeCell ref="J25:P25"/>
    <mergeCell ref="J27:P27"/>
    <mergeCell ref="D25:I25"/>
    <mergeCell ref="A33:I33"/>
    <mergeCell ref="G30:I30"/>
    <mergeCell ref="D30:F30"/>
  </mergeCells>
  <conditionalFormatting sqref="J21:P21">
    <cfRule type="expression" priority="1" dxfId="0" stopIfTrue="1">
      <formula>$J$21=""</formula>
    </cfRule>
  </conditionalFormatting>
  <conditionalFormatting sqref="J23:P23">
    <cfRule type="expression" priority="2" dxfId="0" stopIfTrue="1">
      <formula>$J$23=""</formula>
    </cfRule>
  </conditionalFormatting>
  <dataValidations count="1">
    <dataValidation allowBlank="1" showInputMessage="1" showErrorMessage="1" imeMode="disabled" sqref="J21:P21 J23:P23"/>
  </dataValidations>
  <printOptions horizontalCentered="1"/>
  <pageMargins left="0.7086614173228347" right="0.7086614173228347" top="0.7480314960629921" bottom="0.7480314960629921" header="0.31496062992125984" footer="0.31496062992125984"/>
  <pageSetup horizontalDpi="600" verticalDpi="600" orientation="portrait" paperSize="9" scale="93" r:id="rId2"/>
  <headerFooter alignWithMargins="0">
    <oddHeader>&amp;L&amp;8申請用&amp;R&amp;8VERSION 1.0</oddHeader>
  </headerFooter>
  <colBreaks count="1" manualBreakCount="1">
    <brk id="23" max="3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佐藤 禎子</dc:creator>
  <cp:keywords/>
  <dc:description/>
  <cp:lastModifiedBy>佐藤 禎子</cp:lastModifiedBy>
  <cp:lastPrinted>2016-11-28T02:08:41Z</cp:lastPrinted>
  <dcterms:created xsi:type="dcterms:W3CDTF">2014-04-08T05:45:31Z</dcterms:created>
  <dcterms:modified xsi:type="dcterms:W3CDTF">2017-02-14T08:26:59Z</dcterms:modified>
  <cp:category/>
  <cp:version/>
  <cp:contentType/>
  <cp:contentStatus/>
</cp:coreProperties>
</file>