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9245" windowHeight="6030" activeTab="0"/>
  </bookViews>
  <sheets>
    <sheet name="様式第１　交付申請書" sheetId="1" r:id="rId1"/>
    <sheet name="実施計画書（平成25年度基準_ＵＡ値）" sheetId="2" r:id="rId2"/>
  </sheets>
  <definedNames>
    <definedName name="_xlnm.Print_Area" localSheetId="1">'実施計画書（平成25年度基準_ＵＡ値）'!$A$1:$AJ$204</definedName>
    <definedName name="_xlnm.Print_Area" localSheetId="0">'様式第１　交付申請書'!$A$1:$AQ$104</definedName>
  </definedNames>
  <calcPr fullCalcOnLoad="1"/>
</workbook>
</file>

<file path=xl/sharedStrings.xml><?xml version="1.0" encoding="utf-8"?>
<sst xmlns="http://schemas.openxmlformats.org/spreadsheetml/2006/main" count="484" uniqueCount="363">
  <si>
    <t>申請者</t>
  </si>
  <si>
    <t>名</t>
  </si>
  <si>
    <t>電話番号</t>
  </si>
  <si>
    <t>住宅の概要</t>
  </si>
  <si>
    <t>建築区分</t>
  </si>
  <si>
    <t>木造（軸組構法）</t>
  </si>
  <si>
    <t>熱的境界部位</t>
  </si>
  <si>
    <t>熱伝導率
(W/m・K)</t>
  </si>
  <si>
    <t>屋　根</t>
  </si>
  <si>
    <t>天　井</t>
  </si>
  <si>
    <t>外壁</t>
  </si>
  <si>
    <t>一般部</t>
  </si>
  <si>
    <t>階間部</t>
  </si>
  <si>
    <t>床</t>
  </si>
  <si>
    <t>外気に接する部分</t>
  </si>
  <si>
    <t>計算方法等</t>
  </si>
  <si>
    <t>㎡</t>
  </si>
  <si>
    <t>Stotal</t>
  </si>
  <si>
    <t>年間日射地域区分</t>
  </si>
  <si>
    <t>庇等の
有無</t>
  </si>
  <si>
    <t>主たる居室
（㎡）</t>
  </si>
  <si>
    <t>その他居室
（㎡）</t>
  </si>
  <si>
    <t>非居室
（㎡）</t>
  </si>
  <si>
    <t>合計（㎡）</t>
  </si>
  <si>
    <t>断熱性能</t>
  </si>
  <si>
    <t>■　年間一次エネルギー消費削減量</t>
  </si>
  <si>
    <t>■　年間一次エネルギー消費削減率</t>
  </si>
  <si>
    <t>地域区分</t>
  </si>
  <si>
    <t>小計
（㎡）</t>
  </si>
  <si>
    <t>MJ/年</t>
  </si>
  <si>
    <t>（１）　当該住宅の断熱性能</t>
  </si>
  <si>
    <t>階数</t>
  </si>
  <si>
    <t>メーカー名</t>
  </si>
  <si>
    <t>日射熱
取得率</t>
  </si>
  <si>
    <t>木造（枠組壁工法）</t>
  </si>
  <si>
    <t>導入する全ての断熱材、開口部の仕様情報を記入</t>
  </si>
  <si>
    <t>床面積</t>
  </si>
  <si>
    <t>申請住宅の一次エネルギー消費削減量／削減率の算出</t>
  </si>
  <si>
    <t>計算結果記入表</t>
  </si>
  <si>
    <t>■基準一次エネルギー消費量</t>
  </si>
  <si>
    <t>項目</t>
  </si>
  <si>
    <t>記号</t>
  </si>
  <si>
    <t>計算結果</t>
  </si>
  <si>
    <t>単位</t>
  </si>
  <si>
    <t>基準一次エネルギー
消費量</t>
  </si>
  <si>
    <t>MJ/戸・年</t>
  </si>
  <si>
    <t>設計一次エネルギー
消費量</t>
  </si>
  <si>
    <t>透過体を持つ集熱部の有効集熱面積</t>
  </si>
  <si>
    <t>建築図面より算出</t>
  </si>
  <si>
    <t>透過体のない集熱部の有効集熱面積</t>
  </si>
  <si>
    <t>MJ/年㎡</t>
  </si>
  <si>
    <t>別表2-1-c</t>
  </si>
  <si>
    <t>別表2-1-d</t>
  </si>
  <si>
    <t>別表2-1-e</t>
  </si>
  <si>
    <t>■太陽光発電による創エネルギー量（D）を算出</t>
  </si>
  <si>
    <t>■申請する住宅の一次エネルギー消費削減量/削減率の算出</t>
  </si>
  <si>
    <t>太陽光を除く一次エネルギー消費削減量　（C）　</t>
  </si>
  <si>
    <t>基準一次エネルギー消費量 合計 （B）</t>
  </si>
  <si>
    <t>コージェネレーションシステムによる総発電量</t>
  </si>
  <si>
    <t xml:space="preserve">  　- 補正前の設計一次エネルギー消費量の算出</t>
  </si>
  <si>
    <t xml:space="preserve">  　- 空気集熱式太陽熱利用システムの設置による補正</t>
  </si>
  <si>
    <t>空気集熱式太陽熱利用システムによる一次エネルギー消費削減量</t>
  </si>
  <si>
    <t>算定プログラム</t>
  </si>
  <si>
    <t>設計一次エネルギー消費削減量　(補正後)　（C）</t>
  </si>
  <si>
    <t>設計一次エネルギー消費量　合計　（補正前）</t>
  </si>
  <si>
    <t>設計一次エネルギー消費量　合計　（補正後）</t>
  </si>
  <si>
    <t>■設計一次エネルギー消費量（太陽光発電による創エネルギーを除いたもの）</t>
  </si>
  <si>
    <t>（小数点第二位まで、三位以下切り上げ）</t>
  </si>
  <si>
    <t>（小数点第一位まで、二位以下切り上げ）</t>
  </si>
  <si>
    <t>床下に接する部分</t>
  </si>
  <si>
    <t>太陽光を除く一次エネルギー消費削減率　（C）÷（B）×100</t>
  </si>
  <si>
    <t>断熱材の種類及び組み合わせ</t>
  </si>
  <si>
    <t>太陽光発電による総発電量 （D）</t>
  </si>
  <si>
    <t>年間一次エネルギー消費削減量　（Ｃ）＋（Ｄ）　</t>
  </si>
  <si>
    <t>年間一次エネルギー消費削減率　｛（C）＋（D）｝÷（B）×100　</t>
  </si>
  <si>
    <t>住宅の高断熱外皮</t>
  </si>
  <si>
    <t>（２）　各部位の断熱外皮（必ず仕様書（カタログ等）の写しを添付すること）</t>
  </si>
  <si>
    <t>太陽光発電等による発電量　（参考値）　総発電量</t>
  </si>
  <si>
    <t>３.</t>
  </si>
  <si>
    <t>住宅の設備仕様</t>
  </si>
  <si>
    <t>定型様式１（１／４）</t>
  </si>
  <si>
    <t>定型様式１（４／４）</t>
  </si>
  <si>
    <t>定型様式１（２／４）</t>
  </si>
  <si>
    <t>様式第１（交付申請書）</t>
  </si>
  <si>
    <t>平成</t>
  </si>
  <si>
    <t>年</t>
  </si>
  <si>
    <t>月</t>
  </si>
  <si>
    <t>日</t>
  </si>
  <si>
    <t>枚</t>
  </si>
  <si>
    <t>申　請　者</t>
  </si>
  <si>
    <t>郵便番号</t>
  </si>
  <si>
    <t>住　　所</t>
  </si>
  <si>
    <t>氏　　名</t>
  </si>
  <si>
    <t>印</t>
  </si>
  <si>
    <t>生年月日</t>
  </si>
  <si>
    <t>電話番号</t>
  </si>
  <si>
    <t>手続代行者</t>
  </si>
  <si>
    <t>会 社 名</t>
  </si>
  <si>
    <t>代表者等名</t>
  </si>
  <si>
    <t>平成２６年度 住宅・ビルの革新的省エネルギー技術導入促進事業費補助金</t>
  </si>
  <si>
    <t>交付申請書</t>
  </si>
  <si>
    <t>完了予定日</t>
  </si>
  <si>
    <t>会　社　名</t>
  </si>
  <si>
    <t>住　　　所</t>
  </si>
  <si>
    <t>電 話 番 号</t>
  </si>
  <si>
    <t>Ｆ Ａ Ｘ 番 号</t>
  </si>
  <si>
    <r>
      <t xml:space="preserve">(３) </t>
    </r>
    <r>
      <rPr>
        <u val="single"/>
        <sz val="14"/>
        <color indexed="8"/>
        <rFont val="ＭＳ 明朝"/>
        <family val="1"/>
      </rPr>
      <t xml:space="preserve">私が、暴力団又は暴力団員に対して、資金等を供給し、又は便宜を供与するなど直接的あるいは
</t>
    </r>
    <r>
      <rPr>
        <sz val="14"/>
        <color indexed="8"/>
        <rFont val="ＭＳ 明朝"/>
        <family val="1"/>
      </rPr>
      <t xml:space="preserve">     </t>
    </r>
    <r>
      <rPr>
        <u val="single"/>
        <sz val="14"/>
        <color indexed="8"/>
        <rFont val="ＭＳ 明朝"/>
        <family val="1"/>
      </rPr>
      <t>積極的に暴力団の維持、運営に協力し、若しくは関与しているとき</t>
    </r>
  </si>
  <si>
    <r>
      <t xml:space="preserve">(４) </t>
    </r>
    <r>
      <rPr>
        <u val="single"/>
        <sz val="14"/>
        <color indexed="8"/>
        <rFont val="ＭＳ 明朝"/>
        <family val="1"/>
      </rPr>
      <t xml:space="preserve">私が、暴力団又は暴力団員であることを知りながらこれと社会的に非難されるべき関係を有して
</t>
    </r>
    <r>
      <rPr>
        <sz val="14"/>
        <color indexed="8"/>
        <rFont val="ＭＳ 明朝"/>
        <family val="1"/>
      </rPr>
      <t xml:space="preserve">     </t>
    </r>
    <r>
      <rPr>
        <u val="single"/>
        <sz val="14"/>
        <color indexed="8"/>
        <rFont val="ＭＳ 明朝"/>
        <family val="1"/>
      </rPr>
      <t>いるとき</t>
    </r>
  </si>
  <si>
    <t>支 店 名</t>
  </si>
  <si>
    <t>募集次区分</t>
  </si>
  <si>
    <t>建築区分</t>
  </si>
  <si>
    <t>地域区分</t>
  </si>
  <si>
    <t>実施計画書</t>
  </si>
  <si>
    <t>定型様式１（３／４）</t>
  </si>
  <si>
    <t>種類</t>
  </si>
  <si>
    <t>メーカー名</t>
  </si>
  <si>
    <t>定格暖房能力
(kW)</t>
  </si>
  <si>
    <t>定格暖房
消費電力(W)</t>
  </si>
  <si>
    <t>暖房COP</t>
  </si>
  <si>
    <t>給湯設備</t>
  </si>
  <si>
    <t>石油</t>
  </si>
  <si>
    <t>追焚保温
(有/無）</t>
  </si>
  <si>
    <t>エネルギー
消費効率(%)</t>
  </si>
  <si>
    <t>太陽光発電システム</t>
  </si>
  <si>
    <t>③</t>
  </si>
  <si>
    <t>暖房</t>
  </si>
  <si>
    <t>冷房</t>
  </si>
  <si>
    <t>空調設備</t>
  </si>
  <si>
    <t>定格能力
(kW)</t>
  </si>
  <si>
    <t>（ネット・ゼロ・エネルギー・ハウス支援事業）（補正予算に係るもの）</t>
  </si>
  <si>
    <t>１．申請する住宅の概要</t>
  </si>
  <si>
    <t>募集次区分</t>
  </si>
  <si>
    <t>算定基準</t>
  </si>
  <si>
    <r>
      <t>断熱性能</t>
    </r>
    <r>
      <rPr>
        <vertAlign val="superscript"/>
        <sz val="10"/>
        <color indexed="8"/>
        <rFont val="ＭＳ 明朝"/>
        <family val="1"/>
      </rPr>
      <t>※</t>
    </r>
  </si>
  <si>
    <t>３．事業予定期間</t>
  </si>
  <si>
    <t>※建売の場合は、着手予定日は記入不要。完了予定日に引渡予定日を記入すること。</t>
  </si>
  <si>
    <t>着手予定日</t>
  </si>
  <si>
    <t>４．補助金交付申請額</t>
  </si>
  <si>
    <t>５．暴力団排除に関する誓約</t>
  </si>
  <si>
    <t>■手続代行者（担当者連絡先）</t>
  </si>
  <si>
    <t>※会社名、支店名および住所は、上記、手続代行者と異なる場合のみ記入してください。</t>
  </si>
  <si>
    <t>所　　　属</t>
  </si>
  <si>
    <t>氏　名</t>
  </si>
  <si>
    <t>携帯電話番号</t>
  </si>
  <si>
    <r>
      <t>　　</t>
    </r>
    <r>
      <rPr>
        <u val="single"/>
        <sz val="14"/>
        <color indexed="8"/>
        <rFont val="ＭＳ 明朝"/>
        <family val="1"/>
      </rPr>
      <t xml:space="preserve">私は、補助金の交付の申請をするに当たって、また、補助対象事業の実施期間内及び完了後においては、
</t>
    </r>
    <r>
      <rPr>
        <sz val="14"/>
        <color indexed="8"/>
        <rFont val="ＭＳ 明朝"/>
        <family val="1"/>
      </rPr>
      <t>　</t>
    </r>
    <r>
      <rPr>
        <u val="single"/>
        <sz val="14"/>
        <color indexed="8"/>
        <rFont val="ＭＳ 明朝"/>
        <family val="1"/>
      </rPr>
      <t xml:space="preserve">下記のいずれにも該当しないことを誓約いたします。
</t>
    </r>
    <r>
      <rPr>
        <sz val="14"/>
        <color indexed="8"/>
        <rFont val="ＭＳ 明朝"/>
        <family val="1"/>
      </rPr>
      <t>　</t>
    </r>
    <r>
      <rPr>
        <u val="single"/>
        <sz val="14"/>
        <color indexed="8"/>
        <rFont val="ＭＳ 明朝"/>
        <family val="1"/>
      </rPr>
      <t xml:space="preserve">この誓約が虚偽であり、又はこの誓約に反したことにより、当方が不利益を被ることとなっても、異議は
</t>
    </r>
    <r>
      <rPr>
        <sz val="14"/>
        <color indexed="8"/>
        <rFont val="ＭＳ 明朝"/>
        <family val="1"/>
      </rPr>
      <t>　</t>
    </r>
    <r>
      <rPr>
        <u val="single"/>
        <sz val="14"/>
        <color indexed="8"/>
        <rFont val="ＭＳ 明朝"/>
        <family val="1"/>
      </rPr>
      <t>一切申し立てません。</t>
    </r>
  </si>
  <si>
    <r>
      <t xml:space="preserve">(１) </t>
    </r>
    <r>
      <rPr>
        <u val="single"/>
        <sz val="14"/>
        <color indexed="8"/>
        <rFont val="ＭＳ 明朝"/>
        <family val="1"/>
      </rPr>
      <t xml:space="preserve">私が、暴力団員（暴力団員による不当な行為の防止等に関する法律（平成３年法律第７７号）第２条
</t>
    </r>
    <r>
      <rPr>
        <sz val="14"/>
        <color indexed="8"/>
        <rFont val="ＭＳ 明朝"/>
        <family val="1"/>
      </rPr>
      <t xml:space="preserve">　　 </t>
    </r>
    <r>
      <rPr>
        <u val="single"/>
        <sz val="14"/>
        <color indexed="8"/>
        <rFont val="ＭＳ 明朝"/>
        <family val="1"/>
      </rPr>
      <t>第６号に規定する暴力団員をいう。以下同じ。）であるとき</t>
    </r>
  </si>
  <si>
    <r>
      <t xml:space="preserve">(２) </t>
    </r>
    <r>
      <rPr>
        <u val="single"/>
        <sz val="14"/>
        <color indexed="8"/>
        <rFont val="ＭＳ 明朝"/>
        <family val="1"/>
      </rPr>
      <t xml:space="preserve">私が、自己、若しくは第三者の不正の利益を図る目的又は第三者に損害を加える目的をもって、
</t>
    </r>
    <r>
      <rPr>
        <sz val="14"/>
        <color indexed="8"/>
        <rFont val="ＭＳ 明朝"/>
        <family val="1"/>
      </rPr>
      <t xml:space="preserve">     </t>
    </r>
    <r>
      <rPr>
        <u val="single"/>
        <sz val="14"/>
        <color indexed="8"/>
        <rFont val="ＭＳ 明朝"/>
        <family val="1"/>
      </rPr>
      <t xml:space="preserve">暴力団（暴力団員による不当な行為の防止等に関する法律（平成３年法律第７７号）第２条第２号
</t>
    </r>
    <r>
      <rPr>
        <sz val="14"/>
        <color indexed="8"/>
        <rFont val="ＭＳ 明朝"/>
        <family val="1"/>
      </rPr>
      <t xml:space="preserve">　　 </t>
    </r>
    <r>
      <rPr>
        <u val="single"/>
        <sz val="14"/>
        <color indexed="8"/>
        <rFont val="ＭＳ 明朝"/>
        <family val="1"/>
      </rPr>
      <t>に規定する暴力団をいう。以下同じ。）又は暴力団員を利用するなどしているとき</t>
    </r>
  </si>
  <si>
    <t>電気</t>
  </si>
  <si>
    <t>効率</t>
  </si>
  <si>
    <t>主たる
居室</t>
  </si>
  <si>
    <t>その他
居室</t>
  </si>
  <si>
    <t>以上</t>
  </si>
  <si>
    <t>■　太陽光を除く一次エネルギー消費削減率</t>
  </si>
  <si>
    <r>
      <t>補助対象事業の効果　</t>
    </r>
    <r>
      <rPr>
        <sz val="11"/>
        <rFont val="ＭＳ Ｐ明朝"/>
        <family val="1"/>
      </rPr>
      <t>（後述の計算結果記入表より自動で表示します）</t>
    </r>
  </si>
  <si>
    <t>周長（m）</t>
  </si>
  <si>
    <t>基礎断熱</t>
  </si>
  <si>
    <t>土間床等外周部</t>
  </si>
  <si>
    <r>
      <t>熱貫流率
（W/m</t>
    </r>
    <r>
      <rPr>
        <vertAlign val="superscript"/>
        <sz val="9"/>
        <rFont val="ＭＳ Ｐ明朝"/>
        <family val="1"/>
      </rPr>
      <t>2</t>
    </r>
    <r>
      <rPr>
        <sz val="9"/>
        <rFont val="ＭＳ Ｐ明朝"/>
        <family val="1"/>
      </rPr>
      <t>K）</t>
    </r>
  </si>
  <si>
    <t>暖房部
熱効率(%)</t>
  </si>
  <si>
    <t>□</t>
  </si>
  <si>
    <t>型番</t>
  </si>
  <si>
    <r>
      <t xml:space="preserve">外気に接する部分
</t>
    </r>
    <r>
      <rPr>
        <sz val="7.5"/>
        <rFont val="ＭＳ Ｐ明朝"/>
        <family val="1"/>
      </rPr>
      <t>（オーバーハング、ピロティ等）</t>
    </r>
  </si>
  <si>
    <t>定格消費電力(W)</t>
  </si>
  <si>
    <t>（小数点第一位まで、二位以下切捨て）
後述(Stotal)より自動表示</t>
  </si>
  <si>
    <t>（小数点第一位まで、二位以下切捨て）
後述(R)より自動表示</t>
  </si>
  <si>
    <t>（小数点第一位まで、二位以下切捨て）
後述（R'）より自動表示</t>
  </si>
  <si>
    <t>※以下の表の計算結果欄に記入すると計算は全て自動で行います。網掛け部分は、計算結果により自動で表示します。</t>
  </si>
  <si>
    <t xml:space="preserve"> </t>
  </si>
  <si>
    <t>記</t>
  </si>
  <si>
    <t>暴力団排除に関する誓約事項</t>
  </si>
  <si>
    <t>）</t>
  </si>
  <si>
    <t>２</t>
  </si>
  <si>
    <t>／</t>
  </si>
  <si>
    <t>(</t>
  </si>
  <si>
    <t>〒</t>
  </si>
  <si>
    <t>　　 次ページ記載の暴力団排除に関する誓約事項について熟読し、理解の上、これに同意します。</t>
  </si>
  <si>
    <t xml:space="preserve"> 円</t>
  </si>
  <si>
    <t>日</t>
  </si>
  <si>
    <t>２．申請する住宅の所在地</t>
  </si>
  <si>
    <t>Ｗ/㎡・Ｋ</t>
  </si>
  <si>
    <t>(ふりがな)</t>
  </si>
  <si>
    <t>　代　表　理　事　　　赤池　学　殿</t>
  </si>
  <si>
    <t>）</t>
  </si>
  <si>
    <t>１</t>
  </si>
  <si>
    <t>一般社団法人　環境共創イニシアチブ</t>
  </si>
  <si>
    <t>給湯設備</t>
  </si>
  <si>
    <t>照明設備</t>
  </si>
  <si>
    <t>比消費電力
合計</t>
  </si>
  <si>
    <t>設置
場所</t>
  </si>
  <si>
    <t>機能区分</t>
  </si>
  <si>
    <t>別表2-1-a</t>
  </si>
  <si>
    <t>別表2-1-b</t>
  </si>
  <si>
    <t>Ⅰ．高効率個別エアコン・ヒートポンプ式セントラル空調システム</t>
  </si>
  <si>
    <t>工　　　　　法</t>
  </si>
  <si>
    <t>（該当工法に■をつける）</t>
  </si>
  <si>
    <t>部位</t>
  </si>
  <si>
    <t>建具の仕様</t>
  </si>
  <si>
    <t>ガラスの仕様</t>
  </si>
  <si>
    <r>
      <t>※外皮平均熱貫流率（Ｕ</t>
    </r>
    <r>
      <rPr>
        <sz val="8"/>
        <rFont val="ＭＳ Ｐ明朝"/>
        <family val="1"/>
      </rPr>
      <t>Ａ</t>
    </r>
    <r>
      <rPr>
        <sz val="9"/>
        <rFont val="ＭＳ Ｐ明朝"/>
        <family val="1"/>
      </rPr>
      <t>）は小数点第二位まで、三位以下切り上げ、それ以外は小数点第一位まで、二位以下四捨五入で記入すること</t>
    </r>
  </si>
  <si>
    <t>（注）　ヒートポンプ式セントラル空調システムの場合は、主たる居室のみを記入すること</t>
  </si>
  <si>
    <t>（注） 床面積は小数点第二位まで、三位以下四捨五入で記入すること　</t>
  </si>
  <si>
    <t>断熱の仕様または製品名</t>
  </si>
  <si>
    <t>その他
居室</t>
  </si>
  <si>
    <r>
      <t>面積（m</t>
    </r>
    <r>
      <rPr>
        <vertAlign val="superscript"/>
        <sz val="10"/>
        <rFont val="ＭＳ Ｐ明朝"/>
        <family val="1"/>
      </rPr>
      <t>2</t>
    </r>
    <r>
      <rPr>
        <sz val="10"/>
        <rFont val="ＭＳ Ｐ明朝"/>
        <family val="1"/>
      </rPr>
      <t>）</t>
    </r>
  </si>
  <si>
    <t>（注）　熱源設備が電気ヒートポンプ式の場合は、定格暖房能力および定格暖房消費電力を記入すること</t>
  </si>
  <si>
    <t>（注）　熱源設備が潜熱回収型の場合は、暖房部熱効率を記入すること</t>
  </si>
  <si>
    <t>（注）　燃料電池（エネファーム）の場合は、種類／メーカー名／型番のみを記入すること</t>
  </si>
  <si>
    <t>台数</t>
  </si>
  <si>
    <r>
      <t>施工面積
（m</t>
    </r>
    <r>
      <rPr>
        <vertAlign val="superscript"/>
        <sz val="9"/>
        <rFont val="ＭＳ Ｐ明朝"/>
        <family val="1"/>
      </rPr>
      <t>2</t>
    </r>
    <r>
      <rPr>
        <sz val="9"/>
        <rFont val="ＭＳ Ｐ明朝"/>
        <family val="1"/>
      </rPr>
      <t>）</t>
    </r>
  </si>
  <si>
    <t>※基準一次エネルギー消費量及び一次エネルギー消費削減量の算定方法については、公募要領Ｐ２３を参照してください。</t>
  </si>
  <si>
    <r>
      <t>Ｈ２５年基準
（Ｕ</t>
    </r>
    <r>
      <rPr>
        <vertAlign val="subscript"/>
        <sz val="11"/>
        <rFont val="ＭＳ 明朝"/>
        <family val="1"/>
      </rPr>
      <t>Ａ</t>
    </r>
    <r>
      <rPr>
        <sz val="11"/>
        <rFont val="ＭＳ 明朝"/>
        <family val="1"/>
      </rPr>
      <t>値</t>
    </r>
    <r>
      <rPr>
        <sz val="10"/>
        <rFont val="ＭＳ 明朝"/>
        <family val="1"/>
      </rPr>
      <t>）</t>
    </r>
  </si>
  <si>
    <t>(　　　　　)　　　　　　　－　　　　　　　</t>
  </si>
  <si>
    <t>)</t>
  </si>
  <si>
    <t>－</t>
  </si>
  <si>
    <t>(　　　　　)　　　　　　　－　　　　　　　</t>
  </si>
  <si>
    <t>)</t>
  </si>
  <si>
    <t>－</t>
  </si>
  <si>
    <t>(　　　　　)　　　　　　　－　　　　　　　</t>
  </si>
  <si>
    <t>)</t>
  </si>
  <si>
    <t>－</t>
  </si>
  <si>
    <t>Ｅ－ｍａｉｌ</t>
  </si>
  <si>
    <t>＠</t>
  </si>
  <si>
    <t xml:space="preserve">
（備考）用紙は日本工業規格Ａ４とし、縦位置とする。
一般社団法人 環境共創イニシアチブが執行する住宅・ビルの革新的省エネルギー技術導入促進事業費補助金（ネット・ゼロ・エネルギー・ハウス支援事業）（補正予算に係るもの）は、経済産業省が定めた住宅・ビルの革新的省エネルギー技術導入促進事業費補助金交付要綱第３条に基づき、当法人に交付される国庫補助金から、新築及び既築住宅に、高断熱外皮、高性能設備と制御機構等を組み合わせ、住宅の年間の一次エネルギー消費量が正味（ネット）でゼロとなる住宅を導入（新築建売住宅の場合は購入）しようとする方に交付するものです。</t>
  </si>
  <si>
    <t>-</t>
  </si>
  <si>
    <t>年</t>
  </si>
  <si>
    <t>月</t>
  </si>
  <si>
    <t>日</t>
  </si>
  <si>
    <t>昭和</t>
  </si>
  <si>
    <t>１.</t>
  </si>
  <si>
    <t>氏</t>
  </si>
  <si>
    <t>２.</t>
  </si>
  <si>
    <t>□</t>
  </si>
  <si>
    <t>Ｓ造</t>
  </si>
  <si>
    <t>ＲＣ造</t>
  </si>
  <si>
    <t>□</t>
  </si>
  <si>
    <t>その他（</t>
  </si>
  <si>
    <t>）</t>
  </si>
  <si>
    <t>１Ｆ</t>
  </si>
  <si>
    <t>２Ｆ</t>
  </si>
  <si>
    <t>３Ｆ</t>
  </si>
  <si>
    <r>
      <t>外皮平均熱貫流率（Ｕ</t>
    </r>
    <r>
      <rPr>
        <vertAlign val="subscript"/>
        <sz val="10"/>
        <rFont val="ＭＳ Ｐ明朝"/>
        <family val="1"/>
      </rPr>
      <t>Ａ</t>
    </r>
    <r>
      <rPr>
        <sz val="13"/>
        <rFont val="ＭＳ Ｐ明朝"/>
        <family val="1"/>
      </rPr>
      <t>）</t>
    </r>
  </si>
  <si>
    <t>Ｗ/㎡・Ｋ</t>
  </si>
  <si>
    <r>
      <t>冷房期の外皮平均日射熱取得率（η</t>
    </r>
    <r>
      <rPr>
        <vertAlign val="subscript"/>
        <sz val="10"/>
        <rFont val="ＭＳ Ｐ明朝"/>
        <family val="1"/>
      </rPr>
      <t>Ａ</t>
    </r>
    <r>
      <rPr>
        <sz val="13"/>
        <rFont val="ＭＳ Ｐ明朝"/>
        <family val="1"/>
      </rPr>
      <t>）</t>
    </r>
  </si>
  <si>
    <t>４.</t>
  </si>
  <si>
    <t>％</t>
  </si>
  <si>
    <t>％</t>
  </si>
  <si>
    <r>
      <t>外皮平均熱貫流率（Ｕ</t>
    </r>
    <r>
      <rPr>
        <sz val="9"/>
        <rFont val="ＭＳ Ｐ明朝"/>
        <family val="1"/>
      </rPr>
      <t>Ａ</t>
    </r>
    <r>
      <rPr>
        <sz val="11"/>
        <rFont val="ＭＳ Ｐ明朝"/>
        <family val="1"/>
      </rPr>
      <t>）</t>
    </r>
  </si>
  <si>
    <t>　W/㎡・K</t>
  </si>
  <si>
    <r>
      <t>冷房期の日射熱取得量（ｍ</t>
    </r>
    <r>
      <rPr>
        <vertAlign val="subscript"/>
        <sz val="11"/>
        <rFont val="ＭＳ Ｐ明朝"/>
        <family val="1"/>
      </rPr>
      <t>C</t>
    </r>
    <r>
      <rPr>
        <sz val="11"/>
        <rFont val="ＭＳ Ｐ明朝"/>
        <family val="1"/>
      </rPr>
      <t>）</t>
    </r>
  </si>
  <si>
    <t>W/（ｗ/㎡）</t>
  </si>
  <si>
    <t>外皮熱損失量（ｑ）</t>
  </si>
  <si>
    <t>　W/K</t>
  </si>
  <si>
    <r>
      <t>暖房期の日射熱取得量（ｍ</t>
    </r>
    <r>
      <rPr>
        <vertAlign val="subscript"/>
        <sz val="11"/>
        <rFont val="ＭＳ Ｐ明朝"/>
        <family val="1"/>
      </rPr>
      <t>H</t>
    </r>
    <r>
      <rPr>
        <sz val="11"/>
        <rFont val="ＭＳ Ｐ明朝"/>
        <family val="1"/>
      </rPr>
      <t>）</t>
    </r>
  </si>
  <si>
    <t>厚さ（mm）</t>
  </si>
  <si>
    <r>
      <t xml:space="preserve">床断熱
</t>
    </r>
    <r>
      <rPr>
        <sz val="9"/>
        <rFont val="ＭＳ Ｐ明朝"/>
        <family val="1"/>
      </rPr>
      <t>(玄関等)</t>
    </r>
  </si>
  <si>
    <t>窓</t>
  </si>
  <si>
    <t>ド　ア</t>
  </si>
  <si>
    <t>①</t>
  </si>
  <si>
    <t>COP</t>
  </si>
  <si>
    <r>
      <t>Ⅱ．パネルラジエーター・温水式床暖房等　　</t>
    </r>
    <r>
      <rPr>
        <sz val="10"/>
        <rFont val="ＭＳ Ｐ明朝"/>
        <family val="1"/>
      </rPr>
      <t>（熱源機のみを記入すること）</t>
    </r>
  </si>
  <si>
    <t>②</t>
  </si>
  <si>
    <r>
      <t>換気設備　　</t>
    </r>
    <r>
      <rPr>
        <sz val="10"/>
        <rFont val="ＭＳ Ｐ明朝"/>
        <family val="1"/>
      </rPr>
      <t>（24時間換気に使用する換気設備のみ記入すること）</t>
    </r>
  </si>
  <si>
    <t>温度（顕熱）
交換効率(%)</t>
  </si>
  <si>
    <t>消費電力
(W)</t>
  </si>
  <si>
    <t>換気風量
(㎥/h)</t>
  </si>
  <si>
    <t>W/(㎥/h)</t>
  </si>
  <si>
    <t>　（セット型番があるものは、セット型番で記入すること）</t>
  </si>
  <si>
    <t>ガス</t>
  </si>
  <si>
    <t>□</t>
  </si>
  <si>
    <t>④</t>
  </si>
  <si>
    <t>太陽電池アレイの種類</t>
  </si>
  <si>
    <t>メーカー名</t>
  </si>
  <si>
    <t>型番</t>
  </si>
  <si>
    <t>VER.</t>
  </si>
  <si>
    <t>暖房設備</t>
  </si>
  <si>
    <t>EH</t>
  </si>
  <si>
    <t>冷房設備</t>
  </si>
  <si>
    <t>EC</t>
  </si>
  <si>
    <t>換気設備</t>
  </si>
  <si>
    <t>EV</t>
  </si>
  <si>
    <t>EHW</t>
  </si>
  <si>
    <t>EL</t>
  </si>
  <si>
    <t>Ess</t>
  </si>
  <si>
    <t>暖房設備</t>
  </si>
  <si>
    <t>EH1</t>
  </si>
  <si>
    <t>冷房設備</t>
  </si>
  <si>
    <t>EC1</t>
  </si>
  <si>
    <t>EV1</t>
  </si>
  <si>
    <t>給湯設備</t>
  </si>
  <si>
    <t>EHW1</t>
  </si>
  <si>
    <t>照明設備</t>
  </si>
  <si>
    <t>EL1</t>
  </si>
  <si>
    <t>Ecgs</t>
  </si>
  <si>
    <t>Etotal</t>
  </si>
  <si>
    <t>※1　(EHr×A-EHsystem）＋(EHWr×A-EHWsystem）＋(EV1×RV)</t>
  </si>
  <si>
    <t>Ａg</t>
  </si>
  <si>
    <t>Ａｓ</t>
  </si>
  <si>
    <t>集熱部面積</t>
  </si>
  <si>
    <t>Ａ</t>
  </si>
  <si>
    <t>Ａg＋（Ａｓ÷2）</t>
  </si>
  <si>
    <t xml:space="preserve">集熱部単位面積あたりの暖房設備一次エネルギー消費削減量 </t>
  </si>
  <si>
    <t>ＥHr</t>
  </si>
  <si>
    <t>空気搬送に要するシステムの一次エネルギー消費量</t>
  </si>
  <si>
    <t>EHsystem</t>
  </si>
  <si>
    <t>集熱部単位面積あたりの給湯設備一次エネルギー消費削減量</t>
  </si>
  <si>
    <t>EHWr</t>
  </si>
  <si>
    <t>給湯用採熱に要するシステムの一次エネルギー消費量</t>
  </si>
  <si>
    <t xml:space="preserve">EHWsystem </t>
  </si>
  <si>
    <t>換気設備一次エネルギー消費削減率</t>
  </si>
  <si>
    <t>RV</t>
  </si>
  <si>
    <t>-</t>
  </si>
  <si>
    <t>SD</t>
  </si>
  <si>
    <t>※1</t>
  </si>
  <si>
    <t>Etotal'</t>
  </si>
  <si>
    <t>Etotal - SD</t>
  </si>
  <si>
    <t>Ssubtotal</t>
  </si>
  <si>
    <t>Ess - Etotal'</t>
  </si>
  <si>
    <t>EPVC</t>
  </si>
  <si>
    <t>EPVC'</t>
  </si>
  <si>
    <t>EPVC-Ecgs</t>
  </si>
  <si>
    <t>Ssubtotal</t>
  </si>
  <si>
    <t>Ssubtotal ＋ EPVC'</t>
  </si>
  <si>
    <t>R</t>
  </si>
  <si>
    <t>%</t>
  </si>
  <si>
    <t>Stotal ÷ Ess × 100</t>
  </si>
  <si>
    <t>R'</t>
  </si>
  <si>
    <t>%</t>
  </si>
  <si>
    <t>Ssubtotal ÷ Ess × 100</t>
  </si>
  <si>
    <t>（注）　パネルラジエーター・温水床暖房以外の設備は、種類／メーカー名／型番のみを記入すること</t>
  </si>
  <si>
    <t>EH + EC + EV + EHW + EL</t>
  </si>
  <si>
    <t>EH1 + EC1 + EV1 + EHW1 + EL1 - Ecgs</t>
  </si>
  <si>
    <t>□</t>
  </si>
  <si>
    <r>
      <t>※外皮平均熱貫流率（Ｕ</t>
    </r>
    <r>
      <rPr>
        <sz val="6"/>
        <color indexed="8"/>
        <rFont val="ＭＳ 明朝"/>
        <family val="1"/>
      </rPr>
      <t>Ａ</t>
    </r>
    <r>
      <rPr>
        <sz val="9"/>
        <color indexed="8"/>
        <rFont val="ＭＳ 明朝"/>
        <family val="1"/>
      </rPr>
      <t>値：小数点第二位まで、第三位以下切り上げ）を記入してください</t>
    </r>
  </si>
  <si>
    <t>５.</t>
  </si>
  <si>
    <t>他の補助金への申請状況</t>
  </si>
  <si>
    <t>他の補助金等に応募（申請）している、または申請予定の場合はその補助金等の名称を必ず記入すること。</t>
  </si>
  <si>
    <t>平成２６年度 住宅・ビルの革新的省エネルギー技術導入促進事業</t>
  </si>
  <si>
    <t>省エネ住宅ポイント</t>
  </si>
  <si>
    <t>（既築住宅・建築物における高性能建材導入促進事業）（補正予算に係るもの）</t>
  </si>
  <si>
    <t>長期優良住宅化リフォーム推進事業</t>
  </si>
  <si>
    <t>その他（</t>
  </si>
  <si>
    <t xml:space="preserve"> )</t>
  </si>
  <si>
    <t>※今回申請する補助対象部分と重複して補助金等を受け取ることはできません。</t>
  </si>
  <si>
    <t>６.</t>
  </si>
  <si>
    <t>７.</t>
  </si>
  <si>
    <t>８.</t>
  </si>
  <si>
    <t>⑤</t>
  </si>
  <si>
    <t>パワーコンディショナ</t>
  </si>
  <si>
    <t>型番</t>
  </si>
  <si>
    <t>定格出力(kW)</t>
  </si>
  <si>
    <t>台数</t>
  </si>
  <si>
    <t>定格出力の合計(kW)</t>
  </si>
  <si>
    <t>　  住宅・ビルの革新的省エネルギー技術導入促進事業費補助金（ネット・ゼロ・エネルギー・ハウス支援事業）（補正予算に係るもの）交付規程（ＳＩＩ－２６B－規程－００７）（以下「交付規程」という。）第４条の規定に基づき、以下のとおり経済産業省からの住宅・ビルの革新的省エネルギー技術導入促進事業費補助金交付要綱第３条に基づく国庫補助金に係る交付の申請をします。</t>
  </si>
  <si>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</si>
  <si>
    <t>算定用ＷＥＢプログラムの結果</t>
  </si>
  <si>
    <t>算定用ＷＥＢプログラムの結果</t>
  </si>
  <si>
    <t>公称最大出力の合計(kW)</t>
  </si>
  <si>
    <t>都道
府県</t>
  </si>
  <si>
    <t>市区
町村</t>
  </si>
  <si>
    <t>（注）　原則、算定用ＷＥＢプログラムに算入したものを記入すること</t>
  </si>
  <si>
    <t>年間給湯
（保温）効率</t>
  </si>
  <si>
    <t>　（新設する太陽光パネルの公称最大出力の合計が、10kW以上である場合は記入すること）</t>
  </si>
  <si>
    <t>パネル
ラジエーター
または
床暖房と
併用の
場合は
■をつける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</si>
</sst>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 numFmtId="179" formatCode="#,##0.00;[Red]#,##0.00"/>
    <numFmt numFmtId="180" formatCode="0.0"/>
    <numFmt numFmtId="181" formatCode="0.0000"/>
    <numFmt numFmtId="182" formatCode="0_ "/>
    <numFmt numFmtId="183" formatCode="#,##0.0;[Red]\-#,##0.0"/>
  </numFmts>
  <fonts count="82">
    <font>
      <sz val="11"/>
      <color theme="1"/>
      <name val="Calibri"/>
      <family val="3"/>
    </font>
    <font>
      <sz val="11"/>
      <color indexed="8"/>
      <name val="ＭＳ Ｐゴシック"/>
      <family val="3"/>
    </font>
    <font>
      <sz val="11"/>
      <name val="ＭＳ Ｐ明朝"/>
      <family val="1"/>
    </font>
    <font>
      <sz val="6"/>
      <name val="ＭＳ Ｐゴシック"/>
      <family val="3"/>
    </font>
    <font>
      <b/>
      <sz val="14"/>
      <name val="ＭＳ Ｐ明朝"/>
      <family val="1"/>
    </font>
    <font>
      <b/>
      <sz val="11"/>
      <name val="ＭＳ Ｐ明朝"/>
      <family val="1"/>
    </font>
    <font>
      <sz val="14"/>
      <name val="ＭＳ Ｐ明朝"/>
      <family val="1"/>
    </font>
    <font>
      <sz val="9"/>
      <name val="ＭＳ Ｐ明朝"/>
      <family val="1"/>
    </font>
    <font>
      <sz val="8"/>
      <name val="ＭＳ Ｐ明朝"/>
      <family val="1"/>
    </font>
    <font>
      <sz val="11"/>
      <name val="ＭＳ Ｐゴシック"/>
      <family val="3"/>
    </font>
    <font>
      <sz val="10"/>
      <name val="ＭＳ Ｐ明朝"/>
      <family val="1"/>
    </font>
    <font>
      <sz val="10.5"/>
      <name val="ＭＳ Ｐ明朝"/>
      <family val="1"/>
    </font>
    <font>
      <b/>
      <sz val="10"/>
      <name val="ＭＳ Ｐ明朝"/>
      <family val="1"/>
    </font>
    <font>
      <sz val="12"/>
      <name val="ＭＳ Ｐ明朝"/>
      <family val="1"/>
    </font>
    <font>
      <sz val="12"/>
      <name val="ＭＳ 明朝"/>
      <family val="1"/>
    </font>
    <font>
      <sz val="13"/>
      <name val="ＭＳ Ｐ明朝"/>
      <family val="1"/>
    </font>
    <font>
      <sz val="12.5"/>
      <name val="ＭＳ Ｐ明朝"/>
      <family val="1"/>
    </font>
    <font>
      <b/>
      <sz val="16"/>
      <name val="ＭＳ Ｐ明朝"/>
      <family val="1"/>
    </font>
    <font>
      <sz val="12"/>
      <color indexed="8"/>
      <name val="ＭＳ 明朝"/>
      <family val="1"/>
    </font>
    <font>
      <sz val="10"/>
      <color indexed="8"/>
      <name val="ＭＳ 明朝"/>
      <family val="1"/>
    </font>
    <font>
      <b/>
      <sz val="14"/>
      <name val="ＭＳ 明朝"/>
      <family val="1"/>
    </font>
    <font>
      <sz val="10"/>
      <name val="ＭＳ 明朝"/>
      <family val="1"/>
    </font>
    <font>
      <sz val="9"/>
      <color indexed="8"/>
      <name val="ＭＳ 明朝"/>
      <family val="1"/>
    </font>
    <font>
      <b/>
      <sz val="12"/>
      <name val="ＭＳ 明朝"/>
      <family val="1"/>
    </font>
    <font>
      <sz val="11"/>
      <name val="ＭＳ 明朝"/>
      <family val="1"/>
    </font>
    <font>
      <b/>
      <sz val="14"/>
      <color indexed="8"/>
      <name val="ＭＳ 明朝"/>
      <family val="1"/>
    </font>
    <font>
      <u val="single"/>
      <sz val="17"/>
      <color indexed="8"/>
      <name val="ＭＳ 明朝"/>
      <family val="1"/>
    </font>
    <font>
      <sz val="14"/>
      <color indexed="8"/>
      <name val="ＭＳ 明朝"/>
      <family val="1"/>
    </font>
    <font>
      <u val="single"/>
      <sz val="14"/>
      <color indexed="8"/>
      <name val="ＭＳ 明朝"/>
      <family val="1"/>
    </font>
    <font>
      <sz val="20"/>
      <color indexed="8"/>
      <name val="ＭＳ 明朝"/>
      <family val="1"/>
    </font>
    <font>
      <sz val="7.5"/>
      <name val="ＭＳ Ｐ明朝"/>
      <family val="1"/>
    </font>
    <font>
      <sz val="13.3"/>
      <color indexed="8"/>
      <name val="ＭＳ 明朝"/>
      <family val="1"/>
    </font>
    <font>
      <u val="single"/>
      <sz val="12"/>
      <color indexed="8"/>
      <name val="ＭＳ 明朝"/>
      <family val="1"/>
    </font>
    <font>
      <b/>
      <sz val="17"/>
      <color indexed="8"/>
      <name val="ＭＳ 明朝"/>
      <family val="1"/>
    </font>
    <font>
      <b/>
      <sz val="12"/>
      <color indexed="8"/>
      <name val="ＭＳ 明朝"/>
      <family val="1"/>
    </font>
    <font>
      <vertAlign val="superscript"/>
      <sz val="10"/>
      <color indexed="8"/>
      <name val="ＭＳ 明朝"/>
      <family val="1"/>
    </font>
    <font>
      <sz val="6"/>
      <color indexed="8"/>
      <name val="ＭＳ 明朝"/>
      <family val="1"/>
    </font>
    <font>
      <vertAlign val="subscript"/>
      <sz val="10"/>
      <name val="ＭＳ Ｐ明朝"/>
      <family val="1"/>
    </font>
    <font>
      <vertAlign val="superscript"/>
      <sz val="9"/>
      <name val="ＭＳ Ｐ明朝"/>
      <family val="1"/>
    </font>
    <font>
      <sz val="9"/>
      <name val="ＭＳ 明朝"/>
      <family val="1"/>
    </font>
    <font>
      <vertAlign val="superscript"/>
      <sz val="10"/>
      <name val="ＭＳ Ｐ明朝"/>
      <family val="1"/>
    </font>
    <font>
      <sz val="20"/>
      <name val="ＭＳ 明朝"/>
      <family val="1"/>
    </font>
    <font>
      <vertAlign val="subscript"/>
      <sz val="11"/>
      <name val="ＭＳ Ｐ明朝"/>
      <family val="1"/>
    </font>
    <font>
      <vertAlign val="subscript"/>
      <sz val="11"/>
      <name val="ＭＳ 明朝"/>
      <family val="1"/>
    </font>
    <font>
      <sz val="14"/>
      <name val="ＭＳ 明朝"/>
      <family val="1"/>
    </font>
    <font>
      <b/>
      <sz val="12"/>
      <color indexed="10"/>
      <name val="ＭＳ Ｐ明朝"/>
      <family val="1"/>
    </font>
    <font>
      <sz val="6"/>
      <name val="ＭＳ Ｐ明朝"/>
      <family val="1"/>
    </font>
    <font>
      <b/>
      <sz val="16"/>
      <color indexed="10"/>
      <name val="ＭＳ Ｐ明朝"/>
      <family val="1"/>
    </font>
    <font>
      <sz val="13"/>
      <color indexed="8"/>
      <name val="ＭＳ Ｐ明朝"/>
      <family val="1"/>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top style="thin"/>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right/>
      <top style="thin"/>
      <bottom style="thin"/>
    </border>
    <border>
      <left style="thin"/>
      <right/>
      <top style="thin"/>
      <bottom style="thin"/>
    </border>
    <border>
      <left/>
      <right style="thin"/>
      <top style="thin"/>
      <bottom style="thin"/>
    </border>
    <border>
      <left/>
      <right style="double"/>
      <top style="thin"/>
      <bottom style="thin"/>
    </border>
    <border>
      <left style="double"/>
      <right/>
      <top style="thin"/>
      <bottom style="thin"/>
    </border>
    <border>
      <left style="double"/>
      <right/>
      <top style="double"/>
      <bottom style="double"/>
    </border>
    <border>
      <left/>
      <right/>
      <top style="double"/>
      <bottom style="double"/>
    </border>
    <border>
      <left/>
      <right style="double"/>
      <top style="double"/>
      <bottom style="double"/>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double"/>
      <bottom style="double"/>
    </border>
    <border>
      <left style="thin"/>
      <right/>
      <top style="double"/>
      <bottom style="double"/>
    </border>
  </borders>
  <cellStyleXfs count="7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81" fillId="32" borderId="0" applyNumberFormat="0" applyBorder="0" applyAlignment="0" applyProtection="0"/>
  </cellStyleXfs>
  <cellXfs count="623">
    <xf numFmtId="0" fontId="0" fillId="0" borderId="0" xfId="0" applyFont="1" applyAlignment="1">
      <alignment vertical="center"/>
    </xf>
    <xf numFmtId="0" fontId="2" fillId="0" borderId="0" xfId="0" applyFont="1" applyFill="1" applyAlignment="1" applyProtection="1">
      <alignment horizontal="left"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49" fontId="6" fillId="33" borderId="0" xfId="0" applyNumberFormat="1" applyFont="1" applyFill="1" applyBorder="1" applyAlignment="1" applyProtection="1">
      <alignment horizontal="center" vertical="center"/>
      <protection hidden="1"/>
    </xf>
    <xf numFmtId="0" fontId="6" fillId="33" borderId="0" xfId="0" applyFont="1" applyFill="1" applyBorder="1" applyAlignment="1" applyProtection="1">
      <alignment vertical="center"/>
      <protection hidden="1"/>
    </xf>
    <xf numFmtId="0" fontId="8" fillId="33" borderId="0" xfId="0" applyFont="1" applyFill="1" applyBorder="1" applyAlignment="1" applyProtection="1">
      <alignment vertical="center"/>
      <protection hidden="1"/>
    </xf>
    <xf numFmtId="49" fontId="2" fillId="33" borderId="0" xfId="0" applyNumberFormat="1" applyFont="1" applyFill="1" applyBorder="1" applyAlignment="1" applyProtection="1">
      <alignment horizontal="left" vertical="center"/>
      <protection hidden="1"/>
    </xf>
    <xf numFmtId="0" fontId="7" fillId="33" borderId="0"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7" fillId="33" borderId="0" xfId="0" applyFont="1" applyFill="1" applyBorder="1" applyAlignment="1" applyProtection="1">
      <alignment vertical="top"/>
      <protection hidden="1"/>
    </xf>
    <xf numFmtId="0" fontId="11"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vertical="center"/>
      <protection hidden="1"/>
    </xf>
    <xf numFmtId="0" fontId="6" fillId="33" borderId="0" xfId="0" applyFont="1" applyFill="1" applyBorder="1" applyAlignment="1" applyProtection="1">
      <alignment vertical="center"/>
      <protection hidden="1"/>
    </xf>
    <xf numFmtId="0" fontId="12" fillId="33" borderId="0" xfId="0" applyFont="1" applyFill="1" applyBorder="1" applyAlignment="1" applyProtection="1">
      <alignment horizontal="right" vertical="center"/>
      <protection hidden="1"/>
    </xf>
    <xf numFmtId="177" fontId="2" fillId="33" borderId="0" xfId="0" applyNumberFormat="1" applyFont="1" applyFill="1" applyBorder="1" applyAlignment="1" applyProtection="1">
      <alignment vertical="center"/>
      <protection hidden="1"/>
    </xf>
    <xf numFmtId="0" fontId="12" fillId="0" borderId="0" xfId="0" applyFont="1" applyFill="1" applyAlignment="1" applyProtection="1">
      <alignment horizontal="right" vertical="center"/>
      <protection hidden="1"/>
    </xf>
    <xf numFmtId="0" fontId="10" fillId="0" borderId="0" xfId="0" applyFont="1" applyFill="1" applyAlignment="1" applyProtection="1">
      <alignment vertical="center"/>
      <protection hidden="1"/>
    </xf>
    <xf numFmtId="0" fontId="2" fillId="33" borderId="0" xfId="0" applyFont="1" applyFill="1" applyBorder="1" applyAlignment="1" applyProtection="1">
      <alignment vertical="center" shrinkToFit="1"/>
      <protection hidden="1"/>
    </xf>
    <xf numFmtId="0" fontId="2" fillId="33" borderId="11" xfId="0" applyFont="1" applyFill="1" applyBorder="1" applyAlignment="1" applyProtection="1">
      <alignment vertical="center" shrinkToFit="1"/>
      <protection hidden="1"/>
    </xf>
    <xf numFmtId="0" fontId="10" fillId="33" borderId="0" xfId="0" applyFont="1" applyFill="1" applyBorder="1" applyAlignment="1" applyProtection="1">
      <alignment vertical="center"/>
      <protection hidden="1"/>
    </xf>
    <xf numFmtId="49" fontId="2" fillId="33" borderId="0" xfId="0" applyNumberFormat="1" applyFont="1" applyFill="1" applyBorder="1" applyAlignment="1" applyProtection="1">
      <alignment horizontal="center" vertical="center"/>
      <protection hidden="1"/>
    </xf>
    <xf numFmtId="0" fontId="2" fillId="0" borderId="12"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5" fillId="33"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shrinkToFit="1"/>
      <protection hidden="1"/>
    </xf>
    <xf numFmtId="0" fontId="10" fillId="0" borderId="10" xfId="70" applyFont="1" applyFill="1" applyBorder="1" applyAlignment="1" applyProtection="1">
      <alignment horizontal="left" vertical="center"/>
      <protection hidden="1"/>
    </xf>
    <xf numFmtId="0" fontId="10" fillId="0" borderId="10" xfId="70" applyFont="1" applyFill="1" applyBorder="1" applyAlignment="1" applyProtection="1">
      <alignment horizontal="center" vertical="center"/>
      <protection hidden="1"/>
    </xf>
    <xf numFmtId="0" fontId="2" fillId="0" borderId="0" xfId="71" applyFont="1" applyBorder="1" applyAlignment="1" applyProtection="1">
      <alignment vertical="center" wrapText="1"/>
      <protection hidden="1"/>
    </xf>
    <xf numFmtId="0" fontId="2" fillId="0" borderId="0" xfId="0" applyFont="1" applyFill="1" applyBorder="1" applyAlignment="1" applyProtection="1">
      <alignment vertical="center" shrinkToFit="1"/>
      <protection hidden="1"/>
    </xf>
    <xf numFmtId="0" fontId="2" fillId="0" borderId="10" xfId="0" applyFont="1" applyFill="1" applyBorder="1" applyAlignment="1" applyProtection="1">
      <alignment vertical="center" shrinkToFit="1"/>
      <protection hidden="1"/>
    </xf>
    <xf numFmtId="0" fontId="2" fillId="0" borderId="10"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4" fillId="33" borderId="0"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0" borderId="0" xfId="70" applyFont="1" applyFill="1" applyBorder="1" applyAlignment="1" applyProtection="1">
      <alignment horizontal="center" vertical="center" textRotation="255" wrapText="1"/>
      <protection hidden="1"/>
    </xf>
    <xf numFmtId="0" fontId="12" fillId="0" borderId="0" xfId="71" applyFont="1" applyBorder="1" applyAlignment="1" applyProtection="1">
      <alignment vertical="center" shrinkToFit="1"/>
      <protection hidden="1"/>
    </xf>
    <xf numFmtId="0" fontId="13" fillId="0" borderId="0" xfId="0" applyFont="1" applyFill="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10" xfId="0" applyFont="1" applyFill="1" applyBorder="1" applyAlignment="1" applyProtection="1">
      <alignment horizontal="center" vertical="center" shrinkToFit="1"/>
      <protection hidden="1"/>
    </xf>
    <xf numFmtId="0" fontId="2" fillId="0" borderId="17" xfId="0" applyFont="1" applyFill="1" applyBorder="1" applyAlignment="1" applyProtection="1">
      <alignment vertical="center"/>
      <protection hidden="1"/>
    </xf>
    <xf numFmtId="0" fontId="4" fillId="0" borderId="0" xfId="0" applyFont="1" applyFill="1" applyAlignment="1" applyProtection="1">
      <alignment horizontal="left" vertical="center"/>
      <protection hidden="1"/>
    </xf>
    <xf numFmtId="0" fontId="2" fillId="33" borderId="0" xfId="0" applyFont="1" applyFill="1" applyBorder="1" applyAlignment="1" applyProtection="1">
      <alignment horizontal="left" vertical="center"/>
      <protection hidden="1"/>
    </xf>
    <xf numFmtId="0" fontId="8" fillId="33" borderId="0" xfId="0" applyFont="1" applyFill="1" applyBorder="1" applyAlignment="1" applyProtection="1">
      <alignment horizontal="right" vertical="top"/>
      <protection hidden="1"/>
    </xf>
    <xf numFmtId="0" fontId="12" fillId="0" borderId="10" xfId="71" applyFont="1" applyFill="1" applyBorder="1" applyAlignment="1" applyProtection="1">
      <alignment vertical="center" shrinkToFit="1"/>
      <protection hidden="1"/>
    </xf>
    <xf numFmtId="0" fontId="10" fillId="0" borderId="12" xfId="70" applyFont="1" applyFill="1" applyBorder="1" applyAlignment="1" applyProtection="1">
      <alignment horizontal="left" vertical="center"/>
      <protection hidden="1"/>
    </xf>
    <xf numFmtId="0" fontId="10" fillId="0" borderId="0" xfId="70" applyFont="1" applyFill="1" applyBorder="1" applyAlignment="1" applyProtection="1">
      <alignment horizontal="center" vertical="center"/>
      <protection hidden="1"/>
    </xf>
    <xf numFmtId="0" fontId="10" fillId="0" borderId="0" xfId="70" applyFont="1" applyFill="1" applyBorder="1" applyAlignment="1" applyProtection="1">
      <alignment horizontal="left" vertical="center"/>
      <protection hidden="1"/>
    </xf>
    <xf numFmtId="0" fontId="13" fillId="0" borderId="0" xfId="0" applyFont="1" applyFill="1" applyBorder="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2" fillId="0" borderId="0" xfId="0" applyNumberFormat="1" applyFont="1" applyBorder="1" applyAlignment="1" applyProtection="1">
      <alignment horizontal="center" vertical="center" wrapText="1"/>
      <protection hidden="1"/>
    </xf>
    <xf numFmtId="0" fontId="13" fillId="0" borderId="0" xfId="0" applyFont="1" applyFill="1" applyBorder="1" applyAlignment="1" applyProtection="1">
      <alignment vertical="center"/>
      <protection hidden="1"/>
    </xf>
    <xf numFmtId="0" fontId="10" fillId="0" borderId="0" xfId="71" applyFont="1" applyProtection="1">
      <alignment vertical="center"/>
      <protection hidden="1"/>
    </xf>
    <xf numFmtId="0" fontId="10" fillId="0" borderId="0" xfId="70" applyFont="1" applyAlignment="1" applyProtection="1">
      <alignment horizontal="center" vertical="center"/>
      <protection hidden="1"/>
    </xf>
    <xf numFmtId="0" fontId="14" fillId="0" borderId="0" xfId="0" applyFont="1" applyFill="1" applyBorder="1" applyAlignment="1" applyProtection="1">
      <alignment horizontal="right" vertical="center"/>
      <protection hidden="1"/>
    </xf>
    <xf numFmtId="0" fontId="10" fillId="0" borderId="0" xfId="70" applyFont="1" applyBorder="1" applyAlignment="1" applyProtection="1">
      <alignment horizontal="left" vertical="center"/>
      <protection hidden="1"/>
    </xf>
    <xf numFmtId="0" fontId="10" fillId="0" borderId="0" xfId="70" applyFont="1" applyBorder="1" applyAlignment="1" applyProtection="1">
      <alignment vertical="center"/>
      <protection hidden="1"/>
    </xf>
    <xf numFmtId="0" fontId="10" fillId="0" borderId="12" xfId="70" applyFont="1" applyFill="1" applyBorder="1" applyAlignment="1" applyProtection="1">
      <alignment horizontal="center" vertical="center"/>
      <protection hidden="1"/>
    </xf>
    <xf numFmtId="0" fontId="10" fillId="0" borderId="0" xfId="70" applyFont="1" applyFill="1" applyBorder="1" applyAlignment="1" applyProtection="1">
      <alignment horizontal="left" vertical="center" wrapText="1"/>
      <protection hidden="1"/>
    </xf>
    <xf numFmtId="0" fontId="12" fillId="0" borderId="10" xfId="71" applyFont="1" applyBorder="1" applyAlignment="1" applyProtection="1">
      <alignment vertical="center" shrinkToFit="1"/>
      <protection hidden="1"/>
    </xf>
    <xf numFmtId="0" fontId="7" fillId="0" borderId="12" xfId="70" applyFont="1" applyFill="1" applyBorder="1" applyAlignment="1" applyProtection="1">
      <alignment horizontal="center" vertical="center" shrinkToFit="1"/>
      <protection hidden="1"/>
    </xf>
    <xf numFmtId="0" fontId="10" fillId="0" borderId="12" xfId="70" applyFont="1" applyFill="1" applyBorder="1" applyAlignment="1" applyProtection="1">
      <alignment horizontal="left" vertical="center" shrinkToFit="1"/>
      <protection hidden="1"/>
    </xf>
    <xf numFmtId="0" fontId="15" fillId="0" borderId="0" xfId="0" applyFont="1" applyFill="1" applyAlignment="1" applyProtection="1">
      <alignment vertical="center"/>
      <protection hidden="1"/>
    </xf>
    <xf numFmtId="0" fontId="15" fillId="33" borderId="0"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13" fillId="33" borderId="0" xfId="0" applyFont="1" applyFill="1" applyBorder="1" applyAlignment="1" applyProtection="1">
      <alignment vertical="center"/>
      <protection hidden="1"/>
    </xf>
    <xf numFmtId="0" fontId="16" fillId="33" borderId="0" xfId="0" applyFont="1" applyFill="1" applyBorder="1" applyAlignment="1" applyProtection="1">
      <alignment vertical="center"/>
      <protection hidden="1"/>
    </xf>
    <xf numFmtId="0" fontId="5" fillId="0" borderId="0" xfId="70" applyFont="1" applyAlignment="1" applyProtection="1">
      <alignment horizontal="left" vertical="center"/>
      <protection hidden="1"/>
    </xf>
    <xf numFmtId="0" fontId="5" fillId="0" borderId="10" xfId="70" applyFont="1" applyFill="1" applyBorder="1" applyAlignment="1" applyProtection="1">
      <alignment horizontal="left" vertical="center"/>
      <protection hidden="1"/>
    </xf>
    <xf numFmtId="0" fontId="11" fillId="0" borderId="0" xfId="0" applyFont="1" applyFill="1" applyBorder="1" applyAlignment="1" applyProtection="1">
      <alignment vertical="center" shrinkToFit="1"/>
      <protection hidden="1"/>
    </xf>
    <xf numFmtId="178" fontId="10" fillId="0" borderId="0" xfId="7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2" fillId="33" borderId="0" xfId="0" applyFont="1" applyFill="1" applyAlignment="1" applyProtection="1">
      <alignment horizontal="left" vertical="center"/>
      <protection hidden="1"/>
    </xf>
    <xf numFmtId="0" fontId="2" fillId="33" borderId="0" xfId="7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center"/>
      <protection hidden="1"/>
    </xf>
    <xf numFmtId="0" fontId="15" fillId="33" borderId="0" xfId="0" applyFont="1" applyFill="1" applyBorder="1" applyAlignment="1" applyProtection="1">
      <alignment horizontal="left" vertical="center"/>
      <protection hidden="1"/>
    </xf>
    <xf numFmtId="0" fontId="13" fillId="33" borderId="0" xfId="0" applyFont="1" applyFill="1" applyBorder="1" applyAlignment="1" applyProtection="1">
      <alignment vertical="center" shrinkToFit="1"/>
      <protection hidden="1"/>
    </xf>
    <xf numFmtId="0" fontId="15" fillId="0" borderId="0" xfId="0" applyFont="1" applyFill="1" applyBorder="1" applyAlignment="1" applyProtection="1">
      <alignment vertical="center"/>
      <protection hidden="1"/>
    </xf>
    <xf numFmtId="0" fontId="15" fillId="0" borderId="0" xfId="0" applyFont="1" applyFill="1" applyBorder="1" applyAlignment="1" applyProtection="1">
      <alignment horizontal="left" vertical="center"/>
      <protection hidden="1"/>
    </xf>
    <xf numFmtId="0" fontId="2" fillId="0" borderId="0" xfId="70" applyFont="1" applyFill="1" applyBorder="1" applyAlignment="1" applyProtection="1">
      <alignment horizontal="center" vertical="center" shrinkToFit="1"/>
      <protection hidden="1"/>
    </xf>
    <xf numFmtId="0" fontId="15" fillId="33" borderId="0" xfId="0" applyFont="1" applyFill="1" applyBorder="1" applyAlignment="1" applyProtection="1">
      <alignment horizontal="distributed" vertical="center"/>
      <protection hidden="1"/>
    </xf>
    <xf numFmtId="0" fontId="15" fillId="0" borderId="0" xfId="71" applyFont="1" applyBorder="1" applyAlignment="1" applyProtection="1">
      <alignment vertical="center" wrapText="1"/>
      <protection hidden="1"/>
    </xf>
    <xf numFmtId="0" fontId="2" fillId="0" borderId="0"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shrinkToFit="1"/>
      <protection hidden="1"/>
    </xf>
    <xf numFmtId="0" fontId="5" fillId="33" borderId="0" xfId="0" applyFont="1" applyFill="1" applyBorder="1" applyAlignment="1" applyProtection="1">
      <alignment horizontal="center" vertical="center" shrinkToFit="1"/>
      <protection hidden="1"/>
    </xf>
    <xf numFmtId="0" fontId="10" fillId="0" borderId="18" xfId="70" applyFont="1" applyBorder="1" applyAlignment="1" applyProtection="1">
      <alignment horizontal="center" vertical="center"/>
      <protection hidden="1"/>
    </xf>
    <xf numFmtId="0" fontId="10" fillId="0" borderId="18" xfId="70" applyFont="1" applyBorder="1" applyAlignment="1" applyProtection="1">
      <alignment horizontal="left" vertical="center" shrinkToFit="1"/>
      <protection hidden="1"/>
    </xf>
    <xf numFmtId="0" fontId="17" fillId="33" borderId="0" xfId="0" applyFont="1" applyFill="1" applyBorder="1" applyAlignment="1" applyProtection="1">
      <alignment horizontal="center" vertical="center"/>
      <protection hidden="1"/>
    </xf>
    <xf numFmtId="0" fontId="15" fillId="33"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distributed" vertical="center"/>
      <protection hidden="1"/>
    </xf>
    <xf numFmtId="0" fontId="7" fillId="0" borderId="0" xfId="0" applyFont="1" applyFill="1" applyBorder="1" applyAlignment="1" applyProtection="1">
      <alignment horizontal="center" vertical="center"/>
      <protection hidden="1"/>
    </xf>
    <xf numFmtId="0" fontId="10" fillId="33" borderId="18" xfId="70" applyFont="1" applyFill="1" applyBorder="1" applyAlignment="1" applyProtection="1">
      <alignment horizontal="center" vertical="center"/>
      <protection hidden="1"/>
    </xf>
    <xf numFmtId="0" fontId="2" fillId="33" borderId="18" xfId="70" applyFont="1" applyFill="1" applyBorder="1" applyAlignment="1" applyProtection="1">
      <alignment horizontal="center" vertical="center" textRotation="255"/>
      <protection hidden="1"/>
    </xf>
    <xf numFmtId="0" fontId="2" fillId="33" borderId="18" xfId="70" applyFont="1" applyFill="1" applyBorder="1" applyAlignment="1" applyProtection="1">
      <alignment horizontal="center" vertical="center" wrapText="1"/>
      <protection hidden="1"/>
    </xf>
    <xf numFmtId="0" fontId="2" fillId="33" borderId="18" xfId="70" applyFont="1" applyFill="1" applyBorder="1" applyAlignment="1" applyProtection="1">
      <alignment horizontal="center" vertical="center" shrinkToFit="1"/>
      <protection hidden="1"/>
    </xf>
    <xf numFmtId="0" fontId="2" fillId="33" borderId="12" xfId="70" applyFont="1" applyFill="1" applyBorder="1" applyAlignment="1" applyProtection="1">
      <alignment horizontal="center" vertical="center"/>
      <protection hidden="1"/>
    </xf>
    <xf numFmtId="0" fontId="15" fillId="33" borderId="0" xfId="0" applyFont="1" applyFill="1" applyAlignment="1" applyProtection="1">
      <alignment vertical="center"/>
      <protection hidden="1"/>
    </xf>
    <xf numFmtId="0" fontId="9" fillId="33" borderId="0" xfId="0" applyFont="1" applyFill="1" applyBorder="1" applyAlignment="1" applyProtection="1">
      <alignment horizontal="center" vertical="center"/>
      <protection hidden="1"/>
    </xf>
    <xf numFmtId="0" fontId="10" fillId="33" borderId="15" xfId="0" applyFont="1" applyFill="1" applyBorder="1" applyAlignment="1" applyProtection="1">
      <alignment vertical="center"/>
      <protection hidden="1"/>
    </xf>
    <xf numFmtId="0" fontId="10" fillId="33"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2" fillId="33" borderId="12" xfId="70" applyFont="1" applyFill="1" applyBorder="1" applyAlignment="1" applyProtection="1">
      <alignment horizontal="center" vertical="center" wrapText="1"/>
      <protection hidden="1"/>
    </xf>
    <xf numFmtId="0" fontId="7" fillId="0" borderId="0" xfId="71" applyFont="1" applyBorder="1" applyAlignment="1" applyProtection="1">
      <alignment horizontal="left" vertical="center" wrapText="1"/>
      <protection hidden="1"/>
    </xf>
    <xf numFmtId="0" fontId="2" fillId="0" borderId="0" xfId="0" applyFont="1" applyFill="1" applyAlignment="1" applyProtection="1">
      <alignment horizontal="left"/>
      <protection hidden="1"/>
    </xf>
    <xf numFmtId="0" fontId="10" fillId="33" borderId="0" xfId="70" applyFont="1" applyFill="1" applyBorder="1" applyAlignment="1" applyProtection="1">
      <alignment horizontal="left"/>
      <protection hidden="1"/>
    </xf>
    <xf numFmtId="0" fontId="2" fillId="33" borderId="0" xfId="0" applyFont="1" applyFill="1" applyAlignment="1" applyProtection="1">
      <alignment horizontal="left"/>
      <protection hidden="1"/>
    </xf>
    <xf numFmtId="0" fontId="2" fillId="0" borderId="0" xfId="0" applyFont="1" applyFill="1" applyAlignment="1" applyProtection="1">
      <alignment/>
      <protection hidden="1"/>
    </xf>
    <xf numFmtId="0" fontId="10" fillId="33" borderId="0" xfId="70" applyFont="1" applyFill="1" applyBorder="1" applyAlignment="1" applyProtection="1">
      <alignment/>
      <protection hidden="1"/>
    </xf>
    <xf numFmtId="0" fontId="2" fillId="33" borderId="0" xfId="0" applyFont="1" applyFill="1" applyAlignment="1" applyProtection="1">
      <alignment/>
      <protection hidden="1"/>
    </xf>
    <xf numFmtId="0" fontId="18" fillId="0" borderId="0" xfId="69" applyFont="1" applyFill="1" applyBorder="1" applyAlignment="1" applyProtection="1">
      <alignment horizontal="left" vertical="center" wrapText="1"/>
      <protection hidden="1"/>
    </xf>
    <xf numFmtId="0" fontId="27" fillId="0" borderId="0" xfId="69" applyFont="1" applyFill="1" applyAlignment="1" applyProtection="1">
      <alignment horizontal="left" vertical="center" wrapText="1"/>
      <protection hidden="1"/>
    </xf>
    <xf numFmtId="0" fontId="29" fillId="0" borderId="0" xfId="69" applyFont="1" applyFill="1" applyAlignment="1" applyProtection="1">
      <alignment horizontal="center" vertical="center"/>
      <protection hidden="1"/>
    </xf>
    <xf numFmtId="0" fontId="14" fillId="0" borderId="18" xfId="69" applyFont="1" applyFill="1" applyBorder="1" applyAlignment="1" applyProtection="1">
      <alignment horizontal="center" vertical="center" shrinkToFit="1"/>
      <protection hidden="1"/>
    </xf>
    <xf numFmtId="0" fontId="18" fillId="0" borderId="0" xfId="69" applyFont="1" applyFill="1" applyAlignment="1" applyProtection="1">
      <alignment vertical="center"/>
      <protection hidden="1"/>
    </xf>
    <xf numFmtId="0" fontId="18" fillId="0" borderId="0" xfId="69" applyFont="1" applyFill="1" applyBorder="1" applyAlignment="1" applyProtection="1">
      <alignment vertical="center"/>
      <protection hidden="1"/>
    </xf>
    <xf numFmtId="0" fontId="18" fillId="0" borderId="0" xfId="69" applyFont="1" applyFill="1" applyBorder="1" applyAlignment="1" applyProtection="1">
      <alignment horizontal="center" vertical="center"/>
      <protection hidden="1"/>
    </xf>
    <xf numFmtId="38" fontId="18" fillId="0" borderId="0" xfId="51" applyFont="1" applyFill="1" applyBorder="1" applyAlignment="1" applyProtection="1">
      <alignment vertical="center"/>
      <protection hidden="1"/>
    </xf>
    <xf numFmtId="0" fontId="18" fillId="0" borderId="0" xfId="69" applyFont="1" applyFill="1" applyBorder="1" applyAlignment="1" applyProtection="1">
      <alignment horizontal="right" vertical="center"/>
      <protection hidden="1"/>
    </xf>
    <xf numFmtId="0" fontId="19" fillId="0" borderId="0" xfId="69" applyFont="1" applyFill="1" applyAlignment="1" applyProtection="1">
      <alignment vertical="center"/>
      <protection hidden="1"/>
    </xf>
    <xf numFmtId="0" fontId="25" fillId="0" borderId="0" xfId="69" applyFont="1" applyFill="1" applyBorder="1" applyAlignment="1" applyProtection="1">
      <alignment vertical="center"/>
      <protection hidden="1"/>
    </xf>
    <xf numFmtId="0" fontId="18" fillId="0" borderId="0" xfId="69" applyFont="1" applyFill="1" applyAlignment="1" applyProtection="1">
      <alignment horizontal="right" vertical="center"/>
      <protection hidden="1"/>
    </xf>
    <xf numFmtId="0" fontId="31" fillId="0" borderId="0" xfId="69" applyFont="1" applyFill="1" applyBorder="1" applyAlignment="1" applyProtection="1">
      <alignment vertical="center"/>
      <protection hidden="1"/>
    </xf>
    <xf numFmtId="0" fontId="32" fillId="0" borderId="0" xfId="69" applyFont="1" applyFill="1" applyBorder="1" applyAlignment="1" applyProtection="1">
      <alignment vertical="center"/>
      <protection hidden="1"/>
    </xf>
    <xf numFmtId="0" fontId="32" fillId="0" borderId="0" xfId="69" applyFont="1" applyFill="1" applyBorder="1" applyAlignment="1" applyProtection="1">
      <alignment horizontal="right" vertical="center"/>
      <protection hidden="1"/>
    </xf>
    <xf numFmtId="0" fontId="32" fillId="0" borderId="0" xfId="69" applyFont="1" applyFill="1" applyBorder="1" applyAlignment="1" applyProtection="1">
      <alignment horizontal="center" vertical="center"/>
      <protection hidden="1"/>
    </xf>
    <xf numFmtId="0" fontId="19" fillId="0" borderId="0" xfId="69" applyFont="1" applyFill="1" applyAlignment="1" applyProtection="1">
      <alignment horizontal="center" vertical="center"/>
      <protection hidden="1"/>
    </xf>
    <xf numFmtId="38" fontId="19" fillId="0" borderId="0" xfId="51" applyFont="1" applyFill="1" applyAlignment="1" applyProtection="1">
      <alignment vertical="center"/>
      <protection hidden="1"/>
    </xf>
    <xf numFmtId="0" fontId="14" fillId="0" borderId="0" xfId="69" applyFont="1" applyFill="1" applyBorder="1" applyAlignment="1" applyProtection="1">
      <alignment horizontal="center" vertical="center" shrinkToFit="1"/>
      <protection hidden="1"/>
    </xf>
    <xf numFmtId="49" fontId="14" fillId="0" borderId="0" xfId="69" applyNumberFormat="1" applyFont="1" applyFill="1" applyBorder="1" applyAlignment="1" applyProtection="1">
      <alignment vertical="center" shrinkToFit="1"/>
      <protection hidden="1"/>
    </xf>
    <xf numFmtId="0" fontId="14" fillId="0" borderId="0" xfId="69" applyFont="1" applyFill="1" applyBorder="1" applyAlignment="1" applyProtection="1">
      <alignment vertical="center" shrinkToFit="1"/>
      <protection hidden="1"/>
    </xf>
    <xf numFmtId="0" fontId="18" fillId="0" borderId="0" xfId="69" applyFont="1" applyFill="1" applyBorder="1" applyAlignment="1" applyProtection="1">
      <alignment horizontal="left" vertical="center"/>
      <protection hidden="1"/>
    </xf>
    <xf numFmtId="0" fontId="14" fillId="0" borderId="0" xfId="69" applyFont="1" applyFill="1" applyBorder="1" applyAlignment="1" applyProtection="1">
      <alignment horizontal="left" vertical="center"/>
      <protection hidden="1"/>
    </xf>
    <xf numFmtId="0" fontId="14" fillId="0" borderId="0" xfId="69" applyFont="1" applyFill="1" applyBorder="1" applyAlignment="1" applyProtection="1">
      <alignment horizontal="right" vertical="center" shrinkToFit="1"/>
      <protection hidden="1"/>
    </xf>
    <xf numFmtId="0" fontId="18" fillId="0" borderId="0" xfId="69" applyFont="1" applyFill="1" applyBorder="1" applyAlignment="1" applyProtection="1">
      <alignment vertical="center" shrinkToFit="1"/>
      <protection hidden="1"/>
    </xf>
    <xf numFmtId="0" fontId="18" fillId="0" borderId="0" xfId="69" applyFont="1" applyFill="1" applyBorder="1" applyAlignment="1" applyProtection="1">
      <alignment horizontal="left" vertical="center" shrinkToFit="1"/>
      <protection hidden="1"/>
    </xf>
    <xf numFmtId="0" fontId="14" fillId="0" borderId="0" xfId="69" applyFont="1" applyFill="1" applyBorder="1" applyAlignment="1" applyProtection="1">
      <alignment horizontal="center" vertical="center" wrapText="1"/>
      <protection hidden="1"/>
    </xf>
    <xf numFmtId="0" fontId="21" fillId="0" borderId="0" xfId="69" applyFont="1" applyFill="1" applyAlignment="1" applyProtection="1">
      <alignment vertical="center" shrinkToFit="1"/>
      <protection hidden="1"/>
    </xf>
    <xf numFmtId="0" fontId="19" fillId="0" borderId="0" xfId="69" applyFont="1" applyFill="1" applyBorder="1" applyAlignment="1" applyProtection="1">
      <alignment vertical="center"/>
      <protection hidden="1"/>
    </xf>
    <xf numFmtId="0" fontId="18" fillId="0" borderId="0" xfId="69" applyFont="1" applyFill="1" applyBorder="1" applyAlignment="1" applyProtection="1">
      <alignment vertical="center" wrapText="1"/>
      <protection hidden="1"/>
    </xf>
    <xf numFmtId="0" fontId="19" fillId="0" borderId="0" xfId="69" applyFont="1" applyFill="1" applyBorder="1" applyAlignment="1" applyProtection="1">
      <alignment horizontal="center" vertical="center"/>
      <protection hidden="1"/>
    </xf>
    <xf numFmtId="38" fontId="19" fillId="0" borderId="0" xfId="51" applyFont="1" applyFill="1" applyBorder="1" applyAlignment="1" applyProtection="1">
      <alignment vertical="center"/>
      <protection hidden="1"/>
    </xf>
    <xf numFmtId="0" fontId="34" fillId="0" borderId="0" xfId="69" applyFont="1" applyFill="1" applyBorder="1" applyAlignment="1" applyProtection="1">
      <alignment vertical="center"/>
      <protection hidden="1"/>
    </xf>
    <xf numFmtId="0" fontId="18" fillId="0" borderId="0" xfId="69" applyFont="1" applyFill="1" applyAlignment="1" applyProtection="1">
      <alignment horizontal="center" vertical="center"/>
      <protection hidden="1"/>
    </xf>
    <xf numFmtId="38" fontId="18" fillId="0" borderId="0" xfId="51" applyFont="1" applyFill="1" applyAlignment="1" applyProtection="1">
      <alignment vertical="center"/>
      <protection hidden="1"/>
    </xf>
    <xf numFmtId="0" fontId="18" fillId="0" borderId="13" xfId="69" applyFont="1" applyFill="1" applyBorder="1" applyAlignment="1" applyProtection="1">
      <alignment vertical="center" shrinkToFit="1"/>
      <protection hidden="1"/>
    </xf>
    <xf numFmtId="0" fontId="14" fillId="0" borderId="12" xfId="69" applyFont="1" applyFill="1" applyBorder="1" applyAlignment="1" applyProtection="1">
      <alignment horizontal="center" vertical="center" shrinkToFit="1"/>
      <protection hidden="1"/>
    </xf>
    <xf numFmtId="49" fontId="14" fillId="0" borderId="12" xfId="69" applyNumberFormat="1" applyFont="1" applyFill="1" applyBorder="1" applyAlignment="1" applyProtection="1">
      <alignment vertical="center" shrinkToFit="1"/>
      <protection hidden="1"/>
    </xf>
    <xf numFmtId="49" fontId="14" fillId="0" borderId="14" xfId="69" applyNumberFormat="1" applyFont="1" applyFill="1" applyBorder="1" applyAlignment="1" applyProtection="1">
      <alignment vertical="center" shrinkToFit="1"/>
      <protection hidden="1"/>
    </xf>
    <xf numFmtId="0" fontId="22" fillId="0" borderId="0" xfId="69" applyFont="1" applyFill="1" applyAlignment="1" applyProtection="1">
      <alignment vertical="center" wrapText="1"/>
      <protection hidden="1"/>
    </xf>
    <xf numFmtId="0" fontId="21" fillId="0" borderId="0" xfId="69" applyFont="1" applyFill="1" applyBorder="1" applyAlignment="1" applyProtection="1">
      <alignment vertical="center"/>
      <protection hidden="1"/>
    </xf>
    <xf numFmtId="0" fontId="14" fillId="0" borderId="19" xfId="69" applyFont="1" applyFill="1" applyBorder="1" applyAlignment="1" applyProtection="1">
      <alignment vertical="center"/>
      <protection hidden="1"/>
    </xf>
    <xf numFmtId="0" fontId="14" fillId="0" borderId="18" xfId="69" applyFont="1" applyFill="1" applyBorder="1" applyAlignment="1" applyProtection="1">
      <alignment vertical="center"/>
      <protection hidden="1"/>
    </xf>
    <xf numFmtId="0" fontId="18" fillId="0" borderId="18" xfId="69" applyFont="1" applyFill="1" applyBorder="1" applyAlignment="1" applyProtection="1">
      <alignment horizontal="right" vertical="center"/>
      <protection hidden="1"/>
    </xf>
    <xf numFmtId="0" fontId="18" fillId="0" borderId="18" xfId="69" applyFont="1" applyFill="1" applyBorder="1" applyAlignment="1" applyProtection="1">
      <alignment vertical="center"/>
      <protection hidden="1"/>
    </xf>
    <xf numFmtId="0" fontId="18" fillId="0" borderId="20" xfId="69" applyFont="1" applyFill="1" applyBorder="1" applyAlignment="1" applyProtection="1">
      <alignment vertical="center"/>
      <protection hidden="1"/>
    </xf>
    <xf numFmtId="38" fontId="34" fillId="0" borderId="0" xfId="51" applyFont="1" applyFill="1" applyBorder="1" applyAlignment="1" applyProtection="1">
      <alignment vertical="center"/>
      <protection hidden="1"/>
    </xf>
    <xf numFmtId="0" fontId="21" fillId="0" borderId="0" xfId="69" applyFont="1" applyFill="1" applyBorder="1" applyAlignment="1" applyProtection="1">
      <alignment horizontal="left" vertical="center"/>
      <protection hidden="1"/>
    </xf>
    <xf numFmtId="0" fontId="18" fillId="0" borderId="13" xfId="69" applyFont="1" applyFill="1" applyBorder="1" applyAlignment="1" applyProtection="1">
      <alignment vertical="center"/>
      <protection hidden="1"/>
    </xf>
    <xf numFmtId="0" fontId="14" fillId="0" borderId="19" xfId="69" applyFont="1" applyFill="1" applyBorder="1" applyAlignment="1" applyProtection="1">
      <alignment horizontal="left" vertical="center"/>
      <protection hidden="1"/>
    </xf>
    <xf numFmtId="0" fontId="14" fillId="0" borderId="18" xfId="69" applyFont="1" applyFill="1" applyBorder="1" applyAlignment="1" applyProtection="1">
      <alignment horizontal="right" vertical="center" shrinkToFit="1"/>
      <protection hidden="1"/>
    </xf>
    <xf numFmtId="0" fontId="14" fillId="0" borderId="18" xfId="69" applyFont="1" applyFill="1" applyBorder="1" applyAlignment="1" applyProtection="1">
      <alignment vertical="center" shrinkToFit="1"/>
      <protection hidden="1"/>
    </xf>
    <xf numFmtId="0" fontId="14" fillId="0" borderId="18" xfId="69" applyFont="1" applyFill="1" applyBorder="1" applyAlignment="1" applyProtection="1">
      <alignment horizontal="left" vertical="center"/>
      <protection hidden="1"/>
    </xf>
    <xf numFmtId="49" fontId="18" fillId="0" borderId="0" xfId="69" applyNumberFormat="1" applyFont="1" applyFill="1" applyAlignment="1" applyProtection="1">
      <alignment vertical="center"/>
      <protection hidden="1"/>
    </xf>
    <xf numFmtId="0" fontId="27" fillId="0" borderId="0" xfId="69" applyFont="1" applyFill="1" applyAlignment="1" applyProtection="1">
      <alignment vertical="center"/>
      <protection hidden="1"/>
    </xf>
    <xf numFmtId="0" fontId="27" fillId="0" borderId="0" xfId="69" applyFont="1" applyFill="1" applyAlignment="1" applyProtection="1">
      <alignment horizontal="center" vertical="center"/>
      <protection hidden="1"/>
    </xf>
    <xf numFmtId="38" fontId="27" fillId="0" borderId="0" xfId="51" applyFont="1" applyFill="1" applyAlignment="1" applyProtection="1">
      <alignment vertical="center"/>
      <protection hidden="1"/>
    </xf>
    <xf numFmtId="0" fontId="10" fillId="33" borderId="0" xfId="0" applyFont="1" applyFill="1" applyBorder="1" applyAlignment="1" applyProtection="1">
      <alignment horizontal="center" vertical="center"/>
      <protection hidden="1"/>
    </xf>
    <xf numFmtId="0" fontId="45" fillId="33" borderId="0" xfId="0" applyFont="1" applyFill="1" applyBorder="1" applyAlignment="1" applyProtection="1">
      <alignment vertical="top"/>
      <protection hidden="1"/>
    </xf>
    <xf numFmtId="0" fontId="45" fillId="33" borderId="0" xfId="0" applyFont="1" applyFill="1" applyBorder="1" applyAlignment="1" applyProtection="1">
      <alignment/>
      <protection hidden="1"/>
    </xf>
    <xf numFmtId="0" fontId="2" fillId="33" borderId="15" xfId="0" applyFont="1" applyFill="1" applyBorder="1" applyAlignment="1" applyProtection="1">
      <alignment vertical="center"/>
      <protection hidden="1"/>
    </xf>
    <xf numFmtId="0" fontId="2" fillId="33" borderId="0" xfId="70" applyFont="1" applyFill="1" applyBorder="1" applyAlignment="1" applyProtection="1">
      <alignment horizontal="center" vertical="center" shrinkToFit="1"/>
      <protection hidden="1"/>
    </xf>
    <xf numFmtId="176" fontId="2" fillId="0" borderId="0" xfId="0" applyNumberFormat="1" applyFont="1" applyFill="1" applyBorder="1" applyAlignment="1" applyProtection="1">
      <alignment horizontal="center" vertical="center" shrinkToFit="1"/>
      <protection hidden="1"/>
    </xf>
    <xf numFmtId="0" fontId="2" fillId="33" borderId="12" xfId="70" applyFont="1" applyFill="1" applyBorder="1" applyAlignment="1" applyProtection="1">
      <alignment horizontal="center" vertical="center" shrinkToFit="1"/>
      <protection hidden="1"/>
    </xf>
    <xf numFmtId="0" fontId="9" fillId="33" borderId="0" xfId="0" applyFont="1" applyFill="1" applyAlignment="1" applyProtection="1">
      <alignment vertical="center"/>
      <protection hidden="1"/>
    </xf>
    <xf numFmtId="0" fontId="0" fillId="33" borderId="0" xfId="0" applyFill="1" applyAlignment="1" applyProtection="1">
      <alignment vertical="center"/>
      <protection hidden="1"/>
    </xf>
    <xf numFmtId="0" fontId="9" fillId="33" borderId="0" xfId="0" applyFont="1" applyFill="1" applyAlignment="1" applyProtection="1">
      <alignment vertical="center"/>
      <protection hidden="1"/>
    </xf>
    <xf numFmtId="0" fontId="9" fillId="0" borderId="0" xfId="0" applyFont="1" applyAlignment="1" applyProtection="1">
      <alignment/>
      <protection hidden="1"/>
    </xf>
    <xf numFmtId="0" fontId="0" fillId="0" borderId="0" xfId="0" applyAlignment="1" applyProtection="1">
      <alignment/>
      <protection hidden="1"/>
    </xf>
    <xf numFmtId="0" fontId="9" fillId="0" borderId="0" xfId="0" applyFont="1" applyBorder="1" applyAlignment="1" applyProtection="1">
      <alignment horizontal="center" vertical="center"/>
      <protection hidden="1"/>
    </xf>
    <xf numFmtId="0" fontId="13" fillId="0" borderId="0" xfId="0" applyFont="1" applyAlignment="1" applyProtection="1">
      <alignment vertical="center"/>
      <protection hidden="1"/>
    </xf>
    <xf numFmtId="0" fontId="15" fillId="0" borderId="0" xfId="0" applyFont="1" applyAlignment="1" applyProtection="1">
      <alignment vertical="center"/>
      <protection hidden="1"/>
    </xf>
    <xf numFmtId="0" fontId="9" fillId="0" borderId="0" xfId="0" applyFont="1" applyAlignment="1" applyProtection="1">
      <alignment vertical="center"/>
      <protection hidden="1"/>
    </xf>
    <xf numFmtId="0" fontId="9" fillId="0" borderId="0" xfId="0" applyFont="1" applyAlignment="1" applyProtection="1">
      <alignment/>
      <protection hidden="1"/>
    </xf>
    <xf numFmtId="0" fontId="0" fillId="33" borderId="0" xfId="0" applyFill="1" applyAlignment="1" applyProtection="1">
      <alignment/>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7" fillId="0" borderId="0" xfId="70" applyFont="1" applyFill="1" applyBorder="1" applyAlignment="1" applyProtection="1">
      <alignment horizontal="center" vertical="center" shrinkToFit="1"/>
      <protection hidden="1"/>
    </xf>
    <xf numFmtId="0" fontId="2" fillId="0" borderId="18" xfId="0" applyFont="1" applyBorder="1" applyAlignment="1" applyProtection="1">
      <alignment vertical="center"/>
      <protection hidden="1"/>
    </xf>
    <xf numFmtId="0" fontId="7" fillId="0" borderId="18" xfId="70" applyFont="1" applyFill="1" applyBorder="1" applyAlignment="1" applyProtection="1">
      <alignment horizontal="center" vertical="center" shrinkToFit="1"/>
      <protection hidden="1"/>
    </xf>
    <xf numFmtId="178" fontId="10" fillId="0" borderId="12" xfId="70" applyNumberFormat="1" applyFont="1" applyFill="1" applyBorder="1" applyAlignment="1" applyProtection="1">
      <alignment horizontal="center" vertical="center"/>
      <protection hidden="1"/>
    </xf>
    <xf numFmtId="0" fontId="10" fillId="0" borderId="0" xfId="70" applyFont="1" applyFill="1" applyBorder="1" applyAlignment="1" applyProtection="1">
      <alignment horizontal="left" vertical="center" shrinkToFit="1"/>
      <protection hidden="1"/>
    </xf>
    <xf numFmtId="0" fontId="10" fillId="0" borderId="0" xfId="70" applyFont="1" applyAlignment="1" applyProtection="1">
      <alignment horizontal="center" vertical="center" shrinkToFit="1"/>
      <protection hidden="1"/>
    </xf>
    <xf numFmtId="0" fontId="10" fillId="0" borderId="0" xfId="71" applyFont="1" applyAlignment="1" applyProtection="1">
      <alignment vertical="center" shrinkToFit="1"/>
      <protection hidden="1"/>
    </xf>
    <xf numFmtId="3" fontId="47" fillId="33" borderId="0" xfId="0" applyNumberFormat="1" applyFont="1" applyFill="1" applyBorder="1" applyAlignment="1" applyProtection="1">
      <alignment vertical="center"/>
      <protection hidden="1"/>
    </xf>
    <xf numFmtId="0" fontId="10" fillId="0" borderId="0" xfId="71" applyFont="1" applyBorder="1" applyAlignment="1" applyProtection="1">
      <alignment horizontal="left" vertical="center"/>
      <protection hidden="1"/>
    </xf>
    <xf numFmtId="0" fontId="2" fillId="33" borderId="13" xfId="0" applyFont="1" applyFill="1" applyBorder="1" applyAlignment="1" applyProtection="1">
      <alignment vertical="center"/>
      <protection hidden="1"/>
    </xf>
    <xf numFmtId="0" fontId="13" fillId="33" borderId="12" xfId="0" applyFont="1" applyFill="1" applyBorder="1" applyAlignment="1" applyProtection="1">
      <alignment vertical="center"/>
      <protection locked="0"/>
    </xf>
    <xf numFmtId="0" fontId="13" fillId="33" borderId="12" xfId="0" applyFont="1" applyFill="1" applyBorder="1" applyAlignment="1" applyProtection="1">
      <alignment vertical="center" shrinkToFit="1"/>
      <protection hidden="1"/>
    </xf>
    <xf numFmtId="0" fontId="2" fillId="33" borderId="14" xfId="0" applyFont="1" applyFill="1" applyBorder="1" applyAlignment="1" applyProtection="1">
      <alignment horizontal="left" vertical="center"/>
      <protection hidden="1"/>
    </xf>
    <xf numFmtId="0" fontId="13" fillId="33" borderId="0" xfId="0" applyFont="1" applyFill="1" applyBorder="1" applyAlignment="1" applyProtection="1">
      <alignment vertical="top"/>
      <protection hidden="1"/>
    </xf>
    <xf numFmtId="0" fontId="2" fillId="33" borderId="11" xfId="0" applyFont="1" applyFill="1" applyBorder="1" applyAlignment="1" applyProtection="1">
      <alignment horizontal="left" vertical="center"/>
      <protection hidden="1"/>
    </xf>
    <xf numFmtId="0" fontId="13" fillId="33" borderId="0" xfId="0" applyFont="1" applyFill="1" applyBorder="1" applyAlignment="1" applyProtection="1">
      <alignment vertical="center"/>
      <protection locked="0"/>
    </xf>
    <xf numFmtId="0" fontId="2" fillId="33" borderId="16" xfId="0" applyFont="1" applyFill="1" applyBorder="1" applyAlignment="1" applyProtection="1">
      <alignment vertical="center"/>
      <protection hidden="1"/>
    </xf>
    <xf numFmtId="0" fontId="13" fillId="33" borderId="10" xfId="0" applyFont="1" applyFill="1" applyBorder="1" applyAlignment="1" applyProtection="1">
      <alignment vertical="center"/>
      <protection locked="0"/>
    </xf>
    <xf numFmtId="0" fontId="13" fillId="33" borderId="10" xfId="0" applyFont="1" applyFill="1" applyBorder="1" applyAlignment="1" applyProtection="1">
      <alignment horizontal="left" vertical="center" shrinkToFit="1"/>
      <protection hidden="1"/>
    </xf>
    <xf numFmtId="0" fontId="10" fillId="0" borderId="0" xfId="0" applyFont="1" applyFill="1" applyBorder="1" applyAlignment="1" applyProtection="1">
      <alignment vertical="center"/>
      <protection hidden="1"/>
    </xf>
    <xf numFmtId="180" fontId="2" fillId="0" borderId="0" xfId="0" applyNumberFormat="1" applyFont="1" applyFill="1" applyBorder="1" applyAlignment="1" applyProtection="1">
      <alignment vertical="center" shrinkToFit="1"/>
      <protection hidden="1"/>
    </xf>
    <xf numFmtId="0" fontId="0" fillId="0" borderId="0" xfId="0" applyAlignment="1" applyProtection="1">
      <alignment vertical="center"/>
      <protection hidden="1"/>
    </xf>
    <xf numFmtId="0" fontId="48" fillId="0" borderId="0" xfId="0" applyFont="1" applyAlignment="1" applyProtection="1">
      <alignment vertical="center"/>
      <protection hidden="1"/>
    </xf>
    <xf numFmtId="0" fontId="19" fillId="0" borderId="0" xfId="69" applyFont="1" applyFill="1" applyAlignment="1">
      <alignment vertical="center"/>
      <protection/>
    </xf>
    <xf numFmtId="0" fontId="19" fillId="0" borderId="0" xfId="69" applyFont="1" applyFill="1" applyBorder="1" applyAlignment="1">
      <alignment vertical="center" textRotation="255"/>
      <protection/>
    </xf>
    <xf numFmtId="0" fontId="19" fillId="0" borderId="0" xfId="69" applyFont="1" applyFill="1" applyBorder="1" applyAlignment="1">
      <alignment vertical="center"/>
      <protection/>
    </xf>
    <xf numFmtId="0" fontId="19" fillId="0" borderId="0" xfId="69" applyFont="1" applyFill="1" applyBorder="1" applyAlignment="1">
      <alignment horizontal="center" vertical="center"/>
      <protection/>
    </xf>
    <xf numFmtId="38" fontId="19" fillId="0" borderId="0" xfId="51" applyFont="1" applyFill="1" applyBorder="1" applyAlignment="1">
      <alignment vertical="center"/>
    </xf>
    <xf numFmtId="0" fontId="19" fillId="0" borderId="0" xfId="69" applyFont="1" applyFill="1" applyAlignment="1">
      <alignment vertical="center" wrapText="1"/>
      <protection/>
    </xf>
    <xf numFmtId="0" fontId="15" fillId="33" borderId="0" xfId="0" applyFont="1" applyFill="1" applyBorder="1" applyAlignment="1" applyProtection="1">
      <alignment horizontal="center" vertical="center"/>
      <protection locked="0"/>
    </xf>
    <xf numFmtId="0" fontId="49" fillId="0" borderId="0" xfId="0" applyFont="1" applyAlignment="1" applyProtection="1">
      <alignment vertical="center"/>
      <protection hidden="1"/>
    </xf>
    <xf numFmtId="0" fontId="14" fillId="0" borderId="0" xfId="69" applyFont="1" applyFill="1" applyBorder="1" applyAlignment="1" applyProtection="1">
      <alignment vertical="center" shrinkToFit="1"/>
      <protection locked="0"/>
    </xf>
    <xf numFmtId="49" fontId="14" fillId="0" borderId="0" xfId="69" applyNumberFormat="1" applyFont="1" applyFill="1" applyAlignment="1" applyProtection="1">
      <alignment horizontal="center" vertical="center" shrinkToFit="1"/>
      <protection locked="0"/>
    </xf>
    <xf numFmtId="0" fontId="14" fillId="0" borderId="0" xfId="69" applyFont="1" applyFill="1" applyBorder="1" applyAlignment="1" applyProtection="1">
      <alignment horizontal="center" vertical="center" shrinkToFit="1"/>
      <protection locked="0"/>
    </xf>
    <xf numFmtId="0" fontId="14" fillId="0" borderId="0" xfId="69" applyFont="1" applyFill="1" applyBorder="1" applyAlignment="1" applyProtection="1">
      <alignment horizontal="left" vertical="center" shrinkToFit="1"/>
      <protection locked="0"/>
    </xf>
    <xf numFmtId="0" fontId="24" fillId="0" borderId="19" xfId="69" applyFont="1" applyFill="1" applyBorder="1" applyAlignment="1" applyProtection="1">
      <alignment horizontal="center" vertical="center" wrapText="1"/>
      <protection hidden="1"/>
    </xf>
    <xf numFmtId="0" fontId="24" fillId="0" borderId="18" xfId="69" applyFont="1" applyFill="1" applyBorder="1" applyAlignment="1" applyProtection="1">
      <alignment horizontal="center" vertical="center" wrapText="1"/>
      <protection hidden="1"/>
    </xf>
    <xf numFmtId="0" fontId="24" fillId="0" borderId="21" xfId="69" applyFont="1" applyFill="1" applyBorder="1" applyAlignment="1" applyProtection="1">
      <alignment horizontal="center" vertical="center" wrapText="1"/>
      <protection hidden="1"/>
    </xf>
    <xf numFmtId="0" fontId="18" fillId="0" borderId="0" xfId="69" applyFont="1" applyFill="1" applyBorder="1" applyAlignment="1" applyProtection="1">
      <alignment horizontal="center" vertical="center" wrapText="1"/>
      <protection hidden="1"/>
    </xf>
    <xf numFmtId="0" fontId="34" fillId="0" borderId="0" xfId="69" applyFont="1" applyFill="1" applyBorder="1" applyAlignment="1" applyProtection="1">
      <alignment horizontal="left" vertical="center"/>
      <protection hidden="1"/>
    </xf>
    <xf numFmtId="0" fontId="34" fillId="0" borderId="10" xfId="69" applyFont="1" applyFill="1" applyBorder="1" applyAlignment="1" applyProtection="1">
      <alignment vertical="center"/>
      <protection hidden="1"/>
    </xf>
    <xf numFmtId="0" fontId="22" fillId="0" borderId="12" xfId="69" applyFont="1" applyFill="1" applyBorder="1" applyAlignment="1" applyProtection="1">
      <alignment shrinkToFit="1"/>
      <protection hidden="1"/>
    </xf>
    <xf numFmtId="182" fontId="14" fillId="0" borderId="19" xfId="69" applyNumberFormat="1" applyFont="1" applyFill="1" applyBorder="1" applyAlignment="1" applyProtection="1">
      <alignment horizontal="center" vertical="center" shrinkToFit="1"/>
      <protection locked="0"/>
    </xf>
    <xf numFmtId="182" fontId="14" fillId="0" borderId="18" xfId="69" applyNumberFormat="1" applyFont="1" applyFill="1" applyBorder="1" applyAlignment="1" applyProtection="1">
      <alignment horizontal="center" vertical="center" shrinkToFit="1"/>
      <protection locked="0"/>
    </xf>
    <xf numFmtId="182" fontId="14" fillId="0" borderId="21" xfId="69" applyNumberFormat="1" applyFont="1" applyFill="1" applyBorder="1" applyAlignment="1" applyProtection="1">
      <alignment horizontal="center" vertical="center" shrinkToFit="1"/>
      <protection locked="0"/>
    </xf>
    <xf numFmtId="0" fontId="19" fillId="34" borderId="19" xfId="69" applyFont="1" applyFill="1" applyBorder="1" applyAlignment="1" applyProtection="1">
      <alignment horizontal="center" vertical="center" shrinkToFit="1"/>
      <protection hidden="1"/>
    </xf>
    <xf numFmtId="0" fontId="19" fillId="34" borderId="18" xfId="69" applyFont="1" applyFill="1" applyBorder="1" applyAlignment="1" applyProtection="1">
      <alignment horizontal="center" vertical="center" shrinkToFit="1"/>
      <protection hidden="1"/>
    </xf>
    <xf numFmtId="0" fontId="18" fillId="0" borderId="0" xfId="69" applyFont="1" applyFill="1" applyBorder="1" applyAlignment="1">
      <alignment horizontal="left" vertical="center" wrapText="1"/>
      <protection/>
    </xf>
    <xf numFmtId="0" fontId="18" fillId="34" borderId="22" xfId="69" applyFont="1" applyFill="1" applyBorder="1" applyAlignment="1" applyProtection="1">
      <alignment horizontal="center" vertical="center" shrinkToFit="1"/>
      <protection hidden="1"/>
    </xf>
    <xf numFmtId="0" fontId="18" fillId="34" borderId="18" xfId="69" applyFont="1" applyFill="1" applyBorder="1" applyAlignment="1" applyProtection="1">
      <alignment horizontal="center" vertical="center" shrinkToFit="1"/>
      <protection hidden="1"/>
    </xf>
    <xf numFmtId="0" fontId="18" fillId="34" borderId="20" xfId="69" applyFont="1" applyFill="1" applyBorder="1" applyAlignment="1" applyProtection="1">
      <alignment horizontal="center" vertical="center" shrinkToFit="1"/>
      <protection hidden="1"/>
    </xf>
    <xf numFmtId="49" fontId="14" fillId="0" borderId="18" xfId="69" applyNumberFormat="1" applyFont="1" applyFill="1" applyBorder="1" applyAlignment="1" applyProtection="1">
      <alignment horizontal="center" vertical="center" shrinkToFit="1"/>
      <protection locked="0"/>
    </xf>
    <xf numFmtId="49" fontId="18" fillId="0" borderId="0" xfId="69" applyNumberFormat="1" applyFont="1" applyFill="1" applyAlignment="1" applyProtection="1">
      <alignment horizontal="center" vertical="center"/>
      <protection hidden="1"/>
    </xf>
    <xf numFmtId="0" fontId="18" fillId="0" borderId="0" xfId="69" applyFont="1" applyFill="1" applyBorder="1" applyAlignment="1" applyProtection="1">
      <alignment horizontal="center" vertical="center" shrinkToFit="1"/>
      <protection hidden="1"/>
    </xf>
    <xf numFmtId="0" fontId="39" fillId="0" borderId="12" xfId="69" applyFont="1" applyFill="1" applyBorder="1" applyAlignment="1" applyProtection="1">
      <alignment horizontal="left" vertical="top" wrapText="1"/>
      <protection hidden="1"/>
    </xf>
    <xf numFmtId="0" fontId="23" fillId="0" borderId="0" xfId="69" applyFont="1" applyFill="1" applyBorder="1" applyAlignment="1" applyProtection="1">
      <alignment vertical="center"/>
      <protection hidden="1"/>
    </xf>
    <xf numFmtId="176" fontId="44" fillId="0" borderId="19" xfId="69" applyNumberFormat="1" applyFont="1" applyFill="1" applyBorder="1" applyAlignment="1" applyProtection="1">
      <alignment horizontal="center" vertical="center" shrinkToFit="1"/>
      <protection locked="0"/>
    </xf>
    <xf numFmtId="176" fontId="44" fillId="0" borderId="18" xfId="69" applyNumberFormat="1" applyFont="1" applyFill="1" applyBorder="1" applyAlignment="1" applyProtection="1">
      <alignment horizontal="center" vertical="center" shrinkToFit="1"/>
      <protection locked="0"/>
    </xf>
    <xf numFmtId="38" fontId="14" fillId="0" borderId="16" xfId="51" applyFont="1" applyFill="1" applyBorder="1" applyAlignment="1" applyProtection="1">
      <alignment horizontal="center" vertical="center" shrinkToFit="1"/>
      <protection locked="0"/>
    </xf>
    <xf numFmtId="38" fontId="14" fillId="0" borderId="10" xfId="51" applyFont="1" applyFill="1" applyBorder="1" applyAlignment="1" applyProtection="1">
      <alignment horizontal="center" vertical="center" shrinkToFit="1"/>
      <protection locked="0"/>
    </xf>
    <xf numFmtId="0" fontId="14" fillId="34" borderId="19" xfId="69" applyFont="1" applyFill="1" applyBorder="1" applyAlignment="1" applyProtection="1">
      <alignment horizontal="center" vertical="center" shrinkToFit="1"/>
      <protection hidden="1"/>
    </xf>
    <xf numFmtId="0" fontId="14" fillId="34" borderId="18" xfId="69" applyFont="1" applyFill="1" applyBorder="1" applyAlignment="1" applyProtection="1">
      <alignment horizontal="center" vertical="center" shrinkToFit="1"/>
      <protection hidden="1"/>
    </xf>
    <xf numFmtId="0" fontId="18" fillId="0" borderId="0" xfId="69" applyFont="1" applyFill="1" applyBorder="1" applyAlignment="1" applyProtection="1">
      <alignment vertical="center" wrapText="1"/>
      <protection hidden="1"/>
    </xf>
    <xf numFmtId="0" fontId="14" fillId="34" borderId="22" xfId="69" applyFont="1" applyFill="1" applyBorder="1" applyAlignment="1" applyProtection="1">
      <alignment horizontal="center" vertical="center" shrinkToFit="1"/>
      <protection hidden="1"/>
    </xf>
    <xf numFmtId="0" fontId="14" fillId="34" borderId="20" xfId="69" applyFont="1" applyFill="1" applyBorder="1" applyAlignment="1" applyProtection="1">
      <alignment horizontal="center" vertical="center" shrinkToFit="1"/>
      <protection hidden="1"/>
    </xf>
    <xf numFmtId="49" fontId="14" fillId="0" borderId="20" xfId="69" applyNumberFormat="1" applyFont="1" applyFill="1" applyBorder="1" applyAlignment="1" applyProtection="1">
      <alignment horizontal="center" vertical="center" shrinkToFit="1"/>
      <protection locked="0"/>
    </xf>
    <xf numFmtId="0" fontId="34" fillId="0" borderId="0" xfId="69" applyFont="1" applyFill="1" applyBorder="1" applyAlignment="1" applyProtection="1">
      <alignment vertical="center" wrapText="1"/>
      <protection hidden="1"/>
    </xf>
    <xf numFmtId="38" fontId="14" fillId="0" borderId="19" xfId="51" applyFont="1" applyFill="1" applyBorder="1" applyAlignment="1" applyProtection="1">
      <alignment vertical="center" shrinkToFit="1"/>
      <protection locked="0"/>
    </xf>
    <xf numFmtId="38" fontId="14" fillId="0" borderId="18" xfId="51" applyFont="1" applyFill="1" applyBorder="1" applyAlignment="1" applyProtection="1">
      <alignment vertical="center" shrinkToFit="1"/>
      <protection locked="0"/>
    </xf>
    <xf numFmtId="0" fontId="14" fillId="34" borderId="19" xfId="69" applyFont="1" applyFill="1" applyBorder="1" applyAlignment="1" applyProtection="1">
      <alignment horizontal="center" vertical="center" wrapText="1" shrinkToFit="1"/>
      <protection hidden="1"/>
    </xf>
    <xf numFmtId="0" fontId="14" fillId="34" borderId="18" xfId="69" applyFont="1" applyFill="1" applyBorder="1" applyAlignment="1" applyProtection="1">
      <alignment horizontal="center" vertical="center" wrapText="1" shrinkToFit="1"/>
      <protection hidden="1"/>
    </xf>
    <xf numFmtId="0" fontId="27" fillId="0" borderId="0" xfId="69" applyFont="1" applyFill="1" applyAlignment="1" applyProtection="1">
      <alignment horizontal="left" vertical="center" wrapText="1"/>
      <protection hidden="1"/>
    </xf>
    <xf numFmtId="0" fontId="14" fillId="34" borderId="19" xfId="69" applyFont="1" applyFill="1" applyBorder="1" applyAlignment="1" applyProtection="1">
      <alignment horizontal="center" vertical="center"/>
      <protection hidden="1"/>
    </xf>
    <xf numFmtId="0" fontId="14" fillId="34" borderId="18" xfId="69" applyFont="1" applyFill="1" applyBorder="1" applyAlignment="1" applyProtection="1">
      <alignment horizontal="center" vertical="center"/>
      <protection hidden="1"/>
    </xf>
    <xf numFmtId="0" fontId="14" fillId="0" borderId="19" xfId="69" applyFont="1" applyFill="1" applyBorder="1" applyAlignment="1" applyProtection="1">
      <alignment vertical="center" shrinkToFit="1"/>
      <protection locked="0"/>
    </xf>
    <xf numFmtId="0" fontId="14" fillId="0" borderId="18" xfId="69" applyFont="1" applyFill="1" applyBorder="1" applyAlignment="1" applyProtection="1">
      <alignment vertical="center" shrinkToFit="1"/>
      <protection locked="0"/>
    </xf>
    <xf numFmtId="0" fontId="14" fillId="0" borderId="20" xfId="69" applyFont="1" applyFill="1" applyBorder="1" applyAlignment="1" applyProtection="1">
      <alignment vertical="center" shrinkToFit="1"/>
      <protection locked="0"/>
    </xf>
    <xf numFmtId="0" fontId="14" fillId="0" borderId="19" xfId="69" applyFont="1" applyFill="1" applyBorder="1" applyAlignment="1" applyProtection="1">
      <alignment horizontal="center" vertical="center" shrinkToFit="1"/>
      <protection locked="0"/>
    </xf>
    <xf numFmtId="0" fontId="14" fillId="0" borderId="18" xfId="69" applyFont="1" applyFill="1" applyBorder="1" applyAlignment="1" applyProtection="1">
      <alignment horizontal="center" vertical="center" shrinkToFit="1"/>
      <protection locked="0"/>
    </xf>
    <xf numFmtId="0" fontId="14" fillId="0" borderId="21" xfId="69" applyFont="1" applyFill="1" applyBorder="1" applyAlignment="1" applyProtection="1">
      <alignment horizontal="center" vertical="center" shrinkToFit="1"/>
      <protection locked="0"/>
    </xf>
    <xf numFmtId="0" fontId="14" fillId="0" borderId="10" xfId="69" applyFont="1" applyFill="1" applyBorder="1" applyAlignment="1" applyProtection="1">
      <alignment horizontal="center" vertical="center" wrapText="1"/>
      <protection locked="0"/>
    </xf>
    <xf numFmtId="0" fontId="14" fillId="0" borderId="10" xfId="69" applyFont="1" applyFill="1" applyBorder="1" applyAlignment="1" applyProtection="1">
      <alignment horizontal="center" vertical="center" shrinkToFit="1"/>
      <protection locked="0"/>
    </xf>
    <xf numFmtId="0" fontId="26" fillId="0" borderId="0" xfId="69" applyFont="1" applyFill="1" applyAlignment="1" applyProtection="1">
      <alignment horizontal="center" vertical="center"/>
      <protection hidden="1"/>
    </xf>
    <xf numFmtId="0" fontId="29" fillId="0" borderId="0" xfId="69" applyFont="1" applyFill="1" applyAlignment="1" applyProtection="1">
      <alignment horizontal="center" vertical="center"/>
      <protection hidden="1"/>
    </xf>
    <xf numFmtId="49" fontId="14" fillId="0" borderId="0" xfId="69" applyNumberFormat="1" applyFont="1" applyFill="1" applyBorder="1" applyAlignment="1" applyProtection="1">
      <alignment horizontal="center" vertical="center" shrinkToFit="1"/>
      <protection locked="0"/>
    </xf>
    <xf numFmtId="49" fontId="14" fillId="0" borderId="12" xfId="69" applyNumberFormat="1" applyFont="1" applyFill="1" applyBorder="1" applyAlignment="1" applyProtection="1">
      <alignment horizontal="center" vertical="center" shrinkToFit="1"/>
      <protection locked="0"/>
    </xf>
    <xf numFmtId="0" fontId="19" fillId="34" borderId="18" xfId="69" applyFont="1" applyFill="1" applyBorder="1" applyAlignment="1" applyProtection="1">
      <alignment horizontal="center" vertical="center"/>
      <protection hidden="1"/>
    </xf>
    <xf numFmtId="0" fontId="0" fillId="0" borderId="0" xfId="0" applyAlignment="1" applyProtection="1">
      <alignment horizontal="left" vertical="center" shrinkToFit="1"/>
      <protection locked="0"/>
    </xf>
    <xf numFmtId="0" fontId="19" fillId="0" borderId="18" xfId="69" applyFont="1" applyFill="1" applyBorder="1" applyAlignment="1" applyProtection="1">
      <alignment horizontal="center" vertical="center"/>
      <protection hidden="1"/>
    </xf>
    <xf numFmtId="0" fontId="19" fillId="0" borderId="20" xfId="69" applyFont="1" applyFill="1" applyBorder="1" applyAlignment="1" applyProtection="1">
      <alignment horizontal="center" vertical="center"/>
      <protection hidden="1"/>
    </xf>
    <xf numFmtId="0" fontId="14" fillId="0" borderId="0" xfId="69" applyFont="1" applyFill="1" applyBorder="1" applyAlignment="1" applyProtection="1">
      <alignment horizontal="center" vertical="center" wrapText="1"/>
      <protection hidden="1"/>
    </xf>
    <xf numFmtId="0" fontId="18" fillId="0" borderId="0" xfId="69" applyFont="1" applyFill="1" applyAlignment="1" applyProtection="1">
      <alignment horizontal="center" vertical="center" shrinkToFit="1"/>
      <protection hidden="1"/>
    </xf>
    <xf numFmtId="3" fontId="41" fillId="0" borderId="23" xfId="69" applyNumberFormat="1" applyFont="1" applyFill="1" applyBorder="1" applyAlignment="1" applyProtection="1">
      <alignment horizontal="center" vertical="center" shrinkToFit="1"/>
      <protection hidden="1"/>
    </xf>
    <xf numFmtId="3" fontId="41" fillId="0" borderId="24" xfId="69" applyNumberFormat="1" applyFont="1" applyFill="1" applyBorder="1" applyAlignment="1" applyProtection="1">
      <alignment horizontal="center" vertical="center" shrinkToFit="1"/>
      <protection hidden="1"/>
    </xf>
    <xf numFmtId="3" fontId="41" fillId="0" borderId="25" xfId="69" applyNumberFormat="1" applyFont="1" applyFill="1" applyBorder="1" applyAlignment="1" applyProtection="1">
      <alignment horizontal="center" vertical="center" shrinkToFit="1"/>
      <protection hidden="1"/>
    </xf>
    <xf numFmtId="0" fontId="18" fillId="0" borderId="0" xfId="69" applyFont="1" applyFill="1" applyBorder="1" applyAlignment="1" applyProtection="1">
      <alignment horizontal="left" vertical="center" wrapText="1"/>
      <protection hidden="1"/>
    </xf>
    <xf numFmtId="0" fontId="18" fillId="0" borderId="0" xfId="69" applyFont="1" applyFill="1" applyAlignment="1" applyProtection="1">
      <alignment horizontal="left" vertical="center" wrapText="1"/>
      <protection hidden="1"/>
    </xf>
    <xf numFmtId="0" fontId="20" fillId="0" borderId="0" xfId="69" applyFont="1" applyFill="1" applyBorder="1" applyAlignment="1">
      <alignment horizontal="center" vertical="center"/>
      <protection/>
    </xf>
    <xf numFmtId="0" fontId="25" fillId="0" borderId="0" xfId="69" applyFont="1" applyFill="1" applyBorder="1" applyAlignment="1">
      <alignment horizontal="center" vertical="center"/>
      <protection/>
    </xf>
    <xf numFmtId="0" fontId="33" fillId="0" borderId="0" xfId="69" applyFont="1" applyFill="1" applyBorder="1" applyAlignment="1">
      <alignment horizontal="center" vertical="center"/>
      <protection/>
    </xf>
    <xf numFmtId="0" fontId="14" fillId="0" borderId="21" xfId="69" applyFont="1" applyFill="1" applyBorder="1" applyAlignment="1" applyProtection="1">
      <alignment vertical="center" shrinkToFit="1"/>
      <protection locked="0"/>
    </xf>
    <xf numFmtId="0" fontId="14" fillId="34" borderId="13" xfId="69" applyFont="1" applyFill="1" applyBorder="1" applyAlignment="1" applyProtection="1">
      <alignment horizontal="center" vertical="center"/>
      <protection hidden="1"/>
    </xf>
    <xf numFmtId="0" fontId="14" fillId="34" borderId="12" xfId="69" applyFont="1" applyFill="1" applyBorder="1" applyAlignment="1" applyProtection="1">
      <alignment horizontal="center" vertical="center"/>
      <protection hidden="1"/>
    </xf>
    <xf numFmtId="0" fontId="14" fillId="34" borderId="16" xfId="69" applyFont="1" applyFill="1" applyBorder="1" applyAlignment="1" applyProtection="1">
      <alignment horizontal="center" vertical="center"/>
      <protection hidden="1"/>
    </xf>
    <xf numFmtId="0" fontId="14" fillId="34" borderId="10" xfId="69" applyFont="1" applyFill="1" applyBorder="1" applyAlignment="1" applyProtection="1">
      <alignment horizontal="center" vertical="center"/>
      <protection hidden="1"/>
    </xf>
    <xf numFmtId="0" fontId="14" fillId="0" borderId="10" xfId="69" applyFont="1" applyFill="1" applyBorder="1" applyAlignment="1" applyProtection="1">
      <alignment horizontal="left" vertical="center" shrinkToFit="1"/>
      <protection locked="0"/>
    </xf>
    <xf numFmtId="0" fontId="14" fillId="0" borderId="17" xfId="69" applyFont="1" applyFill="1" applyBorder="1" applyAlignment="1" applyProtection="1">
      <alignment horizontal="left" vertical="center" shrinkToFit="1"/>
      <protection locked="0"/>
    </xf>
    <xf numFmtId="38" fontId="14" fillId="0" borderId="20" xfId="51" applyFont="1" applyFill="1" applyBorder="1" applyAlignment="1" applyProtection="1">
      <alignment vertical="center" shrinkToFit="1"/>
      <protection locked="0"/>
    </xf>
    <xf numFmtId="0" fontId="2" fillId="0" borderId="19"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33" borderId="19" xfId="70" applyFont="1" applyFill="1" applyBorder="1" applyAlignment="1" applyProtection="1">
      <alignment horizontal="center" vertical="center" shrinkToFit="1"/>
      <protection locked="0"/>
    </xf>
    <xf numFmtId="0" fontId="2" fillId="33" borderId="18" xfId="70" applyFont="1" applyFill="1" applyBorder="1" applyAlignment="1" applyProtection="1">
      <alignment horizontal="center" vertical="center" shrinkToFit="1"/>
      <protection locked="0"/>
    </xf>
    <xf numFmtId="0" fontId="2" fillId="33" borderId="20" xfId="70" applyFont="1" applyFill="1" applyBorder="1" applyAlignment="1" applyProtection="1">
      <alignment horizontal="center" vertical="center" shrinkToFit="1"/>
      <protection locked="0"/>
    </xf>
    <xf numFmtId="0" fontId="8" fillId="34" borderId="19" xfId="0" applyFont="1" applyFill="1" applyBorder="1" applyAlignment="1" applyProtection="1">
      <alignment horizontal="center" vertical="center" wrapText="1"/>
      <protection hidden="1"/>
    </xf>
    <xf numFmtId="0" fontId="8" fillId="34" borderId="20" xfId="0" applyFont="1" applyFill="1" applyBorder="1" applyAlignment="1" applyProtection="1">
      <alignment horizontal="center" vertical="center" wrapText="1"/>
      <protection hidden="1"/>
    </xf>
    <xf numFmtId="0" fontId="7" fillId="33" borderId="13" xfId="0" applyFont="1" applyFill="1" applyBorder="1" applyAlignment="1" applyProtection="1">
      <alignment horizontal="center" vertical="center" wrapText="1"/>
      <protection hidden="1"/>
    </xf>
    <xf numFmtId="0" fontId="7" fillId="33" borderId="14" xfId="0" applyFont="1" applyFill="1" applyBorder="1" applyAlignment="1" applyProtection="1">
      <alignment horizontal="center" vertical="center" wrapText="1"/>
      <protection hidden="1"/>
    </xf>
    <xf numFmtId="0" fontId="7" fillId="33" borderId="16" xfId="0" applyFont="1" applyFill="1" applyBorder="1" applyAlignment="1" applyProtection="1">
      <alignment horizontal="center" vertical="center" wrapText="1"/>
      <protection hidden="1"/>
    </xf>
    <xf numFmtId="0" fontId="7" fillId="33" borderId="17" xfId="0" applyFont="1" applyFill="1" applyBorder="1" applyAlignment="1" applyProtection="1">
      <alignment horizontal="center" vertical="center" wrapText="1"/>
      <protection hidden="1"/>
    </xf>
    <xf numFmtId="0" fontId="10" fillId="34" borderId="19" xfId="0" applyFont="1" applyFill="1" applyBorder="1" applyAlignment="1" applyProtection="1">
      <alignment horizontal="center" vertical="center" wrapText="1"/>
      <protection hidden="1"/>
    </xf>
    <xf numFmtId="0" fontId="10" fillId="34" borderId="18" xfId="0" applyFont="1" applyFill="1" applyBorder="1" applyAlignment="1" applyProtection="1">
      <alignment horizontal="center" vertical="center" wrapText="1"/>
      <protection hidden="1"/>
    </xf>
    <xf numFmtId="0" fontId="10" fillId="34" borderId="20" xfId="0" applyFont="1" applyFill="1" applyBorder="1" applyAlignment="1" applyProtection="1">
      <alignment horizontal="center" vertical="center" wrapText="1"/>
      <protection hidden="1"/>
    </xf>
    <xf numFmtId="0" fontId="10" fillId="0" borderId="19" xfId="0" applyFont="1" applyBorder="1" applyAlignment="1" applyProtection="1">
      <alignment horizontal="center" vertical="center" shrinkToFit="1"/>
      <protection hidden="1"/>
    </xf>
    <xf numFmtId="0" fontId="10" fillId="0" borderId="18" xfId="0" applyFont="1" applyBorder="1" applyAlignment="1" applyProtection="1">
      <alignment horizontal="center" vertical="center" shrinkToFit="1"/>
      <protection hidden="1"/>
    </xf>
    <xf numFmtId="0" fontId="10" fillId="0" borderId="20" xfId="0" applyFont="1" applyBorder="1" applyAlignment="1" applyProtection="1">
      <alignment horizontal="center" vertical="center" shrinkToFit="1"/>
      <protection hidden="1"/>
    </xf>
    <xf numFmtId="0" fontId="10" fillId="0" borderId="16" xfId="0" applyFont="1" applyBorder="1" applyAlignment="1" applyProtection="1">
      <alignment horizontal="center" vertical="center" shrinkToFit="1"/>
      <protection hidden="1"/>
    </xf>
    <xf numFmtId="0" fontId="10" fillId="0" borderId="10" xfId="0" applyFont="1" applyBorder="1" applyAlignment="1" applyProtection="1">
      <alignment horizontal="center" vertical="center" shrinkToFit="1"/>
      <protection hidden="1"/>
    </xf>
    <xf numFmtId="0" fontId="10" fillId="0" borderId="17" xfId="0" applyFont="1" applyBorder="1" applyAlignment="1" applyProtection="1">
      <alignment horizontal="center" vertical="center" shrinkToFit="1"/>
      <protection hidden="1"/>
    </xf>
    <xf numFmtId="0" fontId="10" fillId="34" borderId="19" xfId="0" applyFont="1" applyFill="1" applyBorder="1" applyAlignment="1" applyProtection="1">
      <alignment horizontal="center" vertical="center"/>
      <protection hidden="1"/>
    </xf>
    <xf numFmtId="0" fontId="10" fillId="34" borderId="18" xfId="0" applyFont="1" applyFill="1" applyBorder="1" applyAlignment="1" applyProtection="1">
      <alignment horizontal="center" vertical="center"/>
      <protection hidden="1"/>
    </xf>
    <xf numFmtId="0" fontId="10" fillId="34" borderId="20" xfId="0" applyFont="1" applyFill="1" applyBorder="1" applyAlignment="1" applyProtection="1">
      <alignment horizontal="center" vertical="center"/>
      <protection hidden="1"/>
    </xf>
    <xf numFmtId="0" fontId="2" fillId="34" borderId="13" xfId="70" applyFont="1" applyFill="1" applyBorder="1" applyAlignment="1" applyProtection="1">
      <alignment horizontal="center" vertical="center"/>
      <protection hidden="1"/>
    </xf>
    <xf numFmtId="0" fontId="2" fillId="34" borderId="12" xfId="70" applyFont="1" applyFill="1" applyBorder="1" applyAlignment="1" applyProtection="1">
      <alignment horizontal="center" vertical="center"/>
      <protection hidden="1"/>
    </xf>
    <xf numFmtId="0" fontId="2" fillId="34" borderId="14" xfId="70" applyFont="1" applyFill="1" applyBorder="1" applyAlignment="1" applyProtection="1">
      <alignment horizontal="center" vertical="center"/>
      <protection hidden="1"/>
    </xf>
    <xf numFmtId="0" fontId="2" fillId="34" borderId="16" xfId="70" applyFont="1" applyFill="1" applyBorder="1" applyAlignment="1" applyProtection="1">
      <alignment horizontal="center" vertical="center"/>
      <protection hidden="1"/>
    </xf>
    <xf numFmtId="0" fontId="2" fillId="34" borderId="10" xfId="70" applyFont="1" applyFill="1" applyBorder="1" applyAlignment="1" applyProtection="1">
      <alignment horizontal="center" vertical="center"/>
      <protection hidden="1"/>
    </xf>
    <xf numFmtId="0" fontId="2" fillId="34" borderId="17" xfId="70" applyFont="1" applyFill="1" applyBorder="1" applyAlignment="1" applyProtection="1">
      <alignment horizontal="center" vertical="center"/>
      <protection hidden="1"/>
    </xf>
    <xf numFmtId="0" fontId="8" fillId="34" borderId="18" xfId="0" applyFont="1" applyFill="1" applyBorder="1" applyAlignment="1" applyProtection="1">
      <alignment horizontal="center" vertical="center" wrapText="1"/>
      <protection hidden="1"/>
    </xf>
    <xf numFmtId="0" fontId="2" fillId="0" borderId="19" xfId="0" applyFont="1" applyBorder="1" applyAlignment="1" applyProtection="1">
      <alignment horizontal="center" vertical="center" shrinkToFit="1"/>
      <protection hidden="1"/>
    </xf>
    <xf numFmtId="0" fontId="2" fillId="0" borderId="18" xfId="0" applyFont="1" applyBorder="1" applyAlignment="1" applyProtection="1">
      <alignment horizontal="center" vertical="center" shrinkToFit="1"/>
      <protection hidden="1"/>
    </xf>
    <xf numFmtId="0" fontId="2" fillId="0" borderId="20" xfId="0" applyFont="1" applyBorder="1" applyAlignment="1" applyProtection="1">
      <alignment horizontal="center" vertical="center" shrinkToFit="1"/>
      <protection hidden="1"/>
    </xf>
    <xf numFmtId="0" fontId="10" fillId="34" borderId="26"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8" fillId="34" borderId="26" xfId="0" applyFont="1" applyFill="1" applyBorder="1" applyAlignment="1" applyProtection="1">
      <alignment horizontal="center" vertical="center" wrapText="1"/>
      <protection hidden="1"/>
    </xf>
    <xf numFmtId="0" fontId="10" fillId="34" borderId="19" xfId="70" applyFont="1" applyFill="1" applyBorder="1" applyAlignment="1" applyProtection="1">
      <alignment horizontal="center" vertical="center" wrapText="1" shrinkToFit="1"/>
      <protection hidden="1"/>
    </xf>
    <xf numFmtId="0" fontId="10" fillId="34" borderId="18" xfId="70" applyFont="1" applyFill="1" applyBorder="1" applyAlignment="1" applyProtection="1">
      <alignment horizontal="center" vertical="center" wrapText="1" shrinkToFit="1"/>
      <protection hidden="1"/>
    </xf>
    <xf numFmtId="0" fontId="10" fillId="34" borderId="20" xfId="70" applyFont="1" applyFill="1" applyBorder="1" applyAlignment="1" applyProtection="1">
      <alignment horizontal="center" vertical="center" wrapText="1" shrinkToFit="1"/>
      <protection hidden="1"/>
    </xf>
    <xf numFmtId="0" fontId="10" fillId="34" borderId="19" xfId="70" applyFont="1" applyFill="1" applyBorder="1" applyAlignment="1" applyProtection="1">
      <alignment horizontal="center" vertical="center"/>
      <protection hidden="1"/>
    </xf>
    <xf numFmtId="0" fontId="10" fillId="34" borderId="18" xfId="70" applyFont="1" applyFill="1" applyBorder="1" applyAlignment="1" applyProtection="1">
      <alignment horizontal="center" vertical="center"/>
      <protection hidden="1"/>
    </xf>
    <xf numFmtId="0" fontId="7" fillId="34" borderId="19" xfId="70" applyFont="1" applyFill="1" applyBorder="1" applyAlignment="1" applyProtection="1">
      <alignment horizontal="center" vertical="center" wrapText="1" shrinkToFit="1"/>
      <protection hidden="1"/>
    </xf>
    <xf numFmtId="0" fontId="7" fillId="34" borderId="18" xfId="70" applyFont="1" applyFill="1" applyBorder="1" applyAlignment="1" applyProtection="1">
      <alignment horizontal="center" vertical="center" wrapText="1" shrinkToFit="1"/>
      <protection hidden="1"/>
    </xf>
    <xf numFmtId="0" fontId="7" fillId="34" borderId="20" xfId="70" applyFont="1" applyFill="1" applyBorder="1" applyAlignment="1" applyProtection="1">
      <alignment horizontal="center" vertical="center" wrapText="1" shrinkToFit="1"/>
      <protection hidden="1"/>
    </xf>
    <xf numFmtId="0" fontId="10" fillId="34" borderId="19" xfId="70" applyFont="1" applyFill="1" applyBorder="1" applyAlignment="1" applyProtection="1">
      <alignment horizontal="center" vertical="center" shrinkToFit="1"/>
      <protection hidden="1"/>
    </xf>
    <xf numFmtId="0" fontId="10" fillId="34" borderId="18" xfId="70" applyFont="1" applyFill="1" applyBorder="1" applyAlignment="1" applyProtection="1">
      <alignment horizontal="center" vertical="center" shrinkToFit="1"/>
      <protection hidden="1"/>
    </xf>
    <xf numFmtId="0" fontId="10" fillId="34" borderId="20" xfId="70" applyFont="1" applyFill="1" applyBorder="1" applyAlignment="1" applyProtection="1">
      <alignment horizontal="center" vertical="center" shrinkToFit="1"/>
      <protection hidden="1"/>
    </xf>
    <xf numFmtId="0" fontId="2" fillId="0" borderId="19" xfId="70" applyFont="1" applyFill="1" applyBorder="1" applyAlignment="1" applyProtection="1">
      <alignment horizontal="center" vertical="center" shrinkToFit="1"/>
      <protection locked="0"/>
    </xf>
    <xf numFmtId="0" fontId="2" fillId="0" borderId="18" xfId="70" applyFont="1" applyFill="1" applyBorder="1" applyAlignment="1" applyProtection="1">
      <alignment horizontal="center" vertical="center" shrinkToFit="1"/>
      <protection locked="0"/>
    </xf>
    <xf numFmtId="0" fontId="2" fillId="0" borderId="20" xfId="70" applyFont="1" applyFill="1" applyBorder="1" applyAlignment="1" applyProtection="1">
      <alignment horizontal="center" vertical="center" shrinkToFit="1"/>
      <protection locked="0"/>
    </xf>
    <xf numFmtId="0" fontId="10" fillId="34" borderId="16" xfId="70" applyFont="1" applyFill="1" applyBorder="1" applyAlignment="1" applyProtection="1">
      <alignment horizontal="center" vertical="center"/>
      <protection hidden="1"/>
    </xf>
    <xf numFmtId="0" fontId="10" fillId="34" borderId="10" xfId="70" applyFont="1" applyFill="1" applyBorder="1" applyAlignment="1" applyProtection="1">
      <alignment horizontal="center" vertical="center"/>
      <protection hidden="1"/>
    </xf>
    <xf numFmtId="0" fontId="10" fillId="34" borderId="17" xfId="70" applyFont="1" applyFill="1" applyBorder="1" applyAlignment="1" applyProtection="1">
      <alignment horizontal="center" vertical="center"/>
      <protection hidden="1"/>
    </xf>
    <xf numFmtId="0" fontId="10" fillId="34" borderId="20" xfId="70" applyFont="1" applyFill="1" applyBorder="1" applyAlignment="1" applyProtection="1">
      <alignment horizontal="center" vertical="center"/>
      <protection hidden="1"/>
    </xf>
    <xf numFmtId="0" fontId="7" fillId="0" borderId="0" xfId="71" applyFont="1" applyBorder="1" applyAlignment="1" applyProtection="1">
      <alignment horizontal="left" vertical="center" wrapText="1"/>
      <protection hidden="1"/>
    </xf>
    <xf numFmtId="0" fontId="8" fillId="0" borderId="0" xfId="71" applyFont="1" applyBorder="1" applyAlignment="1" applyProtection="1">
      <alignment horizontal="left" vertical="center" wrapText="1"/>
      <protection hidden="1"/>
    </xf>
    <xf numFmtId="177" fontId="13" fillId="0" borderId="19" xfId="0" applyNumberFormat="1" applyFont="1" applyFill="1" applyBorder="1" applyAlignment="1" applyProtection="1">
      <alignment horizontal="center" vertical="center" shrinkToFit="1"/>
      <protection hidden="1"/>
    </xf>
    <xf numFmtId="177" fontId="13" fillId="0" borderId="18" xfId="0" applyNumberFormat="1" applyFont="1" applyFill="1" applyBorder="1" applyAlignment="1" applyProtection="1">
      <alignment horizontal="center" vertical="center" shrinkToFit="1"/>
      <protection hidden="1"/>
    </xf>
    <xf numFmtId="177" fontId="13" fillId="0" borderId="20" xfId="0" applyNumberFormat="1" applyFont="1" applyFill="1" applyBorder="1" applyAlignment="1" applyProtection="1">
      <alignment horizontal="center" vertical="center" shrinkToFit="1"/>
      <protection hidden="1"/>
    </xf>
    <xf numFmtId="178" fontId="13" fillId="0" borderId="19" xfId="0" applyNumberFormat="1" applyFont="1" applyFill="1" applyBorder="1" applyAlignment="1" applyProtection="1">
      <alignment horizontal="center" vertical="center" shrinkToFit="1"/>
      <protection hidden="1"/>
    </xf>
    <xf numFmtId="178" fontId="13" fillId="0" borderId="18" xfId="0" applyNumberFormat="1" applyFont="1" applyFill="1" applyBorder="1" applyAlignment="1" applyProtection="1">
      <alignment horizontal="center" vertical="center" shrinkToFit="1"/>
      <protection hidden="1"/>
    </xf>
    <xf numFmtId="178" fontId="13" fillId="0" borderId="20" xfId="0" applyNumberFormat="1" applyFont="1" applyFill="1" applyBorder="1" applyAlignment="1" applyProtection="1">
      <alignment horizontal="center" vertical="center" shrinkToFit="1"/>
      <protection hidden="1"/>
    </xf>
    <xf numFmtId="0" fontId="7" fillId="33" borderId="0" xfId="0" applyFont="1" applyFill="1" applyBorder="1" applyAlignment="1" applyProtection="1">
      <alignment horizontal="left" vertical="center" wrapText="1"/>
      <protection hidden="1"/>
    </xf>
    <xf numFmtId="0" fontId="7" fillId="33" borderId="0" xfId="0" applyFont="1" applyFill="1" applyBorder="1" applyAlignment="1" applyProtection="1">
      <alignment horizontal="left" vertical="center"/>
      <protection hidden="1"/>
    </xf>
    <xf numFmtId="0" fontId="2" fillId="34" borderId="16" xfId="70" applyFont="1" applyFill="1" applyBorder="1" applyAlignment="1" applyProtection="1">
      <alignment horizontal="center" vertical="center" wrapText="1"/>
      <protection hidden="1"/>
    </xf>
    <xf numFmtId="0" fontId="2" fillId="34" borderId="10" xfId="70" applyFont="1" applyFill="1" applyBorder="1" applyAlignment="1" applyProtection="1">
      <alignment horizontal="center" vertical="center" wrapText="1"/>
      <protection hidden="1"/>
    </xf>
    <xf numFmtId="0" fontId="2" fillId="34" borderId="17" xfId="70" applyFont="1" applyFill="1" applyBorder="1" applyAlignment="1" applyProtection="1">
      <alignment horizontal="center" vertical="center" wrapText="1"/>
      <protection hidden="1"/>
    </xf>
    <xf numFmtId="0" fontId="2" fillId="34" borderId="27" xfId="70" applyFont="1" applyFill="1" applyBorder="1" applyAlignment="1" applyProtection="1">
      <alignment horizontal="center" vertical="center" textRotation="255"/>
      <protection hidden="1"/>
    </xf>
    <xf numFmtId="0" fontId="2" fillId="34" borderId="28" xfId="70" applyFont="1" applyFill="1" applyBorder="1" applyAlignment="1" applyProtection="1">
      <alignment horizontal="center" vertical="center" textRotation="255"/>
      <protection hidden="1"/>
    </xf>
    <xf numFmtId="0" fontId="2" fillId="34" borderId="29" xfId="70" applyFont="1" applyFill="1" applyBorder="1" applyAlignment="1" applyProtection="1">
      <alignment horizontal="center" vertical="center" textRotation="255"/>
      <protection hidden="1"/>
    </xf>
    <xf numFmtId="0" fontId="2" fillId="34" borderId="13" xfId="70" applyFont="1" applyFill="1" applyBorder="1" applyAlignment="1" applyProtection="1">
      <alignment horizontal="center" vertical="center" textRotation="255"/>
      <protection hidden="1"/>
    </xf>
    <xf numFmtId="0" fontId="2" fillId="34" borderId="14" xfId="70" applyFont="1" applyFill="1" applyBorder="1" applyAlignment="1" applyProtection="1">
      <alignment horizontal="center" vertical="center" textRotation="255"/>
      <protection hidden="1"/>
    </xf>
    <xf numFmtId="0" fontId="2" fillId="34" borderId="15" xfId="70" applyFont="1" applyFill="1" applyBorder="1" applyAlignment="1" applyProtection="1">
      <alignment horizontal="center" vertical="center" textRotation="255"/>
      <protection hidden="1"/>
    </xf>
    <xf numFmtId="0" fontId="2" fillId="34" borderId="11" xfId="70" applyFont="1" applyFill="1" applyBorder="1" applyAlignment="1" applyProtection="1">
      <alignment horizontal="center" vertical="center" textRotation="255"/>
      <protection hidden="1"/>
    </xf>
    <xf numFmtId="0" fontId="2" fillId="34" borderId="16" xfId="70" applyFont="1" applyFill="1" applyBorder="1" applyAlignment="1" applyProtection="1">
      <alignment horizontal="center" vertical="center" textRotation="255"/>
      <protection hidden="1"/>
    </xf>
    <xf numFmtId="0" fontId="2" fillId="34" borderId="17" xfId="70" applyFont="1" applyFill="1" applyBorder="1" applyAlignment="1" applyProtection="1">
      <alignment horizontal="center" vertical="center" textRotation="255"/>
      <protection hidden="1"/>
    </xf>
    <xf numFmtId="0" fontId="10" fillId="34" borderId="15" xfId="70" applyFont="1" applyFill="1" applyBorder="1" applyAlignment="1" applyProtection="1">
      <alignment horizontal="center" vertical="center" textRotation="255" wrapText="1"/>
      <protection hidden="1"/>
    </xf>
    <xf numFmtId="0" fontId="10" fillId="34" borderId="11" xfId="70" applyFont="1" applyFill="1" applyBorder="1" applyAlignment="1" applyProtection="1">
      <alignment horizontal="center" vertical="center" textRotation="255"/>
      <protection hidden="1"/>
    </xf>
    <xf numFmtId="0" fontId="10" fillId="34" borderId="15" xfId="70" applyFont="1" applyFill="1" applyBorder="1" applyAlignment="1" applyProtection="1">
      <alignment horizontal="center" vertical="center" textRotation="255"/>
      <protection hidden="1"/>
    </xf>
    <xf numFmtId="0" fontId="10" fillId="34" borderId="16" xfId="70" applyFont="1" applyFill="1" applyBorder="1" applyAlignment="1" applyProtection="1">
      <alignment horizontal="center" vertical="center" textRotation="255"/>
      <protection hidden="1"/>
    </xf>
    <xf numFmtId="0" fontId="10" fillId="34" borderId="17" xfId="70" applyFont="1" applyFill="1" applyBorder="1" applyAlignment="1" applyProtection="1">
      <alignment horizontal="center" vertical="center" textRotation="255"/>
      <protection hidden="1"/>
    </xf>
    <xf numFmtId="0" fontId="2" fillId="33" borderId="13" xfId="70" applyFont="1" applyFill="1" applyBorder="1" applyAlignment="1" applyProtection="1">
      <alignment horizontal="center" vertical="center" shrinkToFit="1"/>
      <protection locked="0"/>
    </xf>
    <xf numFmtId="0" fontId="2" fillId="33" borderId="12" xfId="70" applyFont="1" applyFill="1" applyBorder="1" applyAlignment="1" applyProtection="1">
      <alignment horizontal="center" vertical="center" shrinkToFit="1"/>
      <protection locked="0"/>
    </xf>
    <xf numFmtId="0" fontId="2" fillId="33" borderId="14" xfId="70" applyFont="1" applyFill="1" applyBorder="1" applyAlignment="1" applyProtection="1">
      <alignment horizontal="center" vertical="center" shrinkToFit="1"/>
      <protection locked="0"/>
    </xf>
    <xf numFmtId="0" fontId="2" fillId="34" borderId="13" xfId="70" applyFont="1" applyFill="1" applyBorder="1" applyAlignment="1" applyProtection="1">
      <alignment horizontal="center" vertical="center" shrinkToFit="1"/>
      <protection hidden="1"/>
    </xf>
    <xf numFmtId="0" fontId="2" fillId="34" borderId="12" xfId="70" applyFont="1" applyFill="1" applyBorder="1" applyAlignment="1" applyProtection="1">
      <alignment horizontal="center" vertical="center" shrinkToFit="1"/>
      <protection hidden="1"/>
    </xf>
    <xf numFmtId="0" fontId="2" fillId="34" borderId="14" xfId="70" applyFont="1" applyFill="1" applyBorder="1" applyAlignment="1" applyProtection="1">
      <alignment horizontal="center" vertical="center" shrinkToFit="1"/>
      <protection hidden="1"/>
    </xf>
    <xf numFmtId="0" fontId="2" fillId="34" borderId="16" xfId="70" applyFont="1" applyFill="1" applyBorder="1" applyAlignment="1" applyProtection="1">
      <alignment horizontal="center" vertical="center" shrinkToFit="1"/>
      <protection hidden="1"/>
    </xf>
    <xf numFmtId="0" fontId="2" fillId="34" borderId="10" xfId="70" applyFont="1" applyFill="1" applyBorder="1" applyAlignment="1" applyProtection="1">
      <alignment horizontal="center" vertical="center" shrinkToFit="1"/>
      <protection hidden="1"/>
    </xf>
    <xf numFmtId="0" fontId="2" fillId="34" borderId="17" xfId="70" applyFont="1" applyFill="1" applyBorder="1" applyAlignment="1" applyProtection="1">
      <alignment horizontal="center" vertical="center" shrinkToFit="1"/>
      <protection hidden="1"/>
    </xf>
    <xf numFmtId="0" fontId="2" fillId="34" borderId="26" xfId="0" applyFont="1" applyFill="1" applyBorder="1" applyAlignment="1" applyProtection="1">
      <alignment horizontal="center" vertical="center" wrapText="1"/>
      <protection hidden="1"/>
    </xf>
    <xf numFmtId="0" fontId="15" fillId="33" borderId="0" xfId="0" applyFont="1" applyFill="1" applyBorder="1" applyAlignment="1" applyProtection="1">
      <alignment horizontal="distributed" vertical="center"/>
      <protection hidden="1"/>
    </xf>
    <xf numFmtId="0" fontId="13" fillId="33" borderId="19" xfId="0" applyFont="1" applyFill="1" applyBorder="1" applyAlignment="1" applyProtection="1">
      <alignment horizontal="center" vertical="center" shrinkToFit="1"/>
      <protection locked="0"/>
    </xf>
    <xf numFmtId="0" fontId="13" fillId="33" borderId="18" xfId="0" applyFont="1" applyFill="1" applyBorder="1" applyAlignment="1" applyProtection="1">
      <alignment horizontal="center" vertical="center" shrinkToFit="1"/>
      <protection locked="0"/>
    </xf>
    <xf numFmtId="0" fontId="13" fillId="33" borderId="20" xfId="0" applyFont="1" applyFill="1" applyBorder="1" applyAlignment="1" applyProtection="1">
      <alignment horizontal="center" vertical="center" shrinkToFit="1"/>
      <protection locked="0"/>
    </xf>
    <xf numFmtId="0" fontId="13" fillId="33" borderId="10" xfId="0" applyFont="1" applyFill="1" applyBorder="1" applyAlignment="1" applyProtection="1">
      <alignment horizontal="center" vertical="center" shrinkToFit="1"/>
      <protection hidden="1"/>
    </xf>
    <xf numFmtId="0" fontId="13" fillId="34" borderId="26" xfId="0" applyFont="1" applyFill="1" applyBorder="1" applyAlignment="1" applyProtection="1">
      <alignment horizontal="center" vertical="center"/>
      <protection hidden="1"/>
    </xf>
    <xf numFmtId="176" fontId="13" fillId="33" borderId="26" xfId="0" applyNumberFormat="1" applyFont="1" applyFill="1" applyBorder="1" applyAlignment="1" applyProtection="1">
      <alignment horizontal="center" vertical="center" shrinkToFit="1"/>
      <protection hidden="1"/>
    </xf>
    <xf numFmtId="0" fontId="17" fillId="33" borderId="0" xfId="0" applyFont="1" applyFill="1" applyBorder="1" applyAlignment="1" applyProtection="1">
      <alignment horizontal="center" vertical="center"/>
      <protection hidden="1"/>
    </xf>
    <xf numFmtId="0" fontId="15" fillId="33" borderId="0" xfId="0" applyFont="1" applyFill="1" applyBorder="1" applyAlignment="1" applyProtection="1">
      <alignment horizontal="center" vertical="center"/>
      <protection hidden="1"/>
    </xf>
    <xf numFmtId="0" fontId="13" fillId="33" borderId="10" xfId="0" applyFont="1" applyFill="1" applyBorder="1" applyAlignment="1" applyProtection="1">
      <alignment horizontal="center" vertical="center" shrinkToFit="1"/>
      <protection locked="0"/>
    </xf>
    <xf numFmtId="0" fontId="15" fillId="0" borderId="0" xfId="0" applyFont="1" applyFill="1" applyAlignment="1" applyProtection="1">
      <alignment horizontal="distributed" vertical="center"/>
      <protection hidden="1"/>
    </xf>
    <xf numFmtId="0" fontId="13" fillId="0" borderId="10" xfId="0" applyFont="1" applyFill="1" applyBorder="1" applyAlignment="1" applyProtection="1">
      <alignment horizontal="center" vertical="center" shrinkToFit="1"/>
      <protection hidden="1"/>
    </xf>
    <xf numFmtId="0" fontId="15" fillId="33" borderId="0"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protection hidden="1"/>
    </xf>
    <xf numFmtId="0" fontId="15" fillId="33" borderId="0" xfId="0" applyFont="1" applyFill="1" applyBorder="1" applyAlignment="1" applyProtection="1">
      <alignment horizontal="left" vertical="center"/>
      <protection hidden="1"/>
    </xf>
    <xf numFmtId="0" fontId="15" fillId="33" borderId="0" xfId="0" applyFont="1" applyFill="1" applyBorder="1" applyAlignment="1" applyProtection="1">
      <alignment vertical="center" shrinkToFit="1"/>
      <protection hidden="1"/>
    </xf>
    <xf numFmtId="0" fontId="15" fillId="33" borderId="0" xfId="0" applyFont="1" applyFill="1" applyBorder="1" applyAlignment="1" applyProtection="1">
      <alignment vertical="center"/>
      <protection hidden="1"/>
    </xf>
    <xf numFmtId="0" fontId="2" fillId="34" borderId="26" xfId="0" applyFont="1" applyFill="1" applyBorder="1" applyAlignment="1" applyProtection="1">
      <alignment horizontal="center" vertical="center" shrinkToFit="1"/>
      <protection locked="0"/>
    </xf>
    <xf numFmtId="2" fontId="13" fillId="33" borderId="10" xfId="71" applyNumberFormat="1" applyFont="1" applyFill="1" applyBorder="1" applyAlignment="1" applyProtection="1">
      <alignment horizontal="center" vertical="center" shrinkToFit="1"/>
      <protection hidden="1"/>
    </xf>
    <xf numFmtId="0" fontId="15" fillId="0" borderId="0" xfId="71" applyFont="1" applyBorder="1" applyAlignment="1" applyProtection="1">
      <alignment vertical="center" wrapText="1"/>
      <protection hidden="1"/>
    </xf>
    <xf numFmtId="0" fontId="2" fillId="34" borderId="26" xfId="0" applyFont="1" applyFill="1" applyBorder="1" applyAlignment="1" applyProtection="1">
      <alignment horizontal="center" vertical="center"/>
      <protection hidden="1"/>
    </xf>
    <xf numFmtId="0" fontId="7" fillId="0" borderId="0" xfId="71" applyFont="1" applyBorder="1" applyAlignment="1" applyProtection="1">
      <alignment horizontal="left" wrapText="1"/>
      <protection hidden="1"/>
    </xf>
    <xf numFmtId="0" fontId="2" fillId="0" borderId="15"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center" vertical="center" shrinkToFit="1"/>
      <protection hidden="1"/>
    </xf>
    <xf numFmtId="0" fontId="2" fillId="0" borderId="11" xfId="0" applyFont="1" applyFill="1" applyBorder="1" applyAlignment="1" applyProtection="1">
      <alignment horizontal="center" vertical="center" shrinkToFit="1"/>
      <protection hidden="1"/>
    </xf>
    <xf numFmtId="3" fontId="45" fillId="33" borderId="0" xfId="0" applyNumberFormat="1" applyFont="1" applyFill="1" applyBorder="1" applyAlignment="1" applyProtection="1">
      <alignment horizontal="center" vertical="center" shrinkToFit="1"/>
      <protection hidden="1"/>
    </xf>
    <xf numFmtId="0" fontId="13" fillId="33" borderId="12" xfId="0" applyFont="1" applyFill="1" applyBorder="1" applyAlignment="1" applyProtection="1">
      <alignment vertical="center" shrinkToFit="1"/>
      <protection hidden="1"/>
    </xf>
    <xf numFmtId="0" fontId="13" fillId="33" borderId="0" xfId="0" applyFont="1" applyFill="1" applyBorder="1" applyAlignment="1" applyProtection="1">
      <alignment vertical="center" shrinkToFit="1"/>
      <protection hidden="1"/>
    </xf>
    <xf numFmtId="0" fontId="13" fillId="33" borderId="10" xfId="71" applyFont="1" applyFill="1" applyBorder="1" applyAlignment="1" applyProtection="1">
      <alignment horizontal="center" vertical="center" shrinkToFit="1"/>
      <protection locked="0"/>
    </xf>
    <xf numFmtId="0" fontId="2" fillId="0" borderId="15"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13" fillId="33" borderId="10" xfId="0" applyFont="1" applyFill="1" applyBorder="1" applyAlignment="1" applyProtection="1">
      <alignment horizontal="left" vertical="center"/>
      <protection hidden="1"/>
    </xf>
    <xf numFmtId="0" fontId="2" fillId="0" borderId="10" xfId="0" applyFont="1" applyFill="1" applyBorder="1" applyAlignment="1" applyProtection="1">
      <alignment horizontal="left" vertical="center" shrinkToFit="1"/>
      <protection locked="0"/>
    </xf>
    <xf numFmtId="0" fontId="7" fillId="34" borderId="19" xfId="70" applyFont="1" applyFill="1" applyBorder="1" applyAlignment="1" applyProtection="1">
      <alignment horizontal="center" vertical="center" wrapText="1"/>
      <protection hidden="1"/>
    </xf>
    <xf numFmtId="0" fontId="7" fillId="34" borderId="18" xfId="70" applyFont="1" applyFill="1" applyBorder="1" applyAlignment="1" applyProtection="1">
      <alignment horizontal="center" vertical="center" wrapText="1"/>
      <protection hidden="1"/>
    </xf>
    <xf numFmtId="0" fontId="7" fillId="34" borderId="20" xfId="70" applyFont="1" applyFill="1" applyBorder="1" applyAlignment="1" applyProtection="1">
      <alignment horizontal="center" vertical="center" wrapText="1"/>
      <protection hidden="1"/>
    </xf>
    <xf numFmtId="0" fontId="10" fillId="34" borderId="19" xfId="70" applyFont="1" applyFill="1" applyBorder="1" applyAlignment="1" applyProtection="1">
      <alignment horizontal="center" vertical="center" wrapText="1"/>
      <protection hidden="1"/>
    </xf>
    <xf numFmtId="0" fontId="10" fillId="34" borderId="18" xfId="70" applyFont="1" applyFill="1" applyBorder="1" applyAlignment="1" applyProtection="1">
      <alignment horizontal="center" vertical="center" wrapText="1"/>
      <protection hidden="1"/>
    </xf>
    <xf numFmtId="0" fontId="10" fillId="34" borderId="20" xfId="70" applyFont="1" applyFill="1" applyBorder="1" applyAlignment="1" applyProtection="1">
      <alignment horizontal="center" vertical="center" wrapText="1"/>
      <protection hidden="1"/>
    </xf>
    <xf numFmtId="2" fontId="13" fillId="0" borderId="19" xfId="0" applyNumberFormat="1" applyFont="1" applyFill="1" applyBorder="1" applyAlignment="1" applyProtection="1">
      <alignment horizontal="center" vertical="center" shrinkToFit="1"/>
      <protection hidden="1"/>
    </xf>
    <xf numFmtId="2" fontId="13" fillId="0" borderId="18" xfId="0" applyNumberFormat="1" applyFont="1" applyFill="1" applyBorder="1" applyAlignment="1" applyProtection="1">
      <alignment horizontal="center" vertical="center" shrinkToFit="1"/>
      <protection hidden="1"/>
    </xf>
    <xf numFmtId="2" fontId="13" fillId="0" borderId="20" xfId="0" applyNumberFormat="1" applyFont="1" applyFill="1" applyBorder="1" applyAlignment="1" applyProtection="1">
      <alignment horizontal="center" vertical="center" shrinkToFit="1"/>
      <protection hidden="1"/>
    </xf>
    <xf numFmtId="180" fontId="13" fillId="0" borderId="19" xfId="0" applyNumberFormat="1" applyFont="1" applyFill="1" applyBorder="1" applyAlignment="1" applyProtection="1">
      <alignment horizontal="center" vertical="center" shrinkToFit="1"/>
      <protection locked="0"/>
    </xf>
    <xf numFmtId="180" fontId="13" fillId="0" borderId="18" xfId="0" applyNumberFormat="1" applyFont="1" applyFill="1" applyBorder="1" applyAlignment="1" applyProtection="1">
      <alignment horizontal="center" vertical="center" shrinkToFit="1"/>
      <protection locked="0"/>
    </xf>
    <xf numFmtId="180" fontId="13" fillId="0" borderId="20" xfId="0" applyNumberFormat="1" applyFont="1" applyFill="1" applyBorder="1" applyAlignment="1" applyProtection="1">
      <alignment horizontal="center" vertical="center" shrinkToFit="1"/>
      <protection locked="0"/>
    </xf>
    <xf numFmtId="0" fontId="2" fillId="34" borderId="13" xfId="70" applyFont="1" applyFill="1" applyBorder="1" applyAlignment="1" applyProtection="1">
      <alignment horizontal="center" vertical="center" wrapText="1"/>
      <protection hidden="1"/>
    </xf>
    <xf numFmtId="0" fontId="2" fillId="34" borderId="12" xfId="70" applyFont="1" applyFill="1" applyBorder="1" applyAlignment="1" applyProtection="1">
      <alignment horizontal="center" vertical="center" wrapText="1"/>
      <protection hidden="1"/>
    </xf>
    <xf numFmtId="0" fontId="2" fillId="34" borderId="14" xfId="70" applyFont="1" applyFill="1" applyBorder="1" applyAlignment="1" applyProtection="1">
      <alignment horizontal="center" vertical="center" wrapText="1"/>
      <protection hidden="1"/>
    </xf>
    <xf numFmtId="0" fontId="2" fillId="34" borderId="15" xfId="70" applyFont="1" applyFill="1" applyBorder="1" applyAlignment="1" applyProtection="1">
      <alignment horizontal="center" vertical="center" wrapText="1"/>
      <protection hidden="1"/>
    </xf>
    <xf numFmtId="0" fontId="2" fillId="34" borderId="0" xfId="70" applyFont="1" applyFill="1" applyBorder="1" applyAlignment="1" applyProtection="1">
      <alignment horizontal="center" vertical="center" wrapText="1"/>
      <protection hidden="1"/>
    </xf>
    <xf numFmtId="0" fontId="2" fillId="34" borderId="11" xfId="70" applyFont="1" applyFill="1" applyBorder="1" applyAlignment="1" applyProtection="1">
      <alignment horizontal="center" vertical="center" wrapText="1"/>
      <protection hidden="1"/>
    </xf>
    <xf numFmtId="0" fontId="2" fillId="34" borderId="15" xfId="70" applyFont="1" applyFill="1" applyBorder="1" applyAlignment="1" applyProtection="1">
      <alignment horizontal="center" vertical="center"/>
      <protection hidden="1"/>
    </xf>
    <xf numFmtId="0" fontId="2" fillId="34" borderId="0" xfId="70" applyFont="1" applyFill="1" applyBorder="1" applyAlignment="1" applyProtection="1">
      <alignment horizontal="center" vertical="center"/>
      <protection hidden="1"/>
    </xf>
    <xf numFmtId="0" fontId="2" fillId="34" borderId="11" xfId="70" applyFont="1" applyFill="1" applyBorder="1" applyAlignment="1" applyProtection="1">
      <alignment horizontal="center" vertical="center"/>
      <protection hidden="1"/>
    </xf>
    <xf numFmtId="0" fontId="2" fillId="0" borderId="13" xfId="70" applyFont="1" applyFill="1" applyBorder="1" applyAlignment="1" applyProtection="1">
      <alignment horizontal="center" vertical="center" shrinkToFit="1"/>
      <protection locked="0"/>
    </xf>
    <xf numFmtId="0" fontId="2" fillId="0" borderId="12" xfId="70" applyFont="1" applyFill="1" applyBorder="1" applyAlignment="1" applyProtection="1">
      <alignment horizontal="center" vertical="center" shrinkToFit="1"/>
      <protection locked="0"/>
    </xf>
    <xf numFmtId="0" fontId="2" fillId="0" borderId="14" xfId="70" applyFont="1" applyFill="1" applyBorder="1" applyAlignment="1" applyProtection="1">
      <alignment horizontal="center" vertical="center" shrinkToFit="1"/>
      <protection locked="0"/>
    </xf>
    <xf numFmtId="0" fontId="2" fillId="34" borderId="19" xfId="70" applyFont="1" applyFill="1" applyBorder="1" applyAlignment="1" applyProtection="1">
      <alignment horizontal="center" vertical="center" wrapText="1"/>
      <protection hidden="1"/>
    </xf>
    <xf numFmtId="0" fontId="2" fillId="34" borderId="18" xfId="70" applyFont="1" applyFill="1" applyBorder="1" applyAlignment="1" applyProtection="1">
      <alignment horizontal="center" vertical="center" wrapText="1"/>
      <protection hidden="1"/>
    </xf>
    <xf numFmtId="0" fontId="2" fillId="34" borderId="20" xfId="70" applyFont="1" applyFill="1" applyBorder="1" applyAlignment="1" applyProtection="1">
      <alignment horizontal="center" vertical="center" wrapText="1"/>
      <protection hidden="1"/>
    </xf>
    <xf numFmtId="0" fontId="2" fillId="34" borderId="15" xfId="70" applyFont="1" applyFill="1" applyBorder="1" applyAlignment="1" applyProtection="1">
      <alignment horizontal="center" vertical="center" shrinkToFit="1"/>
      <protection hidden="1"/>
    </xf>
    <xf numFmtId="0" fontId="2" fillId="34" borderId="0" xfId="70" applyFont="1" applyFill="1" applyBorder="1" applyAlignment="1" applyProtection="1">
      <alignment horizontal="center" vertical="center" shrinkToFit="1"/>
      <protection hidden="1"/>
    </xf>
    <xf numFmtId="0" fontId="2" fillId="34" borderId="11" xfId="70" applyFont="1" applyFill="1" applyBorder="1" applyAlignment="1" applyProtection="1">
      <alignment horizontal="center" vertical="center" shrinkToFit="1"/>
      <protection hidden="1"/>
    </xf>
    <xf numFmtId="0" fontId="10" fillId="34" borderId="16" xfId="70" applyFont="1" applyFill="1" applyBorder="1" applyAlignment="1" applyProtection="1">
      <alignment horizontal="center" vertical="center" wrapText="1" shrinkToFit="1"/>
      <protection hidden="1"/>
    </xf>
    <xf numFmtId="0" fontId="10" fillId="34" borderId="10" xfId="70" applyFont="1" applyFill="1" applyBorder="1" applyAlignment="1" applyProtection="1">
      <alignment horizontal="center" vertical="center" wrapText="1" shrinkToFit="1"/>
      <protection hidden="1"/>
    </xf>
    <xf numFmtId="0" fontId="10" fillId="34" borderId="17" xfId="70" applyFont="1" applyFill="1" applyBorder="1" applyAlignment="1" applyProtection="1">
      <alignment horizontal="center" vertical="center" wrapText="1" shrinkToFit="1"/>
      <protection hidden="1"/>
    </xf>
    <xf numFmtId="0" fontId="7" fillId="34" borderId="16" xfId="70" applyFont="1" applyFill="1" applyBorder="1" applyAlignment="1" applyProtection="1">
      <alignment horizontal="center" vertical="center" wrapText="1" shrinkToFit="1"/>
      <protection hidden="1"/>
    </xf>
    <xf numFmtId="0" fontId="7" fillId="34" borderId="10" xfId="70" applyFont="1" applyFill="1" applyBorder="1" applyAlignment="1" applyProtection="1">
      <alignment horizontal="center" vertical="center" wrapText="1" shrinkToFit="1"/>
      <protection hidden="1"/>
    </xf>
    <xf numFmtId="0" fontId="7" fillId="34" borderId="17" xfId="70" applyFont="1" applyFill="1" applyBorder="1" applyAlignment="1" applyProtection="1">
      <alignment horizontal="center" vertical="center" wrapText="1" shrinkToFit="1"/>
      <protection hidden="1"/>
    </xf>
    <xf numFmtId="0" fontId="7" fillId="34" borderId="16" xfId="70" applyFont="1" applyFill="1" applyBorder="1" applyAlignment="1" applyProtection="1">
      <alignment horizontal="center" vertical="center" wrapText="1"/>
      <protection hidden="1"/>
    </xf>
    <xf numFmtId="0" fontId="7" fillId="34" borderId="10" xfId="70" applyFont="1" applyFill="1" applyBorder="1" applyAlignment="1" applyProtection="1">
      <alignment horizontal="center" vertical="center" wrapText="1"/>
      <protection hidden="1"/>
    </xf>
    <xf numFmtId="0" fontId="7" fillId="34" borderId="17" xfId="70" applyFont="1" applyFill="1" applyBorder="1" applyAlignment="1" applyProtection="1">
      <alignment horizontal="center" vertical="center" wrapText="1"/>
      <protection hidden="1"/>
    </xf>
    <xf numFmtId="0" fontId="2" fillId="33" borderId="13" xfId="0" applyFont="1" applyFill="1" applyBorder="1" applyAlignment="1" applyProtection="1">
      <alignment horizontal="center" vertical="center" shrinkToFit="1"/>
      <protection locked="0"/>
    </xf>
    <xf numFmtId="0" fontId="2" fillId="33" borderId="12"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2" fillId="33" borderId="16" xfId="0"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locked="0"/>
    </xf>
    <xf numFmtId="0" fontId="2" fillId="33" borderId="17" xfId="0" applyFont="1" applyFill="1" applyBorder="1" applyAlignment="1" applyProtection="1">
      <alignment horizontal="center" vertical="center" shrinkToFit="1"/>
      <protection locked="0"/>
    </xf>
    <xf numFmtId="0" fontId="7" fillId="33" borderId="15" xfId="0" applyFont="1" applyFill="1" applyBorder="1" applyAlignment="1" applyProtection="1">
      <alignment horizontal="center" vertical="center" wrapText="1"/>
      <protection hidden="1"/>
    </xf>
    <xf numFmtId="0" fontId="7" fillId="33" borderId="11" xfId="0" applyFont="1" applyFill="1" applyBorder="1" applyAlignment="1" applyProtection="1">
      <alignment horizontal="center" vertical="center" wrapText="1"/>
      <protection hidden="1"/>
    </xf>
    <xf numFmtId="0" fontId="2" fillId="0" borderId="1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10" fillId="34" borderId="26" xfId="0" applyFont="1" applyFill="1" applyBorder="1" applyAlignment="1" applyProtection="1">
      <alignment horizontal="center" vertical="center"/>
      <protection hidden="1"/>
    </xf>
    <xf numFmtId="0" fontId="2" fillId="0" borderId="26" xfId="0" applyFont="1" applyBorder="1" applyAlignment="1" applyProtection="1">
      <alignment horizontal="center" vertical="center" shrinkToFit="1"/>
      <protection locked="0"/>
    </xf>
    <xf numFmtId="0" fontId="7" fillId="33" borderId="19" xfId="0" applyFont="1" applyFill="1" applyBorder="1" applyAlignment="1" applyProtection="1">
      <alignment horizontal="center" vertical="center" wrapText="1"/>
      <protection hidden="1"/>
    </xf>
    <xf numFmtId="0" fontId="7" fillId="33" borderId="20"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center" vertical="center" shrinkToFit="1"/>
      <protection locked="0"/>
    </xf>
    <xf numFmtId="0" fontId="2" fillId="33" borderId="18" xfId="0" applyFont="1" applyFill="1" applyBorder="1" applyAlignment="1" applyProtection="1">
      <alignment horizontal="center" vertical="center" shrinkToFit="1"/>
      <protection locked="0"/>
    </xf>
    <xf numFmtId="0" fontId="2" fillId="33" borderId="20" xfId="0" applyFont="1" applyFill="1" applyBorder="1" applyAlignment="1" applyProtection="1">
      <alignment horizontal="center" vertical="center" shrinkToFit="1"/>
      <protection locked="0"/>
    </xf>
    <xf numFmtId="180" fontId="2" fillId="0" borderId="16" xfId="0" applyNumberFormat="1" applyFont="1" applyBorder="1" applyAlignment="1" applyProtection="1">
      <alignment horizontal="center" vertical="center" shrinkToFit="1"/>
      <protection locked="0"/>
    </xf>
    <xf numFmtId="180" fontId="2" fillId="0" borderId="10" xfId="0" applyNumberFormat="1" applyFont="1" applyBorder="1" applyAlignment="1" applyProtection="1">
      <alignment horizontal="center" vertical="center" shrinkToFit="1"/>
      <protection locked="0"/>
    </xf>
    <xf numFmtId="180" fontId="2" fillId="0" borderId="17" xfId="0" applyNumberFormat="1" applyFont="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protection locked="0"/>
    </xf>
    <xf numFmtId="0" fontId="10" fillId="34" borderId="19" xfId="0" applyFont="1" applyFill="1" applyBorder="1" applyAlignment="1" applyProtection="1">
      <alignment horizontal="center" vertical="center" shrinkToFit="1"/>
      <protection hidden="1"/>
    </xf>
    <xf numFmtId="0" fontId="10" fillId="34" borderId="18" xfId="0" applyFont="1" applyFill="1" applyBorder="1" applyAlignment="1" applyProtection="1">
      <alignment horizontal="center" vertical="center" shrinkToFit="1"/>
      <protection hidden="1"/>
    </xf>
    <xf numFmtId="0" fontId="10" fillId="34" borderId="20" xfId="0" applyFont="1" applyFill="1" applyBorder="1" applyAlignment="1" applyProtection="1">
      <alignment horizontal="center" vertical="center" shrinkToFit="1"/>
      <protection hidden="1"/>
    </xf>
    <xf numFmtId="0" fontId="8" fillId="34" borderId="29" xfId="0" applyFont="1" applyFill="1" applyBorder="1" applyAlignment="1" applyProtection="1">
      <alignment horizontal="center" vertical="center" wrapText="1"/>
      <protection hidden="1"/>
    </xf>
    <xf numFmtId="0" fontId="2" fillId="0" borderId="24" xfId="0" applyFont="1" applyBorder="1" applyAlignment="1" applyProtection="1">
      <alignment horizontal="center" vertical="center" shrinkToFit="1"/>
      <protection hidden="1"/>
    </xf>
    <xf numFmtId="0" fontId="2" fillId="0" borderId="25" xfId="0" applyFont="1" applyBorder="1" applyAlignment="1" applyProtection="1">
      <alignment horizontal="center" vertical="center" shrinkToFit="1"/>
      <protection hidden="1"/>
    </xf>
    <xf numFmtId="0" fontId="9" fillId="33" borderId="29" xfId="0" applyFont="1" applyFill="1" applyBorder="1" applyAlignment="1" applyProtection="1">
      <alignment horizontal="center" vertical="center"/>
      <protection locked="0"/>
    </xf>
    <xf numFmtId="0" fontId="2" fillId="0" borderId="13" xfId="70" applyFont="1" applyFill="1" applyBorder="1" applyAlignment="1" applyProtection="1">
      <alignment horizontal="center" vertical="center" wrapText="1"/>
      <protection hidden="1"/>
    </xf>
    <xf numFmtId="0" fontId="2" fillId="0" borderId="12" xfId="70" applyFont="1" applyFill="1" applyBorder="1" applyAlignment="1" applyProtection="1">
      <alignment horizontal="center" vertical="center" wrapText="1"/>
      <protection hidden="1"/>
    </xf>
    <xf numFmtId="0" fontId="2" fillId="0" borderId="14" xfId="70" applyFont="1" applyFill="1" applyBorder="1" applyAlignment="1" applyProtection="1">
      <alignment horizontal="center" vertical="center" wrapText="1"/>
      <protection hidden="1"/>
    </xf>
    <xf numFmtId="0" fontId="2" fillId="0" borderId="15" xfId="70" applyFont="1" applyFill="1" applyBorder="1" applyAlignment="1" applyProtection="1">
      <alignment horizontal="center" vertical="center" wrapText="1"/>
      <protection hidden="1"/>
    </xf>
    <xf numFmtId="0" fontId="2" fillId="0" borderId="0" xfId="70" applyFont="1" applyFill="1" applyBorder="1" applyAlignment="1" applyProtection="1">
      <alignment horizontal="center" vertical="center" wrapText="1"/>
      <protection hidden="1"/>
    </xf>
    <xf numFmtId="0" fontId="2" fillId="0" borderId="11" xfId="70" applyFont="1" applyFill="1" applyBorder="1" applyAlignment="1" applyProtection="1">
      <alignment horizontal="center" vertical="center" wrapText="1"/>
      <protection hidden="1"/>
    </xf>
    <xf numFmtId="0" fontId="2" fillId="0" borderId="16" xfId="70" applyFont="1" applyFill="1" applyBorder="1" applyAlignment="1" applyProtection="1">
      <alignment horizontal="center" vertical="center" wrapText="1"/>
      <protection hidden="1"/>
    </xf>
    <xf numFmtId="0" fontId="2" fillId="0" borderId="10" xfId="70" applyFont="1" applyFill="1" applyBorder="1" applyAlignment="1" applyProtection="1">
      <alignment horizontal="center" vertical="center" wrapText="1"/>
      <protection hidden="1"/>
    </xf>
    <xf numFmtId="0" fontId="2" fillId="0" borderId="17" xfId="70" applyFont="1" applyFill="1" applyBorder="1" applyAlignment="1" applyProtection="1">
      <alignment horizontal="center" vertical="center" wrapText="1"/>
      <protection hidden="1"/>
    </xf>
    <xf numFmtId="0" fontId="2" fillId="0" borderId="19" xfId="70" applyFont="1" applyFill="1" applyBorder="1" applyAlignment="1" applyProtection="1">
      <alignment horizontal="left" vertical="center"/>
      <protection hidden="1"/>
    </xf>
    <xf numFmtId="0" fontId="2" fillId="0" borderId="18" xfId="70" applyFont="1" applyFill="1" applyBorder="1" applyAlignment="1" applyProtection="1">
      <alignment horizontal="left" vertical="center"/>
      <protection hidden="1"/>
    </xf>
    <xf numFmtId="0" fontId="2" fillId="0" borderId="20" xfId="70" applyFont="1" applyFill="1" applyBorder="1" applyAlignment="1" applyProtection="1">
      <alignment horizontal="left" vertical="center"/>
      <protection hidden="1"/>
    </xf>
    <xf numFmtId="0" fontId="2" fillId="33" borderId="26" xfId="70" applyFont="1" applyFill="1" applyBorder="1" applyAlignment="1" applyProtection="1">
      <alignment horizontal="center" vertical="center"/>
      <protection hidden="1"/>
    </xf>
    <xf numFmtId="38" fontId="13" fillId="33" borderId="19" xfId="48" applyFont="1" applyFill="1" applyBorder="1" applyAlignment="1" applyProtection="1">
      <alignment horizontal="center" vertical="center" shrinkToFit="1"/>
      <protection locked="0"/>
    </xf>
    <xf numFmtId="38" fontId="13" fillId="33" borderId="18" xfId="48" applyFont="1" applyFill="1" applyBorder="1" applyAlignment="1" applyProtection="1">
      <alignment horizontal="center" vertical="center" shrinkToFit="1"/>
      <protection locked="0"/>
    </xf>
    <xf numFmtId="38" fontId="13" fillId="33" borderId="20" xfId="48" applyFont="1" applyFill="1" applyBorder="1" applyAlignment="1" applyProtection="1">
      <alignment horizontal="center" vertical="center" shrinkToFit="1"/>
      <protection locked="0"/>
    </xf>
    <xf numFmtId="0" fontId="7" fillId="0" borderId="19" xfId="70" applyFont="1" applyFill="1" applyBorder="1" applyAlignment="1" applyProtection="1">
      <alignment horizontal="center" vertical="center" shrinkToFit="1"/>
      <protection hidden="1"/>
    </xf>
    <xf numFmtId="0" fontId="7" fillId="0" borderId="20" xfId="70" applyFont="1" applyFill="1" applyBorder="1" applyAlignment="1" applyProtection="1">
      <alignment horizontal="center" vertical="center" shrinkToFit="1"/>
      <protection hidden="1"/>
    </xf>
    <xf numFmtId="0" fontId="10" fillId="34" borderId="26" xfId="7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shrinkToFit="1"/>
      <protection hidden="1"/>
    </xf>
    <xf numFmtId="0" fontId="2" fillId="0" borderId="24" xfId="0" applyFont="1" applyFill="1" applyBorder="1" applyAlignment="1" applyProtection="1">
      <alignment horizontal="center" vertical="center" shrinkToFit="1"/>
      <protection hidden="1"/>
    </xf>
    <xf numFmtId="0" fontId="2" fillId="0" borderId="25" xfId="0" applyFont="1" applyFill="1" applyBorder="1" applyAlignment="1" applyProtection="1">
      <alignment horizontal="center" vertical="center" shrinkToFit="1"/>
      <protection hidden="1"/>
    </xf>
    <xf numFmtId="0" fontId="5" fillId="33" borderId="0" xfId="0" applyFont="1" applyFill="1" applyBorder="1" applyAlignment="1" applyProtection="1">
      <alignment horizontal="center" vertical="center" shrinkToFit="1"/>
      <protection hidden="1"/>
    </xf>
    <xf numFmtId="0" fontId="5" fillId="33" borderId="11" xfId="0" applyFont="1" applyFill="1" applyBorder="1" applyAlignment="1" applyProtection="1">
      <alignment horizontal="center" vertical="center" shrinkToFit="1"/>
      <protection hidden="1"/>
    </xf>
    <xf numFmtId="0" fontId="5" fillId="33" borderId="19" xfId="0" applyFont="1" applyFill="1" applyBorder="1" applyAlignment="1" applyProtection="1">
      <alignment horizontal="center" vertical="center"/>
      <protection hidden="1"/>
    </xf>
    <xf numFmtId="0" fontId="5" fillId="33" borderId="20" xfId="0" applyFont="1" applyFill="1" applyBorder="1" applyAlignment="1" applyProtection="1">
      <alignment horizontal="center" vertical="center"/>
      <protection hidden="1"/>
    </xf>
    <xf numFmtId="49" fontId="2" fillId="33" borderId="19" xfId="0" applyNumberFormat="1" applyFont="1" applyFill="1" applyBorder="1" applyAlignment="1" applyProtection="1">
      <alignment horizontal="center" vertical="center" shrinkToFit="1"/>
      <protection locked="0"/>
    </xf>
    <xf numFmtId="49" fontId="2" fillId="33" borderId="18" xfId="0" applyNumberFormat="1" applyFont="1" applyFill="1" applyBorder="1" applyAlignment="1" applyProtection="1">
      <alignment horizontal="center" vertical="center" shrinkToFit="1"/>
      <protection locked="0"/>
    </xf>
    <xf numFmtId="49" fontId="2" fillId="33" borderId="20" xfId="0" applyNumberFormat="1" applyFont="1" applyFill="1" applyBorder="1" applyAlignment="1" applyProtection="1">
      <alignment horizontal="center" vertical="center" shrinkToFit="1"/>
      <protection locked="0"/>
    </xf>
    <xf numFmtId="0" fontId="10" fillId="0" borderId="18" xfId="70" applyFont="1" applyFill="1" applyBorder="1" applyAlignment="1" applyProtection="1">
      <alignment horizontal="left" vertical="center"/>
      <protection hidden="1"/>
    </xf>
    <xf numFmtId="0" fontId="10" fillId="0" borderId="20" xfId="70" applyFont="1" applyFill="1" applyBorder="1" applyAlignment="1" applyProtection="1">
      <alignment horizontal="left" vertical="center"/>
      <protection hidden="1"/>
    </xf>
    <xf numFmtId="38" fontId="13" fillId="33" borderId="26" xfId="48" applyFont="1" applyFill="1" applyBorder="1" applyAlignment="1" applyProtection="1">
      <alignment horizontal="center" vertical="center" shrinkToFit="1"/>
      <protection locked="0"/>
    </xf>
    <xf numFmtId="0" fontId="10" fillId="0" borderId="18" xfId="70" applyFont="1" applyFill="1" applyBorder="1" applyAlignment="1" applyProtection="1">
      <alignment horizontal="left" vertical="center" shrinkToFit="1"/>
      <protection hidden="1"/>
    </xf>
    <xf numFmtId="0" fontId="10" fillId="0" borderId="20" xfId="70" applyFont="1" applyFill="1" applyBorder="1" applyAlignment="1" applyProtection="1">
      <alignment horizontal="left" vertical="center" shrinkToFit="1"/>
      <protection hidden="1"/>
    </xf>
    <xf numFmtId="0" fontId="2" fillId="0" borderId="26" xfId="70" applyFont="1" applyFill="1" applyBorder="1" applyAlignment="1" applyProtection="1">
      <alignment horizontal="center" vertical="center"/>
      <protection hidden="1"/>
    </xf>
    <xf numFmtId="38" fontId="13" fillId="34" borderId="19" xfId="48" applyFont="1" applyFill="1" applyBorder="1" applyAlignment="1" applyProtection="1">
      <alignment horizontal="center" vertical="center" shrinkToFit="1"/>
      <protection hidden="1"/>
    </xf>
    <xf numFmtId="38" fontId="13" fillId="34" borderId="18" xfId="48" applyFont="1" applyFill="1" applyBorder="1" applyAlignment="1" applyProtection="1">
      <alignment horizontal="center" vertical="center" shrinkToFit="1"/>
      <protection hidden="1"/>
    </xf>
    <xf numFmtId="38" fontId="13" fillId="34" borderId="20" xfId="48" applyFont="1" applyFill="1" applyBorder="1" applyAlignment="1" applyProtection="1">
      <alignment horizontal="center" vertical="center" shrinkToFit="1"/>
      <protection hidden="1"/>
    </xf>
    <xf numFmtId="0" fontId="10" fillId="0" borderId="19" xfId="70" applyFont="1" applyFill="1" applyBorder="1" applyAlignment="1" applyProtection="1">
      <alignment horizontal="left" vertical="center"/>
      <protection hidden="1"/>
    </xf>
    <xf numFmtId="0" fontId="11" fillId="0" borderId="26" xfId="70" applyFont="1" applyFill="1" applyBorder="1" applyAlignment="1" applyProtection="1">
      <alignment horizontal="left" vertical="center" shrinkToFit="1"/>
      <protection hidden="1"/>
    </xf>
    <xf numFmtId="0" fontId="11" fillId="0" borderId="19" xfId="70" applyFont="1" applyBorder="1" applyAlignment="1" applyProtection="1">
      <alignment horizontal="center" vertical="center"/>
      <protection hidden="1"/>
    </xf>
    <xf numFmtId="0" fontId="11" fillId="0" borderId="18" xfId="70" applyFont="1" applyBorder="1" applyAlignment="1" applyProtection="1">
      <alignment horizontal="center" vertical="center"/>
      <protection hidden="1"/>
    </xf>
    <xf numFmtId="0" fontId="11" fillId="0" borderId="20" xfId="70" applyFont="1" applyBorder="1" applyAlignment="1" applyProtection="1">
      <alignment horizontal="center" vertical="center"/>
      <protection hidden="1"/>
    </xf>
    <xf numFmtId="0" fontId="2" fillId="0" borderId="19" xfId="70" applyFont="1" applyFill="1" applyBorder="1" applyAlignment="1" applyProtection="1">
      <alignment horizontal="left" vertical="center" wrapText="1"/>
      <protection hidden="1"/>
    </xf>
    <xf numFmtId="0" fontId="2" fillId="0" borderId="18" xfId="70" applyFont="1" applyFill="1" applyBorder="1" applyAlignment="1" applyProtection="1">
      <alignment horizontal="left" vertical="center" wrapText="1"/>
      <protection hidden="1"/>
    </xf>
    <xf numFmtId="0" fontId="2" fillId="0" borderId="20" xfId="70" applyFont="1" applyFill="1" applyBorder="1" applyAlignment="1" applyProtection="1">
      <alignment horizontal="left" vertical="center" wrapText="1"/>
      <protection hidden="1"/>
    </xf>
    <xf numFmtId="0" fontId="2" fillId="0" borderId="19" xfId="70" applyFont="1" applyFill="1" applyBorder="1" applyAlignment="1" applyProtection="1">
      <alignment horizontal="center" vertical="center"/>
      <protection hidden="1"/>
    </xf>
    <xf numFmtId="0" fontId="2" fillId="0" borderId="18" xfId="70" applyFont="1" applyFill="1" applyBorder="1" applyAlignment="1" applyProtection="1">
      <alignment horizontal="center" vertical="center"/>
      <protection hidden="1"/>
    </xf>
    <xf numFmtId="0" fontId="2" fillId="0" borderId="20" xfId="70" applyFont="1" applyFill="1" applyBorder="1" applyAlignment="1" applyProtection="1">
      <alignment horizontal="center" vertical="center"/>
      <protection hidden="1"/>
    </xf>
    <xf numFmtId="0" fontId="10" fillId="0" borderId="19" xfId="70" applyFont="1" applyFill="1" applyBorder="1" applyAlignment="1" applyProtection="1">
      <alignment horizontal="left" vertical="center" shrinkToFit="1"/>
      <protection hidden="1"/>
    </xf>
    <xf numFmtId="0" fontId="12" fillId="0" borderId="10" xfId="71" applyFont="1" applyBorder="1" applyAlignment="1" applyProtection="1">
      <alignment horizontal="center" vertical="center" shrinkToFit="1"/>
      <protection hidden="1"/>
    </xf>
    <xf numFmtId="0" fontId="2" fillId="0" borderId="19" xfId="70" applyFont="1" applyFill="1" applyBorder="1" applyAlignment="1" applyProtection="1">
      <alignment vertical="center" wrapText="1"/>
      <protection hidden="1"/>
    </xf>
    <xf numFmtId="0" fontId="2" fillId="0" borderId="18" xfId="70" applyFont="1" applyFill="1" applyBorder="1" applyAlignment="1" applyProtection="1">
      <alignment vertical="center" wrapText="1"/>
      <protection hidden="1"/>
    </xf>
    <xf numFmtId="0" fontId="2" fillId="0" borderId="20" xfId="70" applyFont="1" applyFill="1" applyBorder="1" applyAlignment="1" applyProtection="1">
      <alignment vertical="center" wrapText="1"/>
      <protection hidden="1"/>
    </xf>
    <xf numFmtId="38" fontId="13" fillId="0" borderId="19" xfId="48" applyFont="1" applyFill="1" applyBorder="1" applyAlignment="1" applyProtection="1">
      <alignment horizontal="center" vertical="center" shrinkToFit="1"/>
      <protection locked="0"/>
    </xf>
    <xf numFmtId="38" fontId="13" fillId="0" borderId="18" xfId="48" applyFont="1" applyFill="1" applyBorder="1" applyAlignment="1" applyProtection="1">
      <alignment horizontal="center" vertical="center" shrinkToFit="1"/>
      <protection locked="0"/>
    </xf>
    <xf numFmtId="38" fontId="13" fillId="0" borderId="20" xfId="48" applyFont="1" applyFill="1" applyBorder="1" applyAlignment="1" applyProtection="1">
      <alignment horizontal="center" vertical="center" shrinkToFit="1"/>
      <protection locked="0"/>
    </xf>
    <xf numFmtId="0" fontId="13" fillId="0" borderId="19" xfId="48" applyNumberFormat="1" applyFont="1" applyFill="1" applyBorder="1" applyAlignment="1" applyProtection="1">
      <alignment horizontal="center" vertical="center" shrinkToFit="1"/>
      <protection locked="0"/>
    </xf>
    <xf numFmtId="0" fontId="13" fillId="0" borderId="18" xfId="48" applyNumberFormat="1" applyFont="1" applyFill="1" applyBorder="1" applyAlignment="1" applyProtection="1">
      <alignment horizontal="center" vertical="center" shrinkToFit="1"/>
      <protection locked="0"/>
    </xf>
    <xf numFmtId="0" fontId="13" fillId="0" borderId="20" xfId="48" applyNumberFormat="1" applyFont="1" applyFill="1" applyBorder="1" applyAlignment="1" applyProtection="1">
      <alignment horizontal="center" vertical="center" shrinkToFit="1"/>
      <protection locked="0"/>
    </xf>
    <xf numFmtId="0" fontId="7" fillId="0" borderId="19" xfId="70" applyFont="1" applyBorder="1" applyAlignment="1" applyProtection="1">
      <alignment horizontal="center" vertical="center" shrinkToFit="1"/>
      <protection hidden="1"/>
    </xf>
    <xf numFmtId="0" fontId="7" fillId="0" borderId="20" xfId="70" applyFont="1" applyBorder="1" applyAlignment="1" applyProtection="1">
      <alignment horizontal="center" vertical="center" shrinkToFit="1"/>
      <protection hidden="1"/>
    </xf>
    <xf numFmtId="0" fontId="7" fillId="0" borderId="19" xfId="70" applyFont="1" applyBorder="1" applyAlignment="1" applyProtection="1">
      <alignment horizontal="left" vertical="center" shrinkToFit="1"/>
      <protection hidden="1"/>
    </xf>
    <xf numFmtId="0" fontId="7" fillId="0" borderId="18" xfId="70" applyFont="1" applyBorder="1" applyAlignment="1" applyProtection="1">
      <alignment horizontal="left" vertical="center" shrinkToFit="1"/>
      <protection hidden="1"/>
    </xf>
    <xf numFmtId="0" fontId="7" fillId="0" borderId="20" xfId="70" applyFont="1" applyBorder="1" applyAlignment="1" applyProtection="1">
      <alignment horizontal="left" vertical="center" shrinkToFit="1"/>
      <protection hidden="1"/>
    </xf>
    <xf numFmtId="0" fontId="11" fillId="0" borderId="19" xfId="70" applyFont="1" applyBorder="1" applyAlignment="1" applyProtection="1">
      <alignment horizontal="center" vertical="center" shrinkToFit="1"/>
      <protection hidden="1"/>
    </xf>
    <xf numFmtId="0" fontId="11" fillId="0" borderId="18" xfId="70" applyFont="1" applyBorder="1" applyAlignment="1" applyProtection="1">
      <alignment horizontal="center" vertical="center" shrinkToFit="1"/>
      <protection hidden="1"/>
    </xf>
    <xf numFmtId="0" fontId="11" fillId="0" borderId="20" xfId="70" applyFont="1" applyBorder="1" applyAlignment="1" applyProtection="1">
      <alignment horizontal="center" vertical="center" shrinkToFit="1"/>
      <protection hidden="1"/>
    </xf>
    <xf numFmtId="0" fontId="10" fillId="0" borderId="19" xfId="70" applyFont="1" applyBorder="1" applyAlignment="1" applyProtection="1">
      <alignment horizontal="center" vertical="center" shrinkToFit="1"/>
      <protection hidden="1"/>
    </xf>
    <xf numFmtId="0" fontId="10" fillId="0" borderId="20" xfId="70" applyFont="1" applyBorder="1" applyAlignment="1" applyProtection="1">
      <alignment horizontal="center" vertical="center" shrinkToFit="1"/>
      <protection hidden="1"/>
    </xf>
    <xf numFmtId="0" fontId="11" fillId="0" borderId="26" xfId="70" applyFont="1" applyBorder="1" applyAlignment="1" applyProtection="1">
      <alignment horizontal="left" vertical="center" shrinkToFit="1"/>
      <protection hidden="1"/>
    </xf>
    <xf numFmtId="0" fontId="10" fillId="0" borderId="19" xfId="70" applyFont="1" applyBorder="1" applyAlignment="1" applyProtection="1">
      <alignment horizontal="left" vertical="center" shrinkToFit="1"/>
      <protection hidden="1"/>
    </xf>
    <xf numFmtId="0" fontId="10" fillId="0" borderId="18" xfId="70" applyFont="1" applyBorder="1" applyAlignment="1" applyProtection="1">
      <alignment horizontal="left" vertical="center" shrinkToFit="1"/>
      <protection hidden="1"/>
    </xf>
    <xf numFmtId="0" fontId="10" fillId="0" borderId="20" xfId="70" applyFont="1" applyBorder="1" applyAlignment="1" applyProtection="1">
      <alignment horizontal="left" vertical="center" shrinkToFit="1"/>
      <protection hidden="1"/>
    </xf>
    <xf numFmtId="0" fontId="2" fillId="0" borderId="19" xfId="70" applyFont="1" applyBorder="1" applyAlignment="1" applyProtection="1">
      <alignment horizontal="left" vertical="center" shrinkToFit="1"/>
      <protection hidden="1"/>
    </xf>
    <xf numFmtId="0" fontId="2" fillId="0" borderId="18" xfId="70" applyFont="1" applyBorder="1" applyAlignment="1" applyProtection="1">
      <alignment horizontal="left" vertical="center" shrinkToFit="1"/>
      <protection hidden="1"/>
    </xf>
    <xf numFmtId="0" fontId="2" fillId="0" borderId="20" xfId="70" applyFont="1" applyBorder="1" applyAlignment="1" applyProtection="1">
      <alignment horizontal="left" vertical="center" shrinkToFit="1"/>
      <protection hidden="1"/>
    </xf>
    <xf numFmtId="0" fontId="2" fillId="0" borderId="19" xfId="70" applyFont="1" applyBorder="1" applyAlignment="1" applyProtection="1">
      <alignment horizontal="center" vertical="center"/>
      <protection hidden="1"/>
    </xf>
    <xf numFmtId="0" fontId="2" fillId="0" borderId="18" xfId="70" applyFont="1" applyBorder="1" applyAlignment="1" applyProtection="1">
      <alignment horizontal="center" vertical="center"/>
      <protection hidden="1"/>
    </xf>
    <xf numFmtId="0" fontId="2" fillId="0" borderId="20" xfId="70" applyFont="1" applyBorder="1" applyAlignment="1" applyProtection="1">
      <alignment horizontal="center" vertical="center"/>
      <protection hidden="1"/>
    </xf>
    <xf numFmtId="0" fontId="2" fillId="0" borderId="19" xfId="70" applyFont="1" applyFill="1" applyBorder="1" applyAlignment="1" applyProtection="1">
      <alignment horizontal="left" vertical="center" shrinkToFit="1"/>
      <protection hidden="1"/>
    </xf>
    <xf numFmtId="0" fontId="2" fillId="0" borderId="18" xfId="70" applyFont="1" applyFill="1" applyBorder="1" applyAlignment="1" applyProtection="1">
      <alignment horizontal="left" vertical="center" shrinkToFit="1"/>
      <protection hidden="1"/>
    </xf>
    <xf numFmtId="0" fontId="2" fillId="0" borderId="20" xfId="70" applyFont="1" applyFill="1" applyBorder="1" applyAlignment="1" applyProtection="1">
      <alignment horizontal="left" vertical="center" shrinkToFit="1"/>
      <protection hidden="1"/>
    </xf>
    <xf numFmtId="183" fontId="13" fillId="34" borderId="19" xfId="48" applyNumberFormat="1" applyFont="1" applyFill="1" applyBorder="1" applyAlignment="1" applyProtection="1">
      <alignment horizontal="center" vertical="center" shrinkToFit="1"/>
      <protection hidden="1"/>
    </xf>
    <xf numFmtId="183" fontId="13" fillId="34" borderId="18" xfId="48" applyNumberFormat="1" applyFont="1" applyFill="1" applyBorder="1" applyAlignment="1" applyProtection="1">
      <alignment horizontal="center" vertical="center" shrinkToFit="1"/>
      <protection hidden="1"/>
    </xf>
    <xf numFmtId="183" fontId="13" fillId="34" borderId="20" xfId="48" applyNumberFormat="1" applyFont="1" applyFill="1" applyBorder="1" applyAlignment="1" applyProtection="1">
      <alignment horizontal="center" vertical="center" shrinkToFit="1"/>
      <protection hidden="1"/>
    </xf>
    <xf numFmtId="0" fontId="10" fillId="0" borderId="19" xfId="70" applyFont="1" applyFill="1" applyBorder="1" applyAlignment="1" applyProtection="1">
      <alignment horizontal="center" vertical="center" shrinkToFit="1"/>
      <protection hidden="1"/>
    </xf>
    <xf numFmtId="0" fontId="10" fillId="0" borderId="20" xfId="70" applyFont="1" applyFill="1" applyBorder="1" applyAlignment="1" applyProtection="1">
      <alignment horizontal="center" vertical="center" shrinkToFit="1"/>
      <protection hidden="1"/>
    </xf>
    <xf numFmtId="0" fontId="2" fillId="0" borderId="19" xfId="70" applyFont="1" applyBorder="1" applyAlignment="1" applyProtection="1">
      <alignment horizontal="left" vertical="center"/>
      <protection hidden="1"/>
    </xf>
    <xf numFmtId="0" fontId="2" fillId="0" borderId="18" xfId="70" applyFont="1" applyBorder="1" applyAlignment="1" applyProtection="1">
      <alignment horizontal="left" vertical="center"/>
      <protection hidden="1"/>
    </xf>
    <xf numFmtId="0" fontId="2" fillId="0" borderId="20" xfId="70" applyFont="1" applyBorder="1" applyAlignment="1" applyProtection="1">
      <alignment horizontal="left" vertical="center"/>
      <protection hidden="1"/>
    </xf>
    <xf numFmtId="0" fontId="46" fillId="34" borderId="26" xfId="0" applyFont="1" applyFill="1" applyBorder="1" applyAlignment="1" applyProtection="1">
      <alignment horizontal="center" vertical="center" wrapText="1"/>
      <protection hidden="1"/>
    </xf>
    <xf numFmtId="0" fontId="46" fillId="34" borderId="26" xfId="0" applyFont="1" applyFill="1" applyBorder="1" applyAlignment="1" applyProtection="1">
      <alignment horizontal="center" vertical="center"/>
      <protection hidden="1"/>
    </xf>
    <xf numFmtId="0" fontId="10" fillId="34" borderId="12" xfId="0" applyFont="1" applyFill="1" applyBorder="1" applyAlignment="1" applyProtection="1">
      <alignment horizontal="center" vertical="center"/>
      <protection hidden="1"/>
    </xf>
    <xf numFmtId="0" fontId="10" fillId="34" borderId="14" xfId="0" applyFont="1" applyFill="1" applyBorder="1" applyAlignment="1" applyProtection="1">
      <alignment horizontal="center" vertical="center"/>
      <protection hidden="1"/>
    </xf>
    <xf numFmtId="0" fontId="10" fillId="34" borderId="0" xfId="0" applyFont="1" applyFill="1" applyBorder="1" applyAlignment="1" applyProtection="1">
      <alignment horizontal="center" vertical="center"/>
      <protection hidden="1"/>
    </xf>
    <xf numFmtId="0" fontId="10" fillId="34" borderId="11" xfId="0" applyFont="1" applyFill="1" applyBorder="1" applyAlignment="1" applyProtection="1">
      <alignment horizontal="center" vertical="center"/>
      <protection hidden="1"/>
    </xf>
    <xf numFmtId="0" fontId="10" fillId="34" borderId="10" xfId="0" applyFont="1" applyFill="1" applyBorder="1" applyAlignment="1" applyProtection="1">
      <alignment horizontal="center" vertical="center"/>
      <protection hidden="1"/>
    </xf>
    <xf numFmtId="0" fontId="10" fillId="34" borderId="17" xfId="0" applyFont="1" applyFill="1" applyBorder="1" applyAlignment="1" applyProtection="1">
      <alignment horizontal="center" vertical="center"/>
      <protection hidden="1"/>
    </xf>
    <xf numFmtId="0" fontId="10" fillId="34" borderId="13" xfId="0" applyFont="1" applyFill="1" applyBorder="1" applyAlignment="1" applyProtection="1">
      <alignment horizontal="center" vertical="center"/>
      <protection hidden="1"/>
    </xf>
    <xf numFmtId="0" fontId="10" fillId="34" borderId="15" xfId="0" applyFont="1" applyFill="1" applyBorder="1" applyAlignment="1" applyProtection="1">
      <alignment horizontal="center" vertical="center"/>
      <protection hidden="1"/>
    </xf>
    <xf numFmtId="0" fontId="10" fillId="34" borderId="16" xfId="0" applyFont="1" applyFill="1" applyBorder="1" applyAlignment="1" applyProtection="1">
      <alignment horizontal="center" vertical="center"/>
      <protection hidden="1"/>
    </xf>
    <xf numFmtId="0" fontId="8" fillId="34" borderId="16" xfId="0" applyFont="1" applyFill="1" applyBorder="1" applyAlignment="1" applyProtection="1">
      <alignment horizontal="center" vertical="center" wrapText="1"/>
      <protection hidden="1"/>
    </xf>
    <xf numFmtId="0" fontId="8" fillId="34" borderId="10" xfId="0" applyFont="1" applyFill="1" applyBorder="1" applyAlignment="1" applyProtection="1">
      <alignment horizontal="center" vertical="center" wrapText="1"/>
      <protection hidden="1"/>
    </xf>
    <xf numFmtId="0" fontId="8" fillId="34" borderId="23" xfId="0" applyFont="1" applyFill="1" applyBorder="1" applyAlignment="1" applyProtection="1">
      <alignment horizontal="center" vertical="center" wrapText="1"/>
      <protection hidden="1"/>
    </xf>
    <xf numFmtId="0" fontId="8" fillId="34" borderId="24" xfId="0" applyFont="1" applyFill="1" applyBorder="1" applyAlignment="1" applyProtection="1">
      <alignment horizontal="center" vertical="center"/>
      <protection hidden="1"/>
    </xf>
    <xf numFmtId="0" fontId="8" fillId="34" borderId="30" xfId="0" applyFont="1" applyFill="1" applyBorder="1" applyAlignment="1" applyProtection="1">
      <alignment horizontal="center" vertical="center"/>
      <protection hidden="1"/>
    </xf>
    <xf numFmtId="2" fontId="2" fillId="0" borderId="31" xfId="0" applyNumberFormat="1" applyFont="1" applyBorder="1" applyAlignment="1" applyProtection="1">
      <alignment horizontal="center" vertical="center" shrinkToFit="1"/>
      <protection hidden="1"/>
    </xf>
    <xf numFmtId="2" fontId="2" fillId="0" borderId="24" xfId="0" applyNumberFormat="1" applyFont="1" applyBorder="1" applyAlignment="1" applyProtection="1">
      <alignment horizontal="center" vertical="center" shrinkToFit="1"/>
      <protection hidden="1"/>
    </xf>
    <xf numFmtId="1" fontId="2" fillId="0" borderId="26" xfId="0" applyNumberFormat="1" applyFont="1" applyBorder="1" applyAlignment="1" applyProtection="1">
      <alignment horizontal="center" vertical="center" shrinkToFit="1"/>
      <protection locked="0"/>
    </xf>
    <xf numFmtId="0" fontId="8" fillId="34" borderId="17" xfId="0" applyFont="1" applyFill="1" applyBorder="1" applyAlignment="1" applyProtection="1">
      <alignment horizontal="center" vertical="center" wrapText="1"/>
      <protection hidden="1"/>
    </xf>
    <xf numFmtId="0" fontId="2" fillId="0" borderId="13" xfId="0" applyFont="1" applyBorder="1" applyAlignment="1" applyProtection="1">
      <alignment horizontal="center" vertical="center" shrinkToFit="1"/>
      <protection hidden="1"/>
    </xf>
    <xf numFmtId="0" fontId="2" fillId="0" borderId="12" xfId="0" applyFont="1" applyBorder="1" applyAlignment="1" applyProtection="1">
      <alignment horizontal="center" vertical="center" shrinkToFit="1"/>
      <protection hidden="1"/>
    </xf>
    <xf numFmtId="0" fontId="2" fillId="0" borderId="14" xfId="0" applyFont="1" applyBorder="1" applyAlignment="1" applyProtection="1">
      <alignment horizontal="center" vertical="center" shrinkToFit="1"/>
      <protection hidden="1"/>
    </xf>
    <xf numFmtId="0" fontId="2" fillId="0" borderId="16" xfId="0" applyFont="1" applyBorder="1" applyAlignment="1" applyProtection="1">
      <alignment horizontal="center" vertical="center" shrinkToFit="1"/>
      <protection hidden="1"/>
    </xf>
    <xf numFmtId="0" fontId="2" fillId="0" borderId="10" xfId="0" applyFont="1" applyBorder="1" applyAlignment="1" applyProtection="1">
      <alignment horizontal="center" vertical="center" shrinkToFit="1"/>
      <protection hidden="1"/>
    </xf>
    <xf numFmtId="0" fontId="2" fillId="0" borderId="17" xfId="0" applyFont="1" applyBorder="1" applyAlignment="1" applyProtection="1">
      <alignment horizontal="center" vertical="center" shrinkToFit="1"/>
      <protection hidden="1"/>
    </xf>
    <xf numFmtId="0" fontId="2" fillId="33" borderId="26" xfId="0" applyFont="1" applyFill="1" applyBorder="1" applyAlignment="1" applyProtection="1">
      <alignment horizontal="center" vertical="center" shrinkToFit="1"/>
      <protection locked="0"/>
    </xf>
    <xf numFmtId="3" fontId="45" fillId="33" borderId="0" xfId="0" applyNumberFormat="1" applyFont="1" applyFill="1" applyBorder="1" applyAlignment="1" applyProtection="1">
      <alignment horizontal="center" vertical="center"/>
      <protection hidden="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3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標準_Sheet1" xfId="70"/>
    <cellStyle name="標準_新築・既築" xfId="71"/>
    <cellStyle name="良い" xfId="72"/>
  </cellStyles>
  <dxfs count="111">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34"/>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104"/>
  <sheetViews>
    <sheetView showGridLines="0" showZeros="0" tabSelected="1" view="pageBreakPreview" zoomScale="85" zoomScaleNormal="75" zoomScaleSheetLayoutView="85" zoomScalePageLayoutView="0" workbookViewId="0" topLeftCell="A1">
      <selection activeCell="AY13" sqref="AY13"/>
    </sheetView>
  </sheetViews>
  <sheetFormatPr defaultColWidth="3.00390625" defaultRowHeight="18" customHeight="1"/>
  <cols>
    <col min="1" max="3" width="3.00390625" style="130" customWidth="1"/>
    <col min="4" max="5" width="3.00390625" style="137" customWidth="1"/>
    <col min="6" max="7" width="3.00390625" style="138" customWidth="1"/>
    <col min="8" max="43" width="3.00390625" style="130" customWidth="1"/>
    <col min="44" max="16384" width="3.00390625" style="130" customWidth="1"/>
  </cols>
  <sheetData>
    <row r="1" spans="1:43" ht="18" customHeight="1">
      <c r="A1" s="125" t="s">
        <v>83</v>
      </c>
      <c r="B1" s="126"/>
      <c r="C1" s="126"/>
      <c r="D1" s="127"/>
      <c r="E1" s="127"/>
      <c r="F1" s="128"/>
      <c r="G1" s="128"/>
      <c r="H1" s="126"/>
      <c r="I1" s="129"/>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row>
    <row r="2" spans="1:43" ht="18" customHeight="1">
      <c r="A2" s="131"/>
      <c r="B2" s="126"/>
      <c r="C2" s="126"/>
      <c r="D2" s="127"/>
      <c r="E2" s="127"/>
      <c r="F2" s="128"/>
      <c r="G2" s="128"/>
      <c r="H2" s="126"/>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32" t="s">
        <v>84</v>
      </c>
      <c r="AI2" s="230"/>
      <c r="AJ2" s="230"/>
      <c r="AK2" s="125" t="s">
        <v>85</v>
      </c>
      <c r="AL2" s="230"/>
      <c r="AM2" s="230"/>
      <c r="AN2" s="125" t="s">
        <v>86</v>
      </c>
      <c r="AO2" s="230"/>
      <c r="AP2" s="230"/>
      <c r="AQ2" s="125" t="s">
        <v>87</v>
      </c>
    </row>
    <row r="3" spans="1:43" ht="18" customHeight="1">
      <c r="A3" s="133" t="s">
        <v>184</v>
      </c>
      <c r="B3" s="134"/>
      <c r="C3" s="134"/>
      <c r="D3" s="134"/>
      <c r="E3" s="134"/>
      <c r="F3" s="134"/>
      <c r="G3" s="134"/>
      <c r="H3" s="134"/>
      <c r="I3" s="13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t="s">
        <v>173</v>
      </c>
      <c r="AK3" s="250" t="s">
        <v>183</v>
      </c>
      <c r="AL3" s="250"/>
      <c r="AM3" s="125" t="s">
        <v>172</v>
      </c>
      <c r="AN3" s="250" t="s">
        <v>171</v>
      </c>
      <c r="AO3" s="250"/>
      <c r="AP3" s="125" t="s">
        <v>88</v>
      </c>
      <c r="AQ3" s="125" t="s">
        <v>182</v>
      </c>
    </row>
    <row r="4" spans="1:43" ht="18" customHeight="1">
      <c r="A4" s="133" t="s">
        <v>181</v>
      </c>
      <c r="B4" s="126"/>
      <c r="C4" s="136"/>
      <c r="D4" s="136"/>
      <c r="E4" s="136"/>
      <c r="F4" s="136"/>
      <c r="G4" s="136"/>
      <c r="H4" s="136"/>
      <c r="I4" s="136"/>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row>
    <row r="5" spans="1:43" ht="9" customHeight="1">
      <c r="A5" s="121"/>
      <c r="B5" s="121"/>
      <c r="C5" s="121"/>
      <c r="D5" s="121"/>
      <c r="E5" s="121"/>
      <c r="F5" s="121"/>
      <c r="G5" s="121"/>
      <c r="H5" s="121"/>
      <c r="I5" s="121"/>
      <c r="S5" s="121"/>
      <c r="AC5" s="121"/>
      <c r="AD5" s="121"/>
      <c r="AE5" s="121"/>
      <c r="AF5" s="121"/>
      <c r="AG5" s="121"/>
      <c r="AH5" s="121"/>
      <c r="AI5" s="121"/>
      <c r="AJ5" s="121"/>
      <c r="AK5" s="121"/>
      <c r="AL5" s="121"/>
      <c r="AM5" s="121"/>
      <c r="AN5" s="121"/>
      <c r="AO5" s="121"/>
      <c r="AP5" s="121"/>
      <c r="AQ5" s="121"/>
    </row>
    <row r="6" spans="1:42" ht="26.25" customHeight="1">
      <c r="A6" s="121"/>
      <c r="B6" s="121"/>
      <c r="C6" s="121"/>
      <c r="O6" s="251" t="s">
        <v>89</v>
      </c>
      <c r="P6" s="251"/>
      <c r="Q6" s="251"/>
      <c r="R6" s="251"/>
      <c r="S6" s="236" t="s">
        <v>90</v>
      </c>
      <c r="T6" s="236"/>
      <c r="U6" s="236"/>
      <c r="V6" s="236"/>
      <c r="W6" s="236"/>
      <c r="X6" s="282"/>
      <c r="Y6" s="282"/>
      <c r="Z6" s="139" t="s">
        <v>223</v>
      </c>
      <c r="AA6" s="282"/>
      <c r="AB6" s="282"/>
      <c r="AC6" s="140"/>
      <c r="AD6" s="141"/>
      <c r="AE6" s="141"/>
      <c r="AF6" s="141"/>
      <c r="AG6" s="141"/>
      <c r="AH6" s="141"/>
      <c r="AI6" s="141"/>
      <c r="AJ6" s="141"/>
      <c r="AK6" s="141"/>
      <c r="AL6" s="141"/>
      <c r="AM6" s="141"/>
      <c r="AN6" s="141"/>
      <c r="AO6" s="141"/>
      <c r="AP6" s="141"/>
    </row>
    <row r="7" spans="1:43" ht="26.25" customHeight="1">
      <c r="A7" s="142"/>
      <c r="B7" s="142"/>
      <c r="C7" s="142"/>
      <c r="S7" s="236" t="s">
        <v>91</v>
      </c>
      <c r="T7" s="236"/>
      <c r="U7" s="236"/>
      <c r="V7" s="236"/>
      <c r="W7" s="236"/>
      <c r="X7" s="232"/>
      <c r="Y7" s="232"/>
      <c r="Z7" s="285"/>
      <c r="AA7" s="285"/>
      <c r="AB7" s="285"/>
      <c r="AC7" s="285"/>
      <c r="AD7" s="285"/>
      <c r="AE7" s="285"/>
      <c r="AF7" s="285"/>
      <c r="AG7" s="285"/>
      <c r="AH7" s="285"/>
      <c r="AI7" s="285"/>
      <c r="AJ7" s="285"/>
      <c r="AK7" s="285"/>
      <c r="AL7" s="285"/>
      <c r="AM7" s="285"/>
      <c r="AN7" s="285"/>
      <c r="AO7" s="285"/>
      <c r="AP7" s="285"/>
      <c r="AQ7" s="285"/>
    </row>
    <row r="8" spans="1:43" ht="18.75" customHeight="1">
      <c r="A8" s="142"/>
      <c r="B8" s="142"/>
      <c r="C8" s="142"/>
      <c r="S8" s="236" t="s">
        <v>180</v>
      </c>
      <c r="T8" s="236"/>
      <c r="U8" s="236"/>
      <c r="V8" s="236"/>
      <c r="W8" s="236"/>
      <c r="X8" s="229"/>
      <c r="Y8" s="229"/>
      <c r="Z8" s="229"/>
      <c r="AA8" s="229"/>
      <c r="AB8" s="229"/>
      <c r="AC8" s="229"/>
      <c r="AD8" s="229"/>
      <c r="AE8" s="229"/>
      <c r="AF8" s="229"/>
      <c r="AG8" s="229"/>
      <c r="AH8" s="229"/>
      <c r="AI8" s="229"/>
      <c r="AJ8" s="229"/>
      <c r="AK8" s="229"/>
      <c r="AL8" s="229"/>
      <c r="AM8" s="229"/>
      <c r="AN8" s="229"/>
      <c r="AO8" s="229"/>
      <c r="AP8" s="229"/>
      <c r="AQ8" s="126"/>
    </row>
    <row r="9" spans="1:43" ht="26.25" customHeight="1">
      <c r="A9" s="142"/>
      <c r="B9" s="142"/>
      <c r="C9" s="142"/>
      <c r="S9" s="236" t="s">
        <v>92</v>
      </c>
      <c r="T9" s="236"/>
      <c r="U9" s="236"/>
      <c r="V9" s="236"/>
      <c r="W9" s="236"/>
      <c r="X9" s="229"/>
      <c r="Y9" s="229"/>
      <c r="Z9" s="229"/>
      <c r="AA9" s="229"/>
      <c r="AB9" s="229"/>
      <c r="AC9" s="229"/>
      <c r="AD9" s="229"/>
      <c r="AE9" s="229"/>
      <c r="AF9" s="229"/>
      <c r="AG9" s="229"/>
      <c r="AH9" s="229"/>
      <c r="AI9" s="229"/>
      <c r="AJ9" s="229"/>
      <c r="AK9" s="229"/>
      <c r="AL9" s="229"/>
      <c r="AM9" s="229"/>
      <c r="AN9" s="229"/>
      <c r="AO9" s="229"/>
      <c r="AP9" s="229"/>
      <c r="AQ9" s="126" t="s">
        <v>93</v>
      </c>
    </row>
    <row r="10" spans="1:43" ht="26.25" customHeight="1">
      <c r="A10" s="142"/>
      <c r="B10" s="142"/>
      <c r="C10" s="142"/>
      <c r="S10" s="236" t="s">
        <v>94</v>
      </c>
      <c r="T10" s="236"/>
      <c r="U10" s="236"/>
      <c r="V10" s="236"/>
      <c r="W10" s="236"/>
      <c r="X10" s="231" t="s">
        <v>227</v>
      </c>
      <c r="Y10" s="231"/>
      <c r="Z10" s="230"/>
      <c r="AA10" s="230"/>
      <c r="AB10" s="141" t="s">
        <v>224</v>
      </c>
      <c r="AC10" s="230"/>
      <c r="AD10" s="230"/>
      <c r="AE10" s="141" t="s">
        <v>225</v>
      </c>
      <c r="AF10" s="230"/>
      <c r="AG10" s="230"/>
      <c r="AH10" s="141" t="s">
        <v>226</v>
      </c>
      <c r="AI10" s="141"/>
      <c r="AJ10" s="141"/>
      <c r="AK10" s="141"/>
      <c r="AL10" s="141"/>
      <c r="AM10" s="141"/>
      <c r="AN10" s="141"/>
      <c r="AO10" s="141"/>
      <c r="AP10" s="141"/>
      <c r="AQ10" s="126"/>
    </row>
    <row r="11" spans="1:43" ht="26.25" customHeight="1">
      <c r="A11" s="142"/>
      <c r="B11" s="142"/>
      <c r="C11" s="142"/>
      <c r="S11" s="236" t="s">
        <v>95</v>
      </c>
      <c r="T11" s="236"/>
      <c r="U11" s="236"/>
      <c r="V11" s="236"/>
      <c r="W11" s="236"/>
      <c r="X11" s="143" t="s">
        <v>173</v>
      </c>
      <c r="Y11" s="230"/>
      <c r="Z11" s="230"/>
      <c r="AA11" s="230"/>
      <c r="AB11" s="230"/>
      <c r="AC11" s="144" t="s">
        <v>212</v>
      </c>
      <c r="AD11" s="230"/>
      <c r="AE11" s="230"/>
      <c r="AF11" s="230"/>
      <c r="AG11" s="230"/>
      <c r="AH11" s="230"/>
      <c r="AI11" s="141" t="s">
        <v>213</v>
      </c>
      <c r="AJ11" s="230"/>
      <c r="AK11" s="230"/>
      <c r="AL11" s="230"/>
      <c r="AM11" s="230"/>
      <c r="AN11" s="230"/>
      <c r="AO11" s="141"/>
      <c r="AP11" s="141"/>
      <c r="AQ11" s="127"/>
    </row>
    <row r="12" spans="1:43" ht="18.75" customHeight="1">
      <c r="A12" s="142"/>
      <c r="B12" s="142"/>
      <c r="C12" s="142"/>
      <c r="S12" s="145"/>
      <c r="T12" s="146"/>
      <c r="U12" s="146"/>
      <c r="V12" s="146"/>
      <c r="W12" s="121"/>
      <c r="X12" s="147"/>
      <c r="Y12" s="147"/>
      <c r="Z12" s="147"/>
      <c r="AA12" s="147"/>
      <c r="AB12" s="139"/>
      <c r="AC12" s="148"/>
      <c r="AD12" s="141"/>
      <c r="AE12" s="141"/>
      <c r="AF12" s="141"/>
      <c r="AG12" s="141"/>
      <c r="AH12" s="141"/>
      <c r="AI12" s="141"/>
      <c r="AJ12" s="141"/>
      <c r="AK12" s="141"/>
      <c r="AL12" s="141"/>
      <c r="AM12" s="141"/>
      <c r="AN12" s="141"/>
      <c r="AO12" s="139"/>
      <c r="AP12" s="139"/>
      <c r="AQ12" s="127"/>
    </row>
    <row r="13" spans="1:42" ht="27" customHeight="1">
      <c r="A13" s="142"/>
      <c r="B13" s="142"/>
      <c r="C13" s="142"/>
      <c r="O13" s="251" t="s">
        <v>96</v>
      </c>
      <c r="P13" s="251"/>
      <c r="Q13" s="251"/>
      <c r="R13" s="251"/>
      <c r="S13" s="236" t="s">
        <v>90</v>
      </c>
      <c r="T13" s="236"/>
      <c r="U13" s="236"/>
      <c r="V13" s="236"/>
      <c r="W13" s="236"/>
      <c r="X13" s="282"/>
      <c r="Y13" s="282"/>
      <c r="Z13" s="139" t="s">
        <v>223</v>
      </c>
      <c r="AA13" s="282"/>
      <c r="AB13" s="282"/>
      <c r="AC13" s="141"/>
      <c r="AD13" s="141"/>
      <c r="AE13" s="141"/>
      <c r="AF13" s="141"/>
      <c r="AG13" s="141"/>
      <c r="AH13" s="141"/>
      <c r="AI13" s="141"/>
      <c r="AJ13" s="141"/>
      <c r="AK13" s="141"/>
      <c r="AL13" s="141"/>
      <c r="AM13" s="141"/>
      <c r="AN13" s="141"/>
      <c r="AO13" s="141"/>
      <c r="AP13" s="141"/>
    </row>
    <row r="14" spans="1:43" ht="27" customHeight="1">
      <c r="A14" s="121"/>
      <c r="B14" s="121"/>
      <c r="C14" s="121"/>
      <c r="D14" s="130"/>
      <c r="E14" s="130"/>
      <c r="S14" s="236" t="s">
        <v>91</v>
      </c>
      <c r="T14" s="236"/>
      <c r="U14" s="236"/>
      <c r="V14" s="236"/>
      <c r="W14" s="236"/>
      <c r="X14" s="232"/>
      <c r="Y14" s="232"/>
      <c r="Z14" s="232"/>
      <c r="AA14" s="232"/>
      <c r="AB14" s="232"/>
      <c r="AC14" s="232"/>
      <c r="AD14" s="232"/>
      <c r="AE14" s="232"/>
      <c r="AF14" s="232"/>
      <c r="AG14" s="232"/>
      <c r="AH14" s="232"/>
      <c r="AI14" s="232"/>
      <c r="AJ14" s="232"/>
      <c r="AK14" s="232"/>
      <c r="AL14" s="232"/>
      <c r="AM14" s="232"/>
      <c r="AN14" s="232"/>
      <c r="AO14" s="232"/>
      <c r="AP14" s="232"/>
      <c r="AQ14" s="232"/>
    </row>
    <row r="15" spans="1:43" ht="27" customHeight="1">
      <c r="A15" s="142"/>
      <c r="B15" s="142"/>
      <c r="C15" s="142"/>
      <c r="D15" s="130"/>
      <c r="E15" s="130"/>
      <c r="S15" s="236" t="s">
        <v>97</v>
      </c>
      <c r="T15" s="236"/>
      <c r="U15" s="236"/>
      <c r="V15" s="236"/>
      <c r="W15" s="236"/>
      <c r="X15" s="229"/>
      <c r="Y15" s="229"/>
      <c r="Z15" s="229"/>
      <c r="AA15" s="229"/>
      <c r="AB15" s="229"/>
      <c r="AC15" s="229"/>
      <c r="AD15" s="229"/>
      <c r="AE15" s="229"/>
      <c r="AF15" s="229"/>
      <c r="AG15" s="229"/>
      <c r="AH15" s="229"/>
      <c r="AI15" s="229"/>
      <c r="AJ15" s="229"/>
      <c r="AK15" s="229"/>
      <c r="AL15" s="229"/>
      <c r="AM15" s="229"/>
      <c r="AN15" s="229"/>
      <c r="AO15" s="229"/>
      <c r="AP15" s="229"/>
      <c r="AQ15" s="126"/>
    </row>
    <row r="16" spans="1:43" ht="27" customHeight="1">
      <c r="A16" s="142"/>
      <c r="B16" s="142"/>
      <c r="C16" s="142"/>
      <c r="D16" s="130"/>
      <c r="E16" s="130"/>
      <c r="S16" s="288" t="s">
        <v>108</v>
      </c>
      <c r="T16" s="288"/>
      <c r="U16" s="288"/>
      <c r="V16" s="288"/>
      <c r="W16" s="288"/>
      <c r="X16" s="229"/>
      <c r="Y16" s="229"/>
      <c r="Z16" s="229"/>
      <c r="AA16" s="229"/>
      <c r="AB16" s="229"/>
      <c r="AC16" s="229"/>
      <c r="AD16" s="229"/>
      <c r="AE16" s="229"/>
      <c r="AF16" s="229"/>
      <c r="AG16" s="229"/>
      <c r="AH16" s="229"/>
      <c r="AI16" s="229"/>
      <c r="AJ16" s="229"/>
      <c r="AK16" s="229"/>
      <c r="AL16" s="229"/>
      <c r="AM16" s="229"/>
      <c r="AN16" s="229"/>
      <c r="AO16" s="229"/>
      <c r="AP16" s="229"/>
      <c r="AQ16" s="126"/>
    </row>
    <row r="17" spans="1:43" ht="27" customHeight="1">
      <c r="A17" s="142"/>
      <c r="B17" s="142"/>
      <c r="C17" s="142"/>
      <c r="D17" s="130"/>
      <c r="E17" s="130"/>
      <c r="S17" s="236" t="s">
        <v>98</v>
      </c>
      <c r="T17" s="236"/>
      <c r="U17" s="236"/>
      <c r="V17" s="236"/>
      <c r="W17" s="236"/>
      <c r="X17" s="229"/>
      <c r="Y17" s="229"/>
      <c r="Z17" s="229"/>
      <c r="AA17" s="229"/>
      <c r="AB17" s="229"/>
      <c r="AC17" s="229"/>
      <c r="AD17" s="229"/>
      <c r="AE17" s="229"/>
      <c r="AF17" s="229"/>
      <c r="AG17" s="229"/>
      <c r="AH17" s="229"/>
      <c r="AI17" s="229"/>
      <c r="AJ17" s="229"/>
      <c r="AK17" s="229"/>
      <c r="AL17" s="229"/>
      <c r="AM17" s="229"/>
      <c r="AN17" s="229"/>
      <c r="AO17" s="229"/>
      <c r="AP17" s="229"/>
      <c r="AQ17" s="126" t="s">
        <v>93</v>
      </c>
    </row>
    <row r="18" spans="1:39" ht="18.75" customHeight="1">
      <c r="A18" s="149"/>
      <c r="B18" s="149"/>
      <c r="D18" s="130"/>
      <c r="E18" s="130"/>
      <c r="F18" s="130"/>
      <c r="G18" s="130"/>
      <c r="W18" s="150"/>
      <c r="X18" s="150"/>
      <c r="Y18" s="150"/>
      <c r="Z18" s="150"/>
      <c r="AA18" s="150"/>
      <c r="AM18" s="137"/>
    </row>
    <row r="19" spans="1:43" s="221" customFormat="1" ht="24.75" customHeight="1">
      <c r="A19" s="295" t="s">
        <v>99</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row>
    <row r="20" spans="1:43" s="221" customFormat="1" ht="24.75" customHeight="1">
      <c r="A20" s="296" t="s">
        <v>129</v>
      </c>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6"/>
    </row>
    <row r="21" spans="1:43" s="221" customFormat="1" ht="24.75" customHeight="1">
      <c r="A21" s="297" t="s">
        <v>100</v>
      </c>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row>
    <row r="22" spans="1:9" s="221" customFormat="1" ht="22.5" customHeight="1">
      <c r="A22" s="222"/>
      <c r="B22" s="222"/>
      <c r="C22" s="223"/>
      <c r="D22" s="223"/>
      <c r="E22" s="224"/>
      <c r="F22" s="225"/>
      <c r="G22" s="225"/>
      <c r="H22" s="224"/>
      <c r="I22" s="224"/>
    </row>
    <row r="23" spans="1:56" s="221" customFormat="1" ht="57" customHeight="1">
      <c r="A23" s="245" t="s">
        <v>352</v>
      </c>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BD23" s="226"/>
    </row>
    <row r="24" spans="1:56" s="221" customFormat="1" ht="44.25" customHeight="1">
      <c r="A24" s="245" t="s">
        <v>353</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BD24" s="226"/>
    </row>
    <row r="25" spans="1:23" ht="24.75" customHeight="1">
      <c r="A25" s="126"/>
      <c r="B25" s="149"/>
      <c r="C25" s="149"/>
      <c r="D25" s="151"/>
      <c r="E25" s="151"/>
      <c r="F25" s="152"/>
      <c r="G25" s="152"/>
      <c r="H25" s="151"/>
      <c r="I25" s="151"/>
      <c r="V25" s="289"/>
      <c r="W25" s="289"/>
    </row>
    <row r="26" spans="1:43" ht="18" customHeight="1">
      <c r="A26" s="238" t="s">
        <v>130</v>
      </c>
      <c r="B26" s="238"/>
      <c r="C26" s="238"/>
      <c r="D26" s="238"/>
      <c r="E26" s="238"/>
      <c r="F26" s="238"/>
      <c r="G26" s="238"/>
      <c r="H26" s="238"/>
      <c r="I26" s="238"/>
      <c r="J26" s="153"/>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row>
    <row r="27" spans="1:43" ht="30" customHeight="1">
      <c r="A27" s="243" t="s">
        <v>131</v>
      </c>
      <c r="B27" s="244"/>
      <c r="C27" s="244"/>
      <c r="D27" s="244"/>
      <c r="E27" s="275"/>
      <c r="F27" s="276"/>
      <c r="G27" s="276"/>
      <c r="H27" s="277"/>
      <c r="I27" s="284" t="s">
        <v>110</v>
      </c>
      <c r="J27" s="284"/>
      <c r="K27" s="284"/>
      <c r="L27" s="284"/>
      <c r="M27" s="275"/>
      <c r="N27" s="276"/>
      <c r="O27" s="276"/>
      <c r="P27" s="277"/>
      <c r="Q27" s="284" t="s">
        <v>111</v>
      </c>
      <c r="R27" s="284"/>
      <c r="S27" s="284"/>
      <c r="T27" s="284"/>
      <c r="U27" s="240"/>
      <c r="V27" s="241"/>
      <c r="W27" s="241"/>
      <c r="X27" s="242"/>
      <c r="Y27" s="244" t="s">
        <v>132</v>
      </c>
      <c r="Z27" s="244"/>
      <c r="AA27" s="244"/>
      <c r="AB27" s="244"/>
      <c r="AC27" s="233" t="s">
        <v>210</v>
      </c>
      <c r="AD27" s="234"/>
      <c r="AE27" s="234"/>
      <c r="AF27" s="234"/>
      <c r="AG27" s="235"/>
      <c r="AH27" s="244" t="s">
        <v>133</v>
      </c>
      <c r="AI27" s="244"/>
      <c r="AJ27" s="244"/>
      <c r="AK27" s="244"/>
      <c r="AL27" s="254"/>
      <c r="AM27" s="255"/>
      <c r="AN27" s="255"/>
      <c r="AO27" s="286" t="s">
        <v>179</v>
      </c>
      <c r="AP27" s="286"/>
      <c r="AQ27" s="287"/>
    </row>
    <row r="28" spans="1:44" ht="15" customHeight="1">
      <c r="A28" s="239" t="s">
        <v>332</v>
      </c>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126"/>
    </row>
    <row r="29" spans="1:43" ht="21" customHeight="1">
      <c r="A29" s="126"/>
      <c r="B29" s="125"/>
      <c r="C29" s="125"/>
      <c r="D29" s="154"/>
      <c r="E29" s="154"/>
      <c r="F29" s="155"/>
      <c r="G29" s="126"/>
      <c r="H29" s="126"/>
      <c r="I29" s="127"/>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row>
    <row r="30" spans="1:10" ht="18" customHeight="1">
      <c r="A30" s="237" t="s">
        <v>178</v>
      </c>
      <c r="B30" s="237"/>
      <c r="C30" s="237"/>
      <c r="D30" s="237"/>
      <c r="E30" s="237"/>
      <c r="F30" s="237"/>
      <c r="G30" s="237"/>
      <c r="H30" s="237"/>
      <c r="I30" s="237"/>
      <c r="J30" s="237"/>
    </row>
    <row r="31" spans="1:43" ht="15.75" customHeight="1">
      <c r="A31" s="156" t="s">
        <v>174</v>
      </c>
      <c r="B31" s="283"/>
      <c r="C31" s="283"/>
      <c r="D31" s="157" t="s">
        <v>223</v>
      </c>
      <c r="E31" s="283"/>
      <c r="F31" s="283"/>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9"/>
    </row>
    <row r="32" spans="1:46" ht="30.75" customHeight="1">
      <c r="A32" s="256"/>
      <c r="B32" s="257"/>
      <c r="C32" s="257"/>
      <c r="D32" s="257"/>
      <c r="E32" s="257"/>
      <c r="F32" s="257"/>
      <c r="G32" s="278" t="s">
        <v>357</v>
      </c>
      <c r="H32" s="278"/>
      <c r="I32" s="279"/>
      <c r="J32" s="279"/>
      <c r="K32" s="279"/>
      <c r="L32" s="279"/>
      <c r="M32" s="279"/>
      <c r="N32" s="279"/>
      <c r="O32" s="278" t="s">
        <v>358</v>
      </c>
      <c r="P32" s="278"/>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4"/>
      <c r="AS32" s="160"/>
      <c r="AT32" s="160"/>
    </row>
    <row r="33" spans="1:43" ht="21" customHeight="1">
      <c r="A33" s="125"/>
      <c r="B33" s="125"/>
      <c r="C33" s="154"/>
      <c r="D33" s="154"/>
      <c r="E33" s="155"/>
      <c r="G33" s="128"/>
      <c r="H33" s="127"/>
      <c r="I33" s="127"/>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row>
    <row r="34" spans="1:43" ht="18" customHeight="1">
      <c r="A34" s="253" t="s">
        <v>134</v>
      </c>
      <c r="B34" s="253"/>
      <c r="C34" s="253"/>
      <c r="D34" s="253"/>
      <c r="E34" s="253"/>
      <c r="F34" s="253"/>
      <c r="G34" s="253"/>
      <c r="H34" s="253"/>
      <c r="I34" s="161" t="s">
        <v>135</v>
      </c>
      <c r="J34" s="153"/>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row>
    <row r="35" spans="1:43" ht="30" customHeight="1">
      <c r="A35" s="258" t="s">
        <v>136</v>
      </c>
      <c r="B35" s="259"/>
      <c r="C35" s="259"/>
      <c r="D35" s="259"/>
      <c r="E35" s="259"/>
      <c r="F35" s="162"/>
      <c r="G35" s="163"/>
      <c r="H35" s="163"/>
      <c r="I35" s="163"/>
      <c r="J35" s="164" t="s">
        <v>84</v>
      </c>
      <c r="K35" s="249"/>
      <c r="L35" s="249"/>
      <c r="M35" s="165" t="s">
        <v>85</v>
      </c>
      <c r="N35" s="249"/>
      <c r="O35" s="249"/>
      <c r="P35" s="165" t="s">
        <v>86</v>
      </c>
      <c r="Q35" s="249"/>
      <c r="R35" s="249"/>
      <c r="S35" s="165" t="s">
        <v>177</v>
      </c>
      <c r="T35" s="165"/>
      <c r="U35" s="165"/>
      <c r="V35" s="165"/>
      <c r="W35" s="246" t="s">
        <v>101</v>
      </c>
      <c r="X35" s="247"/>
      <c r="Y35" s="247"/>
      <c r="Z35" s="247"/>
      <c r="AA35" s="248"/>
      <c r="AB35" s="165"/>
      <c r="AC35" s="165"/>
      <c r="AD35" s="165"/>
      <c r="AE35" s="165"/>
      <c r="AF35" s="164" t="s">
        <v>84</v>
      </c>
      <c r="AG35" s="249"/>
      <c r="AH35" s="249"/>
      <c r="AI35" s="165" t="s">
        <v>85</v>
      </c>
      <c r="AJ35" s="249"/>
      <c r="AK35" s="249"/>
      <c r="AL35" s="165" t="s">
        <v>86</v>
      </c>
      <c r="AM35" s="249"/>
      <c r="AN35" s="249"/>
      <c r="AO35" s="165" t="s">
        <v>177</v>
      </c>
      <c r="AP35" s="165"/>
      <c r="AQ35" s="166"/>
    </row>
    <row r="36" spans="1:43" ht="22.5" customHeight="1" thickBot="1">
      <c r="A36" s="126"/>
      <c r="B36" s="125"/>
      <c r="C36" s="125"/>
      <c r="D36" s="154"/>
      <c r="E36" s="154"/>
      <c r="F36" s="155"/>
      <c r="G36" s="126"/>
      <c r="H36" s="126"/>
      <c r="I36" s="127"/>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row>
    <row r="37" spans="1:43" ht="33.75" customHeight="1" thickBot="1" thickTop="1">
      <c r="A37" s="237" t="s">
        <v>137</v>
      </c>
      <c r="B37" s="237"/>
      <c r="C37" s="237"/>
      <c r="D37" s="237"/>
      <c r="E37" s="237"/>
      <c r="F37" s="237"/>
      <c r="G37" s="237"/>
      <c r="H37" s="237"/>
      <c r="I37" s="237"/>
      <c r="J37" s="237"/>
      <c r="K37" s="290">
        <f>IF(OR(U27="",AL27=""),"",IF(U27&gt;3,1300000,IF(AL27&gt;0.25,1300000,1500000)))</f>
      </c>
      <c r="L37" s="291"/>
      <c r="M37" s="291"/>
      <c r="N37" s="291"/>
      <c r="O37" s="291"/>
      <c r="P37" s="291"/>
      <c r="Q37" s="291"/>
      <c r="R37" s="291"/>
      <c r="S37" s="291"/>
      <c r="T37" s="291"/>
      <c r="U37" s="291"/>
      <c r="V37" s="291"/>
      <c r="W37" s="291"/>
      <c r="X37" s="291"/>
      <c r="Y37" s="291"/>
      <c r="Z37" s="291"/>
      <c r="AA37" s="291"/>
      <c r="AB37" s="291"/>
      <c r="AC37" s="291"/>
      <c r="AD37" s="292"/>
      <c r="AE37" s="293" t="s">
        <v>176</v>
      </c>
      <c r="AF37" s="294"/>
      <c r="AG37" s="294"/>
      <c r="AH37" s="294"/>
      <c r="AI37" s="294"/>
      <c r="AJ37" s="294"/>
      <c r="AK37" s="294"/>
      <c r="AL37" s="294"/>
      <c r="AM37" s="294"/>
      <c r="AN37" s="294"/>
      <c r="AO37" s="294"/>
      <c r="AP37" s="294"/>
      <c r="AQ37" s="294"/>
    </row>
    <row r="38" spans="1:43" ht="21" customHeight="1" thickTop="1">
      <c r="A38" s="126"/>
      <c r="B38" s="126"/>
      <c r="C38" s="126"/>
      <c r="D38" s="126"/>
      <c r="E38" s="127"/>
      <c r="F38" s="167"/>
      <c r="I38" s="127"/>
      <c r="J38" s="125"/>
      <c r="K38" s="125"/>
      <c r="L38" s="125"/>
      <c r="M38" s="125"/>
      <c r="N38" s="125"/>
      <c r="O38" s="125"/>
      <c r="P38" s="125"/>
      <c r="Q38" s="125"/>
      <c r="R38" s="125"/>
      <c r="S38" s="125"/>
      <c r="T38" s="125"/>
      <c r="U38" s="125"/>
      <c r="V38" s="125"/>
      <c r="W38" s="125"/>
      <c r="X38" s="125"/>
      <c r="Y38" s="125"/>
      <c r="Z38" s="125"/>
      <c r="AA38" s="125"/>
      <c r="AB38" s="125"/>
      <c r="AC38" s="125"/>
      <c r="AD38" s="125"/>
      <c r="AE38" s="294"/>
      <c r="AF38" s="294"/>
      <c r="AG38" s="294"/>
      <c r="AH38" s="294"/>
      <c r="AI38" s="294"/>
      <c r="AJ38" s="294"/>
      <c r="AK38" s="294"/>
      <c r="AL38" s="294"/>
      <c r="AM38" s="294"/>
      <c r="AN38" s="294"/>
      <c r="AO38" s="294"/>
      <c r="AP38" s="294"/>
      <c r="AQ38" s="294"/>
    </row>
    <row r="39" spans="1:43" ht="18" customHeight="1">
      <c r="A39" s="264" t="s">
        <v>138</v>
      </c>
      <c r="B39" s="264"/>
      <c r="C39" s="264"/>
      <c r="D39" s="264"/>
      <c r="E39" s="264"/>
      <c r="F39" s="264"/>
      <c r="G39" s="264"/>
      <c r="H39" s="264"/>
      <c r="I39" s="264"/>
      <c r="J39" s="264"/>
      <c r="K39" s="264"/>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row>
    <row r="40" spans="1:43" ht="18" customHeight="1">
      <c r="A40" s="260" t="s">
        <v>175</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row>
    <row r="41" spans="1:43" ht="21" customHeight="1">
      <c r="A41" s="126"/>
      <c r="B41" s="126"/>
      <c r="C41" s="126"/>
      <c r="D41" s="127"/>
      <c r="E41" s="127"/>
      <c r="F41" s="128"/>
      <c r="G41" s="128"/>
      <c r="H41" s="126"/>
      <c r="I41" s="126"/>
      <c r="J41" s="125"/>
      <c r="K41" s="125"/>
      <c r="L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row>
    <row r="42" spans="1:43" ht="18" customHeight="1">
      <c r="A42" s="253" t="s">
        <v>139</v>
      </c>
      <c r="B42" s="253"/>
      <c r="C42" s="253"/>
      <c r="D42" s="253"/>
      <c r="E42" s="253"/>
      <c r="F42" s="253"/>
      <c r="G42" s="253"/>
      <c r="H42" s="253"/>
      <c r="I42" s="253"/>
      <c r="J42" s="253"/>
      <c r="K42" s="253"/>
      <c r="L42" s="168" t="s">
        <v>140</v>
      </c>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row>
    <row r="43" spans="1:43" ht="29.25" customHeight="1">
      <c r="A43" s="270" t="s">
        <v>102</v>
      </c>
      <c r="B43" s="271"/>
      <c r="C43" s="271"/>
      <c r="D43" s="271"/>
      <c r="E43" s="271"/>
      <c r="F43" s="265"/>
      <c r="G43" s="266"/>
      <c r="H43" s="266"/>
      <c r="I43" s="266"/>
      <c r="J43" s="266"/>
      <c r="K43" s="266"/>
      <c r="L43" s="266"/>
      <c r="M43" s="266"/>
      <c r="N43" s="266"/>
      <c r="O43" s="266"/>
      <c r="P43" s="266"/>
      <c r="Q43" s="266"/>
      <c r="R43" s="266"/>
      <c r="S43" s="266"/>
      <c r="T43" s="266"/>
      <c r="U43" s="266"/>
      <c r="V43" s="266"/>
      <c r="W43" s="261" t="s">
        <v>108</v>
      </c>
      <c r="X43" s="259"/>
      <c r="Y43" s="259"/>
      <c r="Z43" s="262"/>
      <c r="AA43" s="266"/>
      <c r="AB43" s="266"/>
      <c r="AC43" s="266"/>
      <c r="AD43" s="266"/>
      <c r="AE43" s="266"/>
      <c r="AF43" s="266"/>
      <c r="AG43" s="266"/>
      <c r="AH43" s="266"/>
      <c r="AI43" s="266"/>
      <c r="AJ43" s="266"/>
      <c r="AK43" s="266"/>
      <c r="AL43" s="266"/>
      <c r="AM43" s="266"/>
      <c r="AN43" s="266"/>
      <c r="AO43" s="266"/>
      <c r="AP43" s="266"/>
      <c r="AQ43" s="305"/>
    </row>
    <row r="44" spans="1:43" ht="14.25">
      <c r="A44" s="299" t="s">
        <v>103</v>
      </c>
      <c r="B44" s="300"/>
      <c r="C44" s="300"/>
      <c r="D44" s="300"/>
      <c r="E44" s="300"/>
      <c r="F44" s="169" t="s">
        <v>174</v>
      </c>
      <c r="G44" s="283"/>
      <c r="H44" s="283"/>
      <c r="I44" s="157" t="s">
        <v>223</v>
      </c>
      <c r="J44" s="283"/>
      <c r="K44" s="283"/>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9"/>
    </row>
    <row r="45" spans="1:43" ht="30" customHeight="1">
      <c r="A45" s="301"/>
      <c r="B45" s="302"/>
      <c r="C45" s="302"/>
      <c r="D45" s="302"/>
      <c r="E45" s="302"/>
      <c r="F45" s="256"/>
      <c r="G45" s="257"/>
      <c r="H45" s="257"/>
      <c r="I45" s="257"/>
      <c r="J45" s="257"/>
      <c r="K45" s="278" t="s">
        <v>357</v>
      </c>
      <c r="L45" s="278"/>
      <c r="M45" s="279"/>
      <c r="N45" s="279"/>
      <c r="O45" s="279"/>
      <c r="P45" s="279"/>
      <c r="Q45" s="279"/>
      <c r="R45" s="279"/>
      <c r="S45" s="278" t="s">
        <v>358</v>
      </c>
      <c r="T45" s="278"/>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4"/>
    </row>
    <row r="46" spans="1:43" ht="30" customHeight="1">
      <c r="A46" s="270" t="s">
        <v>141</v>
      </c>
      <c r="B46" s="271"/>
      <c r="C46" s="271"/>
      <c r="D46" s="271"/>
      <c r="E46" s="271"/>
      <c r="F46" s="272"/>
      <c r="G46" s="273"/>
      <c r="H46" s="273"/>
      <c r="I46" s="273"/>
      <c r="J46" s="273"/>
      <c r="K46" s="273"/>
      <c r="L46" s="273"/>
      <c r="M46" s="273"/>
      <c r="N46" s="273"/>
      <c r="O46" s="273"/>
      <c r="P46" s="273"/>
      <c r="Q46" s="273"/>
      <c r="R46" s="273"/>
      <c r="S46" s="273"/>
      <c r="T46" s="273"/>
      <c r="U46" s="273"/>
      <c r="V46" s="298"/>
      <c r="W46" s="261" t="s">
        <v>142</v>
      </c>
      <c r="X46" s="259"/>
      <c r="Y46" s="259"/>
      <c r="Z46" s="262"/>
      <c r="AA46" s="272"/>
      <c r="AB46" s="273"/>
      <c r="AC46" s="273"/>
      <c r="AD46" s="273"/>
      <c r="AE46" s="273"/>
      <c r="AF46" s="273"/>
      <c r="AG46" s="273"/>
      <c r="AH46" s="273"/>
      <c r="AI46" s="273"/>
      <c r="AJ46" s="273"/>
      <c r="AK46" s="273"/>
      <c r="AL46" s="273"/>
      <c r="AM46" s="273"/>
      <c r="AN46" s="273"/>
      <c r="AO46" s="273"/>
      <c r="AP46" s="273"/>
      <c r="AQ46" s="274"/>
    </row>
    <row r="47" spans="1:43" ht="30" customHeight="1">
      <c r="A47" s="258" t="s">
        <v>104</v>
      </c>
      <c r="B47" s="259"/>
      <c r="C47" s="259"/>
      <c r="D47" s="259"/>
      <c r="E47" s="259"/>
      <c r="F47" s="170" t="s">
        <v>211</v>
      </c>
      <c r="G47" s="249"/>
      <c r="H47" s="249"/>
      <c r="I47" s="249"/>
      <c r="J47" s="249"/>
      <c r="K47" s="171" t="s">
        <v>212</v>
      </c>
      <c r="L47" s="249"/>
      <c r="M47" s="249"/>
      <c r="N47" s="249"/>
      <c r="O47" s="249"/>
      <c r="P47" s="249"/>
      <c r="Q47" s="172" t="s">
        <v>213</v>
      </c>
      <c r="R47" s="249"/>
      <c r="S47" s="249"/>
      <c r="T47" s="249"/>
      <c r="U47" s="249"/>
      <c r="V47" s="249"/>
      <c r="W47" s="261" t="s">
        <v>105</v>
      </c>
      <c r="X47" s="259"/>
      <c r="Y47" s="259"/>
      <c r="Z47" s="262"/>
      <c r="AA47" s="173" t="s">
        <v>214</v>
      </c>
      <c r="AB47" s="249"/>
      <c r="AC47" s="249"/>
      <c r="AD47" s="249"/>
      <c r="AE47" s="249"/>
      <c r="AF47" s="171" t="s">
        <v>215</v>
      </c>
      <c r="AG47" s="249"/>
      <c r="AH47" s="249"/>
      <c r="AI47" s="249"/>
      <c r="AJ47" s="249"/>
      <c r="AK47" s="249"/>
      <c r="AL47" s="172" t="s">
        <v>216</v>
      </c>
      <c r="AM47" s="249"/>
      <c r="AN47" s="249"/>
      <c r="AO47" s="249"/>
      <c r="AP47" s="249"/>
      <c r="AQ47" s="263"/>
    </row>
    <row r="48" spans="1:43" ht="30" customHeight="1">
      <c r="A48" s="267" t="s">
        <v>143</v>
      </c>
      <c r="B48" s="268"/>
      <c r="C48" s="268"/>
      <c r="D48" s="268"/>
      <c r="E48" s="268"/>
      <c r="F48" s="170" t="s">
        <v>217</v>
      </c>
      <c r="G48" s="249"/>
      <c r="H48" s="249"/>
      <c r="I48" s="249"/>
      <c r="J48" s="249"/>
      <c r="K48" s="171" t="s">
        <v>218</v>
      </c>
      <c r="L48" s="249"/>
      <c r="M48" s="249"/>
      <c r="N48" s="249"/>
      <c r="O48" s="249"/>
      <c r="P48" s="249"/>
      <c r="Q48" s="172" t="s">
        <v>219</v>
      </c>
      <c r="R48" s="249"/>
      <c r="S48" s="249"/>
      <c r="T48" s="249"/>
      <c r="U48" s="249"/>
      <c r="V48" s="249"/>
      <c r="W48" s="261" t="s">
        <v>220</v>
      </c>
      <c r="X48" s="259"/>
      <c r="Y48" s="259"/>
      <c r="Z48" s="262"/>
      <c r="AA48" s="249"/>
      <c r="AB48" s="249"/>
      <c r="AC48" s="249"/>
      <c r="AD48" s="249"/>
      <c r="AE48" s="249"/>
      <c r="AF48" s="249"/>
      <c r="AG48" s="249"/>
      <c r="AH48" s="124" t="s">
        <v>221</v>
      </c>
      <c r="AI48" s="249"/>
      <c r="AJ48" s="249"/>
      <c r="AK48" s="249"/>
      <c r="AL48" s="249"/>
      <c r="AM48" s="249"/>
      <c r="AN48" s="249"/>
      <c r="AO48" s="249"/>
      <c r="AP48" s="249"/>
      <c r="AQ48" s="263"/>
    </row>
    <row r="49" spans="1:43" ht="68.25" customHeight="1">
      <c r="A49" s="252" t="s">
        <v>222</v>
      </c>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row>
    <row r="50" spans="1:43" ht="18" customHeight="1">
      <c r="A50" s="125" t="s">
        <v>83</v>
      </c>
      <c r="B50" s="126"/>
      <c r="C50" s="126"/>
      <c r="D50" s="127"/>
      <c r="E50" s="127"/>
      <c r="F50" s="128"/>
      <c r="G50" s="128"/>
      <c r="H50" s="126"/>
      <c r="I50" s="129"/>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row>
    <row r="51" spans="1:43" ht="18" customHeight="1">
      <c r="A51" s="131"/>
      <c r="B51" s="126"/>
      <c r="C51" s="126"/>
      <c r="D51" s="127"/>
      <c r="E51" s="127"/>
      <c r="F51" s="128"/>
      <c r="G51" s="128"/>
      <c r="H51" s="126"/>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32" t="s">
        <v>84</v>
      </c>
      <c r="AI51" s="230"/>
      <c r="AJ51" s="230"/>
      <c r="AK51" s="125" t="s">
        <v>85</v>
      </c>
      <c r="AL51" s="230"/>
      <c r="AM51" s="230"/>
      <c r="AN51" s="125" t="s">
        <v>86</v>
      </c>
      <c r="AO51" s="230"/>
      <c r="AP51" s="230"/>
      <c r="AQ51" s="125" t="s">
        <v>87</v>
      </c>
    </row>
    <row r="52" spans="36:43" ht="18" customHeight="1">
      <c r="AJ52" s="125" t="s">
        <v>173</v>
      </c>
      <c r="AK52" s="250" t="s">
        <v>171</v>
      </c>
      <c r="AL52" s="250"/>
      <c r="AM52" s="174" t="s">
        <v>172</v>
      </c>
      <c r="AN52" s="250" t="s">
        <v>171</v>
      </c>
      <c r="AO52" s="250"/>
      <c r="AP52" s="125" t="s">
        <v>88</v>
      </c>
      <c r="AQ52" s="125" t="s">
        <v>170</v>
      </c>
    </row>
    <row r="53" spans="36:43" ht="18" customHeight="1">
      <c r="AJ53" s="125"/>
      <c r="AK53" s="154"/>
      <c r="AL53" s="154"/>
      <c r="AM53" s="125"/>
      <c r="AN53" s="154"/>
      <c r="AO53" s="154"/>
      <c r="AP53" s="125"/>
      <c r="AQ53" s="125"/>
    </row>
    <row r="54" spans="36:43" ht="18" customHeight="1">
      <c r="AJ54" s="125"/>
      <c r="AK54" s="154"/>
      <c r="AL54" s="154"/>
      <c r="AM54" s="125"/>
      <c r="AN54" s="154"/>
      <c r="AO54" s="154"/>
      <c r="AP54" s="125"/>
      <c r="AQ54" s="125"/>
    </row>
    <row r="55" spans="36:43" ht="18" customHeight="1">
      <c r="AJ55" s="125"/>
      <c r="AK55" s="154"/>
      <c r="AL55" s="154"/>
      <c r="AM55" s="125"/>
      <c r="AN55" s="154"/>
      <c r="AO55" s="154"/>
      <c r="AP55" s="125"/>
      <c r="AQ55" s="125"/>
    </row>
    <row r="56" spans="36:43" ht="18" customHeight="1">
      <c r="AJ56" s="125"/>
      <c r="AK56" s="154"/>
      <c r="AL56" s="154"/>
      <c r="AM56" s="125"/>
      <c r="AN56" s="154"/>
      <c r="AO56" s="154"/>
      <c r="AP56" s="125"/>
      <c r="AQ56" s="125"/>
    </row>
    <row r="57" spans="36:43" ht="18" customHeight="1">
      <c r="AJ57" s="125"/>
      <c r="AK57" s="154"/>
      <c r="AL57" s="154"/>
      <c r="AM57" s="125"/>
      <c r="AN57" s="154"/>
      <c r="AO57" s="154"/>
      <c r="AP57" s="125"/>
      <c r="AQ57" s="125"/>
    </row>
    <row r="58" spans="36:43" ht="18" customHeight="1">
      <c r="AJ58" s="125"/>
      <c r="AK58" s="154"/>
      <c r="AL58" s="154"/>
      <c r="AM58" s="125"/>
      <c r="AN58" s="154"/>
      <c r="AO58" s="154"/>
      <c r="AP58" s="125"/>
      <c r="AQ58" s="125"/>
    </row>
    <row r="60" spans="1:43" ht="18" customHeight="1">
      <c r="A60" s="280" t="s">
        <v>169</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row>
    <row r="61" spans="1:43" ht="18" customHeight="1">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row>
    <row r="67" spans="1:43" ht="18" customHeight="1">
      <c r="A67" s="269" t="s">
        <v>144</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row>
    <row r="68" spans="1:43" ht="18" customHeight="1">
      <c r="A68" s="269"/>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row>
    <row r="69" spans="1:43" ht="18" customHeight="1">
      <c r="A69" s="269"/>
      <c r="B69" s="269"/>
      <c r="C69" s="269"/>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row>
    <row r="70" spans="1:43" ht="18" customHeight="1">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row>
    <row r="71" spans="1:43" ht="18" customHeight="1">
      <c r="A71" s="2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row>
    <row r="72" spans="1:43" ht="18"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row>
    <row r="73" spans="1:43" ht="18"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row>
    <row r="74" spans="1:43" ht="18" customHeight="1">
      <c r="A74" s="175"/>
      <c r="B74" s="175"/>
      <c r="C74" s="175"/>
      <c r="D74" s="176"/>
      <c r="E74" s="176"/>
      <c r="F74" s="177"/>
      <c r="G74" s="177"/>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row>
    <row r="75" spans="1:43" ht="18" customHeight="1">
      <c r="A75" s="281" t="s">
        <v>168</v>
      </c>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row>
    <row r="76" spans="1:43" ht="18" customHeight="1">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row>
    <row r="77" spans="1:43" ht="18"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row>
    <row r="78" spans="1:43" ht="18" customHeight="1">
      <c r="A78" s="176"/>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row>
    <row r="79" spans="1:43" ht="18" customHeight="1">
      <c r="A79" s="176"/>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row>
    <row r="80" spans="1:43" ht="18" customHeight="1">
      <c r="A80" s="175"/>
      <c r="B80" s="175"/>
      <c r="C80" s="175"/>
      <c r="D80" s="176"/>
      <c r="E80" s="176"/>
      <c r="F80" s="177"/>
      <c r="G80" s="177"/>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row>
    <row r="81" spans="1:43" ht="18" customHeight="1">
      <c r="A81" s="269" t="s">
        <v>145</v>
      </c>
      <c r="B81" s="269"/>
      <c r="C81" s="269"/>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row>
    <row r="82" spans="1:43" ht="18" customHeight="1">
      <c r="A82" s="269"/>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row>
    <row r="83" spans="1:43" ht="18" customHeight="1">
      <c r="A83" s="269"/>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row>
    <row r="84" spans="1:43" ht="18" customHeight="1">
      <c r="A84" s="269"/>
      <c r="B84" s="269"/>
      <c r="C84" s="269"/>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row>
    <row r="85" spans="1:43" ht="18" customHeight="1">
      <c r="A85" s="269"/>
      <c r="B85" s="269"/>
      <c r="C85" s="269"/>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row>
    <row r="86" spans="1:43" ht="18" customHeight="1">
      <c r="A86" s="175" t="s">
        <v>167</v>
      </c>
      <c r="B86" s="175"/>
      <c r="C86" s="175"/>
      <c r="D86" s="176"/>
      <c r="E86" s="176"/>
      <c r="F86" s="177"/>
      <c r="G86" s="177"/>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L86" s="175"/>
      <c r="AM86" s="175"/>
      <c r="AN86" s="175"/>
      <c r="AO86" s="175"/>
      <c r="AP86" s="175"/>
      <c r="AQ86" s="175"/>
    </row>
    <row r="87" spans="1:43" ht="18" customHeight="1">
      <c r="A87" s="269" t="s">
        <v>146</v>
      </c>
      <c r="B87" s="269"/>
      <c r="C87" s="269"/>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row>
    <row r="88" spans="1:43" ht="18" customHeight="1">
      <c r="A88" s="269"/>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row>
    <row r="89" spans="1:43" ht="18" customHeight="1">
      <c r="A89" s="269"/>
      <c r="B89" s="269"/>
      <c r="C89" s="269"/>
      <c r="D89" s="269"/>
      <c r="E89" s="269"/>
      <c r="F89" s="269"/>
      <c r="G89" s="269"/>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row>
    <row r="90" spans="1:43" ht="18" customHeight="1">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row>
    <row r="91" spans="1:43" ht="18" customHeight="1">
      <c r="A91" s="269"/>
      <c r="B91" s="269"/>
      <c r="C91" s="269"/>
      <c r="D91" s="269"/>
      <c r="E91" s="269"/>
      <c r="F91" s="269"/>
      <c r="G91" s="269"/>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row>
    <row r="92" spans="1:43" ht="18"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row>
    <row r="93" spans="1:43" ht="18" customHeight="1">
      <c r="A93" s="269" t="s">
        <v>106</v>
      </c>
      <c r="B93" s="269"/>
      <c r="C93" s="269"/>
      <c r="D93" s="269"/>
      <c r="E93" s="269"/>
      <c r="F93" s="269"/>
      <c r="G93" s="269"/>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row>
    <row r="94" spans="1:43" ht="18" customHeight="1">
      <c r="A94" s="269"/>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row>
    <row r="95" spans="1:43" ht="18" customHeight="1">
      <c r="A95" s="269"/>
      <c r="B95" s="269"/>
      <c r="C95" s="269"/>
      <c r="D95" s="269"/>
      <c r="E95" s="269"/>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row>
    <row r="96" spans="1:43" ht="18" customHeight="1">
      <c r="A96" s="269"/>
      <c r="B96" s="269"/>
      <c r="C96" s="269"/>
      <c r="D96" s="269"/>
      <c r="E96" s="269"/>
      <c r="F96" s="269"/>
      <c r="G96" s="269"/>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row>
    <row r="97" spans="1:43" ht="18" customHeight="1">
      <c r="A97" s="175"/>
      <c r="B97" s="175"/>
      <c r="C97" s="175"/>
      <c r="D97" s="176"/>
      <c r="E97" s="176"/>
      <c r="F97" s="177"/>
      <c r="G97" s="177"/>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row>
    <row r="98" spans="1:43" ht="18" customHeight="1">
      <c r="A98" s="269" t="s">
        <v>107</v>
      </c>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row>
    <row r="99" spans="1:43" ht="18" customHeight="1">
      <c r="A99" s="269"/>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row>
    <row r="100" spans="1:43" ht="18" customHeight="1">
      <c r="A100" s="269"/>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row>
    <row r="101" spans="1:43" ht="18" customHeight="1">
      <c r="A101" s="269"/>
      <c r="B101" s="269"/>
      <c r="C101" s="269"/>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row>
    <row r="102" spans="1:43" ht="18" customHeight="1">
      <c r="A102" s="175"/>
      <c r="B102" s="175"/>
      <c r="C102" s="175"/>
      <c r="D102" s="176"/>
      <c r="E102" s="176"/>
      <c r="F102" s="177"/>
      <c r="G102" s="177"/>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L102" s="175"/>
      <c r="AM102" s="175"/>
      <c r="AN102" s="175"/>
      <c r="AO102" s="175"/>
      <c r="AP102" s="175"/>
      <c r="AQ102" s="175"/>
    </row>
    <row r="104" spans="35:38" ht="18" customHeight="1">
      <c r="AI104" s="175"/>
      <c r="AJ104" s="125"/>
      <c r="AK104" s="175"/>
      <c r="AL104" s="175" t="s">
        <v>151</v>
      </c>
    </row>
  </sheetData>
  <sheetProtection password="A009" sheet="1"/>
  <mergeCells count="123">
    <mergeCell ref="AE38:AQ38"/>
    <mergeCell ref="Q32:AQ32"/>
    <mergeCell ref="Q35:R35"/>
    <mergeCell ref="A47:E47"/>
    <mergeCell ref="G47:J47"/>
    <mergeCell ref="L47:P47"/>
    <mergeCell ref="R47:V47"/>
    <mergeCell ref="W43:Z43"/>
    <mergeCell ref="AA43:AQ43"/>
    <mergeCell ref="S45:T45"/>
    <mergeCell ref="AM47:AQ47"/>
    <mergeCell ref="W47:Z47"/>
    <mergeCell ref="F46:V46"/>
    <mergeCell ref="A44:E45"/>
    <mergeCell ref="K45:L45"/>
    <mergeCell ref="M45:R45"/>
    <mergeCell ref="U45:AQ45"/>
    <mergeCell ref="G44:H44"/>
    <mergeCell ref="J44:K44"/>
    <mergeCell ref="S16:W16"/>
    <mergeCell ref="V25:W25"/>
    <mergeCell ref="K37:AD37"/>
    <mergeCell ref="AE37:AQ37"/>
    <mergeCell ref="A19:AQ19"/>
    <mergeCell ref="A20:AQ20"/>
    <mergeCell ref="A21:AQ21"/>
    <mergeCell ref="A23:AQ23"/>
    <mergeCell ref="O32:P32"/>
    <mergeCell ref="N35:O35"/>
    <mergeCell ref="AO27:AQ27"/>
    <mergeCell ref="AO2:AP2"/>
    <mergeCell ref="AK3:AL3"/>
    <mergeCell ref="AN3:AO3"/>
    <mergeCell ref="X17:AP17"/>
    <mergeCell ref="X8:AP8"/>
    <mergeCell ref="AI2:AJ2"/>
    <mergeCell ref="AL2:AM2"/>
    <mergeCell ref="X6:Y6"/>
    <mergeCell ref="AA6:AB6"/>
    <mergeCell ref="S11:W11"/>
    <mergeCell ref="AJ11:AN11"/>
    <mergeCell ref="S14:W14"/>
    <mergeCell ref="Y11:AB11"/>
    <mergeCell ref="AD11:AH11"/>
    <mergeCell ref="X7:AQ7"/>
    <mergeCell ref="S15:W15"/>
    <mergeCell ref="X13:Y13"/>
    <mergeCell ref="AA13:AB13"/>
    <mergeCell ref="S13:W13"/>
    <mergeCell ref="A32:F32"/>
    <mergeCell ref="B31:C31"/>
    <mergeCell ref="E31:F31"/>
    <mergeCell ref="Y27:AB27"/>
    <mergeCell ref="I27:L27"/>
    <mergeCell ref="Q27:T27"/>
    <mergeCell ref="G32:H32"/>
    <mergeCell ref="I32:N32"/>
    <mergeCell ref="A98:AQ101"/>
    <mergeCell ref="A60:AQ61"/>
    <mergeCell ref="A67:AQ71"/>
    <mergeCell ref="A75:AQ76"/>
    <mergeCell ref="A81:AQ85"/>
    <mergeCell ref="A87:AQ91"/>
    <mergeCell ref="AM35:AN35"/>
    <mergeCell ref="AG47:AK47"/>
    <mergeCell ref="A93:AQ96"/>
    <mergeCell ref="A34:H34"/>
    <mergeCell ref="AA48:AG48"/>
    <mergeCell ref="G48:J48"/>
    <mergeCell ref="L48:P48"/>
    <mergeCell ref="R48:V48"/>
    <mergeCell ref="A43:E43"/>
    <mergeCell ref="A46:E46"/>
    <mergeCell ref="A37:J37"/>
    <mergeCell ref="AA46:AQ46"/>
    <mergeCell ref="A40:AQ40"/>
    <mergeCell ref="AG35:AH35"/>
    <mergeCell ref="AN52:AO52"/>
    <mergeCell ref="W48:Z48"/>
    <mergeCell ref="K35:L35"/>
    <mergeCell ref="AI48:AQ48"/>
    <mergeCell ref="A39:K39"/>
    <mergeCell ref="W46:Z46"/>
    <mergeCell ref="F43:V43"/>
    <mergeCell ref="A48:E48"/>
    <mergeCell ref="AB47:AE47"/>
    <mergeCell ref="O13:R13"/>
    <mergeCell ref="A49:AQ49"/>
    <mergeCell ref="AI51:AJ51"/>
    <mergeCell ref="AL51:AM51"/>
    <mergeCell ref="AO51:AP51"/>
    <mergeCell ref="A42:K42"/>
    <mergeCell ref="AL27:AN27"/>
    <mergeCell ref="F45:J45"/>
    <mergeCell ref="A35:E35"/>
    <mergeCell ref="W35:AA35"/>
    <mergeCell ref="AJ35:AK35"/>
    <mergeCell ref="AK52:AL52"/>
    <mergeCell ref="O6:R6"/>
    <mergeCell ref="S6:W6"/>
    <mergeCell ref="S7:W7"/>
    <mergeCell ref="S8:W8"/>
    <mergeCell ref="S9:W9"/>
    <mergeCell ref="S10:W10"/>
    <mergeCell ref="AH27:AK27"/>
    <mergeCell ref="AC27:AG27"/>
    <mergeCell ref="S17:W17"/>
    <mergeCell ref="A30:J30"/>
    <mergeCell ref="A26:I26"/>
    <mergeCell ref="A28:AQ28"/>
    <mergeCell ref="U27:X27"/>
    <mergeCell ref="A27:D27"/>
    <mergeCell ref="A24:AQ24"/>
    <mergeCell ref="E27:H27"/>
    <mergeCell ref="M27:P27"/>
    <mergeCell ref="X16:AP16"/>
    <mergeCell ref="X9:AP9"/>
    <mergeCell ref="X15:AP15"/>
    <mergeCell ref="AC10:AD10"/>
    <mergeCell ref="AF10:AG10"/>
    <mergeCell ref="X10:Y10"/>
    <mergeCell ref="Z10:AA10"/>
    <mergeCell ref="X14:AQ14"/>
  </mergeCells>
  <conditionalFormatting sqref="X6:Y6">
    <cfRule type="expression" priority="1" dxfId="1" stopIfTrue="1">
      <formula>$X$6=""</formula>
    </cfRule>
  </conditionalFormatting>
  <conditionalFormatting sqref="AA6:AB6">
    <cfRule type="expression" priority="2" dxfId="1" stopIfTrue="1">
      <formula>$AA$6=""</formula>
    </cfRule>
  </conditionalFormatting>
  <conditionalFormatting sqref="X7:Y7">
    <cfRule type="expression" priority="3" dxfId="1" stopIfTrue="1">
      <formula>$X$7=""</formula>
    </cfRule>
  </conditionalFormatting>
  <conditionalFormatting sqref="AI2:AJ2 AL2:AM2 AO2:AP2 Z10:AA10 AC10:AD10 AF10:AG10 Y11:AB11 AD11:AE11 AJ11:AK11 AI51:AJ51 AL51:AM51 AO51:AP51">
    <cfRule type="expression" priority="6" dxfId="1" stopIfTrue="1">
      <formula>Y2=""</formula>
    </cfRule>
  </conditionalFormatting>
  <conditionalFormatting sqref="X8:AP8">
    <cfRule type="expression" priority="7" dxfId="1" stopIfTrue="1">
      <formula>$X$8=""</formula>
    </cfRule>
  </conditionalFormatting>
  <conditionalFormatting sqref="X9:AP9">
    <cfRule type="expression" priority="8" dxfId="1" stopIfTrue="1">
      <formula>$X$9=""</formula>
    </cfRule>
  </conditionalFormatting>
  <conditionalFormatting sqref="E27:H27">
    <cfRule type="expression" priority="9" dxfId="1" stopIfTrue="1">
      <formula>$E$27=""</formula>
    </cfRule>
  </conditionalFormatting>
  <conditionalFormatting sqref="M27:P27">
    <cfRule type="expression" priority="10" dxfId="1" stopIfTrue="1">
      <formula>$M$27=""</formula>
    </cfRule>
  </conditionalFormatting>
  <conditionalFormatting sqref="U27:X27">
    <cfRule type="expression" priority="11" dxfId="1" stopIfTrue="1">
      <formula>$U$27=""</formula>
    </cfRule>
  </conditionalFormatting>
  <conditionalFormatting sqref="AL27:AN27">
    <cfRule type="expression" priority="12" dxfId="1" stopIfTrue="1">
      <formula>$AL$27=""</formula>
    </cfRule>
  </conditionalFormatting>
  <conditionalFormatting sqref="F35:J35 M35 P35 S35:V35">
    <cfRule type="expression" priority="13" dxfId="7" stopIfTrue="1">
      <formula>$M$27="建売"</formula>
    </cfRule>
  </conditionalFormatting>
  <conditionalFormatting sqref="B31:C31">
    <cfRule type="expression" priority="14" dxfId="1" stopIfTrue="1">
      <formula>$B$31=""</formula>
    </cfRule>
  </conditionalFormatting>
  <conditionalFormatting sqref="E31:F31">
    <cfRule type="expression" priority="15" dxfId="1" stopIfTrue="1">
      <formula>$E$31=""</formula>
    </cfRule>
  </conditionalFormatting>
  <conditionalFormatting sqref="A32:F32">
    <cfRule type="expression" priority="16" dxfId="1" stopIfTrue="1">
      <formula>$A$32=""</formula>
    </cfRule>
  </conditionalFormatting>
  <conditionalFormatting sqref="I32:N32">
    <cfRule type="expression" priority="17" dxfId="1" stopIfTrue="1">
      <formula>$I$32=""</formula>
    </cfRule>
  </conditionalFormatting>
  <conditionalFormatting sqref="Q32:AQ32">
    <cfRule type="expression" priority="18" dxfId="1" stopIfTrue="1">
      <formula>$Q$32=""</formula>
    </cfRule>
  </conditionalFormatting>
  <conditionalFormatting sqref="G32:H32">
    <cfRule type="expression" priority="19" dxfId="1" stopIfTrue="1">
      <formula>$G$32=""</formula>
    </cfRule>
  </conditionalFormatting>
  <conditionalFormatting sqref="O32:P32">
    <cfRule type="expression" priority="20" dxfId="1" stopIfTrue="1">
      <formula>$O$32=""</formula>
    </cfRule>
  </conditionalFormatting>
  <conditionalFormatting sqref="K35:L35">
    <cfRule type="expression" priority="21" dxfId="7" stopIfTrue="1">
      <formula>$M$27="建売"</formula>
    </cfRule>
    <cfRule type="expression" priority="22" dxfId="1" stopIfTrue="1">
      <formula>$K$35=""</formula>
    </cfRule>
  </conditionalFormatting>
  <conditionalFormatting sqref="N35:O35">
    <cfRule type="expression" priority="23" dxfId="7" stopIfTrue="1">
      <formula>$M$27="建売"</formula>
    </cfRule>
    <cfRule type="expression" priority="24" dxfId="1" stopIfTrue="1">
      <formula>$N$35=""</formula>
    </cfRule>
  </conditionalFormatting>
  <conditionalFormatting sqref="Q35:R35">
    <cfRule type="expression" priority="25" dxfId="7" stopIfTrue="1">
      <formula>$M$27="建売"</formula>
    </cfRule>
    <cfRule type="expression" priority="26" dxfId="1" stopIfTrue="1">
      <formula>$Q$35=""</formula>
    </cfRule>
  </conditionalFormatting>
  <conditionalFormatting sqref="AG35:AH35">
    <cfRule type="expression" priority="27" dxfId="1" stopIfTrue="1">
      <formula>$AG$35=""</formula>
    </cfRule>
  </conditionalFormatting>
  <conditionalFormatting sqref="AJ35:AK35">
    <cfRule type="expression" priority="28" dxfId="1" stopIfTrue="1">
      <formula>$AJ$35=""</formula>
    </cfRule>
  </conditionalFormatting>
  <conditionalFormatting sqref="AM35:AN35">
    <cfRule type="expression" priority="29" dxfId="1" stopIfTrue="1">
      <formula>$AM$35=""</formula>
    </cfRule>
  </conditionalFormatting>
  <dataValidations count="9">
    <dataValidation type="list" allowBlank="1" showInputMessage="1" showErrorMessage="1" sqref="E27:H27">
      <formula1>"四次公募,五次公募"</formula1>
    </dataValidation>
    <dataValidation type="list" allowBlank="1" showInputMessage="1" showErrorMessage="1" sqref="M27:P27">
      <formula1>"新築,既築,建売"</formula1>
    </dataValidation>
    <dataValidation type="list" allowBlank="1" showInputMessage="1" showErrorMessage="1" sqref="U27:X27">
      <formula1>"1,2,3,4,5,6,7,8"</formula1>
    </dataValidation>
    <dataValidation type="list" allowBlank="1" showInputMessage="1" showErrorMessage="1" sqref="G32:H32 K45:L45">
      <formula1>"都,道,府,県"</formula1>
    </dataValidation>
    <dataValidation type="list" allowBlank="1" showInputMessage="1" showErrorMessage="1" sqref="O32:P32 S45:T45">
      <formula1>"市,区,町,村"</formula1>
    </dataValidation>
    <dataValidation operator="lessThanOrEqual" allowBlank="1" showInputMessage="1" showErrorMessage="1" errorTitle="入力エラー" error="補助限度額３５０万円以下を入力して下さい。" imeMode="disabled" sqref="K37:AD37"/>
    <dataValidation allowBlank="1" showInputMessage="1" showErrorMessage="1" imeMode="disabled" sqref="X6:Y6 AA6:AB6 Z10:AA10 AC10:AD10 AF10:AG10 Y11:AB11 J44:K44 AD11:AE11 X13:Y13 AA13:AB13 AI2:AJ2 AL2:AM2 AO2:AP2 B31:C31 E31:F31 AO51:AP51 K35:L35 N35:O35 Q35:R35 AG35:AH35 AJ35:AK35 AM35:AN35 G47:J48 L47:P48 R47:V48 AB47:AE47 AA48:AG48 AG47:AK47 AM47:AQ47 AI48:AQ48 G44:H44 AJ11:AK11 AI51:AJ51 AL51:AM51"/>
    <dataValidation type="list" allowBlank="1" showInputMessage="1" showErrorMessage="1" sqref="X10:Y10">
      <formula1>"大正,昭和,平成"</formula1>
    </dataValidation>
    <dataValidation type="custom" allowBlank="1" showInputMessage="1" showErrorMessage="1" errorTitle="入力エラー" error="小数点は第二位まで、三位以下切り上げで入力して下さい。" imeMode="disabled" sqref="AL27:AN27">
      <formula1>AL27-ROUNDDOWN(AL27,2)=0</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70" r:id="rId1"/>
  <rowBreaks count="1" manualBreakCount="1">
    <brk id="49" max="42" man="1"/>
  </rowBreaks>
  <ignoredErrors>
    <ignoredError sqref="AK3:AO3 AK52:AO52" numberStoredAsText="1"/>
  </ignoredErrors>
</worksheet>
</file>

<file path=xl/worksheets/sheet2.xml><?xml version="1.0" encoding="utf-8"?>
<worksheet xmlns="http://schemas.openxmlformats.org/spreadsheetml/2006/main" xmlns:r="http://schemas.openxmlformats.org/officeDocument/2006/relationships">
  <dimension ref="A1:AJ204"/>
  <sheetViews>
    <sheetView showGridLines="0" view="pageBreakPreview" zoomScale="85" zoomScaleNormal="70" zoomScaleSheetLayoutView="85" zoomScalePageLayoutView="0" workbookViewId="0" topLeftCell="A1">
      <selection activeCell="A1" sqref="A1"/>
    </sheetView>
  </sheetViews>
  <sheetFormatPr defaultColWidth="9.140625" defaultRowHeight="15"/>
  <cols>
    <col min="1" max="1" width="3.140625" style="1" customWidth="1"/>
    <col min="2" max="3" width="3.140625" style="2" customWidth="1"/>
    <col min="4" max="4" width="3.28125" style="2" customWidth="1"/>
    <col min="5" max="34" width="3.140625" style="2" customWidth="1"/>
    <col min="35" max="35" width="3.00390625" style="2" customWidth="1"/>
    <col min="36" max="36" width="3.140625" style="2" customWidth="1"/>
    <col min="37" max="16384" width="9.00390625" style="2" customWidth="1"/>
  </cols>
  <sheetData>
    <row r="1" ht="13.5">
      <c r="AI1" s="3">
        <f>IF(OR($Q$8&lt;&gt;"",$Q$10&lt;&gt;""),$Q$8&amp;"邸"&amp;RIGHT(TRIM($Q$10),4),"")</f>
      </c>
    </row>
    <row r="2" spans="1:35" ht="18" customHeight="1">
      <c r="A2" s="51"/>
      <c r="B2" s="47"/>
      <c r="AI2" s="64" t="s">
        <v>80</v>
      </c>
    </row>
    <row r="3" spans="1:36" ht="15" customHeight="1">
      <c r="A3" s="4"/>
      <c r="B3" s="5"/>
      <c r="C3" s="5"/>
      <c r="D3" s="5"/>
      <c r="E3" s="5"/>
      <c r="F3" s="5"/>
      <c r="G3" s="5"/>
      <c r="H3" s="5"/>
      <c r="I3" s="5"/>
      <c r="J3" s="5"/>
      <c r="K3" s="5"/>
      <c r="L3" s="5"/>
      <c r="M3" s="5"/>
      <c r="N3" s="5"/>
      <c r="O3" s="5"/>
      <c r="P3" s="5"/>
      <c r="Q3" s="5"/>
      <c r="R3" s="5"/>
      <c r="S3" s="5"/>
      <c r="T3" s="5"/>
      <c r="U3" s="5"/>
      <c r="V3" s="5"/>
      <c r="W3" s="5"/>
      <c r="X3" s="5"/>
      <c r="Z3" s="26"/>
      <c r="AA3" s="26"/>
      <c r="AB3" s="26"/>
      <c r="AC3" s="26"/>
      <c r="AD3" s="26"/>
      <c r="AE3" s="26"/>
      <c r="AF3" s="26"/>
      <c r="AG3" s="26"/>
      <c r="AH3" s="26"/>
      <c r="AJ3" s="5"/>
    </row>
    <row r="4" spans="1:36" ht="21" customHeight="1">
      <c r="A4" s="410" t="s">
        <v>112</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row>
    <row r="5" spans="1:36" ht="17.25"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ht="23.25" customHeight="1">
      <c r="A6" s="85"/>
      <c r="B6" s="85"/>
      <c r="C6" s="85"/>
      <c r="D6" s="85"/>
      <c r="E6" s="85"/>
      <c r="F6" s="85"/>
      <c r="G6" s="85"/>
      <c r="H6" s="85"/>
      <c r="I6" s="85"/>
      <c r="J6" s="85"/>
      <c r="K6" s="85"/>
      <c r="L6" s="85"/>
      <c r="M6" s="85"/>
      <c r="N6" s="411" t="s">
        <v>109</v>
      </c>
      <c r="O6" s="411"/>
      <c r="P6" s="411"/>
      <c r="Q6" s="411"/>
      <c r="R6" s="411"/>
      <c r="S6" s="407">
        <f>IF('様式第１　交付申請書'!E27="","",'様式第１　交付申請書'!E27)</f>
      </c>
      <c r="T6" s="407"/>
      <c r="U6" s="407"/>
      <c r="V6" s="407"/>
      <c r="W6" s="407"/>
      <c r="X6" s="85"/>
      <c r="Y6" s="85"/>
      <c r="AH6" s="85"/>
      <c r="AI6" s="85"/>
      <c r="AJ6" s="85"/>
    </row>
    <row r="7" spans="1:36" ht="31.5" customHeight="1">
      <c r="A7" s="43"/>
      <c r="B7" s="43"/>
      <c r="C7" s="43"/>
      <c r="D7" s="43"/>
      <c r="E7" s="43"/>
      <c r="F7" s="43"/>
      <c r="G7" s="43"/>
      <c r="H7" s="43"/>
      <c r="I7" s="43"/>
      <c r="J7" s="43"/>
      <c r="K7" s="43"/>
      <c r="L7" s="43"/>
      <c r="M7" s="43"/>
      <c r="N7" s="43"/>
      <c r="O7" s="43"/>
      <c r="P7" s="43"/>
      <c r="Q7" s="43"/>
      <c r="R7" s="43"/>
      <c r="S7" s="179" t="str">
        <f>IF(S6="","↑「様式第１　交付申請書」シートで選択してください。","")</f>
        <v>↑「様式第１　交付申請書」シートで選択してください。</v>
      </c>
      <c r="T7" s="43"/>
      <c r="U7" s="43"/>
      <c r="V7" s="43"/>
      <c r="W7" s="43"/>
      <c r="X7" s="43"/>
      <c r="Y7" s="43"/>
      <c r="Z7" s="43"/>
      <c r="AA7" s="43"/>
      <c r="AB7" s="43"/>
      <c r="AC7" s="43"/>
      <c r="AD7" s="43"/>
      <c r="AE7" s="43"/>
      <c r="AF7" s="43"/>
      <c r="AG7" s="43"/>
      <c r="AH7" s="43"/>
      <c r="AI7" s="43"/>
      <c r="AJ7" s="85"/>
    </row>
    <row r="8" spans="1:36" ht="23.25" customHeight="1">
      <c r="A8" s="7" t="s">
        <v>228</v>
      </c>
      <c r="B8" s="8" t="s">
        <v>0</v>
      </c>
      <c r="C8" s="6"/>
      <c r="D8" s="6"/>
      <c r="E8" s="6"/>
      <c r="F8" s="6"/>
      <c r="H8" s="100" t="s">
        <v>229</v>
      </c>
      <c r="I8" s="72"/>
      <c r="J8" s="72"/>
      <c r="K8" s="100" t="s">
        <v>1</v>
      </c>
      <c r="M8" s="6"/>
      <c r="N8" s="6"/>
      <c r="O8" s="6"/>
      <c r="P8" s="6"/>
      <c r="Q8" s="412">
        <f>IF('様式第１　交付申請書'!X9="","",'様式第１　交付申請書'!X9)</f>
      </c>
      <c r="R8" s="412"/>
      <c r="S8" s="412"/>
      <c r="T8" s="412"/>
      <c r="U8" s="412"/>
      <c r="V8" s="412"/>
      <c r="W8" s="412"/>
      <c r="X8" s="412"/>
      <c r="Y8" s="412"/>
      <c r="Z8" s="6"/>
      <c r="AA8" s="6"/>
      <c r="AB8" s="6"/>
      <c r="AC8" s="6"/>
      <c r="AD8" s="6"/>
      <c r="AE8" s="6"/>
      <c r="AF8" s="6"/>
      <c r="AG8" s="6"/>
      <c r="AH8" s="6"/>
      <c r="AI8" s="6"/>
      <c r="AJ8" s="6"/>
    </row>
    <row r="9" spans="1:36" ht="23.25" customHeight="1">
      <c r="A9" s="7"/>
      <c r="B9" s="8"/>
      <c r="C9" s="6"/>
      <c r="D9" s="6"/>
      <c r="E9" s="6"/>
      <c r="F9" s="6"/>
      <c r="H9" s="100"/>
      <c r="I9" s="72"/>
      <c r="J9" s="72"/>
      <c r="K9" s="100"/>
      <c r="M9" s="6"/>
      <c r="N9" s="6"/>
      <c r="O9" s="6"/>
      <c r="P9" s="6"/>
      <c r="Q9" s="6"/>
      <c r="R9" s="6"/>
      <c r="S9" s="6"/>
      <c r="T9" s="6"/>
      <c r="U9" s="6"/>
      <c r="V9" s="6"/>
      <c r="W9" s="6"/>
      <c r="X9" s="6"/>
      <c r="Y9" s="6"/>
      <c r="Z9" s="6"/>
      <c r="AA9" s="6"/>
      <c r="AB9" s="6"/>
      <c r="AC9" s="6"/>
      <c r="AD9" s="6"/>
      <c r="AE9" s="6"/>
      <c r="AF9" s="6"/>
      <c r="AG9" s="6"/>
      <c r="AH9" s="6"/>
      <c r="AI9" s="6"/>
      <c r="AJ9" s="6"/>
    </row>
    <row r="10" spans="1:36" ht="23.25" customHeight="1">
      <c r="A10" s="52"/>
      <c r="B10" s="6"/>
      <c r="C10" s="52"/>
      <c r="D10" s="52"/>
      <c r="E10" s="52"/>
      <c r="F10" s="52"/>
      <c r="G10" s="6"/>
      <c r="H10" s="403" t="s">
        <v>2</v>
      </c>
      <c r="I10" s="403"/>
      <c r="J10" s="403"/>
      <c r="K10" s="403"/>
      <c r="L10" s="6"/>
      <c r="M10" s="52"/>
      <c r="N10" s="52"/>
      <c r="O10" s="52"/>
      <c r="P10" s="52"/>
      <c r="Q10" s="412">
        <f>IF(AND('様式第１　交付申請書'!Y11="",'様式第１　交付申請書'!AD11="",'様式第１　交付申請書'!AJ11=""),"",'様式第１　交付申請書'!X11&amp;'様式第１　交付申請書'!Y11&amp;'様式第１　交付申請書'!AC11&amp;'様式第１　交付申請書'!AD11&amp;'様式第１　交付申請書'!AI11&amp;'様式第１　交付申請書'!AJ11)</f>
      </c>
      <c r="R10" s="412"/>
      <c r="S10" s="412"/>
      <c r="T10" s="412"/>
      <c r="U10" s="412"/>
      <c r="V10" s="412"/>
      <c r="W10" s="412"/>
      <c r="X10" s="412"/>
      <c r="Y10" s="412"/>
      <c r="Z10" s="52"/>
      <c r="AA10" s="52"/>
      <c r="AB10" s="52"/>
      <c r="AC10" s="52"/>
      <c r="AD10" s="52"/>
      <c r="AE10" s="52"/>
      <c r="AF10" s="52"/>
      <c r="AG10" s="52"/>
      <c r="AH10" s="52"/>
      <c r="AI10" s="52"/>
      <c r="AJ10" s="52"/>
    </row>
    <row r="11" spans="1:36" ht="23.25" customHeight="1">
      <c r="A11" s="52"/>
      <c r="B11" s="6"/>
      <c r="C11" s="52"/>
      <c r="D11" s="52"/>
      <c r="E11" s="52"/>
      <c r="F11" s="52"/>
      <c r="G11" s="6"/>
      <c r="H11" s="91"/>
      <c r="I11" s="91"/>
      <c r="J11" s="91"/>
      <c r="K11" s="91"/>
      <c r="L11" s="6"/>
      <c r="M11" s="52"/>
      <c r="N11" s="52"/>
      <c r="O11" s="52"/>
      <c r="P11" s="52"/>
      <c r="Q11" s="6"/>
      <c r="R11" s="6"/>
      <c r="S11" s="6"/>
      <c r="T11" s="6"/>
      <c r="U11" s="6"/>
      <c r="V11" s="6"/>
      <c r="W11" s="6"/>
      <c r="X11" s="6"/>
      <c r="Y11" s="6"/>
      <c r="Z11" s="52"/>
      <c r="AA11" s="52"/>
      <c r="AB11" s="52"/>
      <c r="AC11" s="52"/>
      <c r="AD11" s="52"/>
      <c r="AE11" s="52"/>
      <c r="AF11" s="52"/>
      <c r="AG11" s="52"/>
      <c r="AH11" s="52"/>
      <c r="AI11" s="52"/>
      <c r="AJ11" s="52"/>
    </row>
    <row r="12" spans="1:36" ht="23.25" customHeight="1">
      <c r="A12" s="7" t="s">
        <v>230</v>
      </c>
      <c r="B12" s="8" t="s">
        <v>3</v>
      </c>
      <c r="C12" s="6"/>
      <c r="D12" s="6"/>
      <c r="E12" s="6"/>
      <c r="F12" s="6"/>
      <c r="G12" s="42"/>
      <c r="H12" s="413" t="s">
        <v>4</v>
      </c>
      <c r="I12" s="413"/>
      <c r="J12" s="413"/>
      <c r="K12" s="413"/>
      <c r="L12" s="42"/>
      <c r="M12" s="6"/>
      <c r="N12" s="6"/>
      <c r="O12" s="6"/>
      <c r="P12" s="6"/>
      <c r="Q12" s="414">
        <f>IF('様式第１　交付申請書'!M27="","",'様式第１　交付申請書'!M27)</f>
      </c>
      <c r="R12" s="414"/>
      <c r="S12" s="414"/>
      <c r="T12" s="414"/>
      <c r="U12" s="42"/>
      <c r="V12" s="6"/>
      <c r="W12" s="6"/>
      <c r="X12" s="6"/>
      <c r="Y12" s="6"/>
      <c r="Z12" s="6"/>
      <c r="AA12" s="6"/>
      <c r="AB12" s="6"/>
      <c r="AC12" s="6"/>
      <c r="AE12" s="6"/>
      <c r="AF12" s="6"/>
      <c r="AG12" s="6"/>
      <c r="AH12" s="6"/>
      <c r="AI12" s="6"/>
      <c r="AJ12" s="6"/>
    </row>
    <row r="13" spans="1:36" ht="23.25" customHeight="1">
      <c r="A13" s="52"/>
      <c r="B13" s="6"/>
      <c r="C13" s="6"/>
      <c r="D13" s="6"/>
      <c r="E13" s="6"/>
      <c r="F13" s="6"/>
      <c r="G13" s="6"/>
      <c r="H13" s="73"/>
      <c r="I13" s="72"/>
      <c r="J13" s="73"/>
      <c r="K13" s="73"/>
      <c r="L13" s="6"/>
      <c r="M13" s="6"/>
      <c r="N13" s="6"/>
      <c r="O13" s="6"/>
      <c r="P13" s="6"/>
      <c r="Q13" s="179" t="str">
        <f>IF(Q12="","↑「様式第１　交付申請書」シートで選択してください。","")</f>
        <v>↑「様式第１　交付申請書」シートで選択してください。</v>
      </c>
      <c r="R13" s="6"/>
      <c r="S13" s="6"/>
      <c r="T13" s="6"/>
      <c r="U13" s="6"/>
      <c r="V13" s="6"/>
      <c r="W13" s="6"/>
      <c r="X13" s="6"/>
      <c r="Y13" s="6"/>
      <c r="Z13" s="6"/>
      <c r="AA13" s="6"/>
      <c r="AB13" s="6"/>
      <c r="AC13" s="6"/>
      <c r="AD13" s="6"/>
      <c r="AE13" s="6"/>
      <c r="AF13" s="6"/>
      <c r="AG13" s="6"/>
      <c r="AH13" s="6"/>
      <c r="AI13" s="6"/>
      <c r="AJ13" s="6"/>
    </row>
    <row r="14" spans="1:36" ht="23.25" customHeight="1">
      <c r="A14" s="52"/>
      <c r="B14" s="6"/>
      <c r="C14" s="6"/>
      <c r="D14" s="6"/>
      <c r="E14" s="6"/>
      <c r="F14" s="6"/>
      <c r="G14" s="6"/>
      <c r="H14" s="403" t="s">
        <v>27</v>
      </c>
      <c r="I14" s="403"/>
      <c r="J14" s="403"/>
      <c r="K14" s="403"/>
      <c r="M14" s="6"/>
      <c r="N14" s="6"/>
      <c r="O14" s="6"/>
      <c r="P14" s="6"/>
      <c r="Q14" s="407">
        <f>IF('様式第１　交付申請書'!U27="","",'様式第１　交付申請書'!U27)</f>
      </c>
      <c r="R14" s="407"/>
      <c r="S14" s="407"/>
      <c r="T14" s="407"/>
      <c r="U14" s="6"/>
      <c r="V14" s="6"/>
      <c r="X14" s="86" t="s">
        <v>18</v>
      </c>
      <c r="Y14" s="6"/>
      <c r="Z14" s="6"/>
      <c r="AA14" s="6"/>
      <c r="AB14" s="6"/>
      <c r="AC14" s="6"/>
      <c r="AD14" s="412"/>
      <c r="AE14" s="412"/>
      <c r="AF14" s="412"/>
      <c r="AG14" s="412"/>
      <c r="AH14" s="6"/>
      <c r="AI14" s="6"/>
      <c r="AJ14" s="6"/>
    </row>
    <row r="15" spans="1:36" ht="23.25" customHeight="1">
      <c r="A15" s="52"/>
      <c r="B15" s="6"/>
      <c r="C15" s="6"/>
      <c r="D15" s="6"/>
      <c r="E15" s="6"/>
      <c r="F15" s="6"/>
      <c r="G15" s="6"/>
      <c r="H15" s="73"/>
      <c r="I15" s="72"/>
      <c r="J15" s="73"/>
      <c r="K15" s="73"/>
      <c r="L15" s="6"/>
      <c r="M15" s="6"/>
      <c r="N15" s="6"/>
      <c r="O15" s="6"/>
      <c r="P15" s="6"/>
      <c r="Q15" s="179" t="str">
        <f>IF(Q14="","↑「様式第１　交付申請書」シートで選択してください。","")</f>
        <v>↑「様式第１　交付申請書」シートで選択してください。</v>
      </c>
      <c r="R15" s="6"/>
      <c r="S15" s="6"/>
      <c r="T15" s="6"/>
      <c r="U15" s="6"/>
      <c r="V15" s="6"/>
      <c r="W15" s="6"/>
      <c r="X15" s="6"/>
      <c r="Y15" s="6"/>
      <c r="Z15" s="6"/>
      <c r="AA15" s="6"/>
      <c r="AB15" s="6"/>
      <c r="AC15" s="6"/>
      <c r="AD15" s="6"/>
      <c r="AE15" s="6"/>
      <c r="AF15" s="6"/>
      <c r="AG15" s="6"/>
      <c r="AH15" s="6"/>
      <c r="AI15" s="6"/>
      <c r="AJ15" s="6"/>
    </row>
    <row r="16" spans="1:36" ht="23.25" customHeight="1">
      <c r="A16" s="52"/>
      <c r="B16" s="6"/>
      <c r="C16" s="6"/>
      <c r="D16" s="6"/>
      <c r="E16" s="6"/>
      <c r="F16" s="6"/>
      <c r="H16" s="411" t="s">
        <v>193</v>
      </c>
      <c r="I16" s="411"/>
      <c r="J16" s="411"/>
      <c r="K16" s="411"/>
      <c r="M16" s="6"/>
      <c r="N16" s="6"/>
      <c r="O16" s="6"/>
      <c r="P16" s="6"/>
      <c r="Q16" s="227" t="s">
        <v>331</v>
      </c>
      <c r="R16" s="419" t="s">
        <v>5</v>
      </c>
      <c r="S16" s="419"/>
      <c r="T16" s="419"/>
      <c r="U16" s="419"/>
      <c r="V16" s="419"/>
      <c r="W16" s="419"/>
      <c r="X16" s="227" t="s">
        <v>231</v>
      </c>
      <c r="Y16" s="86" t="s">
        <v>232</v>
      </c>
      <c r="Z16" s="73"/>
      <c r="AA16" s="108"/>
      <c r="AB16" s="227" t="s">
        <v>231</v>
      </c>
      <c r="AC16" s="417" t="s">
        <v>233</v>
      </c>
      <c r="AD16" s="417"/>
      <c r="AE16" s="73"/>
      <c r="AF16" s="73"/>
      <c r="AG16" s="73"/>
      <c r="AH16" s="73"/>
      <c r="AI16" s="73"/>
      <c r="AJ16" s="6"/>
    </row>
    <row r="17" spans="1:36" ht="23.25" customHeight="1">
      <c r="A17" s="52"/>
      <c r="B17" s="6"/>
      <c r="C17" s="6"/>
      <c r="D17" s="6"/>
      <c r="E17" s="6"/>
      <c r="F17" s="6"/>
      <c r="G17" s="416" t="s">
        <v>194</v>
      </c>
      <c r="H17" s="416"/>
      <c r="I17" s="416"/>
      <c r="J17" s="416"/>
      <c r="K17" s="416"/>
      <c r="L17" s="416"/>
      <c r="M17" s="6"/>
      <c r="N17" s="6"/>
      <c r="O17" s="6"/>
      <c r="P17" s="6"/>
      <c r="Q17" s="227" t="s">
        <v>234</v>
      </c>
      <c r="R17" s="417" t="s">
        <v>34</v>
      </c>
      <c r="S17" s="417"/>
      <c r="T17" s="417"/>
      <c r="U17" s="417"/>
      <c r="V17" s="417"/>
      <c r="W17" s="417"/>
      <c r="X17" s="227" t="s">
        <v>331</v>
      </c>
      <c r="Y17" s="418" t="s">
        <v>235</v>
      </c>
      <c r="Z17" s="418"/>
      <c r="AA17" s="418"/>
      <c r="AB17" s="415"/>
      <c r="AC17" s="415"/>
      <c r="AD17" s="415"/>
      <c r="AE17" s="415"/>
      <c r="AF17" s="415"/>
      <c r="AG17" s="415"/>
      <c r="AH17" s="415"/>
      <c r="AI17" s="73" t="s">
        <v>236</v>
      </c>
      <c r="AJ17" s="6"/>
    </row>
    <row r="18" spans="1:36" ht="23.25" customHeight="1">
      <c r="A18" s="52"/>
      <c r="B18" s="6"/>
      <c r="C18" s="6"/>
      <c r="D18" s="6"/>
      <c r="E18" s="6"/>
      <c r="F18" s="6"/>
      <c r="G18" s="6"/>
      <c r="H18" s="73"/>
      <c r="I18" s="72"/>
      <c r="J18" s="73"/>
      <c r="K18" s="73"/>
      <c r="L18" s="6"/>
      <c r="M18" s="6"/>
      <c r="N18" s="6"/>
      <c r="O18" s="6"/>
      <c r="P18" s="6"/>
      <c r="R18" s="6"/>
      <c r="S18" s="6"/>
      <c r="T18" s="6"/>
      <c r="U18" s="6"/>
      <c r="V18" s="6"/>
      <c r="W18" s="6"/>
      <c r="X18" s="6"/>
      <c r="Y18" s="6"/>
      <c r="Z18" s="6"/>
      <c r="AA18" s="6"/>
      <c r="AB18" s="6"/>
      <c r="AC18" s="6"/>
      <c r="AD18" s="6"/>
      <c r="AE18" s="6"/>
      <c r="AF18" s="6"/>
      <c r="AG18" s="6"/>
      <c r="AH18" s="6"/>
      <c r="AI18" s="6"/>
      <c r="AJ18" s="6"/>
    </row>
    <row r="19" spans="1:36" ht="18" customHeight="1">
      <c r="A19" s="10"/>
      <c r="B19" s="6"/>
      <c r="C19" s="6"/>
      <c r="D19" s="6"/>
      <c r="E19" s="6"/>
      <c r="F19" s="6"/>
      <c r="G19" s="6"/>
      <c r="H19" s="403" t="s">
        <v>36</v>
      </c>
      <c r="I19" s="403"/>
      <c r="J19" s="403"/>
      <c r="K19" s="403"/>
      <c r="L19" s="6"/>
      <c r="M19" s="6"/>
      <c r="N19" s="6"/>
      <c r="O19" s="6"/>
      <c r="P19" s="6"/>
      <c r="Q19" s="408" t="s">
        <v>31</v>
      </c>
      <c r="R19" s="408"/>
      <c r="S19" s="408"/>
      <c r="T19" s="402" t="s">
        <v>20</v>
      </c>
      <c r="U19" s="402"/>
      <c r="V19" s="402"/>
      <c r="W19" s="402"/>
      <c r="X19" s="402" t="s">
        <v>21</v>
      </c>
      <c r="Y19" s="402"/>
      <c r="Z19" s="402"/>
      <c r="AA19" s="402"/>
      <c r="AB19" s="402" t="s">
        <v>22</v>
      </c>
      <c r="AC19" s="402"/>
      <c r="AD19" s="402"/>
      <c r="AE19" s="402"/>
      <c r="AF19" s="402" t="s">
        <v>28</v>
      </c>
      <c r="AG19" s="402"/>
      <c r="AH19" s="402"/>
      <c r="AI19" s="402"/>
      <c r="AJ19" s="82"/>
    </row>
    <row r="20" spans="1:36" ht="18" customHeight="1">
      <c r="A20" s="10"/>
      <c r="B20" s="6"/>
      <c r="C20" s="6"/>
      <c r="D20" s="6"/>
      <c r="E20" s="6"/>
      <c r="F20" s="6"/>
      <c r="G20" s="6"/>
      <c r="H20" s="6"/>
      <c r="I20" s="6"/>
      <c r="J20" s="6"/>
      <c r="K20" s="6"/>
      <c r="L20" s="6"/>
      <c r="M20" s="6"/>
      <c r="N20" s="6"/>
      <c r="O20" s="6"/>
      <c r="P20" s="6"/>
      <c r="Q20" s="408"/>
      <c r="R20" s="408"/>
      <c r="S20" s="408"/>
      <c r="T20" s="402"/>
      <c r="U20" s="402"/>
      <c r="V20" s="402"/>
      <c r="W20" s="402"/>
      <c r="X20" s="402"/>
      <c r="Y20" s="402"/>
      <c r="Z20" s="402"/>
      <c r="AA20" s="402"/>
      <c r="AB20" s="402"/>
      <c r="AC20" s="402"/>
      <c r="AD20" s="402"/>
      <c r="AE20" s="402"/>
      <c r="AF20" s="402"/>
      <c r="AG20" s="402"/>
      <c r="AH20" s="402"/>
      <c r="AI20" s="402"/>
      <c r="AJ20" s="82"/>
    </row>
    <row r="21" spans="1:36" ht="22.5" customHeight="1">
      <c r="A21" s="10"/>
      <c r="B21" s="6"/>
      <c r="C21" s="6"/>
      <c r="D21" s="6"/>
      <c r="E21" s="6"/>
      <c r="F21" s="6"/>
      <c r="G21" s="6"/>
      <c r="H21" s="6"/>
      <c r="I21" s="6"/>
      <c r="J21" s="6"/>
      <c r="K21" s="6"/>
      <c r="L21" s="6"/>
      <c r="M21" s="6"/>
      <c r="N21" s="6"/>
      <c r="O21" s="6"/>
      <c r="P21" s="6"/>
      <c r="Q21" s="408" t="s">
        <v>237</v>
      </c>
      <c r="R21" s="408"/>
      <c r="S21" s="408"/>
      <c r="T21" s="404"/>
      <c r="U21" s="405"/>
      <c r="V21" s="405"/>
      <c r="W21" s="406"/>
      <c r="X21" s="404"/>
      <c r="Y21" s="405"/>
      <c r="Z21" s="405"/>
      <c r="AA21" s="406"/>
      <c r="AB21" s="404"/>
      <c r="AC21" s="405"/>
      <c r="AD21" s="405"/>
      <c r="AE21" s="406"/>
      <c r="AF21" s="409">
        <f>SUM(T21:AE21)</f>
        <v>0</v>
      </c>
      <c r="AG21" s="409"/>
      <c r="AH21" s="409"/>
      <c r="AI21" s="409"/>
      <c r="AJ21" s="44"/>
    </row>
    <row r="22" spans="1:36" ht="22.5" customHeight="1">
      <c r="A22" s="10"/>
      <c r="B22" s="6"/>
      <c r="C22" s="6"/>
      <c r="D22" s="6"/>
      <c r="E22" s="6"/>
      <c r="F22" s="6"/>
      <c r="G22" s="6"/>
      <c r="H22" s="6"/>
      <c r="I22" s="6"/>
      <c r="J22" s="6"/>
      <c r="K22" s="6"/>
      <c r="L22" s="6"/>
      <c r="M22" s="6"/>
      <c r="N22" s="6"/>
      <c r="O22" s="6"/>
      <c r="P22" s="6"/>
      <c r="Q22" s="408" t="s">
        <v>238</v>
      </c>
      <c r="R22" s="408"/>
      <c r="S22" s="408"/>
      <c r="T22" s="404"/>
      <c r="U22" s="405"/>
      <c r="V22" s="405"/>
      <c r="W22" s="406"/>
      <c r="X22" s="404"/>
      <c r="Y22" s="405"/>
      <c r="Z22" s="405"/>
      <c r="AA22" s="406"/>
      <c r="AB22" s="404"/>
      <c r="AC22" s="405"/>
      <c r="AD22" s="405"/>
      <c r="AE22" s="406"/>
      <c r="AF22" s="409">
        <f>SUM(T22:AE22)</f>
        <v>0</v>
      </c>
      <c r="AG22" s="409"/>
      <c r="AH22" s="409"/>
      <c r="AI22" s="409"/>
      <c r="AJ22" s="44"/>
    </row>
    <row r="23" spans="1:36" ht="22.5" customHeight="1">
      <c r="A23" s="10"/>
      <c r="B23" s="6"/>
      <c r="C23" s="6"/>
      <c r="D23" s="6"/>
      <c r="E23" s="6"/>
      <c r="F23" s="6"/>
      <c r="G23" s="6"/>
      <c r="H23" s="6"/>
      <c r="I23" s="6"/>
      <c r="J23" s="6"/>
      <c r="K23" s="6"/>
      <c r="L23" s="6"/>
      <c r="M23" s="6"/>
      <c r="N23" s="6"/>
      <c r="O23" s="6"/>
      <c r="P23" s="6"/>
      <c r="Q23" s="408" t="s">
        <v>239</v>
      </c>
      <c r="R23" s="408"/>
      <c r="S23" s="408"/>
      <c r="T23" s="404"/>
      <c r="U23" s="405"/>
      <c r="V23" s="405"/>
      <c r="W23" s="406"/>
      <c r="X23" s="404"/>
      <c r="Y23" s="405"/>
      <c r="Z23" s="405"/>
      <c r="AA23" s="406"/>
      <c r="AB23" s="404"/>
      <c r="AC23" s="405"/>
      <c r="AD23" s="405"/>
      <c r="AE23" s="406"/>
      <c r="AF23" s="409">
        <f>SUM(T23:AE23)</f>
        <v>0</v>
      </c>
      <c r="AG23" s="409"/>
      <c r="AH23" s="409"/>
      <c r="AI23" s="409"/>
      <c r="AJ23" s="44"/>
    </row>
    <row r="24" spans="1:36" ht="22.5" customHeight="1">
      <c r="A24" s="10"/>
      <c r="B24" s="6"/>
      <c r="C24" s="6"/>
      <c r="D24" s="6"/>
      <c r="E24" s="6"/>
      <c r="F24" s="6"/>
      <c r="G24" s="6"/>
      <c r="H24" s="6"/>
      <c r="I24" s="6"/>
      <c r="J24" s="6"/>
      <c r="K24" s="6"/>
      <c r="L24" s="6"/>
      <c r="M24" s="6"/>
      <c r="N24" s="6"/>
      <c r="O24" s="6"/>
      <c r="P24" s="6"/>
      <c r="Q24" s="420"/>
      <c r="R24" s="420"/>
      <c r="S24" s="420"/>
      <c r="T24" s="404"/>
      <c r="U24" s="405"/>
      <c r="V24" s="405"/>
      <c r="W24" s="406"/>
      <c r="X24" s="404"/>
      <c r="Y24" s="405"/>
      <c r="Z24" s="405"/>
      <c r="AA24" s="406"/>
      <c r="AB24" s="404"/>
      <c r="AC24" s="405"/>
      <c r="AD24" s="405"/>
      <c r="AE24" s="406"/>
      <c r="AF24" s="409">
        <f>SUM(T24:AE24)</f>
        <v>0</v>
      </c>
      <c r="AG24" s="409"/>
      <c r="AH24" s="409"/>
      <c r="AI24" s="409"/>
      <c r="AJ24" s="44"/>
    </row>
    <row r="25" spans="1:36" ht="22.5" customHeight="1">
      <c r="A25" s="10"/>
      <c r="B25" s="6"/>
      <c r="C25" s="6"/>
      <c r="D25" s="6"/>
      <c r="E25" s="6"/>
      <c r="F25" s="6"/>
      <c r="G25" s="6"/>
      <c r="H25" s="6"/>
      <c r="I25" s="6"/>
      <c r="J25" s="6"/>
      <c r="K25" s="6"/>
      <c r="L25" s="6"/>
      <c r="M25" s="6"/>
      <c r="N25" s="6"/>
      <c r="O25" s="6"/>
      <c r="P25" s="6"/>
      <c r="Q25" s="420"/>
      <c r="R25" s="420"/>
      <c r="S25" s="420"/>
      <c r="T25" s="404"/>
      <c r="U25" s="405"/>
      <c r="V25" s="405"/>
      <c r="W25" s="406"/>
      <c r="X25" s="404"/>
      <c r="Y25" s="405"/>
      <c r="Z25" s="405"/>
      <c r="AA25" s="406"/>
      <c r="AB25" s="404"/>
      <c r="AC25" s="405"/>
      <c r="AD25" s="405"/>
      <c r="AE25" s="406"/>
      <c r="AF25" s="409">
        <f>SUM(T25:AE25)</f>
        <v>0</v>
      </c>
      <c r="AG25" s="409"/>
      <c r="AH25" s="409"/>
      <c r="AI25" s="409"/>
      <c r="AJ25" s="44"/>
    </row>
    <row r="26" spans="1:36" ht="22.5" customHeight="1">
      <c r="A26" s="10"/>
      <c r="B26" s="6"/>
      <c r="C26" s="6"/>
      <c r="D26" s="6"/>
      <c r="E26" s="6"/>
      <c r="F26" s="6"/>
      <c r="G26" s="6"/>
      <c r="H26" s="6"/>
      <c r="I26" s="6"/>
      <c r="J26" s="6"/>
      <c r="K26" s="6"/>
      <c r="L26" s="6"/>
      <c r="M26" s="6"/>
      <c r="N26" s="6"/>
      <c r="O26" s="6"/>
      <c r="P26" s="6"/>
      <c r="Q26" s="423" t="s">
        <v>23</v>
      </c>
      <c r="R26" s="423"/>
      <c r="S26" s="423"/>
      <c r="T26" s="409">
        <f>SUM(T21:W25)</f>
        <v>0</v>
      </c>
      <c r="U26" s="409"/>
      <c r="V26" s="409"/>
      <c r="W26" s="409"/>
      <c r="X26" s="409">
        <f>SUM(X21:AA25)</f>
        <v>0</v>
      </c>
      <c r="Y26" s="409"/>
      <c r="Z26" s="409"/>
      <c r="AA26" s="409"/>
      <c r="AB26" s="409">
        <f>SUM(AB21:AE25)</f>
        <v>0</v>
      </c>
      <c r="AC26" s="409"/>
      <c r="AD26" s="409"/>
      <c r="AE26" s="409"/>
      <c r="AF26" s="409">
        <f>SUM(AF21:AI25)</f>
        <v>0</v>
      </c>
      <c r="AG26" s="409"/>
      <c r="AH26" s="409"/>
      <c r="AI26" s="409"/>
      <c r="AJ26" s="44"/>
    </row>
    <row r="27" spans="1:36" ht="18" customHeight="1">
      <c r="A27" s="4"/>
      <c r="B27" s="26"/>
      <c r="C27" s="26"/>
      <c r="D27" s="26"/>
      <c r="E27" s="26"/>
      <c r="F27" s="26"/>
      <c r="G27" s="26"/>
      <c r="H27" s="26"/>
      <c r="I27" s="101"/>
      <c r="J27" s="101"/>
      <c r="K27" s="101"/>
      <c r="L27" s="101"/>
      <c r="M27" s="26"/>
      <c r="N27" s="26"/>
      <c r="O27" s="26"/>
      <c r="P27" s="26"/>
      <c r="Q27" s="4" t="s">
        <v>200</v>
      </c>
      <c r="R27" s="94"/>
      <c r="S27" s="183"/>
      <c r="T27" s="183"/>
      <c r="U27" s="94"/>
      <c r="V27" s="94"/>
      <c r="W27" s="183"/>
      <c r="X27" s="183"/>
      <c r="Y27" s="102"/>
      <c r="Z27" s="94"/>
      <c r="AA27" s="183"/>
      <c r="AB27" s="183"/>
      <c r="AC27" s="94"/>
      <c r="AD27" s="94"/>
      <c r="AE27" s="183"/>
      <c r="AF27" s="183"/>
      <c r="AG27" s="26"/>
      <c r="AH27" s="5"/>
      <c r="AI27" s="5"/>
      <c r="AJ27" s="26"/>
    </row>
    <row r="28" spans="1:36" ht="23.25" customHeight="1">
      <c r="A28" s="10"/>
      <c r="B28" s="6"/>
      <c r="C28" s="6"/>
      <c r="D28" s="6"/>
      <c r="E28" s="6"/>
      <c r="F28" s="6"/>
      <c r="G28" s="6"/>
      <c r="H28" s="6"/>
      <c r="I28" s="6"/>
      <c r="J28" s="6"/>
      <c r="K28" s="6"/>
      <c r="L28" s="6"/>
      <c r="M28" s="6"/>
      <c r="N28" s="6"/>
      <c r="O28" s="6"/>
      <c r="P28" s="6"/>
      <c r="Q28" s="23"/>
      <c r="R28" s="6"/>
      <c r="S28" s="180" t="str">
        <f>IF(S29="","↓「様式第１　交付申請書」シートで入力してください。","")</f>
        <v>↓「様式第１　交付申請書」シートで入力してください。</v>
      </c>
      <c r="T28" s="6"/>
      <c r="U28" s="6"/>
      <c r="V28" s="13"/>
      <c r="W28" s="6"/>
      <c r="X28" s="6"/>
      <c r="Y28" s="6"/>
      <c r="Z28" s="6"/>
      <c r="AA28" s="6"/>
      <c r="AB28" s="53"/>
      <c r="AC28" s="53"/>
      <c r="AD28" s="53"/>
      <c r="AE28" s="53"/>
      <c r="AF28" s="53"/>
      <c r="AG28" s="53"/>
      <c r="AH28" s="53"/>
      <c r="AI28" s="53"/>
      <c r="AJ28" s="6"/>
    </row>
    <row r="29" spans="1:36" ht="23.25" customHeight="1">
      <c r="A29" s="7" t="s">
        <v>78</v>
      </c>
      <c r="B29" s="8" t="s">
        <v>24</v>
      </c>
      <c r="C29" s="6"/>
      <c r="D29" s="6"/>
      <c r="E29" s="6"/>
      <c r="F29" s="8" t="s">
        <v>240</v>
      </c>
      <c r="H29" s="6"/>
      <c r="J29" s="6"/>
      <c r="K29" s="6"/>
      <c r="L29" s="6"/>
      <c r="N29" s="82"/>
      <c r="O29" s="82"/>
      <c r="P29" s="82"/>
      <c r="Q29" s="38"/>
      <c r="R29" s="38"/>
      <c r="S29" s="421">
        <f>IF('様式第１　交付申請書'!AL27="","",'様式第１　交付申請書'!AL27)</f>
      </c>
      <c r="T29" s="421"/>
      <c r="U29" s="421"/>
      <c r="V29" s="421"/>
      <c r="W29" s="421"/>
      <c r="X29" s="421"/>
      <c r="Y29" s="421"/>
      <c r="Z29" s="421"/>
      <c r="AA29" s="422" t="s">
        <v>241</v>
      </c>
      <c r="AB29" s="422"/>
      <c r="AC29" s="422"/>
      <c r="AD29" s="422"/>
      <c r="AE29" s="92"/>
      <c r="AF29" s="92"/>
      <c r="AG29" s="92"/>
      <c r="AH29" s="38"/>
      <c r="AI29" s="38"/>
      <c r="AJ29" s="6"/>
    </row>
    <row r="30" spans="1:36" ht="19.5" customHeight="1">
      <c r="A30" s="7"/>
      <c r="B30" s="8"/>
      <c r="C30" s="6"/>
      <c r="D30" s="6"/>
      <c r="E30" s="6"/>
      <c r="F30" s="73"/>
      <c r="H30" s="6"/>
      <c r="J30" s="6"/>
      <c r="K30" s="6"/>
      <c r="L30" s="6"/>
      <c r="N30" s="82"/>
      <c r="O30" s="82"/>
      <c r="P30" s="82"/>
      <c r="Q30" s="38"/>
      <c r="R30" s="38"/>
      <c r="S30" s="38"/>
      <c r="T30" s="38"/>
      <c r="U30" s="38"/>
      <c r="V30" s="38"/>
      <c r="W30" s="38"/>
      <c r="X30" s="38"/>
      <c r="Y30" s="38"/>
      <c r="Z30" s="38"/>
      <c r="AA30" s="366" t="s">
        <v>67</v>
      </c>
      <c r="AB30" s="366"/>
      <c r="AC30" s="366"/>
      <c r="AD30" s="366"/>
      <c r="AE30" s="366"/>
      <c r="AF30" s="366"/>
      <c r="AG30" s="366"/>
      <c r="AH30" s="366"/>
      <c r="AI30" s="366"/>
      <c r="AJ30" s="366"/>
    </row>
    <row r="31" spans="1:36" ht="12" customHeight="1">
      <c r="A31" s="7"/>
      <c r="B31" s="8"/>
      <c r="C31" s="6"/>
      <c r="D31" s="6"/>
      <c r="E31" s="6"/>
      <c r="F31" s="73"/>
      <c r="H31" s="6"/>
      <c r="J31" s="6"/>
      <c r="K31" s="6"/>
      <c r="L31" s="6"/>
      <c r="N31" s="82"/>
      <c r="O31" s="82"/>
      <c r="P31" s="82"/>
      <c r="Q31" s="38"/>
      <c r="R31" s="38"/>
      <c r="S31" s="38"/>
      <c r="T31" s="38"/>
      <c r="U31" s="38"/>
      <c r="V31" s="38"/>
      <c r="W31" s="38"/>
      <c r="X31" s="38"/>
      <c r="Y31" s="38"/>
      <c r="Z31" s="38"/>
      <c r="AA31" s="114"/>
      <c r="AB31" s="114"/>
      <c r="AC31" s="114"/>
      <c r="AD31" s="114"/>
      <c r="AE31" s="114"/>
      <c r="AF31" s="114"/>
      <c r="AG31" s="114"/>
      <c r="AH31" s="114"/>
      <c r="AI31" s="114"/>
      <c r="AJ31" s="114"/>
    </row>
    <row r="32" spans="1:36" ht="23.25" customHeight="1">
      <c r="A32" s="7"/>
      <c r="B32" s="8"/>
      <c r="C32" s="6"/>
      <c r="D32" s="6"/>
      <c r="E32" s="6"/>
      <c r="F32" s="77" t="s">
        <v>242</v>
      </c>
      <c r="H32" s="6"/>
      <c r="J32" s="6"/>
      <c r="K32" s="6"/>
      <c r="L32" s="6"/>
      <c r="N32" s="82"/>
      <c r="O32" s="82"/>
      <c r="P32" s="82"/>
      <c r="Q32" s="38"/>
      <c r="R32" s="38"/>
      <c r="S32" s="431"/>
      <c r="T32" s="431"/>
      <c r="U32" s="431"/>
      <c r="V32" s="431"/>
      <c r="W32" s="431"/>
      <c r="X32" s="431"/>
      <c r="Y32" s="431"/>
      <c r="Z32" s="431"/>
      <c r="AA32" s="424" t="s">
        <v>68</v>
      </c>
      <c r="AB32" s="424"/>
      <c r="AC32" s="424"/>
      <c r="AD32" s="424"/>
      <c r="AE32" s="424"/>
      <c r="AF32" s="424"/>
      <c r="AG32" s="424"/>
      <c r="AH32" s="424"/>
      <c r="AI32" s="424"/>
      <c r="AJ32" s="424"/>
    </row>
    <row r="33" spans="1:36" ht="23.25" customHeight="1">
      <c r="A33" s="7"/>
      <c r="B33" s="8"/>
      <c r="C33" s="6"/>
      <c r="D33" s="6"/>
      <c r="E33" s="6"/>
      <c r="F33" s="6"/>
      <c r="G33" s="6"/>
      <c r="H33" s="6"/>
      <c r="I33" s="6"/>
      <c r="J33" s="6"/>
      <c r="K33" s="6"/>
      <c r="L33" s="6"/>
      <c r="M33" s="5"/>
      <c r="N33" s="82"/>
      <c r="O33" s="82"/>
      <c r="P33" s="82"/>
      <c r="Q33" s="38"/>
      <c r="R33" s="38"/>
      <c r="S33" s="38"/>
      <c r="T33" s="38"/>
      <c r="U33" s="38"/>
      <c r="V33" s="38"/>
      <c r="W33" s="38"/>
      <c r="X33" s="38"/>
      <c r="Y33" s="38"/>
      <c r="Z33" s="38"/>
      <c r="AA33" s="367"/>
      <c r="AB33" s="367"/>
      <c r="AC33" s="367"/>
      <c r="AD33" s="367"/>
      <c r="AE33" s="367"/>
      <c r="AF33" s="367"/>
      <c r="AG33" s="367"/>
      <c r="AH33" s="367"/>
      <c r="AI33" s="367"/>
      <c r="AJ33" s="367"/>
    </row>
    <row r="34" spans="1:36" ht="26.25" customHeight="1">
      <c r="A34" s="7" t="s">
        <v>243</v>
      </c>
      <c r="B34" s="16" t="s">
        <v>153</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row>
    <row r="35" spans="1:36" ht="23.25" customHeight="1">
      <c r="A35" s="14"/>
      <c r="C35" s="15"/>
      <c r="D35" s="6"/>
      <c r="E35" s="6"/>
      <c r="F35" s="6"/>
      <c r="G35" s="6"/>
      <c r="H35" s="6"/>
      <c r="I35" s="6"/>
      <c r="J35" s="6"/>
      <c r="K35" s="6"/>
      <c r="L35" s="6"/>
      <c r="N35" s="6"/>
      <c r="O35" s="6"/>
      <c r="P35" s="6"/>
      <c r="Q35" s="6"/>
      <c r="R35" s="6"/>
      <c r="S35" s="6"/>
      <c r="T35" s="52"/>
      <c r="U35" s="52"/>
      <c r="V35" s="52"/>
      <c r="W35" s="52"/>
      <c r="X35" s="52"/>
      <c r="Y35" s="52"/>
      <c r="Z35" s="11"/>
      <c r="AA35" s="6"/>
      <c r="AB35" s="6"/>
      <c r="AC35" s="6"/>
      <c r="AD35" s="6"/>
      <c r="AE35" s="6"/>
      <c r="AF35" s="6"/>
      <c r="AG35" s="6"/>
      <c r="AH35" s="59"/>
      <c r="AI35" s="59"/>
      <c r="AJ35" s="6"/>
    </row>
    <row r="36" spans="1:36" ht="26.25" customHeight="1">
      <c r="A36" s="14"/>
      <c r="C36" s="74" t="s">
        <v>25</v>
      </c>
      <c r="D36" s="76"/>
      <c r="E36" s="6"/>
      <c r="F36" s="6"/>
      <c r="G36" s="6"/>
      <c r="H36" s="6"/>
      <c r="I36" s="6"/>
      <c r="J36" s="6"/>
      <c r="K36" s="6"/>
      <c r="L36" s="17"/>
      <c r="M36" s="5"/>
      <c r="N36" s="18"/>
      <c r="O36" s="18"/>
      <c r="P36" s="18"/>
      <c r="Q36" s="368">
        <f>IF(V202="","",V202)</f>
      </c>
      <c r="R36" s="369"/>
      <c r="S36" s="369"/>
      <c r="T36" s="369"/>
      <c r="U36" s="369"/>
      <c r="V36" s="370"/>
      <c r="X36" s="86" t="s">
        <v>29</v>
      </c>
      <c r="Y36" s="52"/>
      <c r="Z36" s="52"/>
      <c r="AA36" s="374" t="s">
        <v>163</v>
      </c>
      <c r="AB36" s="375"/>
      <c r="AC36" s="375"/>
      <c r="AD36" s="375"/>
      <c r="AE36" s="375"/>
      <c r="AF36" s="375"/>
      <c r="AG36" s="375"/>
      <c r="AH36" s="375"/>
      <c r="AI36" s="375"/>
      <c r="AJ36" s="375"/>
    </row>
    <row r="37" spans="1:36" ht="22.5" customHeight="1">
      <c r="A37" s="2"/>
      <c r="B37" s="14"/>
      <c r="C37" s="60"/>
      <c r="D37" s="75"/>
      <c r="E37" s="75"/>
      <c r="F37" s="59"/>
      <c r="G37" s="59"/>
      <c r="H37" s="59"/>
      <c r="I37" s="59"/>
      <c r="J37" s="59"/>
      <c r="K37" s="59"/>
      <c r="L37" s="59"/>
      <c r="M37" s="59"/>
      <c r="N37" s="59"/>
      <c r="O37" s="59"/>
      <c r="P37" s="59"/>
      <c r="Q37" s="59"/>
      <c r="R37" s="59"/>
      <c r="S37" s="59"/>
      <c r="T37" s="59"/>
      <c r="U37" s="59"/>
      <c r="W37" s="59"/>
      <c r="Y37" s="59"/>
      <c r="Z37" s="59"/>
      <c r="AA37" s="59"/>
      <c r="AB37" s="59"/>
      <c r="AC37" s="59"/>
      <c r="AD37" s="59"/>
      <c r="AE37" s="59"/>
      <c r="AF37" s="59"/>
      <c r="AG37" s="59"/>
      <c r="AH37" s="59"/>
      <c r="AI37" s="59"/>
      <c r="AJ37" s="59"/>
    </row>
    <row r="38" spans="1:36" ht="21.75" customHeight="1">
      <c r="A38" s="14"/>
      <c r="C38" s="74" t="s">
        <v>26</v>
      </c>
      <c r="D38" s="76"/>
      <c r="E38" s="6"/>
      <c r="F38" s="6"/>
      <c r="G38" s="6"/>
      <c r="H38" s="6"/>
      <c r="I38" s="6"/>
      <c r="J38" s="6"/>
      <c r="K38" s="6"/>
      <c r="L38" s="19"/>
      <c r="M38" s="5"/>
      <c r="N38" s="18"/>
      <c r="O38" s="18"/>
      <c r="P38" s="18"/>
      <c r="Q38" s="371">
        <f>IF(V203="","",V203)</f>
      </c>
      <c r="R38" s="372"/>
      <c r="S38" s="372"/>
      <c r="T38" s="372"/>
      <c r="U38" s="372"/>
      <c r="V38" s="373"/>
      <c r="X38" s="72" t="s">
        <v>244</v>
      </c>
      <c r="AA38" s="374" t="s">
        <v>164</v>
      </c>
      <c r="AB38" s="375"/>
      <c r="AC38" s="375"/>
      <c r="AD38" s="375"/>
      <c r="AE38" s="375"/>
      <c r="AF38" s="375"/>
      <c r="AG38" s="375"/>
      <c r="AH38" s="375"/>
      <c r="AI38" s="375"/>
      <c r="AJ38" s="375"/>
    </row>
    <row r="39" spans="1:36" ht="22.5" customHeight="1">
      <c r="A39" s="2"/>
      <c r="B39" s="14"/>
      <c r="C39" s="60"/>
      <c r="D39" s="75"/>
      <c r="E39" s="75"/>
      <c r="F39" s="59"/>
      <c r="G39" s="59"/>
      <c r="H39" s="59"/>
      <c r="I39" s="59"/>
      <c r="J39" s="59"/>
      <c r="K39" s="59"/>
      <c r="L39" s="59"/>
      <c r="M39" s="59"/>
      <c r="N39" s="59"/>
      <c r="O39" s="59"/>
      <c r="P39" s="59"/>
      <c r="Q39" s="59"/>
      <c r="R39" s="59"/>
      <c r="S39" s="59"/>
      <c r="T39" s="59"/>
      <c r="U39" s="59"/>
      <c r="W39" s="59"/>
      <c r="Y39" s="59"/>
      <c r="Z39" s="59"/>
      <c r="AA39" s="59"/>
      <c r="AB39" s="59"/>
      <c r="AC39" s="59"/>
      <c r="AD39" s="59"/>
      <c r="AE39" s="59"/>
      <c r="AF39" s="59"/>
      <c r="AG39" s="59"/>
      <c r="AH39" s="59"/>
      <c r="AI39" s="59"/>
      <c r="AJ39" s="59"/>
    </row>
    <row r="40" spans="1:36" ht="26.25" customHeight="1">
      <c r="A40" s="14"/>
      <c r="C40" s="76" t="s">
        <v>152</v>
      </c>
      <c r="D40" s="87"/>
      <c r="E40" s="21"/>
      <c r="F40" s="21"/>
      <c r="G40" s="21"/>
      <c r="H40" s="21"/>
      <c r="I40" s="21"/>
      <c r="J40" s="21"/>
      <c r="K40" s="21"/>
      <c r="L40" s="21"/>
      <c r="M40" s="21"/>
      <c r="N40" s="21"/>
      <c r="O40" s="21"/>
      <c r="P40" s="22"/>
      <c r="Q40" s="371">
        <f>IF(V204="","",V204)</f>
      </c>
      <c r="R40" s="372"/>
      <c r="S40" s="372"/>
      <c r="T40" s="372"/>
      <c r="U40" s="372"/>
      <c r="V40" s="373"/>
      <c r="X40" s="72" t="s">
        <v>245</v>
      </c>
      <c r="Y40" s="52"/>
      <c r="Z40" s="52"/>
      <c r="AA40" s="374" t="s">
        <v>165</v>
      </c>
      <c r="AB40" s="375"/>
      <c r="AC40" s="375"/>
      <c r="AD40" s="375"/>
      <c r="AE40" s="375"/>
      <c r="AF40" s="375"/>
      <c r="AG40" s="375"/>
      <c r="AH40" s="375"/>
      <c r="AI40" s="375"/>
      <c r="AJ40" s="9"/>
    </row>
    <row r="41" spans="1:36" ht="15" customHeight="1">
      <c r="A41" s="428">
        <f>IF(OR(Q38="",Q40=""),"",IF(OR(Q38&lt;100,Q40&lt;20),"※事業の要件を満たしていないので申請できません。",""))</f>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row>
    <row r="42" spans="1:36" ht="24" customHeight="1">
      <c r="A42" s="7" t="s">
        <v>333</v>
      </c>
      <c r="B42" s="8" t="s">
        <v>334</v>
      </c>
      <c r="C42" s="8"/>
      <c r="D42" s="8"/>
      <c r="E42" s="6"/>
      <c r="F42" s="6"/>
      <c r="G42" s="6"/>
      <c r="H42" s="6"/>
      <c r="I42" s="6"/>
      <c r="J42" s="6"/>
      <c r="K42" s="6"/>
      <c r="L42" s="6"/>
      <c r="M42" s="6"/>
      <c r="N42" s="6"/>
      <c r="O42" s="6"/>
      <c r="P42" s="6"/>
      <c r="Q42" s="6"/>
      <c r="R42" s="6"/>
      <c r="S42" s="6"/>
      <c r="T42" s="6"/>
      <c r="U42" s="6"/>
      <c r="V42" s="6"/>
      <c r="W42" s="6"/>
      <c r="X42" s="6"/>
      <c r="Y42" s="6"/>
      <c r="Z42" s="6"/>
      <c r="AA42" s="6"/>
      <c r="AB42" s="6"/>
      <c r="AC42" s="5"/>
      <c r="AD42" s="206"/>
      <c r="AE42" s="206"/>
      <c r="AF42" s="206"/>
      <c r="AG42" s="6"/>
      <c r="AH42" s="6"/>
      <c r="AI42" s="7"/>
      <c r="AJ42" s="6"/>
    </row>
    <row r="43" spans="1:36" ht="24" customHeight="1">
      <c r="A43" s="7"/>
      <c r="B43" s="74" t="s">
        <v>335</v>
      </c>
      <c r="C43" s="8"/>
      <c r="D43" s="8"/>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7"/>
      <c r="AJ43" s="6"/>
    </row>
    <row r="44" spans="1:36" ht="21" customHeight="1">
      <c r="A44" s="52"/>
      <c r="B44" s="207"/>
      <c r="C44" s="208" t="s">
        <v>331</v>
      </c>
      <c r="D44" s="429" t="s">
        <v>336</v>
      </c>
      <c r="E44" s="429"/>
      <c r="F44" s="429"/>
      <c r="G44" s="429"/>
      <c r="H44" s="429"/>
      <c r="I44" s="429"/>
      <c r="J44" s="429"/>
      <c r="K44" s="429"/>
      <c r="L44" s="429"/>
      <c r="M44" s="429"/>
      <c r="N44" s="429"/>
      <c r="O44" s="429"/>
      <c r="P44" s="429"/>
      <c r="Q44" s="429"/>
      <c r="R44" s="429"/>
      <c r="S44" s="429"/>
      <c r="T44" s="429"/>
      <c r="U44" s="429"/>
      <c r="V44" s="429"/>
      <c r="W44" s="429"/>
      <c r="X44" s="209"/>
      <c r="Y44" s="25"/>
      <c r="Z44" s="25"/>
      <c r="AA44" s="208" t="s">
        <v>331</v>
      </c>
      <c r="AB44" s="429" t="s">
        <v>337</v>
      </c>
      <c r="AC44" s="429"/>
      <c r="AD44" s="429"/>
      <c r="AE44" s="429"/>
      <c r="AF44" s="429"/>
      <c r="AG44" s="429"/>
      <c r="AH44" s="209"/>
      <c r="AI44" s="210"/>
      <c r="AJ44" s="52"/>
    </row>
    <row r="45" spans="1:36" ht="21" customHeight="1">
      <c r="A45" s="52"/>
      <c r="B45" s="181"/>
      <c r="C45" s="76"/>
      <c r="D45" s="211" t="s">
        <v>338</v>
      </c>
      <c r="E45" s="76"/>
      <c r="F45" s="76"/>
      <c r="G45" s="76"/>
      <c r="H45" s="76"/>
      <c r="I45" s="76"/>
      <c r="J45" s="76"/>
      <c r="K45" s="76"/>
      <c r="L45" s="76"/>
      <c r="M45" s="76"/>
      <c r="N45" s="76"/>
      <c r="O45" s="76"/>
      <c r="P45" s="76"/>
      <c r="Q45" s="76"/>
      <c r="R45" s="76"/>
      <c r="S45" s="76"/>
      <c r="T45" s="211"/>
      <c r="U45" s="76"/>
      <c r="V45" s="76"/>
      <c r="W45" s="76"/>
      <c r="X45" s="76"/>
      <c r="AG45" s="76"/>
      <c r="AH45" s="76"/>
      <c r="AI45" s="212"/>
      <c r="AJ45" s="52"/>
    </row>
    <row r="46" spans="1:36" ht="21" customHeight="1">
      <c r="A46" s="52"/>
      <c r="B46" s="181"/>
      <c r="C46" s="213" t="s">
        <v>331</v>
      </c>
      <c r="D46" s="430" t="s">
        <v>339</v>
      </c>
      <c r="E46" s="430"/>
      <c r="F46" s="430"/>
      <c r="G46" s="430"/>
      <c r="H46" s="430"/>
      <c r="I46" s="430"/>
      <c r="J46" s="430"/>
      <c r="K46" s="430"/>
      <c r="L46" s="430"/>
      <c r="M46" s="430"/>
      <c r="N46" s="430"/>
      <c r="O46" s="430"/>
      <c r="AI46" s="212"/>
      <c r="AJ46" s="52"/>
    </row>
    <row r="47" spans="1:36" ht="21" customHeight="1">
      <c r="A47" s="52"/>
      <c r="B47" s="214"/>
      <c r="C47" s="215" t="s">
        <v>331</v>
      </c>
      <c r="D47" s="434" t="s">
        <v>340</v>
      </c>
      <c r="E47" s="434"/>
      <c r="F47" s="434"/>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216" t="s">
        <v>341</v>
      </c>
      <c r="AI47" s="50"/>
      <c r="AJ47" s="52"/>
    </row>
    <row r="48" spans="1:36" ht="21.75" customHeight="1">
      <c r="A48" s="52"/>
      <c r="B48" s="6" t="s">
        <v>342</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52"/>
      <c r="AJ48" s="52"/>
    </row>
    <row r="49" spans="1:36" ht="18" customHeight="1">
      <c r="A49" s="205"/>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6"/>
    </row>
    <row r="50" ht="13.5">
      <c r="AI50" s="3">
        <f>'実施計画書（平成25年度基準_ＵＡ値）'!$AI$1</f>
      </c>
    </row>
    <row r="51" ht="15" customHeight="1">
      <c r="AI51" s="64" t="s">
        <v>82</v>
      </c>
    </row>
    <row r="52" spans="1:36" ht="15" customHeight="1">
      <c r="A52" s="14"/>
      <c r="B52" s="6"/>
      <c r="C52" s="6"/>
      <c r="D52" s="6"/>
      <c r="E52" s="6"/>
      <c r="F52" s="6"/>
      <c r="G52" s="6"/>
      <c r="H52" s="6"/>
      <c r="I52" s="6"/>
      <c r="J52" s="6"/>
      <c r="K52" s="6"/>
      <c r="L52" s="6"/>
      <c r="M52" s="6"/>
      <c r="N52" s="6"/>
      <c r="O52" s="6"/>
      <c r="P52" s="6"/>
      <c r="Q52" s="6"/>
      <c r="R52" s="6"/>
      <c r="S52" s="6"/>
      <c r="T52" s="6"/>
      <c r="U52" s="6"/>
      <c r="V52" s="6"/>
      <c r="W52" s="6"/>
      <c r="X52" s="6"/>
      <c r="Y52" s="26"/>
      <c r="Z52" s="26"/>
      <c r="AA52" s="26"/>
      <c r="AB52" s="26"/>
      <c r="AC52" s="26"/>
      <c r="AD52" s="26"/>
      <c r="AE52" s="26"/>
      <c r="AF52" s="26"/>
      <c r="AG52" s="26"/>
      <c r="AH52" s="26"/>
      <c r="AI52" s="58"/>
      <c r="AJ52" s="6"/>
    </row>
    <row r="53" spans="1:36" ht="21.75" customHeight="1">
      <c r="A53" s="7" t="s">
        <v>343</v>
      </c>
      <c r="B53" s="16" t="s">
        <v>75</v>
      </c>
      <c r="C53" s="6"/>
      <c r="D53" s="6"/>
      <c r="E53" s="6"/>
      <c r="F53" s="6"/>
      <c r="G53" s="6"/>
      <c r="H53" s="6"/>
      <c r="T53" s="6"/>
      <c r="U53" s="6"/>
      <c r="V53" s="6"/>
      <c r="W53" s="6"/>
      <c r="X53" s="6"/>
      <c r="Y53" s="6"/>
      <c r="Z53" s="6"/>
      <c r="AA53" s="6"/>
      <c r="AB53" s="6"/>
      <c r="AC53" s="6"/>
      <c r="AD53" s="6"/>
      <c r="AE53" s="6"/>
      <c r="AI53" s="6"/>
      <c r="AJ53" s="6"/>
    </row>
    <row r="54" spans="1:36" ht="8.25" customHeight="1">
      <c r="A54" s="5"/>
      <c r="B54" s="4"/>
      <c r="C54" s="6"/>
      <c r="D54" s="6"/>
      <c r="E54" s="26"/>
      <c r="F54" s="26"/>
      <c r="G54" s="26"/>
      <c r="H54" s="26"/>
      <c r="I54" s="26"/>
      <c r="J54" s="26"/>
      <c r="K54" s="26"/>
      <c r="T54" s="26"/>
      <c r="U54" s="26"/>
      <c r="V54" s="26"/>
      <c r="W54" s="26"/>
      <c r="X54" s="26"/>
      <c r="Y54" s="26"/>
      <c r="Z54" s="26"/>
      <c r="AA54" s="26"/>
      <c r="AB54" s="26"/>
      <c r="AC54" s="26"/>
      <c r="AD54" s="26"/>
      <c r="AE54" s="26"/>
      <c r="AF54" s="26"/>
      <c r="AJ54" s="5"/>
    </row>
    <row r="55" spans="1:36" ht="18" customHeight="1">
      <c r="A55" s="61" t="s">
        <v>30</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row>
    <row r="56" spans="1:36" ht="3"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1:36" ht="8.25" customHeight="1">
      <c r="A57" s="5"/>
      <c r="B57" s="27"/>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8"/>
      <c r="AJ57" s="5"/>
    </row>
    <row r="58" spans="1:36" ht="21.75" customHeight="1">
      <c r="A58" s="5"/>
      <c r="B58" s="29"/>
      <c r="C58" s="426" t="s">
        <v>246</v>
      </c>
      <c r="D58" s="426"/>
      <c r="E58" s="426"/>
      <c r="F58" s="426"/>
      <c r="G58" s="426"/>
      <c r="H58" s="426"/>
      <c r="I58" s="426"/>
      <c r="J58" s="442">
        <f>IF(S29="","",S29)</f>
      </c>
      <c r="K58" s="443"/>
      <c r="L58" s="443"/>
      <c r="M58" s="443"/>
      <c r="N58" s="444"/>
      <c r="O58" s="432" t="s">
        <v>247</v>
      </c>
      <c r="P58" s="433"/>
      <c r="Q58" s="433"/>
      <c r="R58" s="433"/>
      <c r="S58" s="426" t="s">
        <v>248</v>
      </c>
      <c r="T58" s="426"/>
      <c r="U58" s="426"/>
      <c r="V58" s="426"/>
      <c r="W58" s="426"/>
      <c r="X58" s="426"/>
      <c r="Y58" s="426"/>
      <c r="Z58" s="427"/>
      <c r="AA58" s="445"/>
      <c r="AB58" s="446"/>
      <c r="AC58" s="446"/>
      <c r="AD58" s="446"/>
      <c r="AE58" s="447"/>
      <c r="AF58" s="425" t="s">
        <v>249</v>
      </c>
      <c r="AG58" s="426"/>
      <c r="AH58" s="426"/>
      <c r="AI58" s="427"/>
      <c r="AJ58" s="5"/>
    </row>
    <row r="59" spans="1:36" ht="7.5" customHeight="1">
      <c r="A59" s="5"/>
      <c r="B59" s="29"/>
      <c r="C59" s="39"/>
      <c r="D59" s="39"/>
      <c r="E59" s="39"/>
      <c r="F59" s="93"/>
      <c r="G59" s="93"/>
      <c r="H59" s="93"/>
      <c r="I59" s="93"/>
      <c r="J59" s="93"/>
      <c r="K59" s="93"/>
      <c r="L59" s="93"/>
      <c r="M59" s="93"/>
      <c r="N59" s="93"/>
      <c r="O59" s="26"/>
      <c r="P59" s="26"/>
      <c r="Q59" s="26"/>
      <c r="R59" s="5"/>
      <c r="S59" s="39"/>
      <c r="T59" s="5"/>
      <c r="U59" s="39"/>
      <c r="V59" s="39"/>
      <c r="W59" s="39"/>
      <c r="X59" s="93"/>
      <c r="Y59" s="93"/>
      <c r="Z59" s="93"/>
      <c r="AA59" s="93"/>
      <c r="AB59" s="93"/>
      <c r="AC59" s="93"/>
      <c r="AD59" s="93"/>
      <c r="AE59" s="93"/>
      <c r="AF59" s="93"/>
      <c r="AG59" s="5"/>
      <c r="AH59" s="5"/>
      <c r="AI59" s="48"/>
      <c r="AJ59" s="5"/>
    </row>
    <row r="60" spans="1:36" ht="21.75" customHeight="1">
      <c r="A60" s="5"/>
      <c r="B60" s="29"/>
      <c r="C60" s="426" t="s">
        <v>250</v>
      </c>
      <c r="D60" s="426"/>
      <c r="E60" s="426"/>
      <c r="F60" s="426"/>
      <c r="G60" s="426"/>
      <c r="H60" s="426"/>
      <c r="I60" s="426"/>
      <c r="J60" s="445"/>
      <c r="K60" s="446"/>
      <c r="L60" s="446"/>
      <c r="M60" s="446"/>
      <c r="N60" s="447"/>
      <c r="O60" s="432" t="s">
        <v>251</v>
      </c>
      <c r="P60" s="433"/>
      <c r="Q60" s="433"/>
      <c r="R60" s="433"/>
      <c r="S60" s="426" t="s">
        <v>252</v>
      </c>
      <c r="T60" s="426"/>
      <c r="U60" s="426"/>
      <c r="V60" s="426"/>
      <c r="W60" s="426"/>
      <c r="X60" s="426"/>
      <c r="Y60" s="426"/>
      <c r="Z60" s="427"/>
      <c r="AA60" s="445"/>
      <c r="AB60" s="446"/>
      <c r="AC60" s="446"/>
      <c r="AD60" s="446"/>
      <c r="AE60" s="447"/>
      <c r="AF60" s="425" t="s">
        <v>249</v>
      </c>
      <c r="AG60" s="426"/>
      <c r="AH60" s="426"/>
      <c r="AI60" s="427"/>
      <c r="AJ60" s="5"/>
    </row>
    <row r="61" spans="1:36" ht="8.25" customHeight="1">
      <c r="A61" s="5"/>
      <c r="B61" s="30"/>
      <c r="C61" s="12"/>
      <c r="D61" s="40"/>
      <c r="E61" s="40"/>
      <c r="F61" s="40"/>
      <c r="G61" s="49"/>
      <c r="H61" s="49"/>
      <c r="I61" s="49"/>
      <c r="J61" s="49"/>
      <c r="K61" s="49"/>
      <c r="L61" s="49"/>
      <c r="M61" s="49"/>
      <c r="N61" s="49"/>
      <c r="O61" s="49"/>
      <c r="P61" s="12"/>
      <c r="Q61" s="12"/>
      <c r="R61" s="12"/>
      <c r="S61" s="40"/>
      <c r="T61" s="40"/>
      <c r="U61" s="40"/>
      <c r="V61" s="40"/>
      <c r="W61" s="40"/>
      <c r="X61" s="12"/>
      <c r="Y61" s="12"/>
      <c r="Z61" s="12"/>
      <c r="AA61" s="41"/>
      <c r="AB61" s="12"/>
      <c r="AC61" s="12"/>
      <c r="AD61" s="12"/>
      <c r="AE61" s="12"/>
      <c r="AF61" s="12"/>
      <c r="AG61" s="12"/>
      <c r="AH61" s="12"/>
      <c r="AI61" s="50"/>
      <c r="AJ61" s="5"/>
    </row>
    <row r="62" spans="1:36" ht="15.75" customHeight="1">
      <c r="A62" s="5"/>
      <c r="B62" s="112" t="s">
        <v>198</v>
      </c>
      <c r="C62" s="5"/>
      <c r="D62" s="39"/>
      <c r="E62" s="39"/>
      <c r="F62" s="39"/>
      <c r="G62" s="93"/>
      <c r="H62" s="93"/>
      <c r="I62" s="93"/>
      <c r="J62" s="93"/>
      <c r="K62" s="93"/>
      <c r="L62" s="93"/>
      <c r="M62" s="93"/>
      <c r="N62" s="93"/>
      <c r="O62" s="93"/>
      <c r="P62" s="5"/>
      <c r="Q62" s="5"/>
      <c r="R62" s="5"/>
      <c r="S62" s="39"/>
      <c r="T62" s="39"/>
      <c r="U62" s="39"/>
      <c r="V62" s="39"/>
      <c r="W62" s="39"/>
      <c r="X62" s="5"/>
      <c r="Y62" s="5"/>
      <c r="Z62" s="5"/>
      <c r="AA62" s="26"/>
      <c r="AB62" s="5"/>
      <c r="AC62" s="5"/>
      <c r="AD62" s="5"/>
      <c r="AE62" s="5"/>
      <c r="AF62" s="5"/>
      <c r="AG62" s="5"/>
      <c r="AH62" s="5"/>
      <c r="AI62" s="5"/>
      <c r="AJ62" s="5"/>
    </row>
    <row r="63" spans="1:36" ht="21.75" customHeight="1">
      <c r="A63" s="5"/>
      <c r="B63" s="5"/>
      <c r="C63" s="5"/>
      <c r="D63" s="39"/>
      <c r="E63" s="39"/>
      <c r="F63" s="39"/>
      <c r="G63" s="93"/>
      <c r="H63" s="93"/>
      <c r="I63" s="93"/>
      <c r="J63" s="93"/>
      <c r="K63" s="93"/>
      <c r="L63" s="93"/>
      <c r="M63" s="93"/>
      <c r="N63" s="93"/>
      <c r="O63" s="93"/>
      <c r="P63" s="5"/>
      <c r="Q63" s="5"/>
      <c r="R63" s="5"/>
      <c r="S63" s="39"/>
      <c r="T63" s="39"/>
      <c r="U63" s="39"/>
      <c r="V63" s="39"/>
      <c r="W63" s="39"/>
      <c r="X63" s="5"/>
      <c r="Y63" s="5"/>
      <c r="Z63" s="5"/>
      <c r="AA63" s="26"/>
      <c r="AB63" s="5"/>
      <c r="AC63" s="5"/>
      <c r="AD63" s="5"/>
      <c r="AE63" s="5"/>
      <c r="AF63" s="5"/>
      <c r="AG63" s="5"/>
      <c r="AH63" s="5"/>
      <c r="AI63" s="5"/>
      <c r="AJ63" s="5"/>
    </row>
    <row r="64" spans="1:36" ht="21.75" customHeight="1">
      <c r="A64" s="61" t="s">
        <v>76</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row>
    <row r="65" spans="1:36" ht="21.75" customHeight="1">
      <c r="A65" s="4"/>
      <c r="B65" s="5" t="s">
        <v>35</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I65" s="5"/>
      <c r="AJ65" s="5"/>
    </row>
    <row r="66" spans="1:36" s="20" customFormat="1" ht="27" customHeight="1">
      <c r="A66" s="31"/>
      <c r="B66" s="351" t="s">
        <v>6</v>
      </c>
      <c r="C66" s="352"/>
      <c r="D66" s="352"/>
      <c r="E66" s="352"/>
      <c r="F66" s="352"/>
      <c r="G66" s="352"/>
      <c r="H66" s="352"/>
      <c r="I66" s="352"/>
      <c r="J66" s="365"/>
      <c r="K66" s="351" t="s">
        <v>71</v>
      </c>
      <c r="L66" s="352"/>
      <c r="M66" s="352"/>
      <c r="N66" s="352"/>
      <c r="O66" s="352"/>
      <c r="P66" s="352"/>
      <c r="Q66" s="352"/>
      <c r="R66" s="352"/>
      <c r="S66" s="352"/>
      <c r="T66" s="352"/>
      <c r="U66" s="352"/>
      <c r="V66" s="352"/>
      <c r="W66" s="352"/>
      <c r="X66" s="352"/>
      <c r="Y66" s="352"/>
      <c r="Z66" s="365"/>
      <c r="AA66" s="436" t="s">
        <v>7</v>
      </c>
      <c r="AB66" s="437"/>
      <c r="AC66" s="438"/>
      <c r="AD66" s="439" t="s">
        <v>253</v>
      </c>
      <c r="AE66" s="440"/>
      <c r="AF66" s="441"/>
      <c r="AG66" s="436" t="s">
        <v>208</v>
      </c>
      <c r="AH66" s="437"/>
      <c r="AI66" s="438"/>
      <c r="AJ66" s="32"/>
    </row>
    <row r="67" spans="1:36" s="20" customFormat="1" ht="22.5" customHeight="1">
      <c r="A67" s="31"/>
      <c r="B67" s="448" t="s">
        <v>8</v>
      </c>
      <c r="C67" s="449"/>
      <c r="D67" s="449"/>
      <c r="E67" s="449"/>
      <c r="F67" s="449"/>
      <c r="G67" s="449"/>
      <c r="H67" s="449"/>
      <c r="I67" s="449"/>
      <c r="J67" s="450"/>
      <c r="K67" s="359"/>
      <c r="L67" s="360"/>
      <c r="M67" s="360"/>
      <c r="N67" s="360"/>
      <c r="O67" s="360"/>
      <c r="P67" s="360"/>
      <c r="Q67" s="360"/>
      <c r="R67" s="360"/>
      <c r="S67" s="360"/>
      <c r="T67" s="360"/>
      <c r="U67" s="360"/>
      <c r="V67" s="360"/>
      <c r="W67" s="360"/>
      <c r="X67" s="360"/>
      <c r="Y67" s="360"/>
      <c r="Z67" s="361"/>
      <c r="AA67" s="359"/>
      <c r="AB67" s="360"/>
      <c r="AC67" s="361"/>
      <c r="AD67" s="359"/>
      <c r="AE67" s="360"/>
      <c r="AF67" s="361"/>
      <c r="AG67" s="359"/>
      <c r="AH67" s="360"/>
      <c r="AI67" s="361"/>
      <c r="AJ67" s="32"/>
    </row>
    <row r="68" spans="1:36" s="20" customFormat="1" ht="22.5" customHeight="1">
      <c r="A68" s="31"/>
      <c r="B68" s="451"/>
      <c r="C68" s="452"/>
      <c r="D68" s="452"/>
      <c r="E68" s="452"/>
      <c r="F68" s="452"/>
      <c r="G68" s="452"/>
      <c r="H68" s="452"/>
      <c r="I68" s="452"/>
      <c r="J68" s="453"/>
      <c r="K68" s="359"/>
      <c r="L68" s="360"/>
      <c r="M68" s="360"/>
      <c r="N68" s="360"/>
      <c r="O68" s="360"/>
      <c r="P68" s="360"/>
      <c r="Q68" s="360"/>
      <c r="R68" s="360"/>
      <c r="S68" s="360"/>
      <c r="T68" s="360"/>
      <c r="U68" s="360"/>
      <c r="V68" s="360"/>
      <c r="W68" s="360"/>
      <c r="X68" s="360"/>
      <c r="Y68" s="360"/>
      <c r="Z68" s="361"/>
      <c r="AA68" s="359"/>
      <c r="AB68" s="360"/>
      <c r="AC68" s="361"/>
      <c r="AD68" s="359"/>
      <c r="AE68" s="360"/>
      <c r="AF68" s="361"/>
      <c r="AG68" s="359"/>
      <c r="AH68" s="360"/>
      <c r="AI68" s="361"/>
      <c r="AJ68" s="32"/>
    </row>
    <row r="69" spans="1:36" s="20" customFormat="1" ht="22.5" customHeight="1">
      <c r="A69" s="31"/>
      <c r="B69" s="376"/>
      <c r="C69" s="377"/>
      <c r="D69" s="377"/>
      <c r="E69" s="377"/>
      <c r="F69" s="377"/>
      <c r="G69" s="377"/>
      <c r="H69" s="377"/>
      <c r="I69" s="377"/>
      <c r="J69" s="378"/>
      <c r="K69" s="359"/>
      <c r="L69" s="360"/>
      <c r="M69" s="360"/>
      <c r="N69" s="360"/>
      <c r="O69" s="360"/>
      <c r="P69" s="360"/>
      <c r="Q69" s="360"/>
      <c r="R69" s="360"/>
      <c r="S69" s="360"/>
      <c r="T69" s="360"/>
      <c r="U69" s="360"/>
      <c r="V69" s="360"/>
      <c r="W69" s="360"/>
      <c r="X69" s="360"/>
      <c r="Y69" s="360"/>
      <c r="Z69" s="361"/>
      <c r="AA69" s="359"/>
      <c r="AB69" s="360"/>
      <c r="AC69" s="361"/>
      <c r="AD69" s="359"/>
      <c r="AE69" s="360"/>
      <c r="AF69" s="361"/>
      <c r="AG69" s="359"/>
      <c r="AH69" s="360"/>
      <c r="AI69" s="361"/>
      <c r="AJ69" s="32"/>
    </row>
    <row r="70" spans="1:36" s="20" customFormat="1" ht="22.5" customHeight="1">
      <c r="A70" s="31"/>
      <c r="B70" s="330" t="s">
        <v>9</v>
      </c>
      <c r="C70" s="331"/>
      <c r="D70" s="331"/>
      <c r="E70" s="331"/>
      <c r="F70" s="331"/>
      <c r="G70" s="331"/>
      <c r="H70" s="331"/>
      <c r="I70" s="331"/>
      <c r="J70" s="332"/>
      <c r="K70" s="309"/>
      <c r="L70" s="310"/>
      <c r="M70" s="310"/>
      <c r="N70" s="310"/>
      <c r="O70" s="310"/>
      <c r="P70" s="310"/>
      <c r="Q70" s="310"/>
      <c r="R70" s="310"/>
      <c r="S70" s="310"/>
      <c r="T70" s="310"/>
      <c r="U70" s="310"/>
      <c r="V70" s="310"/>
      <c r="W70" s="310"/>
      <c r="X70" s="310"/>
      <c r="Y70" s="310"/>
      <c r="Z70" s="311"/>
      <c r="AA70" s="309"/>
      <c r="AB70" s="310"/>
      <c r="AC70" s="311"/>
      <c r="AD70" s="309"/>
      <c r="AE70" s="310"/>
      <c r="AF70" s="311"/>
      <c r="AG70" s="309"/>
      <c r="AH70" s="310"/>
      <c r="AI70" s="311"/>
      <c r="AJ70" s="32"/>
    </row>
    <row r="71" spans="1:36" s="20" customFormat="1" ht="22.5" customHeight="1">
      <c r="A71" s="31"/>
      <c r="B71" s="454"/>
      <c r="C71" s="455"/>
      <c r="D71" s="455"/>
      <c r="E71" s="455"/>
      <c r="F71" s="455"/>
      <c r="G71" s="455"/>
      <c r="H71" s="455"/>
      <c r="I71" s="455"/>
      <c r="J71" s="456"/>
      <c r="K71" s="309"/>
      <c r="L71" s="310"/>
      <c r="M71" s="310"/>
      <c r="N71" s="310"/>
      <c r="O71" s="310"/>
      <c r="P71" s="310"/>
      <c r="Q71" s="310"/>
      <c r="R71" s="310"/>
      <c r="S71" s="310"/>
      <c r="T71" s="310"/>
      <c r="U71" s="310"/>
      <c r="V71" s="310"/>
      <c r="W71" s="310"/>
      <c r="X71" s="310"/>
      <c r="Y71" s="310"/>
      <c r="Z71" s="311"/>
      <c r="AA71" s="309"/>
      <c r="AB71" s="310"/>
      <c r="AC71" s="311"/>
      <c r="AD71" s="309"/>
      <c r="AE71" s="310"/>
      <c r="AF71" s="311"/>
      <c r="AG71" s="309"/>
      <c r="AH71" s="310"/>
      <c r="AI71" s="311"/>
      <c r="AJ71" s="32"/>
    </row>
    <row r="72" spans="1:36" s="20" customFormat="1" ht="22.5" customHeight="1">
      <c r="A72" s="31"/>
      <c r="B72" s="333"/>
      <c r="C72" s="334"/>
      <c r="D72" s="334"/>
      <c r="E72" s="334"/>
      <c r="F72" s="334"/>
      <c r="G72" s="334"/>
      <c r="H72" s="334"/>
      <c r="I72" s="334"/>
      <c r="J72" s="335"/>
      <c r="K72" s="309"/>
      <c r="L72" s="310"/>
      <c r="M72" s="310"/>
      <c r="N72" s="310"/>
      <c r="O72" s="310"/>
      <c r="P72" s="310"/>
      <c r="Q72" s="310"/>
      <c r="R72" s="310"/>
      <c r="S72" s="310"/>
      <c r="T72" s="310"/>
      <c r="U72" s="310"/>
      <c r="V72" s="310"/>
      <c r="W72" s="310"/>
      <c r="X72" s="310"/>
      <c r="Y72" s="310"/>
      <c r="Z72" s="311"/>
      <c r="AA72" s="309"/>
      <c r="AB72" s="310"/>
      <c r="AC72" s="311"/>
      <c r="AD72" s="309"/>
      <c r="AE72" s="310"/>
      <c r="AF72" s="311"/>
      <c r="AG72" s="309"/>
      <c r="AH72" s="310"/>
      <c r="AI72" s="311"/>
      <c r="AJ72" s="32"/>
    </row>
    <row r="73" spans="1:36" s="20" customFormat="1" ht="22.5" customHeight="1">
      <c r="A73" s="31"/>
      <c r="B73" s="448" t="s">
        <v>10</v>
      </c>
      <c r="C73" s="449"/>
      <c r="D73" s="450"/>
      <c r="E73" s="330" t="s">
        <v>11</v>
      </c>
      <c r="F73" s="331"/>
      <c r="G73" s="331"/>
      <c r="H73" s="331"/>
      <c r="I73" s="331"/>
      <c r="J73" s="332"/>
      <c r="K73" s="309"/>
      <c r="L73" s="310"/>
      <c r="M73" s="310"/>
      <c r="N73" s="310"/>
      <c r="O73" s="310"/>
      <c r="P73" s="310"/>
      <c r="Q73" s="310"/>
      <c r="R73" s="310"/>
      <c r="S73" s="310"/>
      <c r="T73" s="310"/>
      <c r="U73" s="310"/>
      <c r="V73" s="310"/>
      <c r="W73" s="310"/>
      <c r="X73" s="310"/>
      <c r="Y73" s="310"/>
      <c r="Z73" s="311"/>
      <c r="AA73" s="309"/>
      <c r="AB73" s="310"/>
      <c r="AC73" s="311"/>
      <c r="AD73" s="309"/>
      <c r="AE73" s="310"/>
      <c r="AF73" s="311"/>
      <c r="AG73" s="309"/>
      <c r="AH73" s="310"/>
      <c r="AI73" s="311"/>
      <c r="AJ73" s="32"/>
    </row>
    <row r="74" spans="1:36" s="20" customFormat="1" ht="22.5" customHeight="1">
      <c r="A74" s="31"/>
      <c r="B74" s="451"/>
      <c r="C74" s="452"/>
      <c r="D74" s="453"/>
      <c r="E74" s="454"/>
      <c r="F74" s="455"/>
      <c r="G74" s="455"/>
      <c r="H74" s="455"/>
      <c r="I74" s="455"/>
      <c r="J74" s="456"/>
      <c r="K74" s="359"/>
      <c r="L74" s="360"/>
      <c r="M74" s="360"/>
      <c r="N74" s="360"/>
      <c r="O74" s="360"/>
      <c r="P74" s="360"/>
      <c r="Q74" s="360"/>
      <c r="R74" s="360"/>
      <c r="S74" s="360"/>
      <c r="T74" s="360"/>
      <c r="U74" s="360"/>
      <c r="V74" s="360"/>
      <c r="W74" s="360"/>
      <c r="X74" s="360"/>
      <c r="Y74" s="360"/>
      <c r="Z74" s="361"/>
      <c r="AA74" s="359"/>
      <c r="AB74" s="360"/>
      <c r="AC74" s="361"/>
      <c r="AD74" s="359"/>
      <c r="AE74" s="360"/>
      <c r="AF74" s="361"/>
      <c r="AG74" s="359"/>
      <c r="AH74" s="360"/>
      <c r="AI74" s="361"/>
      <c r="AJ74" s="32"/>
    </row>
    <row r="75" spans="1:36" s="20" customFormat="1" ht="22.5" customHeight="1">
      <c r="A75" s="31"/>
      <c r="B75" s="451"/>
      <c r="C75" s="452"/>
      <c r="D75" s="453"/>
      <c r="E75" s="333"/>
      <c r="F75" s="334"/>
      <c r="G75" s="334"/>
      <c r="H75" s="334"/>
      <c r="I75" s="334"/>
      <c r="J75" s="335"/>
      <c r="K75" s="359"/>
      <c r="L75" s="360"/>
      <c r="M75" s="360"/>
      <c r="N75" s="360"/>
      <c r="O75" s="360"/>
      <c r="P75" s="360"/>
      <c r="Q75" s="360"/>
      <c r="R75" s="360"/>
      <c r="S75" s="360"/>
      <c r="T75" s="360"/>
      <c r="U75" s="360"/>
      <c r="V75" s="360"/>
      <c r="W75" s="360"/>
      <c r="X75" s="360"/>
      <c r="Y75" s="360"/>
      <c r="Z75" s="361"/>
      <c r="AA75" s="359"/>
      <c r="AB75" s="360"/>
      <c r="AC75" s="361"/>
      <c r="AD75" s="359"/>
      <c r="AE75" s="360"/>
      <c r="AF75" s="361"/>
      <c r="AG75" s="359"/>
      <c r="AH75" s="360"/>
      <c r="AI75" s="361"/>
      <c r="AJ75" s="32"/>
    </row>
    <row r="76" spans="1:36" s="20" customFormat="1" ht="22.5" customHeight="1">
      <c r="A76" s="31"/>
      <c r="B76" s="451"/>
      <c r="C76" s="452"/>
      <c r="D76" s="453"/>
      <c r="E76" s="330" t="s">
        <v>12</v>
      </c>
      <c r="F76" s="331"/>
      <c r="G76" s="331"/>
      <c r="H76" s="331"/>
      <c r="I76" s="331"/>
      <c r="J76" s="332"/>
      <c r="K76" s="359"/>
      <c r="L76" s="360"/>
      <c r="M76" s="360"/>
      <c r="N76" s="360"/>
      <c r="O76" s="360"/>
      <c r="P76" s="360"/>
      <c r="Q76" s="360"/>
      <c r="R76" s="360"/>
      <c r="S76" s="360"/>
      <c r="T76" s="360"/>
      <c r="U76" s="360"/>
      <c r="V76" s="360"/>
      <c r="W76" s="360"/>
      <c r="X76" s="360"/>
      <c r="Y76" s="360"/>
      <c r="Z76" s="361"/>
      <c r="AA76" s="359"/>
      <c r="AB76" s="360"/>
      <c r="AC76" s="361"/>
      <c r="AD76" s="359"/>
      <c r="AE76" s="360"/>
      <c r="AF76" s="361"/>
      <c r="AG76" s="359"/>
      <c r="AH76" s="360"/>
      <c r="AI76" s="361"/>
      <c r="AJ76" s="32"/>
    </row>
    <row r="77" spans="1:36" s="20" customFormat="1" ht="22.5" customHeight="1">
      <c r="A77" s="31"/>
      <c r="B77" s="376"/>
      <c r="C77" s="377"/>
      <c r="D77" s="378"/>
      <c r="E77" s="333"/>
      <c r="F77" s="334"/>
      <c r="G77" s="334"/>
      <c r="H77" s="334"/>
      <c r="I77" s="334"/>
      <c r="J77" s="335"/>
      <c r="K77" s="359"/>
      <c r="L77" s="360"/>
      <c r="M77" s="360"/>
      <c r="N77" s="360"/>
      <c r="O77" s="360"/>
      <c r="P77" s="360"/>
      <c r="Q77" s="360"/>
      <c r="R77" s="360"/>
      <c r="S77" s="360"/>
      <c r="T77" s="360"/>
      <c r="U77" s="360"/>
      <c r="V77" s="360"/>
      <c r="W77" s="360"/>
      <c r="X77" s="360"/>
      <c r="Y77" s="360"/>
      <c r="Z77" s="361"/>
      <c r="AA77" s="359"/>
      <c r="AB77" s="360"/>
      <c r="AC77" s="361"/>
      <c r="AD77" s="359"/>
      <c r="AE77" s="360"/>
      <c r="AF77" s="361"/>
      <c r="AG77" s="359"/>
      <c r="AH77" s="360"/>
      <c r="AI77" s="361"/>
      <c r="AJ77" s="32"/>
    </row>
    <row r="78" spans="1:36" s="20" customFormat="1" ht="22.5" customHeight="1">
      <c r="A78" s="31"/>
      <c r="B78" s="330" t="s">
        <v>13</v>
      </c>
      <c r="C78" s="331"/>
      <c r="D78" s="332"/>
      <c r="E78" s="330" t="s">
        <v>11</v>
      </c>
      <c r="F78" s="331"/>
      <c r="G78" s="331"/>
      <c r="H78" s="331"/>
      <c r="I78" s="331"/>
      <c r="J78" s="332"/>
      <c r="K78" s="309"/>
      <c r="L78" s="310"/>
      <c r="M78" s="310"/>
      <c r="N78" s="310"/>
      <c r="O78" s="310"/>
      <c r="P78" s="310"/>
      <c r="Q78" s="310"/>
      <c r="R78" s="310"/>
      <c r="S78" s="310"/>
      <c r="T78" s="310"/>
      <c r="U78" s="310"/>
      <c r="V78" s="310"/>
      <c r="W78" s="310"/>
      <c r="X78" s="310"/>
      <c r="Y78" s="310"/>
      <c r="Z78" s="311"/>
      <c r="AA78" s="309"/>
      <c r="AB78" s="310"/>
      <c r="AC78" s="311"/>
      <c r="AD78" s="309"/>
      <c r="AE78" s="310"/>
      <c r="AF78" s="311"/>
      <c r="AG78" s="309"/>
      <c r="AH78" s="310"/>
      <c r="AI78" s="311"/>
      <c r="AJ78" s="32"/>
    </row>
    <row r="79" spans="1:36" s="20" customFormat="1" ht="22.5" customHeight="1">
      <c r="A79" s="31"/>
      <c r="B79" s="454"/>
      <c r="C79" s="455"/>
      <c r="D79" s="456"/>
      <c r="E79" s="454"/>
      <c r="F79" s="455"/>
      <c r="G79" s="455"/>
      <c r="H79" s="455"/>
      <c r="I79" s="455"/>
      <c r="J79" s="456"/>
      <c r="K79" s="359"/>
      <c r="L79" s="360"/>
      <c r="M79" s="360"/>
      <c r="N79" s="360"/>
      <c r="O79" s="360"/>
      <c r="P79" s="360"/>
      <c r="Q79" s="360"/>
      <c r="R79" s="360"/>
      <c r="S79" s="360"/>
      <c r="T79" s="360"/>
      <c r="U79" s="360"/>
      <c r="V79" s="360"/>
      <c r="W79" s="360"/>
      <c r="X79" s="360"/>
      <c r="Y79" s="360"/>
      <c r="Z79" s="361"/>
      <c r="AA79" s="359"/>
      <c r="AB79" s="360"/>
      <c r="AC79" s="361"/>
      <c r="AD79" s="359"/>
      <c r="AE79" s="360"/>
      <c r="AF79" s="361"/>
      <c r="AG79" s="359"/>
      <c r="AH79" s="360"/>
      <c r="AI79" s="361"/>
      <c r="AJ79" s="32"/>
    </row>
    <row r="80" spans="1:36" s="20" customFormat="1" ht="22.5" customHeight="1">
      <c r="A80" s="31"/>
      <c r="B80" s="454"/>
      <c r="C80" s="455"/>
      <c r="D80" s="456"/>
      <c r="E80" s="333"/>
      <c r="F80" s="334"/>
      <c r="G80" s="334"/>
      <c r="H80" s="334"/>
      <c r="I80" s="334"/>
      <c r="J80" s="335"/>
      <c r="K80" s="359"/>
      <c r="L80" s="360"/>
      <c r="M80" s="360"/>
      <c r="N80" s="360"/>
      <c r="O80" s="360"/>
      <c r="P80" s="360"/>
      <c r="Q80" s="360"/>
      <c r="R80" s="360"/>
      <c r="S80" s="360"/>
      <c r="T80" s="360"/>
      <c r="U80" s="360"/>
      <c r="V80" s="360"/>
      <c r="W80" s="360"/>
      <c r="X80" s="360"/>
      <c r="Y80" s="360"/>
      <c r="Z80" s="361"/>
      <c r="AA80" s="359"/>
      <c r="AB80" s="360"/>
      <c r="AC80" s="361"/>
      <c r="AD80" s="359"/>
      <c r="AE80" s="360"/>
      <c r="AF80" s="361"/>
      <c r="AG80" s="359"/>
      <c r="AH80" s="360"/>
      <c r="AI80" s="361"/>
      <c r="AJ80" s="32"/>
    </row>
    <row r="81" spans="1:36" s="20" customFormat="1" ht="22.5" customHeight="1">
      <c r="A81" s="31"/>
      <c r="B81" s="454"/>
      <c r="C81" s="455"/>
      <c r="D81" s="456"/>
      <c r="E81" s="451" t="s">
        <v>161</v>
      </c>
      <c r="F81" s="455"/>
      <c r="G81" s="455"/>
      <c r="H81" s="455"/>
      <c r="I81" s="455"/>
      <c r="J81" s="456"/>
      <c r="K81" s="309"/>
      <c r="L81" s="310"/>
      <c r="M81" s="310"/>
      <c r="N81" s="310"/>
      <c r="O81" s="310"/>
      <c r="P81" s="310"/>
      <c r="Q81" s="310"/>
      <c r="R81" s="310"/>
      <c r="S81" s="310"/>
      <c r="T81" s="310"/>
      <c r="U81" s="310"/>
      <c r="V81" s="310"/>
      <c r="W81" s="310"/>
      <c r="X81" s="310"/>
      <c r="Y81" s="310"/>
      <c r="Z81" s="311"/>
      <c r="AA81" s="309"/>
      <c r="AB81" s="310"/>
      <c r="AC81" s="311"/>
      <c r="AD81" s="309"/>
      <c r="AE81" s="310"/>
      <c r="AF81" s="311"/>
      <c r="AG81" s="359"/>
      <c r="AH81" s="360"/>
      <c r="AI81" s="361"/>
      <c r="AJ81" s="32"/>
    </row>
    <row r="82" spans="1:36" s="20" customFormat="1" ht="22.5" customHeight="1">
      <c r="A82" s="31"/>
      <c r="B82" s="454"/>
      <c r="C82" s="455"/>
      <c r="D82" s="456"/>
      <c r="E82" s="454"/>
      <c r="F82" s="455"/>
      <c r="G82" s="455"/>
      <c r="H82" s="455"/>
      <c r="I82" s="455"/>
      <c r="J82" s="456"/>
      <c r="K82" s="457"/>
      <c r="L82" s="458"/>
      <c r="M82" s="458"/>
      <c r="N82" s="458"/>
      <c r="O82" s="458"/>
      <c r="P82" s="458"/>
      <c r="Q82" s="458"/>
      <c r="R82" s="458"/>
      <c r="S82" s="458"/>
      <c r="T82" s="458"/>
      <c r="U82" s="458"/>
      <c r="V82" s="458"/>
      <c r="W82" s="458"/>
      <c r="X82" s="458"/>
      <c r="Y82" s="458"/>
      <c r="Z82" s="459"/>
      <c r="AA82" s="457"/>
      <c r="AB82" s="458"/>
      <c r="AC82" s="459"/>
      <c r="AD82" s="457"/>
      <c r="AE82" s="458"/>
      <c r="AF82" s="459"/>
      <c r="AG82" s="457"/>
      <c r="AH82" s="458"/>
      <c r="AI82" s="459"/>
      <c r="AJ82" s="32"/>
    </row>
    <row r="83" spans="1:36" s="20" customFormat="1" ht="15" customHeight="1">
      <c r="A83" s="31"/>
      <c r="B83" s="107"/>
      <c r="C83" s="107"/>
      <c r="D83" s="107"/>
      <c r="E83" s="107"/>
      <c r="F83" s="107"/>
      <c r="G83" s="107"/>
      <c r="H83" s="107"/>
      <c r="I83" s="107"/>
      <c r="J83" s="107"/>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32"/>
    </row>
    <row r="84" spans="1:36" s="20" customFormat="1" ht="27" customHeight="1">
      <c r="A84" s="31"/>
      <c r="B84" s="351" t="s">
        <v>6</v>
      </c>
      <c r="C84" s="352"/>
      <c r="D84" s="352"/>
      <c r="E84" s="352"/>
      <c r="F84" s="352"/>
      <c r="G84" s="352"/>
      <c r="H84" s="352"/>
      <c r="I84" s="352"/>
      <c r="J84" s="365"/>
      <c r="K84" s="351" t="s">
        <v>71</v>
      </c>
      <c r="L84" s="352"/>
      <c r="M84" s="352"/>
      <c r="N84" s="352"/>
      <c r="O84" s="352"/>
      <c r="P84" s="352"/>
      <c r="Q84" s="352"/>
      <c r="R84" s="352"/>
      <c r="S84" s="352"/>
      <c r="T84" s="352"/>
      <c r="U84" s="352"/>
      <c r="V84" s="352"/>
      <c r="W84" s="352"/>
      <c r="X84" s="352"/>
      <c r="Y84" s="352"/>
      <c r="Z84" s="365"/>
      <c r="AA84" s="436" t="s">
        <v>7</v>
      </c>
      <c r="AB84" s="437"/>
      <c r="AC84" s="438"/>
      <c r="AD84" s="439" t="s">
        <v>253</v>
      </c>
      <c r="AE84" s="440"/>
      <c r="AF84" s="441"/>
      <c r="AG84" s="439" t="s">
        <v>154</v>
      </c>
      <c r="AH84" s="440"/>
      <c r="AI84" s="441"/>
      <c r="AJ84" s="32"/>
    </row>
    <row r="85" spans="1:36" s="20" customFormat="1" ht="22.5" customHeight="1">
      <c r="A85" s="31"/>
      <c r="B85" s="379" t="s">
        <v>156</v>
      </c>
      <c r="C85" s="382" t="s">
        <v>155</v>
      </c>
      <c r="D85" s="383"/>
      <c r="E85" s="396" t="s">
        <v>14</v>
      </c>
      <c r="F85" s="397"/>
      <c r="G85" s="397"/>
      <c r="H85" s="397"/>
      <c r="I85" s="397"/>
      <c r="J85" s="398"/>
      <c r="K85" s="309"/>
      <c r="L85" s="310"/>
      <c r="M85" s="310"/>
      <c r="N85" s="310"/>
      <c r="O85" s="310"/>
      <c r="P85" s="310"/>
      <c r="Q85" s="310"/>
      <c r="R85" s="310"/>
      <c r="S85" s="310"/>
      <c r="T85" s="310"/>
      <c r="U85" s="310"/>
      <c r="V85" s="310"/>
      <c r="W85" s="310"/>
      <c r="X85" s="310"/>
      <c r="Y85" s="310"/>
      <c r="Z85" s="311"/>
      <c r="AA85" s="309"/>
      <c r="AB85" s="310"/>
      <c r="AC85" s="311"/>
      <c r="AD85" s="309"/>
      <c r="AE85" s="310"/>
      <c r="AF85" s="311"/>
      <c r="AG85" s="309"/>
      <c r="AH85" s="310"/>
      <c r="AI85" s="311"/>
      <c r="AJ85" s="32"/>
    </row>
    <row r="86" spans="1:36" s="20" customFormat="1" ht="22.5" customHeight="1">
      <c r="A86" s="31"/>
      <c r="B86" s="380"/>
      <c r="C86" s="384"/>
      <c r="D86" s="385"/>
      <c r="E86" s="463"/>
      <c r="F86" s="464"/>
      <c r="G86" s="464"/>
      <c r="H86" s="464"/>
      <c r="I86" s="464"/>
      <c r="J86" s="465"/>
      <c r="K86" s="393"/>
      <c r="L86" s="394"/>
      <c r="M86" s="394"/>
      <c r="N86" s="394"/>
      <c r="O86" s="394"/>
      <c r="P86" s="394"/>
      <c r="Q86" s="394"/>
      <c r="R86" s="394"/>
      <c r="S86" s="394"/>
      <c r="T86" s="394"/>
      <c r="U86" s="394"/>
      <c r="V86" s="394"/>
      <c r="W86" s="394"/>
      <c r="X86" s="394"/>
      <c r="Y86" s="394"/>
      <c r="Z86" s="395"/>
      <c r="AA86" s="393"/>
      <c r="AB86" s="394"/>
      <c r="AC86" s="395"/>
      <c r="AD86" s="393"/>
      <c r="AE86" s="394"/>
      <c r="AF86" s="395"/>
      <c r="AG86" s="393"/>
      <c r="AH86" s="394"/>
      <c r="AI86" s="395"/>
      <c r="AJ86" s="32"/>
    </row>
    <row r="87" spans="1:36" s="20" customFormat="1" ht="22.5" customHeight="1">
      <c r="A87" s="31"/>
      <c r="B87" s="380"/>
      <c r="C87" s="386"/>
      <c r="D87" s="387"/>
      <c r="E87" s="460" t="s">
        <v>69</v>
      </c>
      <c r="F87" s="461"/>
      <c r="G87" s="461"/>
      <c r="H87" s="461"/>
      <c r="I87" s="461"/>
      <c r="J87" s="462"/>
      <c r="K87" s="309"/>
      <c r="L87" s="310"/>
      <c r="M87" s="310"/>
      <c r="N87" s="310"/>
      <c r="O87" s="310"/>
      <c r="P87" s="310"/>
      <c r="Q87" s="310"/>
      <c r="R87" s="310"/>
      <c r="S87" s="310"/>
      <c r="T87" s="310"/>
      <c r="U87" s="310"/>
      <c r="V87" s="310"/>
      <c r="W87" s="310"/>
      <c r="X87" s="310"/>
      <c r="Y87" s="310"/>
      <c r="Z87" s="311"/>
      <c r="AA87" s="309"/>
      <c r="AB87" s="310"/>
      <c r="AC87" s="311"/>
      <c r="AD87" s="309"/>
      <c r="AE87" s="310"/>
      <c r="AF87" s="311"/>
      <c r="AG87" s="309"/>
      <c r="AH87" s="310"/>
      <c r="AI87" s="311"/>
      <c r="AJ87" s="32"/>
    </row>
    <row r="88" spans="1:36" s="20" customFormat="1" ht="22.5" customHeight="1">
      <c r="A88" s="31"/>
      <c r="B88" s="380"/>
      <c r="C88" s="388" t="s">
        <v>254</v>
      </c>
      <c r="D88" s="389"/>
      <c r="E88" s="396" t="s">
        <v>14</v>
      </c>
      <c r="F88" s="397"/>
      <c r="G88" s="397"/>
      <c r="H88" s="397"/>
      <c r="I88" s="397"/>
      <c r="J88" s="398"/>
      <c r="K88" s="309"/>
      <c r="L88" s="310"/>
      <c r="M88" s="310"/>
      <c r="N88" s="310"/>
      <c r="O88" s="310"/>
      <c r="P88" s="310"/>
      <c r="Q88" s="310"/>
      <c r="R88" s="310"/>
      <c r="S88" s="310"/>
      <c r="T88" s="310"/>
      <c r="U88" s="310"/>
      <c r="V88" s="310"/>
      <c r="W88" s="310"/>
      <c r="X88" s="310"/>
      <c r="Y88" s="310"/>
      <c r="Z88" s="311"/>
      <c r="AA88" s="309"/>
      <c r="AB88" s="310"/>
      <c r="AC88" s="311"/>
      <c r="AD88" s="309"/>
      <c r="AE88" s="310"/>
      <c r="AF88" s="311"/>
      <c r="AG88" s="309"/>
      <c r="AH88" s="310"/>
      <c r="AI88" s="311"/>
      <c r="AJ88" s="32"/>
    </row>
    <row r="89" spans="1:36" s="20" customFormat="1" ht="22.5" customHeight="1">
      <c r="A89" s="31"/>
      <c r="B89" s="380"/>
      <c r="C89" s="390"/>
      <c r="D89" s="389"/>
      <c r="E89" s="399"/>
      <c r="F89" s="400"/>
      <c r="G89" s="400"/>
      <c r="H89" s="400"/>
      <c r="I89" s="400"/>
      <c r="J89" s="401"/>
      <c r="K89" s="457"/>
      <c r="L89" s="458"/>
      <c r="M89" s="458"/>
      <c r="N89" s="458"/>
      <c r="O89" s="458"/>
      <c r="P89" s="458"/>
      <c r="Q89" s="458"/>
      <c r="R89" s="458"/>
      <c r="S89" s="458"/>
      <c r="T89" s="458"/>
      <c r="U89" s="458"/>
      <c r="V89" s="458"/>
      <c r="W89" s="458"/>
      <c r="X89" s="458"/>
      <c r="Y89" s="458"/>
      <c r="Z89" s="459"/>
      <c r="AA89" s="457"/>
      <c r="AB89" s="458"/>
      <c r="AC89" s="459"/>
      <c r="AD89" s="457"/>
      <c r="AE89" s="458"/>
      <c r="AF89" s="459"/>
      <c r="AG89" s="457"/>
      <c r="AH89" s="458"/>
      <c r="AI89" s="459"/>
      <c r="AJ89" s="32"/>
    </row>
    <row r="90" spans="1:36" s="20" customFormat="1" ht="22.5" customHeight="1">
      <c r="A90" s="31"/>
      <c r="B90" s="381"/>
      <c r="C90" s="391"/>
      <c r="D90" s="392"/>
      <c r="E90" s="376" t="s">
        <v>69</v>
      </c>
      <c r="F90" s="377"/>
      <c r="G90" s="377"/>
      <c r="H90" s="377"/>
      <c r="I90" s="377"/>
      <c r="J90" s="378"/>
      <c r="K90" s="309"/>
      <c r="L90" s="310"/>
      <c r="M90" s="310"/>
      <c r="N90" s="310"/>
      <c r="O90" s="310"/>
      <c r="P90" s="310"/>
      <c r="Q90" s="310"/>
      <c r="R90" s="310"/>
      <c r="S90" s="310"/>
      <c r="T90" s="310"/>
      <c r="U90" s="310"/>
      <c r="V90" s="310"/>
      <c r="W90" s="310"/>
      <c r="X90" s="310"/>
      <c r="Y90" s="310"/>
      <c r="Z90" s="311"/>
      <c r="AA90" s="309"/>
      <c r="AB90" s="310"/>
      <c r="AC90" s="311"/>
      <c r="AD90" s="309"/>
      <c r="AE90" s="310"/>
      <c r="AF90" s="311"/>
      <c r="AG90" s="309"/>
      <c r="AH90" s="310"/>
      <c r="AI90" s="311"/>
      <c r="AJ90" s="32"/>
    </row>
    <row r="91" spans="1:36" s="20" customFormat="1" ht="15" customHeight="1">
      <c r="A91" s="31"/>
      <c r="B91" s="104"/>
      <c r="C91" s="104"/>
      <c r="D91" s="104"/>
      <c r="E91" s="105"/>
      <c r="F91" s="105"/>
      <c r="G91" s="105"/>
      <c r="H91" s="105"/>
      <c r="I91" s="105"/>
      <c r="J91" s="105"/>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32"/>
    </row>
    <row r="92" spans="1:36" s="20" customFormat="1" ht="27.75" customHeight="1">
      <c r="A92" s="31"/>
      <c r="B92" s="362" t="s">
        <v>195</v>
      </c>
      <c r="C92" s="363"/>
      <c r="D92" s="364"/>
      <c r="E92" s="362" t="s">
        <v>32</v>
      </c>
      <c r="F92" s="363"/>
      <c r="G92" s="363"/>
      <c r="H92" s="363"/>
      <c r="I92" s="363"/>
      <c r="J92" s="364"/>
      <c r="K92" s="351" t="s">
        <v>196</v>
      </c>
      <c r="L92" s="352"/>
      <c r="M92" s="352"/>
      <c r="N92" s="352"/>
      <c r="O92" s="352"/>
      <c r="P92" s="352"/>
      <c r="Q92" s="351" t="s">
        <v>197</v>
      </c>
      <c r="R92" s="352"/>
      <c r="S92" s="352"/>
      <c r="T92" s="352"/>
      <c r="U92" s="352"/>
      <c r="V92" s="352"/>
      <c r="W92" s="365"/>
      <c r="X92" s="472" t="s">
        <v>19</v>
      </c>
      <c r="Y92" s="473"/>
      <c r="Z92" s="474"/>
      <c r="AA92" s="469" t="s">
        <v>157</v>
      </c>
      <c r="AB92" s="470"/>
      <c r="AC92" s="471"/>
      <c r="AD92" s="469" t="s">
        <v>33</v>
      </c>
      <c r="AE92" s="470"/>
      <c r="AF92" s="471"/>
      <c r="AG92" s="466" t="s">
        <v>203</v>
      </c>
      <c r="AH92" s="467"/>
      <c r="AI92" s="468"/>
      <c r="AJ92" s="32"/>
    </row>
    <row r="93" spans="1:36" s="20" customFormat="1" ht="22.5" customHeight="1">
      <c r="A93" s="31"/>
      <c r="B93" s="448" t="s">
        <v>255</v>
      </c>
      <c r="C93" s="449"/>
      <c r="D93" s="450"/>
      <c r="E93" s="309"/>
      <c r="F93" s="310"/>
      <c r="G93" s="310"/>
      <c r="H93" s="310"/>
      <c r="I93" s="310"/>
      <c r="J93" s="311"/>
      <c r="K93" s="309"/>
      <c r="L93" s="310"/>
      <c r="M93" s="310"/>
      <c r="N93" s="310"/>
      <c r="O93" s="310"/>
      <c r="P93" s="311"/>
      <c r="Q93" s="309"/>
      <c r="R93" s="310"/>
      <c r="S93" s="310"/>
      <c r="T93" s="310"/>
      <c r="U93" s="310"/>
      <c r="V93" s="310"/>
      <c r="W93" s="311"/>
      <c r="X93" s="309"/>
      <c r="Y93" s="310"/>
      <c r="Z93" s="311"/>
      <c r="AA93" s="309"/>
      <c r="AB93" s="310"/>
      <c r="AC93" s="311"/>
      <c r="AD93" s="309"/>
      <c r="AE93" s="310"/>
      <c r="AF93" s="311"/>
      <c r="AG93" s="309"/>
      <c r="AH93" s="310"/>
      <c r="AI93" s="311"/>
      <c r="AJ93" s="32"/>
    </row>
    <row r="94" spans="1:36" ht="22.5" customHeight="1">
      <c r="A94" s="4"/>
      <c r="B94" s="451"/>
      <c r="C94" s="452"/>
      <c r="D94" s="453"/>
      <c r="E94" s="309"/>
      <c r="F94" s="310"/>
      <c r="G94" s="310"/>
      <c r="H94" s="310"/>
      <c r="I94" s="310"/>
      <c r="J94" s="311"/>
      <c r="K94" s="309"/>
      <c r="L94" s="310"/>
      <c r="M94" s="310"/>
      <c r="N94" s="310"/>
      <c r="O94" s="310"/>
      <c r="P94" s="311"/>
      <c r="Q94" s="309"/>
      <c r="R94" s="310"/>
      <c r="S94" s="310"/>
      <c r="T94" s="310"/>
      <c r="U94" s="310"/>
      <c r="V94" s="310"/>
      <c r="W94" s="311"/>
      <c r="X94" s="309"/>
      <c r="Y94" s="310"/>
      <c r="Z94" s="311"/>
      <c r="AA94" s="309"/>
      <c r="AB94" s="310"/>
      <c r="AC94" s="311"/>
      <c r="AD94" s="309"/>
      <c r="AE94" s="310"/>
      <c r="AF94" s="311"/>
      <c r="AG94" s="309"/>
      <c r="AH94" s="310"/>
      <c r="AI94" s="311"/>
      <c r="AJ94" s="5"/>
    </row>
    <row r="95" spans="1:36" ht="22.5" customHeight="1">
      <c r="A95" s="4"/>
      <c r="B95" s="451"/>
      <c r="C95" s="452"/>
      <c r="D95" s="453"/>
      <c r="E95" s="359"/>
      <c r="F95" s="360"/>
      <c r="G95" s="360"/>
      <c r="H95" s="360"/>
      <c r="I95" s="360"/>
      <c r="J95" s="361"/>
      <c r="K95" s="309"/>
      <c r="L95" s="310"/>
      <c r="M95" s="310"/>
      <c r="N95" s="310"/>
      <c r="O95" s="310"/>
      <c r="P95" s="311"/>
      <c r="Q95" s="359"/>
      <c r="R95" s="360"/>
      <c r="S95" s="360"/>
      <c r="T95" s="360"/>
      <c r="U95" s="360"/>
      <c r="V95" s="360"/>
      <c r="W95" s="361"/>
      <c r="X95" s="359"/>
      <c r="Y95" s="360"/>
      <c r="Z95" s="361"/>
      <c r="AA95" s="359"/>
      <c r="AB95" s="360"/>
      <c r="AC95" s="361"/>
      <c r="AD95" s="359"/>
      <c r="AE95" s="360"/>
      <c r="AF95" s="361"/>
      <c r="AG95" s="359"/>
      <c r="AH95" s="360"/>
      <c r="AI95" s="361"/>
      <c r="AJ95" s="5"/>
    </row>
    <row r="96" spans="1:36" ht="22.5" customHeight="1">
      <c r="A96" s="4"/>
      <c r="B96" s="451"/>
      <c r="C96" s="452"/>
      <c r="D96" s="453"/>
      <c r="E96" s="359"/>
      <c r="F96" s="360"/>
      <c r="G96" s="360"/>
      <c r="H96" s="360"/>
      <c r="I96" s="360"/>
      <c r="J96" s="361"/>
      <c r="K96" s="309"/>
      <c r="L96" s="310"/>
      <c r="M96" s="310"/>
      <c r="N96" s="310"/>
      <c r="O96" s="310"/>
      <c r="P96" s="311"/>
      <c r="Q96" s="359"/>
      <c r="R96" s="360"/>
      <c r="S96" s="360"/>
      <c r="T96" s="360"/>
      <c r="U96" s="360"/>
      <c r="V96" s="360"/>
      <c r="W96" s="361"/>
      <c r="X96" s="359"/>
      <c r="Y96" s="360"/>
      <c r="Z96" s="361"/>
      <c r="AA96" s="359"/>
      <c r="AB96" s="360"/>
      <c r="AC96" s="361"/>
      <c r="AD96" s="359"/>
      <c r="AE96" s="360"/>
      <c r="AF96" s="361"/>
      <c r="AG96" s="359"/>
      <c r="AH96" s="360"/>
      <c r="AI96" s="361"/>
      <c r="AJ96" s="5"/>
    </row>
    <row r="97" spans="1:36" ht="22.5" customHeight="1">
      <c r="A97" s="4"/>
      <c r="B97" s="376"/>
      <c r="C97" s="377"/>
      <c r="D97" s="378"/>
      <c r="E97" s="359"/>
      <c r="F97" s="360"/>
      <c r="G97" s="360"/>
      <c r="H97" s="360"/>
      <c r="I97" s="360"/>
      <c r="J97" s="361"/>
      <c r="K97" s="309"/>
      <c r="L97" s="310"/>
      <c r="M97" s="310"/>
      <c r="N97" s="310"/>
      <c r="O97" s="310"/>
      <c r="P97" s="311"/>
      <c r="Q97" s="359"/>
      <c r="R97" s="360"/>
      <c r="S97" s="360"/>
      <c r="T97" s="360"/>
      <c r="U97" s="360"/>
      <c r="V97" s="360"/>
      <c r="W97" s="361"/>
      <c r="X97" s="359"/>
      <c r="Y97" s="360"/>
      <c r="Z97" s="361"/>
      <c r="AA97" s="359"/>
      <c r="AB97" s="360"/>
      <c r="AC97" s="361"/>
      <c r="AD97" s="359"/>
      <c r="AE97" s="360"/>
      <c r="AF97" s="361"/>
      <c r="AG97" s="359"/>
      <c r="AH97" s="360"/>
      <c r="AI97" s="361"/>
      <c r="AJ97" s="5"/>
    </row>
    <row r="98" spans="1:36" ht="15" customHeight="1">
      <c r="A98" s="4"/>
      <c r="B98" s="113"/>
      <c r="C98" s="113"/>
      <c r="D98" s="113"/>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5"/>
    </row>
    <row r="99" spans="1:36" s="20" customFormat="1" ht="27.75" customHeight="1">
      <c r="A99" s="31"/>
      <c r="B99" s="351" t="s">
        <v>195</v>
      </c>
      <c r="C99" s="352"/>
      <c r="D99" s="365"/>
      <c r="E99" s="351" t="s">
        <v>32</v>
      </c>
      <c r="F99" s="352"/>
      <c r="G99" s="352"/>
      <c r="H99" s="352"/>
      <c r="I99" s="352"/>
      <c r="J99" s="365"/>
      <c r="K99" s="351" t="s">
        <v>196</v>
      </c>
      <c r="L99" s="352"/>
      <c r="M99" s="352"/>
      <c r="N99" s="352"/>
      <c r="O99" s="352"/>
      <c r="P99" s="352"/>
      <c r="Q99" s="356" t="s">
        <v>201</v>
      </c>
      <c r="R99" s="357"/>
      <c r="S99" s="357"/>
      <c r="T99" s="357"/>
      <c r="U99" s="357"/>
      <c r="V99" s="357"/>
      <c r="W99" s="357"/>
      <c r="X99" s="357"/>
      <c r="Y99" s="357"/>
      <c r="Z99" s="357"/>
      <c r="AA99" s="357"/>
      <c r="AB99" s="357"/>
      <c r="AC99" s="358"/>
      <c r="AD99" s="353" t="s">
        <v>157</v>
      </c>
      <c r="AE99" s="354"/>
      <c r="AF99" s="355"/>
      <c r="AG99" s="348" t="s">
        <v>203</v>
      </c>
      <c r="AH99" s="349"/>
      <c r="AI99" s="350"/>
      <c r="AJ99" s="32"/>
    </row>
    <row r="100" spans="1:36" ht="22.5" customHeight="1">
      <c r="A100" s="4"/>
      <c r="B100" s="330" t="s">
        <v>256</v>
      </c>
      <c r="C100" s="331"/>
      <c r="D100" s="332"/>
      <c r="E100" s="309"/>
      <c r="F100" s="310"/>
      <c r="G100" s="310"/>
      <c r="H100" s="310"/>
      <c r="I100" s="310"/>
      <c r="J100" s="311"/>
      <c r="K100" s="309"/>
      <c r="L100" s="310"/>
      <c r="M100" s="310"/>
      <c r="N100" s="310"/>
      <c r="O100" s="310"/>
      <c r="P100" s="311"/>
      <c r="Q100" s="309"/>
      <c r="R100" s="310"/>
      <c r="S100" s="310"/>
      <c r="T100" s="310"/>
      <c r="U100" s="310"/>
      <c r="V100" s="310"/>
      <c r="W100" s="310"/>
      <c r="X100" s="310"/>
      <c r="Y100" s="310"/>
      <c r="Z100" s="310"/>
      <c r="AA100" s="310"/>
      <c r="AB100" s="310"/>
      <c r="AC100" s="311"/>
      <c r="AD100" s="309"/>
      <c r="AE100" s="310"/>
      <c r="AF100" s="311"/>
      <c r="AG100" s="309"/>
      <c r="AH100" s="310"/>
      <c r="AI100" s="311"/>
      <c r="AJ100" s="5"/>
    </row>
    <row r="101" spans="1:36" ht="22.5" customHeight="1">
      <c r="A101" s="4"/>
      <c r="B101" s="333"/>
      <c r="C101" s="334"/>
      <c r="D101" s="335"/>
      <c r="E101" s="309"/>
      <c r="F101" s="310"/>
      <c r="G101" s="310"/>
      <c r="H101" s="310"/>
      <c r="I101" s="310"/>
      <c r="J101" s="311"/>
      <c r="K101" s="309"/>
      <c r="L101" s="310"/>
      <c r="M101" s="310"/>
      <c r="N101" s="310"/>
      <c r="O101" s="310"/>
      <c r="P101" s="311"/>
      <c r="Q101" s="309"/>
      <c r="R101" s="310"/>
      <c r="S101" s="310"/>
      <c r="T101" s="310"/>
      <c r="U101" s="310"/>
      <c r="V101" s="310"/>
      <c r="W101" s="310"/>
      <c r="X101" s="310"/>
      <c r="Y101" s="310"/>
      <c r="Z101" s="310"/>
      <c r="AA101" s="310"/>
      <c r="AB101" s="310"/>
      <c r="AC101" s="311"/>
      <c r="AD101" s="309"/>
      <c r="AE101" s="310"/>
      <c r="AF101" s="311"/>
      <c r="AG101" s="309"/>
      <c r="AH101" s="310"/>
      <c r="AI101" s="311"/>
      <c r="AJ101" s="5"/>
    </row>
    <row r="102" spans="1:36" ht="22.5" customHeight="1">
      <c r="A102" s="4"/>
      <c r="B102" s="84"/>
      <c r="C102" s="84"/>
      <c r="D102" s="84"/>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5"/>
    </row>
    <row r="103" spans="1:36" ht="22.5" customHeight="1">
      <c r="A103" s="4"/>
      <c r="B103" s="84"/>
      <c r="C103" s="84"/>
      <c r="D103" s="84"/>
      <c r="E103" s="182"/>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5"/>
    </row>
    <row r="104" spans="1:36" s="186" customFormat="1" ht="13.5" customHeight="1">
      <c r="A104" s="83"/>
      <c r="B104" s="84"/>
      <c r="C104" s="84"/>
      <c r="D104" s="84"/>
      <c r="E104" s="84"/>
      <c r="F104" s="84"/>
      <c r="G104" s="84"/>
      <c r="H104" s="84"/>
      <c r="I104" s="84"/>
      <c r="J104" s="84"/>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3">
        <f>'実施計画書（平成25年度基準_ＵＡ値）'!$AI$1</f>
      </c>
      <c r="AJ104" s="185"/>
    </row>
    <row r="105" spans="1:36" s="186" customFormat="1" ht="14.25" customHeight="1">
      <c r="A105" s="83"/>
      <c r="B105" s="84"/>
      <c r="C105" s="84"/>
      <c r="D105" s="84"/>
      <c r="E105" s="84"/>
      <c r="F105" s="84"/>
      <c r="G105" s="84"/>
      <c r="H105" s="84"/>
      <c r="I105" s="84"/>
      <c r="J105" s="84"/>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64" t="s">
        <v>113</v>
      </c>
      <c r="AJ105" s="187"/>
    </row>
    <row r="106" spans="1:36" s="186" customFormat="1" ht="22.5" customHeight="1">
      <c r="A106" s="7" t="s">
        <v>344</v>
      </c>
      <c r="B106" s="16" t="s">
        <v>79</v>
      </c>
      <c r="C106" s="84"/>
      <c r="D106" s="84"/>
      <c r="E106" s="84"/>
      <c r="F106" s="84"/>
      <c r="G106" s="84"/>
      <c r="H106" s="84"/>
      <c r="I106" s="84"/>
      <c r="J106" s="84"/>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185"/>
    </row>
    <row r="107" spans="1:36" s="186" customFormat="1" ht="22.5" customHeight="1">
      <c r="A107" s="5"/>
      <c r="B107" s="89" t="s">
        <v>359</v>
      </c>
      <c r="C107" s="84"/>
      <c r="D107" s="84"/>
      <c r="E107" s="84"/>
      <c r="F107" s="84"/>
      <c r="G107" s="84"/>
      <c r="H107" s="84"/>
      <c r="I107" s="84"/>
      <c r="J107" s="84"/>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185"/>
    </row>
    <row r="108" spans="1:36" s="186" customFormat="1" ht="22.5" customHeight="1">
      <c r="A108" s="5"/>
      <c r="B108" s="89"/>
      <c r="C108" s="84"/>
      <c r="D108" s="84"/>
      <c r="E108" s="84"/>
      <c r="F108" s="84"/>
      <c r="G108" s="84"/>
      <c r="H108" s="84"/>
      <c r="I108" s="84"/>
      <c r="J108" s="84"/>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185"/>
    </row>
    <row r="109" spans="1:36" s="186" customFormat="1" ht="24" customHeight="1">
      <c r="A109" s="88" t="s">
        <v>257</v>
      </c>
      <c r="B109" s="89" t="s">
        <v>127</v>
      </c>
      <c r="C109" s="84"/>
      <c r="D109" s="84"/>
      <c r="E109" s="84"/>
      <c r="F109" s="84"/>
      <c r="G109" s="84"/>
      <c r="H109" s="84"/>
      <c r="I109" s="84"/>
      <c r="J109" s="84"/>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185"/>
    </row>
    <row r="110" spans="1:36" s="186" customFormat="1" ht="24" customHeight="1">
      <c r="A110" s="88"/>
      <c r="B110" s="89" t="s">
        <v>192</v>
      </c>
      <c r="C110" s="84"/>
      <c r="D110" s="84"/>
      <c r="E110" s="84"/>
      <c r="F110" s="84"/>
      <c r="G110" s="84"/>
      <c r="H110" s="84"/>
      <c r="I110" s="84"/>
      <c r="J110" s="84"/>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185"/>
    </row>
    <row r="111" spans="1:36" s="186" customFormat="1" ht="27" customHeight="1">
      <c r="A111" s="312" t="s">
        <v>188</v>
      </c>
      <c r="B111" s="313"/>
      <c r="C111" s="327" t="s">
        <v>114</v>
      </c>
      <c r="D111" s="328"/>
      <c r="E111" s="328"/>
      <c r="F111" s="328"/>
      <c r="G111" s="328"/>
      <c r="H111" s="329"/>
      <c r="I111" s="327" t="s">
        <v>115</v>
      </c>
      <c r="J111" s="328"/>
      <c r="K111" s="328"/>
      <c r="L111" s="328"/>
      <c r="M111" s="328"/>
      <c r="N111" s="328"/>
      <c r="O111" s="329"/>
      <c r="P111" s="327" t="s">
        <v>160</v>
      </c>
      <c r="Q111" s="328"/>
      <c r="R111" s="328"/>
      <c r="S111" s="328"/>
      <c r="T111" s="328"/>
      <c r="U111" s="328"/>
      <c r="V111" s="328"/>
      <c r="W111" s="328"/>
      <c r="X111" s="329"/>
      <c r="Y111" s="318" t="s">
        <v>189</v>
      </c>
      <c r="Z111" s="319"/>
      <c r="AA111" s="320"/>
      <c r="AB111" s="312" t="s">
        <v>128</v>
      </c>
      <c r="AC111" s="336"/>
      <c r="AD111" s="313"/>
      <c r="AE111" s="312" t="s">
        <v>162</v>
      </c>
      <c r="AF111" s="336"/>
      <c r="AG111" s="313"/>
      <c r="AH111" s="318" t="s">
        <v>258</v>
      </c>
      <c r="AI111" s="319"/>
      <c r="AJ111" s="320"/>
    </row>
    <row r="112" spans="1:36" s="186" customFormat="1" ht="27" customHeight="1">
      <c r="A112" s="314" t="s">
        <v>149</v>
      </c>
      <c r="B112" s="315"/>
      <c r="C112" s="475"/>
      <c r="D112" s="476"/>
      <c r="E112" s="476"/>
      <c r="F112" s="476"/>
      <c r="G112" s="476"/>
      <c r="H112" s="477"/>
      <c r="I112" s="341"/>
      <c r="J112" s="342"/>
      <c r="K112" s="342"/>
      <c r="L112" s="342"/>
      <c r="M112" s="342"/>
      <c r="N112" s="342"/>
      <c r="O112" s="343"/>
      <c r="P112" s="341"/>
      <c r="Q112" s="342"/>
      <c r="R112" s="342"/>
      <c r="S112" s="342"/>
      <c r="T112" s="342"/>
      <c r="U112" s="342"/>
      <c r="V112" s="342"/>
      <c r="W112" s="342"/>
      <c r="X112" s="343"/>
      <c r="Y112" s="321" t="s">
        <v>125</v>
      </c>
      <c r="Z112" s="322"/>
      <c r="AA112" s="323"/>
      <c r="AB112" s="306"/>
      <c r="AC112" s="307"/>
      <c r="AD112" s="308"/>
      <c r="AE112" s="306"/>
      <c r="AF112" s="307"/>
      <c r="AG112" s="308"/>
      <c r="AH112" s="337">
        <f>IF(OR(AB112="",AE112=""),"",ROUND(AB112/AE112*1000,2))</f>
      </c>
      <c r="AI112" s="338"/>
      <c r="AJ112" s="339"/>
    </row>
    <row r="113" spans="1:36" s="186" customFormat="1" ht="27" customHeight="1">
      <c r="A113" s="316"/>
      <c r="B113" s="317"/>
      <c r="C113" s="478"/>
      <c r="D113" s="479"/>
      <c r="E113" s="479"/>
      <c r="F113" s="479"/>
      <c r="G113" s="479"/>
      <c r="H113" s="480"/>
      <c r="I113" s="344"/>
      <c r="J113" s="345"/>
      <c r="K113" s="345"/>
      <c r="L113" s="345"/>
      <c r="M113" s="345"/>
      <c r="N113" s="345"/>
      <c r="O113" s="346"/>
      <c r="P113" s="344"/>
      <c r="Q113" s="345"/>
      <c r="R113" s="345"/>
      <c r="S113" s="345"/>
      <c r="T113" s="345"/>
      <c r="U113" s="345"/>
      <c r="V113" s="345"/>
      <c r="W113" s="345"/>
      <c r="X113" s="346"/>
      <c r="Y113" s="324" t="s">
        <v>126</v>
      </c>
      <c r="Z113" s="325"/>
      <c r="AA113" s="326"/>
      <c r="AB113" s="306"/>
      <c r="AC113" s="307"/>
      <c r="AD113" s="308"/>
      <c r="AE113" s="306"/>
      <c r="AF113" s="307"/>
      <c r="AG113" s="308"/>
      <c r="AH113" s="337">
        <f>IF(OR(AB113="",AE113=""),"",ROUND(AB113/AE113*1000,2))</f>
      </c>
      <c r="AI113" s="338"/>
      <c r="AJ113" s="339"/>
    </row>
    <row r="114" spans="1:36" s="186" customFormat="1" ht="27" customHeight="1">
      <c r="A114" s="481" t="s">
        <v>150</v>
      </c>
      <c r="B114" s="482"/>
      <c r="C114" s="475"/>
      <c r="D114" s="476"/>
      <c r="E114" s="476"/>
      <c r="F114" s="476"/>
      <c r="G114" s="476"/>
      <c r="H114" s="477"/>
      <c r="I114" s="483"/>
      <c r="J114" s="484"/>
      <c r="K114" s="484"/>
      <c r="L114" s="484"/>
      <c r="M114" s="484"/>
      <c r="N114" s="484"/>
      <c r="O114" s="485"/>
      <c r="P114" s="341"/>
      <c r="Q114" s="342"/>
      <c r="R114" s="342"/>
      <c r="S114" s="342"/>
      <c r="T114" s="342"/>
      <c r="U114" s="342"/>
      <c r="V114" s="342"/>
      <c r="W114" s="342"/>
      <c r="X114" s="343"/>
      <c r="Y114" s="324" t="s">
        <v>125</v>
      </c>
      <c r="Z114" s="325"/>
      <c r="AA114" s="326"/>
      <c r="AB114" s="344"/>
      <c r="AC114" s="345"/>
      <c r="AD114" s="346"/>
      <c r="AE114" s="344"/>
      <c r="AF114" s="345"/>
      <c r="AG114" s="346"/>
      <c r="AH114" s="337">
        <f>IF(OR(AB114="",AE114=""),"",ROUND(AB114/AE114*1000,2))</f>
      </c>
      <c r="AI114" s="338"/>
      <c r="AJ114" s="339"/>
    </row>
    <row r="115" spans="1:36" s="186" customFormat="1" ht="27" customHeight="1">
      <c r="A115" s="316"/>
      <c r="B115" s="317"/>
      <c r="C115" s="478"/>
      <c r="D115" s="479"/>
      <c r="E115" s="479"/>
      <c r="F115" s="479"/>
      <c r="G115" s="479"/>
      <c r="H115" s="480"/>
      <c r="I115" s="344"/>
      <c r="J115" s="345"/>
      <c r="K115" s="345"/>
      <c r="L115" s="345"/>
      <c r="M115" s="345"/>
      <c r="N115" s="345"/>
      <c r="O115" s="346"/>
      <c r="P115" s="344"/>
      <c r="Q115" s="345"/>
      <c r="R115" s="345"/>
      <c r="S115" s="345"/>
      <c r="T115" s="345"/>
      <c r="U115" s="345"/>
      <c r="V115" s="345"/>
      <c r="W115" s="345"/>
      <c r="X115" s="346"/>
      <c r="Y115" s="324" t="s">
        <v>126</v>
      </c>
      <c r="Z115" s="325"/>
      <c r="AA115" s="326"/>
      <c r="AB115" s="344"/>
      <c r="AC115" s="345"/>
      <c r="AD115" s="346"/>
      <c r="AE115" s="344"/>
      <c r="AF115" s="345"/>
      <c r="AG115" s="346"/>
      <c r="AH115" s="337">
        <f>IF(OR(AB115="",AE115=""),"",ROUND(AB115/AE115*1000,2))</f>
      </c>
      <c r="AI115" s="338"/>
      <c r="AJ115" s="339"/>
    </row>
    <row r="116" spans="1:36" s="189" customFormat="1" ht="14.25" customHeight="1">
      <c r="A116" s="118"/>
      <c r="B116" s="119" t="s">
        <v>199</v>
      </c>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18"/>
      <c r="AB116" s="118"/>
      <c r="AC116" s="118"/>
      <c r="AD116" s="118"/>
      <c r="AE116" s="118"/>
      <c r="AF116" s="118"/>
      <c r="AG116" s="118"/>
      <c r="AH116" s="118"/>
      <c r="AI116" s="118"/>
      <c r="AJ116" s="188"/>
    </row>
    <row r="117" spans="1:36" s="186" customFormat="1" ht="17.25" customHeight="1">
      <c r="A117" s="109"/>
      <c r="B117" s="109"/>
      <c r="C117" s="109"/>
      <c r="D117" s="109"/>
      <c r="E117" s="109"/>
      <c r="F117" s="109"/>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row>
    <row r="118" spans="1:36" s="186" customFormat="1" ht="24.75" customHeight="1">
      <c r="A118" s="191"/>
      <c r="B118" s="192" t="s">
        <v>259</v>
      </c>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row>
    <row r="119" spans="1:36" s="186" customFormat="1" ht="27" customHeight="1">
      <c r="A119" s="312" t="s">
        <v>188</v>
      </c>
      <c r="B119" s="313"/>
      <c r="C119" s="327" t="s">
        <v>114</v>
      </c>
      <c r="D119" s="328"/>
      <c r="E119" s="328"/>
      <c r="F119" s="328"/>
      <c r="G119" s="328"/>
      <c r="H119" s="329"/>
      <c r="I119" s="486" t="s">
        <v>115</v>
      </c>
      <c r="J119" s="486"/>
      <c r="K119" s="486"/>
      <c r="L119" s="486"/>
      <c r="M119" s="486"/>
      <c r="N119" s="486"/>
      <c r="O119" s="486"/>
      <c r="P119" s="327" t="s">
        <v>160</v>
      </c>
      <c r="Q119" s="328"/>
      <c r="R119" s="328"/>
      <c r="S119" s="328"/>
      <c r="T119" s="328"/>
      <c r="U119" s="328"/>
      <c r="V119" s="328"/>
      <c r="W119" s="328"/>
      <c r="X119" s="329"/>
      <c r="Y119" s="312" t="s">
        <v>116</v>
      </c>
      <c r="Z119" s="336"/>
      <c r="AA119" s="313"/>
      <c r="AB119" s="312" t="s">
        <v>117</v>
      </c>
      <c r="AC119" s="336"/>
      <c r="AD119" s="313"/>
      <c r="AE119" s="340" t="s">
        <v>118</v>
      </c>
      <c r="AF119" s="340"/>
      <c r="AG119" s="340"/>
      <c r="AH119" s="347" t="s">
        <v>158</v>
      </c>
      <c r="AI119" s="347"/>
      <c r="AJ119" s="347"/>
    </row>
    <row r="120" spans="1:36" s="186" customFormat="1" ht="27" customHeight="1">
      <c r="A120" s="488" t="s">
        <v>149</v>
      </c>
      <c r="B120" s="489"/>
      <c r="C120" s="490"/>
      <c r="D120" s="491"/>
      <c r="E120" s="491"/>
      <c r="F120" s="491"/>
      <c r="G120" s="491"/>
      <c r="H120" s="492"/>
      <c r="I120" s="487"/>
      <c r="J120" s="487"/>
      <c r="K120" s="487"/>
      <c r="L120" s="487"/>
      <c r="M120" s="487"/>
      <c r="N120" s="487"/>
      <c r="O120" s="487"/>
      <c r="P120" s="306"/>
      <c r="Q120" s="307"/>
      <c r="R120" s="307"/>
      <c r="S120" s="307"/>
      <c r="T120" s="307"/>
      <c r="U120" s="307"/>
      <c r="V120" s="307"/>
      <c r="W120" s="307"/>
      <c r="X120" s="308"/>
      <c r="Y120" s="306"/>
      <c r="Z120" s="307"/>
      <c r="AA120" s="308"/>
      <c r="AB120" s="306"/>
      <c r="AC120" s="307"/>
      <c r="AD120" s="308"/>
      <c r="AE120" s="337">
        <f>IF(OR(Y120="",AB120=""),"",ROUND(Y120/AB120*1000,2))</f>
      </c>
      <c r="AF120" s="338"/>
      <c r="AG120" s="339"/>
      <c r="AH120" s="487"/>
      <c r="AI120" s="487"/>
      <c r="AJ120" s="487"/>
    </row>
    <row r="121" spans="1:36" s="186" customFormat="1" ht="27" customHeight="1">
      <c r="A121" s="316" t="s">
        <v>202</v>
      </c>
      <c r="B121" s="317"/>
      <c r="C121" s="478"/>
      <c r="D121" s="479"/>
      <c r="E121" s="479"/>
      <c r="F121" s="479"/>
      <c r="G121" s="479"/>
      <c r="H121" s="480"/>
      <c r="I121" s="496"/>
      <c r="J121" s="496"/>
      <c r="K121" s="496"/>
      <c r="L121" s="496"/>
      <c r="M121" s="496"/>
      <c r="N121" s="496"/>
      <c r="O121" s="496"/>
      <c r="P121" s="344"/>
      <c r="Q121" s="345"/>
      <c r="R121" s="345"/>
      <c r="S121" s="345"/>
      <c r="T121" s="345"/>
      <c r="U121" s="345"/>
      <c r="V121" s="345"/>
      <c r="W121" s="345"/>
      <c r="X121" s="346"/>
      <c r="Y121" s="306"/>
      <c r="Z121" s="307"/>
      <c r="AA121" s="308"/>
      <c r="AB121" s="344"/>
      <c r="AC121" s="345"/>
      <c r="AD121" s="346"/>
      <c r="AE121" s="337">
        <f>IF(OR(Y121="",AB121=""),"",ROUND(Y121/AB121*1000,2))</f>
      </c>
      <c r="AF121" s="338"/>
      <c r="AG121" s="339"/>
      <c r="AH121" s="344"/>
      <c r="AI121" s="345"/>
      <c r="AJ121" s="346"/>
    </row>
    <row r="122" spans="1:36" s="189" customFormat="1" ht="14.25" customHeight="1">
      <c r="A122" s="115"/>
      <c r="B122" s="116" t="s">
        <v>204</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5"/>
      <c r="AB122" s="115"/>
      <c r="AC122" s="115"/>
      <c r="AD122" s="115"/>
      <c r="AE122" s="115"/>
      <c r="AF122" s="115"/>
      <c r="AG122" s="115"/>
      <c r="AH122" s="115"/>
      <c r="AI122" s="118"/>
      <c r="AJ122" s="188"/>
    </row>
    <row r="123" spans="1:36" s="189" customFormat="1" ht="14.25" customHeight="1">
      <c r="A123" s="115"/>
      <c r="B123" s="116" t="s">
        <v>205</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5"/>
      <c r="AB123" s="115"/>
      <c r="AC123" s="115"/>
      <c r="AD123" s="115"/>
      <c r="AE123" s="115"/>
      <c r="AF123" s="115"/>
      <c r="AG123" s="115"/>
      <c r="AH123" s="115"/>
      <c r="AI123" s="118"/>
      <c r="AJ123" s="188"/>
    </row>
    <row r="124" spans="1:36" s="195" customFormat="1" ht="14.25" customHeight="1">
      <c r="A124" s="188"/>
      <c r="B124" s="116" t="s">
        <v>328</v>
      </c>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row>
    <row r="125" spans="1:36" s="186" customFormat="1" ht="17.25" customHeight="1">
      <c r="A125" s="193"/>
      <c r="B125" s="193"/>
      <c r="C125" s="193"/>
      <c r="D125" s="193"/>
      <c r="E125" s="193"/>
      <c r="F125" s="193"/>
      <c r="G125" s="193"/>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c r="AH125" s="193"/>
      <c r="AI125" s="193"/>
      <c r="AJ125" s="193"/>
    </row>
    <row r="126" spans="1:36" s="186" customFormat="1" ht="24.75" customHeight="1">
      <c r="A126" s="192" t="s">
        <v>260</v>
      </c>
      <c r="B126" s="192" t="s">
        <v>261</v>
      </c>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row>
    <row r="127" spans="1:36" s="186" customFormat="1" ht="27" customHeight="1">
      <c r="A127" s="327" t="s">
        <v>114</v>
      </c>
      <c r="B127" s="328"/>
      <c r="C127" s="328"/>
      <c r="D127" s="328"/>
      <c r="E127" s="328"/>
      <c r="F127" s="328"/>
      <c r="G127" s="328"/>
      <c r="H127" s="329"/>
      <c r="I127" s="327" t="s">
        <v>115</v>
      </c>
      <c r="J127" s="328"/>
      <c r="K127" s="328"/>
      <c r="L127" s="328"/>
      <c r="M127" s="328"/>
      <c r="N127" s="328"/>
      <c r="O127" s="329"/>
      <c r="P127" s="327" t="s">
        <v>160</v>
      </c>
      <c r="Q127" s="328"/>
      <c r="R127" s="328"/>
      <c r="S127" s="328"/>
      <c r="T127" s="328"/>
      <c r="U127" s="328"/>
      <c r="V127" s="328"/>
      <c r="W127" s="328"/>
      <c r="X127" s="329"/>
      <c r="Y127" s="318" t="s">
        <v>207</v>
      </c>
      <c r="Z127" s="319"/>
      <c r="AA127" s="320"/>
      <c r="AB127" s="312" t="s">
        <v>262</v>
      </c>
      <c r="AC127" s="336"/>
      <c r="AD127" s="313"/>
      <c r="AE127" s="312" t="s">
        <v>263</v>
      </c>
      <c r="AF127" s="336"/>
      <c r="AG127" s="313"/>
      <c r="AH127" s="312" t="s">
        <v>264</v>
      </c>
      <c r="AI127" s="336"/>
      <c r="AJ127" s="313"/>
    </row>
    <row r="128" spans="1:36" s="186" customFormat="1" ht="27" customHeight="1">
      <c r="A128" s="490"/>
      <c r="B128" s="491"/>
      <c r="C128" s="491"/>
      <c r="D128" s="491"/>
      <c r="E128" s="491"/>
      <c r="F128" s="491"/>
      <c r="G128" s="491"/>
      <c r="H128" s="492"/>
      <c r="I128" s="306"/>
      <c r="J128" s="307"/>
      <c r="K128" s="307"/>
      <c r="L128" s="307"/>
      <c r="M128" s="307"/>
      <c r="N128" s="307"/>
      <c r="O128" s="308"/>
      <c r="P128" s="306"/>
      <c r="Q128" s="307"/>
      <c r="R128" s="307"/>
      <c r="S128" s="307"/>
      <c r="T128" s="307"/>
      <c r="U128" s="307"/>
      <c r="V128" s="307"/>
      <c r="W128" s="307"/>
      <c r="X128" s="308"/>
      <c r="Y128" s="613"/>
      <c r="Z128" s="613"/>
      <c r="AA128" s="613"/>
      <c r="AB128" s="344"/>
      <c r="AC128" s="345"/>
      <c r="AD128" s="346"/>
      <c r="AE128" s="493"/>
      <c r="AF128" s="494"/>
      <c r="AG128" s="495"/>
      <c r="AH128" s="344"/>
      <c r="AI128" s="345"/>
      <c r="AJ128" s="346"/>
    </row>
    <row r="129" spans="1:36" s="186" customFormat="1" ht="27" customHeight="1">
      <c r="A129" s="490"/>
      <c r="B129" s="491"/>
      <c r="C129" s="491"/>
      <c r="D129" s="491"/>
      <c r="E129" s="491"/>
      <c r="F129" s="491"/>
      <c r="G129" s="491"/>
      <c r="H129" s="492"/>
      <c r="I129" s="306"/>
      <c r="J129" s="307"/>
      <c r="K129" s="307"/>
      <c r="L129" s="307"/>
      <c r="M129" s="307"/>
      <c r="N129" s="307"/>
      <c r="O129" s="308"/>
      <c r="P129" s="306"/>
      <c r="Q129" s="307"/>
      <c r="R129" s="307"/>
      <c r="S129" s="307"/>
      <c r="T129" s="307"/>
      <c r="U129" s="307"/>
      <c r="V129" s="307"/>
      <c r="W129" s="307"/>
      <c r="X129" s="308"/>
      <c r="Y129" s="613"/>
      <c r="Z129" s="613"/>
      <c r="AA129" s="613"/>
      <c r="AB129" s="344"/>
      <c r="AC129" s="345"/>
      <c r="AD129" s="346"/>
      <c r="AE129" s="493"/>
      <c r="AF129" s="494"/>
      <c r="AG129" s="495"/>
      <c r="AH129" s="344"/>
      <c r="AI129" s="345"/>
      <c r="AJ129" s="346"/>
    </row>
    <row r="130" spans="1:36" s="186" customFormat="1" ht="27" customHeight="1" thickBot="1">
      <c r="A130" s="490"/>
      <c r="B130" s="491"/>
      <c r="C130" s="491"/>
      <c r="D130" s="491"/>
      <c r="E130" s="491"/>
      <c r="F130" s="491"/>
      <c r="G130" s="491"/>
      <c r="H130" s="492"/>
      <c r="I130" s="306"/>
      <c r="J130" s="307"/>
      <c r="K130" s="307"/>
      <c r="L130" s="307"/>
      <c r="M130" s="307"/>
      <c r="N130" s="307"/>
      <c r="O130" s="308"/>
      <c r="P130" s="306"/>
      <c r="Q130" s="307"/>
      <c r="R130" s="307"/>
      <c r="S130" s="307"/>
      <c r="T130" s="307"/>
      <c r="U130" s="307"/>
      <c r="V130" s="307"/>
      <c r="W130" s="307"/>
      <c r="X130" s="308"/>
      <c r="Y130" s="613"/>
      <c r="Z130" s="613"/>
      <c r="AA130" s="613"/>
      <c r="AB130" s="344"/>
      <c r="AC130" s="345"/>
      <c r="AD130" s="346"/>
      <c r="AE130" s="493"/>
      <c r="AF130" s="494"/>
      <c r="AG130" s="495"/>
      <c r="AH130" s="344"/>
      <c r="AI130" s="345"/>
      <c r="AJ130" s="346"/>
    </row>
    <row r="131" spans="1:36" s="186" customFormat="1" ht="27" customHeight="1" thickBot="1" thickTop="1">
      <c r="A131" s="178"/>
      <c r="B131" s="178"/>
      <c r="C131" s="178"/>
      <c r="D131" s="178"/>
      <c r="E131" s="178"/>
      <c r="F131" s="178"/>
      <c r="G131" s="178"/>
      <c r="H131" s="178"/>
      <c r="I131" s="59"/>
      <c r="J131" s="59"/>
      <c r="K131" s="59"/>
      <c r="L131" s="59"/>
      <c r="M131" s="59"/>
      <c r="N131" s="59"/>
      <c r="O131" s="59"/>
      <c r="P131" s="59"/>
      <c r="Q131" s="59"/>
      <c r="R131" s="59"/>
      <c r="S131" s="59"/>
      <c r="T131" s="59"/>
      <c r="U131" s="59"/>
      <c r="V131" s="59"/>
      <c r="W131" s="59"/>
      <c r="X131" s="59"/>
      <c r="Y131" s="59"/>
      <c r="Z131" s="59"/>
      <c r="AA131" s="59"/>
      <c r="AB131" s="608" t="s">
        <v>187</v>
      </c>
      <c r="AC131" s="609"/>
      <c r="AD131" s="610"/>
      <c r="AE131" s="611">
        <f>IF(OR(AND(Y128&gt;0,AE128&gt;0,AH128&gt;0),AND(Y129&gt;0,AE129&gt;0,AH129&gt;0),AND(Y130&gt;0,AE130&gt;0,AH130&gt;0)),ROUNDUP(((IF(Y128="",0,Y128)*IF(AE128="",0,AE128))+(IF(Y129="",0,Y129)*IF(AE129="",0,AE129))+(IF(Y130="",0,Y130)*IF(AE130="",0,AE130)))/((IF(Y128="",0,Y128)*IF(AH128="",0,AH128))+(IF(Y129="",0,Y129)*IF(AH129="",0,AH129))+(IF(Y130="",0,Y130)*IF(AH130="",0,AH130))),2),"")</f>
      </c>
      <c r="AF131" s="612"/>
      <c r="AG131" s="612"/>
      <c r="AH131" s="501" t="s">
        <v>265</v>
      </c>
      <c r="AI131" s="501"/>
      <c r="AJ131" s="502"/>
    </row>
    <row r="132" spans="1:36" s="186" customFormat="1" ht="18" customHeight="1" thickTop="1">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row>
    <row r="133" spans="1:36" s="186" customFormat="1" ht="24.75" customHeight="1">
      <c r="A133" s="192" t="s">
        <v>124</v>
      </c>
      <c r="B133" s="192" t="s">
        <v>119</v>
      </c>
      <c r="C133" s="193"/>
      <c r="D133" s="193"/>
      <c r="E133" s="187"/>
      <c r="F133" s="197" t="s">
        <v>266</v>
      </c>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row>
    <row r="134" spans="1:36" s="186" customFormat="1" ht="18.75" customHeight="1">
      <c r="A134" s="595" t="s">
        <v>362</v>
      </c>
      <c r="B134" s="596"/>
      <c r="C134" s="597" t="s">
        <v>114</v>
      </c>
      <c r="D134" s="597"/>
      <c r="E134" s="597"/>
      <c r="F134" s="597"/>
      <c r="G134" s="597"/>
      <c r="H134" s="598"/>
      <c r="I134" s="603" t="s">
        <v>115</v>
      </c>
      <c r="J134" s="597"/>
      <c r="K134" s="597"/>
      <c r="L134" s="597"/>
      <c r="M134" s="597"/>
      <c r="N134" s="597"/>
      <c r="O134" s="598"/>
      <c r="P134" s="603" t="s">
        <v>160</v>
      </c>
      <c r="Q134" s="597"/>
      <c r="R134" s="597"/>
      <c r="S134" s="597"/>
      <c r="T134" s="597"/>
      <c r="U134" s="597"/>
      <c r="V134" s="597"/>
      <c r="W134" s="597"/>
      <c r="X134" s="598"/>
      <c r="Y134" s="318" t="s">
        <v>148</v>
      </c>
      <c r="Z134" s="319"/>
      <c r="AA134" s="319"/>
      <c r="AB134" s="319"/>
      <c r="AC134" s="319"/>
      <c r="AD134" s="319"/>
      <c r="AE134" s="319"/>
      <c r="AF134" s="319"/>
      <c r="AG134" s="319"/>
      <c r="AH134" s="319"/>
      <c r="AI134" s="319"/>
      <c r="AJ134" s="320"/>
    </row>
    <row r="135" spans="1:36" s="186" customFormat="1" ht="18.75" customHeight="1">
      <c r="A135" s="596"/>
      <c r="B135" s="596"/>
      <c r="C135" s="599"/>
      <c r="D135" s="599"/>
      <c r="E135" s="599"/>
      <c r="F135" s="599"/>
      <c r="G135" s="599"/>
      <c r="H135" s="600"/>
      <c r="I135" s="604"/>
      <c r="J135" s="599"/>
      <c r="K135" s="599"/>
      <c r="L135" s="599"/>
      <c r="M135" s="599"/>
      <c r="N135" s="599"/>
      <c r="O135" s="600"/>
      <c r="P135" s="604"/>
      <c r="Q135" s="599"/>
      <c r="R135" s="599"/>
      <c r="S135" s="599"/>
      <c r="T135" s="599"/>
      <c r="U135" s="599"/>
      <c r="V135" s="599"/>
      <c r="W135" s="599"/>
      <c r="X135" s="600"/>
      <c r="Y135" s="318" t="s">
        <v>147</v>
      </c>
      <c r="Z135" s="319"/>
      <c r="AA135" s="319"/>
      <c r="AB135" s="319"/>
      <c r="AC135" s="319"/>
      <c r="AD135" s="320"/>
      <c r="AE135" s="340" t="s">
        <v>267</v>
      </c>
      <c r="AF135" s="340"/>
      <c r="AG135" s="340"/>
      <c r="AH135" s="340" t="s">
        <v>120</v>
      </c>
      <c r="AI135" s="340"/>
      <c r="AJ135" s="340"/>
    </row>
    <row r="136" spans="1:36" s="186" customFormat="1" ht="30.75" customHeight="1">
      <c r="A136" s="596"/>
      <c r="B136" s="596"/>
      <c r="C136" s="601"/>
      <c r="D136" s="601"/>
      <c r="E136" s="601"/>
      <c r="F136" s="601"/>
      <c r="G136" s="601"/>
      <c r="H136" s="602"/>
      <c r="I136" s="605"/>
      <c r="J136" s="601"/>
      <c r="K136" s="601"/>
      <c r="L136" s="601"/>
      <c r="M136" s="601"/>
      <c r="N136" s="601"/>
      <c r="O136" s="602"/>
      <c r="P136" s="605"/>
      <c r="Q136" s="601"/>
      <c r="R136" s="601"/>
      <c r="S136" s="601"/>
      <c r="T136" s="601"/>
      <c r="U136" s="601"/>
      <c r="V136" s="601"/>
      <c r="W136" s="601"/>
      <c r="X136" s="602"/>
      <c r="Y136" s="606" t="s">
        <v>360</v>
      </c>
      <c r="Z136" s="607"/>
      <c r="AA136" s="614"/>
      <c r="AB136" s="606" t="s">
        <v>121</v>
      </c>
      <c r="AC136" s="607"/>
      <c r="AD136" s="607"/>
      <c r="AE136" s="500" t="s">
        <v>122</v>
      </c>
      <c r="AF136" s="500"/>
      <c r="AG136" s="500"/>
      <c r="AH136" s="500" t="s">
        <v>122</v>
      </c>
      <c r="AI136" s="500"/>
      <c r="AJ136" s="500"/>
    </row>
    <row r="137" spans="1:36" s="186" customFormat="1" ht="27" customHeight="1">
      <c r="A137" s="503" t="s">
        <v>159</v>
      </c>
      <c r="B137" s="503"/>
      <c r="C137" s="490"/>
      <c r="D137" s="491"/>
      <c r="E137" s="491"/>
      <c r="F137" s="491"/>
      <c r="G137" s="491"/>
      <c r="H137" s="492"/>
      <c r="I137" s="344"/>
      <c r="J137" s="345"/>
      <c r="K137" s="345"/>
      <c r="L137" s="345"/>
      <c r="M137" s="345"/>
      <c r="N137" s="345"/>
      <c r="O137" s="346"/>
      <c r="P137" s="344"/>
      <c r="Q137" s="345"/>
      <c r="R137" s="345"/>
      <c r="S137" s="345"/>
      <c r="T137" s="345"/>
      <c r="U137" s="345"/>
      <c r="V137" s="345"/>
      <c r="W137" s="345"/>
      <c r="X137" s="346"/>
      <c r="Y137" s="344"/>
      <c r="Z137" s="345"/>
      <c r="AA137" s="346"/>
      <c r="AB137" s="344"/>
      <c r="AC137" s="345"/>
      <c r="AD137" s="345"/>
      <c r="AE137" s="344"/>
      <c r="AF137" s="345"/>
      <c r="AG137" s="346"/>
      <c r="AH137" s="344"/>
      <c r="AI137" s="345"/>
      <c r="AJ137" s="346"/>
    </row>
    <row r="138" spans="1:36" s="186" customFormat="1" ht="27" customHeight="1">
      <c r="A138" s="503" t="s">
        <v>268</v>
      </c>
      <c r="B138" s="503"/>
      <c r="C138" s="490"/>
      <c r="D138" s="491"/>
      <c r="E138" s="491"/>
      <c r="F138" s="491"/>
      <c r="G138" s="491"/>
      <c r="H138" s="492"/>
      <c r="I138" s="344"/>
      <c r="J138" s="345"/>
      <c r="K138" s="345"/>
      <c r="L138" s="345"/>
      <c r="M138" s="345"/>
      <c r="N138" s="345"/>
      <c r="O138" s="346"/>
      <c r="P138" s="306"/>
      <c r="Q138" s="307"/>
      <c r="R138" s="307"/>
      <c r="S138" s="307"/>
      <c r="T138" s="307"/>
      <c r="U138" s="307"/>
      <c r="V138" s="307"/>
      <c r="W138" s="307"/>
      <c r="X138" s="308"/>
      <c r="Y138" s="344"/>
      <c r="Z138" s="345"/>
      <c r="AA138" s="346"/>
      <c r="AB138" s="344"/>
      <c r="AC138" s="345"/>
      <c r="AD138" s="345"/>
      <c r="AE138" s="344"/>
      <c r="AF138" s="345"/>
      <c r="AG138" s="346"/>
      <c r="AH138" s="344"/>
      <c r="AI138" s="345"/>
      <c r="AJ138" s="346"/>
    </row>
    <row r="139" spans="1:36" s="189" customFormat="1" ht="14.25" customHeight="1">
      <c r="A139" s="115"/>
      <c r="B139" s="116" t="s">
        <v>206</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5"/>
      <c r="AB139" s="115"/>
      <c r="AC139" s="115"/>
      <c r="AD139" s="115"/>
      <c r="AE139" s="115"/>
      <c r="AF139" s="115"/>
      <c r="AG139" s="115"/>
      <c r="AH139" s="115"/>
      <c r="AI139" s="118"/>
      <c r="AJ139" s="188"/>
    </row>
    <row r="140" spans="1:36" s="186" customFormat="1" ht="18.75" customHeight="1">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row>
    <row r="141" spans="1:36" s="186" customFormat="1" ht="24.75" customHeight="1">
      <c r="A141" s="192" t="s">
        <v>269</v>
      </c>
      <c r="B141" s="192" t="s">
        <v>123</v>
      </c>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row>
    <row r="142" spans="1:36" s="186" customFormat="1" ht="27.75" customHeight="1">
      <c r="A142" s="497" t="s">
        <v>270</v>
      </c>
      <c r="B142" s="498"/>
      <c r="C142" s="498"/>
      <c r="D142" s="498"/>
      <c r="E142" s="498"/>
      <c r="F142" s="498"/>
      <c r="G142" s="498"/>
      <c r="H142" s="499"/>
      <c r="I142" s="327" t="s">
        <v>271</v>
      </c>
      <c r="J142" s="328"/>
      <c r="K142" s="328"/>
      <c r="L142" s="328"/>
      <c r="M142" s="328"/>
      <c r="N142" s="328"/>
      <c r="O142" s="329"/>
      <c r="P142" s="327" t="s">
        <v>272</v>
      </c>
      <c r="Q142" s="328"/>
      <c r="R142" s="328"/>
      <c r="S142" s="328"/>
      <c r="T142" s="328"/>
      <c r="U142" s="328"/>
      <c r="V142" s="328"/>
      <c r="W142" s="328"/>
      <c r="X142" s="329"/>
      <c r="Y142" s="497" t="s">
        <v>356</v>
      </c>
      <c r="Z142" s="498"/>
      <c r="AA142" s="498"/>
      <c r="AB142" s="498"/>
      <c r="AC142" s="498"/>
      <c r="AD142" s="499"/>
      <c r="AE142" s="110"/>
      <c r="AF142" s="111"/>
      <c r="AG142" s="111"/>
      <c r="AH142" s="111"/>
      <c r="AI142" s="111"/>
      <c r="AJ142" s="111"/>
    </row>
    <row r="143" spans="1:36" s="186" customFormat="1" ht="27.75" customHeight="1">
      <c r="A143" s="309"/>
      <c r="B143" s="310"/>
      <c r="C143" s="310"/>
      <c r="D143" s="310"/>
      <c r="E143" s="310"/>
      <c r="F143" s="310"/>
      <c r="G143" s="310"/>
      <c r="H143" s="311"/>
      <c r="I143" s="490"/>
      <c r="J143" s="491"/>
      <c r="K143" s="491"/>
      <c r="L143" s="491"/>
      <c r="M143" s="491"/>
      <c r="N143" s="491"/>
      <c r="O143" s="492"/>
      <c r="P143" s="490"/>
      <c r="Q143" s="491"/>
      <c r="R143" s="491"/>
      <c r="S143" s="491"/>
      <c r="T143" s="491"/>
      <c r="U143" s="491"/>
      <c r="V143" s="491"/>
      <c r="W143" s="491"/>
      <c r="X143" s="492"/>
      <c r="Y143" s="490"/>
      <c r="Z143" s="491"/>
      <c r="AA143" s="491"/>
      <c r="AB143" s="491"/>
      <c r="AC143" s="491"/>
      <c r="AD143" s="492"/>
      <c r="AE143" s="181"/>
      <c r="AF143" s="6"/>
      <c r="AG143" s="6"/>
      <c r="AH143" s="6"/>
      <c r="AI143" s="6"/>
      <c r="AJ143" s="6"/>
    </row>
    <row r="144" spans="2:36" s="186" customFormat="1" ht="18.75" customHeight="1">
      <c r="B144" s="219"/>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row>
    <row r="145" spans="1:36" s="186" customFormat="1" ht="24.75" customHeight="1">
      <c r="A145" s="220" t="s">
        <v>346</v>
      </c>
      <c r="B145" s="220" t="s">
        <v>347</v>
      </c>
      <c r="C145" s="219"/>
      <c r="D145" s="219"/>
      <c r="E145" s="219"/>
      <c r="F145" s="219"/>
      <c r="G145" s="219"/>
      <c r="H145" s="219"/>
      <c r="I145" s="228" t="s">
        <v>361</v>
      </c>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row>
    <row r="146" spans="1:36" s="186" customFormat="1" ht="27" customHeight="1">
      <c r="A146" s="497" t="s">
        <v>32</v>
      </c>
      <c r="B146" s="498"/>
      <c r="C146" s="498"/>
      <c r="D146" s="498"/>
      <c r="E146" s="498"/>
      <c r="F146" s="498"/>
      <c r="G146" s="498"/>
      <c r="H146" s="499"/>
      <c r="I146" s="486" t="s">
        <v>348</v>
      </c>
      <c r="J146" s="486"/>
      <c r="K146" s="486"/>
      <c r="L146" s="486"/>
      <c r="M146" s="486"/>
      <c r="N146" s="486"/>
      <c r="O146" s="486"/>
      <c r="P146" s="486"/>
      <c r="Q146" s="486"/>
      <c r="R146" s="486" t="s">
        <v>349</v>
      </c>
      <c r="S146" s="486"/>
      <c r="T146" s="486"/>
      <c r="U146" s="486"/>
      <c r="V146" s="328" t="s">
        <v>350</v>
      </c>
      <c r="W146" s="328"/>
      <c r="X146" s="329"/>
      <c r="Y146" s="327" t="s">
        <v>351</v>
      </c>
      <c r="Z146" s="328"/>
      <c r="AA146" s="328"/>
      <c r="AB146" s="328"/>
      <c r="AC146" s="328"/>
      <c r="AD146" s="329"/>
      <c r="AE146" s="217"/>
      <c r="AF146" s="217"/>
      <c r="AG146" s="217"/>
      <c r="AH146" s="217"/>
      <c r="AI146" s="217"/>
      <c r="AJ146" s="217"/>
    </row>
    <row r="147" spans="1:36" s="185" customFormat="1" ht="27" customHeight="1">
      <c r="A147" s="309"/>
      <c r="B147" s="310"/>
      <c r="C147" s="310"/>
      <c r="D147" s="310"/>
      <c r="E147" s="310"/>
      <c r="F147" s="310"/>
      <c r="G147" s="310"/>
      <c r="H147" s="311"/>
      <c r="I147" s="621"/>
      <c r="J147" s="621"/>
      <c r="K147" s="621"/>
      <c r="L147" s="621"/>
      <c r="M147" s="621"/>
      <c r="N147" s="621"/>
      <c r="O147" s="621"/>
      <c r="P147" s="621"/>
      <c r="Q147" s="621"/>
      <c r="R147" s="306"/>
      <c r="S147" s="307"/>
      <c r="T147" s="307"/>
      <c r="U147" s="308"/>
      <c r="V147" s="491"/>
      <c r="W147" s="491"/>
      <c r="X147" s="492"/>
      <c r="Y147" s="615">
        <f>R147*V147+R148*V148</f>
        <v>0</v>
      </c>
      <c r="Z147" s="616"/>
      <c r="AA147" s="616"/>
      <c r="AB147" s="616"/>
      <c r="AC147" s="616"/>
      <c r="AD147" s="617"/>
      <c r="AE147" s="218"/>
      <c r="AF147" s="218"/>
      <c r="AG147" s="218"/>
      <c r="AH147" s="218"/>
      <c r="AI147" s="218"/>
      <c r="AJ147" s="218"/>
    </row>
    <row r="148" spans="1:36" s="185" customFormat="1" ht="27" customHeight="1">
      <c r="A148" s="309"/>
      <c r="B148" s="310"/>
      <c r="C148" s="310"/>
      <c r="D148" s="310"/>
      <c r="E148" s="310"/>
      <c r="F148" s="310"/>
      <c r="G148" s="310"/>
      <c r="H148" s="311"/>
      <c r="I148" s="621"/>
      <c r="J148" s="621"/>
      <c r="K148" s="621"/>
      <c r="L148" s="621"/>
      <c r="M148" s="621"/>
      <c r="N148" s="621"/>
      <c r="O148" s="621"/>
      <c r="P148" s="621"/>
      <c r="Q148" s="621"/>
      <c r="R148" s="306"/>
      <c r="S148" s="307"/>
      <c r="T148" s="307"/>
      <c r="U148" s="308"/>
      <c r="V148" s="491"/>
      <c r="W148" s="491"/>
      <c r="X148" s="492"/>
      <c r="Y148" s="618"/>
      <c r="Z148" s="619"/>
      <c r="AA148" s="619"/>
      <c r="AB148" s="619"/>
      <c r="AC148" s="619"/>
      <c r="AD148" s="620"/>
      <c r="AE148" s="218"/>
      <c r="AF148" s="218"/>
      <c r="AG148" s="218"/>
      <c r="AH148" s="218"/>
      <c r="AI148" s="218"/>
      <c r="AJ148" s="218"/>
    </row>
    <row r="149" spans="1:36" s="185" customFormat="1" ht="23.25" customHeight="1">
      <c r="A149" s="622">
        <f>IF(AND(Y143&gt;=10,Y147&gt;=10),IF('様式第１　交付申請書'!M27="既築","※事業の要件を確認してください。","※事業の要件を満たしていないので申請できません。"),"")</f>
      </c>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2"/>
    </row>
    <row r="150" spans="1:35" ht="13.5" customHeight="1">
      <c r="A150" s="182"/>
      <c r="B150" s="45"/>
      <c r="C150" s="45"/>
      <c r="D150" s="90"/>
      <c r="E150" s="90"/>
      <c r="F150" s="90"/>
      <c r="G150" s="90"/>
      <c r="H150" s="90"/>
      <c r="I150" s="90"/>
      <c r="J150" s="90"/>
      <c r="K150" s="93"/>
      <c r="L150" s="93"/>
      <c r="M150" s="93"/>
      <c r="N150" s="93"/>
      <c r="O150" s="93"/>
      <c r="P150" s="93"/>
      <c r="Q150" s="93"/>
      <c r="R150" s="93"/>
      <c r="S150" s="93"/>
      <c r="T150" s="93"/>
      <c r="U150" s="39"/>
      <c r="V150" s="39"/>
      <c r="W150" s="39"/>
      <c r="X150" s="39"/>
      <c r="Y150" s="39"/>
      <c r="Z150" s="39"/>
      <c r="AA150" s="39"/>
      <c r="AB150" s="39"/>
      <c r="AC150" s="39"/>
      <c r="AD150" s="39"/>
      <c r="AE150" s="39"/>
      <c r="AF150" s="39"/>
      <c r="AG150" s="39"/>
      <c r="AH150" s="39"/>
      <c r="AI150" s="3">
        <f>'実施計画書（平成25年度基準_ＵＡ値）'!$AI$1</f>
      </c>
    </row>
    <row r="151" spans="1:36" ht="15" customHeight="1">
      <c r="A151" s="14"/>
      <c r="B151" s="15"/>
      <c r="C151" s="6"/>
      <c r="D151" s="6"/>
      <c r="E151" s="6"/>
      <c r="F151" s="6"/>
      <c r="G151" s="6"/>
      <c r="H151" s="6"/>
      <c r="I151" s="6"/>
      <c r="J151" s="6"/>
      <c r="K151" s="6"/>
      <c r="L151" s="6"/>
      <c r="M151" s="82"/>
      <c r="N151" s="82"/>
      <c r="O151" s="82"/>
      <c r="P151" s="82"/>
      <c r="Q151" s="82"/>
      <c r="R151" s="82"/>
      <c r="S151" s="52"/>
      <c r="T151" s="52"/>
      <c r="U151" s="52"/>
      <c r="V151" s="11"/>
      <c r="W151" s="6"/>
      <c r="X151" s="6"/>
      <c r="Y151" s="6"/>
      <c r="Z151" s="6"/>
      <c r="AA151" s="6"/>
      <c r="AB151" s="11"/>
      <c r="AC151" s="6"/>
      <c r="AD151" s="6"/>
      <c r="AE151" s="6"/>
      <c r="AF151" s="6"/>
      <c r="AG151" s="6"/>
      <c r="AH151" s="6"/>
      <c r="AI151" s="64" t="s">
        <v>81</v>
      </c>
      <c r="AJ151" s="6"/>
    </row>
    <row r="152" spans="1:36" ht="21.75" customHeight="1">
      <c r="A152" s="7" t="s">
        <v>345</v>
      </c>
      <c r="B152" s="16" t="s">
        <v>37</v>
      </c>
      <c r="C152" s="6"/>
      <c r="D152" s="6"/>
      <c r="E152" s="6"/>
      <c r="F152" s="6"/>
      <c r="G152" s="6"/>
      <c r="H152" s="6"/>
      <c r="I152" s="6"/>
      <c r="J152" s="6"/>
      <c r="K152" s="6"/>
      <c r="L152" s="6"/>
      <c r="M152" s="6"/>
      <c r="N152" s="6"/>
      <c r="O152" s="6"/>
      <c r="P152" s="6"/>
      <c r="Q152" s="6"/>
      <c r="R152" s="6"/>
      <c r="S152" s="6"/>
      <c r="T152" s="6"/>
      <c r="U152" s="6"/>
      <c r="V152" s="6"/>
      <c r="W152" s="6"/>
      <c r="X152" s="6"/>
      <c r="Y152" s="26"/>
      <c r="Z152" s="26"/>
      <c r="AA152" s="26"/>
      <c r="AB152" s="26"/>
      <c r="AC152" s="26"/>
      <c r="AD152" s="26"/>
      <c r="AE152" s="26"/>
      <c r="AF152" s="26"/>
      <c r="AG152" s="26"/>
      <c r="AH152" s="26"/>
      <c r="AJ152" s="6"/>
    </row>
    <row r="153" spans="1:36" ht="15" customHeight="1">
      <c r="A153" s="7"/>
      <c r="B153" s="16"/>
      <c r="C153" s="6"/>
      <c r="D153" s="6"/>
      <c r="E153" s="6"/>
      <c r="F153" s="6"/>
      <c r="G153" s="6"/>
      <c r="H153" s="6"/>
      <c r="I153" s="6"/>
      <c r="J153" s="6"/>
      <c r="K153" s="6"/>
      <c r="L153" s="6"/>
      <c r="M153" s="6"/>
      <c r="N153" s="6"/>
      <c r="O153" s="6"/>
      <c r="P153" s="6"/>
      <c r="Q153" s="6"/>
      <c r="R153" s="6"/>
      <c r="S153" s="6"/>
      <c r="T153" s="6"/>
      <c r="U153" s="6"/>
      <c r="V153" s="6"/>
      <c r="W153" s="6"/>
      <c r="X153" s="6"/>
      <c r="Y153" s="26"/>
      <c r="Z153" s="26"/>
      <c r="AA153" s="26"/>
      <c r="AB153" s="26"/>
      <c r="AC153" s="26"/>
      <c r="AD153" s="26"/>
      <c r="AE153" s="26"/>
      <c r="AF153" s="26"/>
      <c r="AG153" s="26"/>
      <c r="AH153" s="26"/>
      <c r="AJ153" s="6"/>
    </row>
    <row r="154" spans="1:36" ht="19.5" customHeight="1">
      <c r="A154" s="24"/>
      <c r="B154" s="33" t="s">
        <v>209</v>
      </c>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J154" s="6"/>
    </row>
    <row r="155" spans="1:36" ht="19.5" customHeight="1">
      <c r="A155" s="24"/>
      <c r="B155" s="33" t="s">
        <v>166</v>
      </c>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row>
    <row r="156" spans="1:36" ht="19.5" customHeight="1" thickBot="1">
      <c r="A156" s="24"/>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34"/>
      <c r="AD156" s="6"/>
      <c r="AE156" s="24"/>
      <c r="AF156" s="24"/>
      <c r="AG156" s="24"/>
      <c r="AH156" s="24"/>
      <c r="AI156" s="24"/>
      <c r="AJ156" s="6"/>
    </row>
    <row r="157" spans="1:36" ht="19.5" customHeight="1" thickBot="1" thickTop="1">
      <c r="A157" s="24"/>
      <c r="B157" s="523" t="s">
        <v>38</v>
      </c>
      <c r="C157" s="524"/>
      <c r="D157" s="524"/>
      <c r="E157" s="524"/>
      <c r="F157" s="524"/>
      <c r="G157" s="525"/>
      <c r="H157" s="35"/>
      <c r="I157" s="35"/>
      <c r="J157" s="35"/>
      <c r="K157" s="35"/>
      <c r="L157" s="35"/>
      <c r="M157" s="35"/>
      <c r="N157" s="35"/>
      <c r="O157" s="35"/>
      <c r="P157" s="35"/>
      <c r="Q157" s="35"/>
      <c r="R157" s="35"/>
      <c r="S157" s="35"/>
      <c r="T157" s="35"/>
      <c r="U157" s="35"/>
      <c r="V157" s="35"/>
      <c r="W157" s="35"/>
      <c r="X157" s="35"/>
      <c r="Y157" s="526" t="s">
        <v>62</v>
      </c>
      <c r="Z157" s="526"/>
      <c r="AA157" s="526"/>
      <c r="AB157" s="527"/>
      <c r="AC157" s="528" t="s">
        <v>273</v>
      </c>
      <c r="AD157" s="529"/>
      <c r="AE157" s="530"/>
      <c r="AF157" s="531"/>
      <c r="AG157" s="531"/>
      <c r="AH157" s="531"/>
      <c r="AI157" s="532"/>
      <c r="AJ157" s="6"/>
    </row>
    <row r="158" spans="1:36" ht="19.5" customHeight="1" thickTop="1">
      <c r="A158" s="24"/>
      <c r="B158" s="93"/>
      <c r="C158" s="93"/>
      <c r="D158" s="93"/>
      <c r="E158" s="93"/>
      <c r="F158" s="93"/>
      <c r="G158" s="93"/>
      <c r="H158" s="35"/>
      <c r="I158" s="35"/>
      <c r="J158" s="35"/>
      <c r="K158" s="35"/>
      <c r="L158" s="35"/>
      <c r="M158" s="35"/>
      <c r="N158" s="35"/>
      <c r="O158" s="35"/>
      <c r="P158" s="35"/>
      <c r="Q158" s="35"/>
      <c r="R158" s="35"/>
      <c r="S158" s="35"/>
      <c r="T158" s="35"/>
      <c r="U158" s="35"/>
      <c r="V158" s="35"/>
      <c r="W158" s="35"/>
      <c r="X158" s="35"/>
      <c r="Y158" s="96"/>
      <c r="Z158" s="96"/>
      <c r="AA158" s="96"/>
      <c r="AB158" s="96"/>
      <c r="AC158" s="34"/>
      <c r="AD158" s="6"/>
      <c r="AE158" s="24"/>
      <c r="AF158" s="24"/>
      <c r="AG158" s="24"/>
      <c r="AH158" s="24"/>
      <c r="AI158" s="24"/>
      <c r="AJ158" s="6"/>
    </row>
    <row r="159" spans="1:36" ht="19.5" customHeight="1">
      <c r="A159" s="65"/>
      <c r="B159" s="78" t="s">
        <v>39</v>
      </c>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
    </row>
    <row r="160" spans="1:36" ht="19.5" customHeight="1">
      <c r="A160" s="65"/>
      <c r="B160" s="351" t="s">
        <v>40</v>
      </c>
      <c r="C160" s="352"/>
      <c r="D160" s="352"/>
      <c r="E160" s="352"/>
      <c r="F160" s="352"/>
      <c r="G160" s="352"/>
      <c r="H160" s="352"/>
      <c r="I160" s="352"/>
      <c r="J160" s="352"/>
      <c r="K160" s="352"/>
      <c r="L160" s="352"/>
      <c r="M160" s="352"/>
      <c r="N160" s="352"/>
      <c r="O160" s="352"/>
      <c r="P160" s="352"/>
      <c r="Q160" s="352"/>
      <c r="R160" s="365"/>
      <c r="S160" s="522" t="s">
        <v>41</v>
      </c>
      <c r="T160" s="522"/>
      <c r="U160" s="522"/>
      <c r="V160" s="522" t="s">
        <v>42</v>
      </c>
      <c r="W160" s="522"/>
      <c r="X160" s="522"/>
      <c r="Y160" s="522"/>
      <c r="Z160" s="351" t="s">
        <v>43</v>
      </c>
      <c r="AA160" s="365"/>
      <c r="AB160" s="351" t="s">
        <v>15</v>
      </c>
      <c r="AC160" s="352"/>
      <c r="AD160" s="352"/>
      <c r="AE160" s="352"/>
      <c r="AF160" s="352"/>
      <c r="AG160" s="352"/>
      <c r="AH160" s="352"/>
      <c r="AI160" s="365"/>
      <c r="AJ160" s="6"/>
    </row>
    <row r="161" spans="1:36" ht="19.5" customHeight="1">
      <c r="A161" s="57"/>
      <c r="B161" s="504" t="s">
        <v>44</v>
      </c>
      <c r="C161" s="505"/>
      <c r="D161" s="505"/>
      <c r="E161" s="505"/>
      <c r="F161" s="505"/>
      <c r="G161" s="506"/>
      <c r="H161" s="513" t="s">
        <v>274</v>
      </c>
      <c r="I161" s="514"/>
      <c r="J161" s="514"/>
      <c r="K161" s="514"/>
      <c r="L161" s="514"/>
      <c r="M161" s="514"/>
      <c r="N161" s="514"/>
      <c r="O161" s="514"/>
      <c r="P161" s="514"/>
      <c r="Q161" s="514"/>
      <c r="R161" s="515"/>
      <c r="S161" s="516" t="s">
        <v>275</v>
      </c>
      <c r="T161" s="516"/>
      <c r="U161" s="516"/>
      <c r="V161" s="517"/>
      <c r="W161" s="518"/>
      <c r="X161" s="518"/>
      <c r="Y161" s="519"/>
      <c r="Z161" s="520" t="s">
        <v>45</v>
      </c>
      <c r="AA161" s="521"/>
      <c r="AB161" s="533" t="s">
        <v>354</v>
      </c>
      <c r="AC161" s="533"/>
      <c r="AD161" s="533"/>
      <c r="AE161" s="533"/>
      <c r="AF161" s="533"/>
      <c r="AG161" s="533"/>
      <c r="AH161" s="533"/>
      <c r="AI161" s="534"/>
      <c r="AJ161" s="26"/>
    </row>
    <row r="162" spans="1:36" ht="19.5" customHeight="1">
      <c r="A162" s="57"/>
      <c r="B162" s="507"/>
      <c r="C162" s="508"/>
      <c r="D162" s="508"/>
      <c r="E162" s="508"/>
      <c r="F162" s="508"/>
      <c r="G162" s="509"/>
      <c r="H162" s="513" t="s">
        <v>276</v>
      </c>
      <c r="I162" s="514"/>
      <c r="J162" s="514"/>
      <c r="K162" s="514"/>
      <c r="L162" s="514"/>
      <c r="M162" s="514"/>
      <c r="N162" s="514"/>
      <c r="O162" s="514"/>
      <c r="P162" s="514"/>
      <c r="Q162" s="514"/>
      <c r="R162" s="515"/>
      <c r="S162" s="516" t="s">
        <v>277</v>
      </c>
      <c r="T162" s="516"/>
      <c r="U162" s="516"/>
      <c r="V162" s="535"/>
      <c r="W162" s="535"/>
      <c r="X162" s="535"/>
      <c r="Y162" s="535"/>
      <c r="Z162" s="520" t="s">
        <v>45</v>
      </c>
      <c r="AA162" s="521"/>
      <c r="AB162" s="533" t="s">
        <v>354</v>
      </c>
      <c r="AC162" s="533"/>
      <c r="AD162" s="533"/>
      <c r="AE162" s="533"/>
      <c r="AF162" s="533"/>
      <c r="AG162" s="533"/>
      <c r="AH162" s="533"/>
      <c r="AI162" s="534"/>
      <c r="AJ162" s="26"/>
    </row>
    <row r="163" spans="1:36" ht="19.5" customHeight="1">
      <c r="A163" s="57"/>
      <c r="B163" s="507"/>
      <c r="C163" s="508"/>
      <c r="D163" s="508"/>
      <c r="E163" s="508"/>
      <c r="F163" s="508"/>
      <c r="G163" s="509"/>
      <c r="H163" s="513" t="s">
        <v>278</v>
      </c>
      <c r="I163" s="514"/>
      <c r="J163" s="514"/>
      <c r="K163" s="514"/>
      <c r="L163" s="514"/>
      <c r="M163" s="514"/>
      <c r="N163" s="514"/>
      <c r="O163" s="514"/>
      <c r="P163" s="514"/>
      <c r="Q163" s="514"/>
      <c r="R163" s="515"/>
      <c r="S163" s="516" t="s">
        <v>279</v>
      </c>
      <c r="T163" s="516"/>
      <c r="U163" s="516"/>
      <c r="V163" s="517"/>
      <c r="W163" s="518"/>
      <c r="X163" s="518"/>
      <c r="Y163" s="519"/>
      <c r="Z163" s="520" t="s">
        <v>45</v>
      </c>
      <c r="AA163" s="521"/>
      <c r="AB163" s="533" t="s">
        <v>354</v>
      </c>
      <c r="AC163" s="533"/>
      <c r="AD163" s="533"/>
      <c r="AE163" s="533"/>
      <c r="AF163" s="533"/>
      <c r="AG163" s="533"/>
      <c r="AH163" s="533"/>
      <c r="AI163" s="534"/>
      <c r="AJ163" s="26"/>
    </row>
    <row r="164" spans="1:36" ht="19.5" customHeight="1">
      <c r="A164" s="57"/>
      <c r="B164" s="507"/>
      <c r="C164" s="508"/>
      <c r="D164" s="508"/>
      <c r="E164" s="508"/>
      <c r="F164" s="508"/>
      <c r="G164" s="509"/>
      <c r="H164" s="513" t="s">
        <v>185</v>
      </c>
      <c r="I164" s="514"/>
      <c r="J164" s="514"/>
      <c r="K164" s="514"/>
      <c r="L164" s="514"/>
      <c r="M164" s="514"/>
      <c r="N164" s="514"/>
      <c r="O164" s="514"/>
      <c r="P164" s="514"/>
      <c r="Q164" s="514"/>
      <c r="R164" s="515"/>
      <c r="S164" s="516" t="s">
        <v>280</v>
      </c>
      <c r="T164" s="516"/>
      <c r="U164" s="516"/>
      <c r="V164" s="517"/>
      <c r="W164" s="518"/>
      <c r="X164" s="518"/>
      <c r="Y164" s="519"/>
      <c r="Z164" s="520" t="s">
        <v>45</v>
      </c>
      <c r="AA164" s="521"/>
      <c r="AB164" s="533" t="s">
        <v>354</v>
      </c>
      <c r="AC164" s="533"/>
      <c r="AD164" s="533"/>
      <c r="AE164" s="533"/>
      <c r="AF164" s="533"/>
      <c r="AG164" s="533"/>
      <c r="AH164" s="533"/>
      <c r="AI164" s="534"/>
      <c r="AJ164" s="26"/>
    </row>
    <row r="165" spans="1:36" ht="19.5" customHeight="1">
      <c r="A165" s="57"/>
      <c r="B165" s="510"/>
      <c r="C165" s="511"/>
      <c r="D165" s="511"/>
      <c r="E165" s="511"/>
      <c r="F165" s="511"/>
      <c r="G165" s="512"/>
      <c r="H165" s="513" t="s">
        <v>186</v>
      </c>
      <c r="I165" s="514"/>
      <c r="J165" s="514"/>
      <c r="K165" s="514"/>
      <c r="L165" s="514"/>
      <c r="M165" s="514"/>
      <c r="N165" s="514"/>
      <c r="O165" s="514"/>
      <c r="P165" s="514"/>
      <c r="Q165" s="514"/>
      <c r="R165" s="515"/>
      <c r="S165" s="516" t="s">
        <v>281</v>
      </c>
      <c r="T165" s="516"/>
      <c r="U165" s="516"/>
      <c r="V165" s="517"/>
      <c r="W165" s="518"/>
      <c r="X165" s="518"/>
      <c r="Y165" s="519"/>
      <c r="Z165" s="520" t="s">
        <v>45</v>
      </c>
      <c r="AA165" s="521"/>
      <c r="AB165" s="533" t="s">
        <v>354</v>
      </c>
      <c r="AC165" s="533"/>
      <c r="AD165" s="533"/>
      <c r="AE165" s="533"/>
      <c r="AF165" s="533"/>
      <c r="AG165" s="533"/>
      <c r="AH165" s="533"/>
      <c r="AI165" s="534"/>
      <c r="AJ165" s="26"/>
    </row>
    <row r="166" spans="1:36" ht="19.5" customHeight="1">
      <c r="A166" s="57"/>
      <c r="B166" s="513" t="s">
        <v>57</v>
      </c>
      <c r="C166" s="514"/>
      <c r="D166" s="514"/>
      <c r="E166" s="514"/>
      <c r="F166" s="514"/>
      <c r="G166" s="514"/>
      <c r="H166" s="514"/>
      <c r="I166" s="514"/>
      <c r="J166" s="514"/>
      <c r="K166" s="514"/>
      <c r="L166" s="514"/>
      <c r="M166" s="514"/>
      <c r="N166" s="514"/>
      <c r="O166" s="514"/>
      <c r="P166" s="514"/>
      <c r="Q166" s="514"/>
      <c r="R166" s="515"/>
      <c r="S166" s="516" t="s">
        <v>282</v>
      </c>
      <c r="T166" s="516"/>
      <c r="U166" s="516"/>
      <c r="V166" s="539">
        <f>SUM(V161:Y165)</f>
        <v>0</v>
      </c>
      <c r="W166" s="540"/>
      <c r="X166" s="540"/>
      <c r="Y166" s="541"/>
      <c r="Z166" s="520" t="s">
        <v>45</v>
      </c>
      <c r="AA166" s="521"/>
      <c r="AB166" s="542" t="s">
        <v>329</v>
      </c>
      <c r="AC166" s="533"/>
      <c r="AD166" s="533"/>
      <c r="AE166" s="533"/>
      <c r="AF166" s="533"/>
      <c r="AG166" s="533"/>
      <c r="AH166" s="533"/>
      <c r="AI166" s="534"/>
      <c r="AJ166" s="26"/>
    </row>
    <row r="167" spans="1:36" ht="19.5" customHeight="1">
      <c r="A167" s="57"/>
      <c r="B167" s="57"/>
      <c r="C167" s="57"/>
      <c r="D167" s="57"/>
      <c r="E167" s="57"/>
      <c r="F167" s="57"/>
      <c r="G167" s="57"/>
      <c r="H167" s="57"/>
      <c r="I167" s="57"/>
      <c r="J167" s="57"/>
      <c r="K167" s="57"/>
      <c r="L167" s="57"/>
      <c r="M167" s="57"/>
      <c r="N167" s="57"/>
      <c r="O167" s="57"/>
      <c r="P167" s="57"/>
      <c r="Q167" s="57"/>
      <c r="R167" s="57"/>
      <c r="S167" s="56"/>
      <c r="T167" s="56"/>
      <c r="U167" s="56"/>
      <c r="V167" s="56"/>
      <c r="W167" s="56"/>
      <c r="X167" s="56"/>
      <c r="Y167" s="56"/>
      <c r="Z167" s="198"/>
      <c r="AA167" s="198"/>
      <c r="AB167" s="57"/>
      <c r="AC167" s="57"/>
      <c r="AD167" s="57"/>
      <c r="AE167" s="57"/>
      <c r="AF167" s="57"/>
      <c r="AG167" s="57"/>
      <c r="AH167" s="57"/>
      <c r="AI167" s="57"/>
      <c r="AJ167" s="26"/>
    </row>
    <row r="168" spans="1:36" ht="19.5" customHeight="1">
      <c r="A168" s="65"/>
      <c r="B168" s="78" t="s">
        <v>66</v>
      </c>
      <c r="C168" s="62"/>
      <c r="D168" s="62"/>
      <c r="E168" s="62"/>
      <c r="F168" s="62"/>
      <c r="G168" s="62"/>
      <c r="H168" s="62"/>
      <c r="I168" s="62"/>
      <c r="J168" s="62"/>
      <c r="K168" s="62"/>
      <c r="L168" s="62"/>
      <c r="M168" s="62"/>
      <c r="N168" s="62"/>
      <c r="O168" s="62"/>
      <c r="P168" s="62"/>
      <c r="Q168" s="62"/>
      <c r="R168" s="62"/>
      <c r="S168" s="63"/>
      <c r="T168" s="62"/>
      <c r="U168" s="62"/>
      <c r="V168" s="63"/>
      <c r="W168" s="62"/>
      <c r="X168" s="62"/>
      <c r="Y168" s="62"/>
      <c r="Z168" s="63"/>
      <c r="AA168" s="63"/>
      <c r="AB168" s="63"/>
      <c r="AC168" s="63"/>
      <c r="AD168" s="63"/>
      <c r="AE168" s="62"/>
      <c r="AF168" s="62"/>
      <c r="AG168" s="62"/>
      <c r="AH168" s="62"/>
      <c r="AI168" s="62"/>
      <c r="AJ168" s="6"/>
    </row>
    <row r="169" spans="1:36" ht="19.5" customHeight="1">
      <c r="A169" s="65"/>
      <c r="B169" s="79" t="s">
        <v>59</v>
      </c>
      <c r="C169" s="62"/>
      <c r="D169" s="62"/>
      <c r="E169" s="62"/>
      <c r="F169" s="62"/>
      <c r="G169" s="62"/>
      <c r="H169" s="62"/>
      <c r="I169" s="62"/>
      <c r="J169" s="62"/>
      <c r="K169" s="62"/>
      <c r="L169" s="62"/>
      <c r="M169" s="62"/>
      <c r="N169" s="62"/>
      <c r="O169" s="62"/>
      <c r="P169" s="62"/>
      <c r="Q169" s="62"/>
      <c r="R169" s="62"/>
      <c r="S169" s="63"/>
      <c r="T169" s="62"/>
      <c r="U169" s="62"/>
      <c r="V169" s="63"/>
      <c r="W169" s="62"/>
      <c r="X169" s="62"/>
      <c r="Y169" s="62"/>
      <c r="Z169" s="63"/>
      <c r="AA169" s="63"/>
      <c r="AB169" s="63"/>
      <c r="AC169" s="63"/>
      <c r="AD169" s="63"/>
      <c r="AE169" s="62"/>
      <c r="AF169" s="62"/>
      <c r="AG169" s="62"/>
      <c r="AH169" s="62"/>
      <c r="AI169" s="62"/>
      <c r="AJ169" s="6"/>
    </row>
    <row r="170" spans="1:36" ht="19.5" customHeight="1">
      <c r="A170" s="65"/>
      <c r="B170" s="351" t="s">
        <v>40</v>
      </c>
      <c r="C170" s="352"/>
      <c r="D170" s="352"/>
      <c r="E170" s="352"/>
      <c r="F170" s="352"/>
      <c r="G170" s="352"/>
      <c r="H170" s="352"/>
      <c r="I170" s="352"/>
      <c r="J170" s="352"/>
      <c r="K170" s="352"/>
      <c r="L170" s="352"/>
      <c r="M170" s="352"/>
      <c r="N170" s="352"/>
      <c r="O170" s="352"/>
      <c r="P170" s="352"/>
      <c r="Q170" s="352"/>
      <c r="R170" s="365"/>
      <c r="S170" s="522" t="s">
        <v>41</v>
      </c>
      <c r="T170" s="522"/>
      <c r="U170" s="522"/>
      <c r="V170" s="522" t="s">
        <v>42</v>
      </c>
      <c r="W170" s="522"/>
      <c r="X170" s="522"/>
      <c r="Y170" s="522"/>
      <c r="Z170" s="351" t="s">
        <v>43</v>
      </c>
      <c r="AA170" s="365"/>
      <c r="AB170" s="351" t="s">
        <v>15</v>
      </c>
      <c r="AC170" s="352"/>
      <c r="AD170" s="352"/>
      <c r="AE170" s="352"/>
      <c r="AF170" s="352"/>
      <c r="AG170" s="352"/>
      <c r="AH170" s="352"/>
      <c r="AI170" s="365"/>
      <c r="AJ170" s="6"/>
    </row>
    <row r="171" spans="1:36" ht="19.5" customHeight="1">
      <c r="A171" s="57"/>
      <c r="B171" s="504" t="s">
        <v>46</v>
      </c>
      <c r="C171" s="505"/>
      <c r="D171" s="505"/>
      <c r="E171" s="505"/>
      <c r="F171" s="505"/>
      <c r="G171" s="506"/>
      <c r="H171" s="513" t="s">
        <v>283</v>
      </c>
      <c r="I171" s="514"/>
      <c r="J171" s="514"/>
      <c r="K171" s="514"/>
      <c r="L171" s="514"/>
      <c r="M171" s="514"/>
      <c r="N171" s="514"/>
      <c r="O171" s="514"/>
      <c r="P171" s="514"/>
      <c r="Q171" s="514"/>
      <c r="R171" s="515"/>
      <c r="S171" s="538" t="s">
        <v>284</v>
      </c>
      <c r="T171" s="538"/>
      <c r="U171" s="538"/>
      <c r="V171" s="535"/>
      <c r="W171" s="535"/>
      <c r="X171" s="535"/>
      <c r="Y171" s="535"/>
      <c r="Z171" s="520" t="s">
        <v>45</v>
      </c>
      <c r="AA171" s="521"/>
      <c r="AB171" s="536" t="s">
        <v>355</v>
      </c>
      <c r="AC171" s="536"/>
      <c r="AD171" s="536"/>
      <c r="AE171" s="536"/>
      <c r="AF171" s="536"/>
      <c r="AG171" s="536"/>
      <c r="AH171" s="536"/>
      <c r="AI171" s="537"/>
      <c r="AJ171" s="26"/>
    </row>
    <row r="172" spans="1:36" ht="19.5" customHeight="1">
      <c r="A172" s="57"/>
      <c r="B172" s="507"/>
      <c r="C172" s="508"/>
      <c r="D172" s="508"/>
      <c r="E172" s="508"/>
      <c r="F172" s="508"/>
      <c r="G172" s="509"/>
      <c r="H172" s="513" t="s">
        <v>285</v>
      </c>
      <c r="I172" s="514"/>
      <c r="J172" s="514"/>
      <c r="K172" s="514"/>
      <c r="L172" s="514"/>
      <c r="M172" s="514"/>
      <c r="N172" s="514"/>
      <c r="O172" s="514"/>
      <c r="P172" s="514"/>
      <c r="Q172" s="514"/>
      <c r="R172" s="515"/>
      <c r="S172" s="538" t="s">
        <v>286</v>
      </c>
      <c r="T172" s="538"/>
      <c r="U172" s="538"/>
      <c r="V172" s="535"/>
      <c r="W172" s="535"/>
      <c r="X172" s="535"/>
      <c r="Y172" s="535"/>
      <c r="Z172" s="520" t="s">
        <v>45</v>
      </c>
      <c r="AA172" s="521"/>
      <c r="AB172" s="536" t="s">
        <v>355</v>
      </c>
      <c r="AC172" s="536"/>
      <c r="AD172" s="536"/>
      <c r="AE172" s="536"/>
      <c r="AF172" s="536"/>
      <c r="AG172" s="536"/>
      <c r="AH172" s="536"/>
      <c r="AI172" s="537"/>
      <c r="AJ172" s="26"/>
    </row>
    <row r="173" spans="1:36" ht="19.5" customHeight="1">
      <c r="A173" s="57"/>
      <c r="B173" s="507"/>
      <c r="C173" s="508"/>
      <c r="D173" s="508"/>
      <c r="E173" s="508"/>
      <c r="F173" s="508"/>
      <c r="G173" s="509"/>
      <c r="H173" s="513" t="s">
        <v>278</v>
      </c>
      <c r="I173" s="514"/>
      <c r="J173" s="514"/>
      <c r="K173" s="514"/>
      <c r="L173" s="514"/>
      <c r="M173" s="514"/>
      <c r="N173" s="514"/>
      <c r="O173" s="514"/>
      <c r="P173" s="514"/>
      <c r="Q173" s="514"/>
      <c r="R173" s="515"/>
      <c r="S173" s="538" t="s">
        <v>287</v>
      </c>
      <c r="T173" s="538"/>
      <c r="U173" s="538"/>
      <c r="V173" s="535"/>
      <c r="W173" s="535"/>
      <c r="X173" s="535"/>
      <c r="Y173" s="535"/>
      <c r="Z173" s="520" t="s">
        <v>45</v>
      </c>
      <c r="AA173" s="521"/>
      <c r="AB173" s="536" t="s">
        <v>355</v>
      </c>
      <c r="AC173" s="536"/>
      <c r="AD173" s="536"/>
      <c r="AE173" s="536"/>
      <c r="AF173" s="536"/>
      <c r="AG173" s="536"/>
      <c r="AH173" s="536"/>
      <c r="AI173" s="537"/>
      <c r="AJ173" s="26"/>
    </row>
    <row r="174" spans="1:36" ht="19.5" customHeight="1">
      <c r="A174" s="57"/>
      <c r="B174" s="507"/>
      <c r="C174" s="508"/>
      <c r="D174" s="508"/>
      <c r="E174" s="508"/>
      <c r="F174" s="508"/>
      <c r="G174" s="509"/>
      <c r="H174" s="513" t="s">
        <v>288</v>
      </c>
      <c r="I174" s="514"/>
      <c r="J174" s="514"/>
      <c r="K174" s="514"/>
      <c r="L174" s="514"/>
      <c r="M174" s="514"/>
      <c r="N174" s="514"/>
      <c r="O174" s="514"/>
      <c r="P174" s="514"/>
      <c r="Q174" s="514"/>
      <c r="R174" s="515"/>
      <c r="S174" s="538" t="s">
        <v>289</v>
      </c>
      <c r="T174" s="538"/>
      <c r="U174" s="538"/>
      <c r="V174" s="535"/>
      <c r="W174" s="535"/>
      <c r="X174" s="535"/>
      <c r="Y174" s="535"/>
      <c r="Z174" s="520" t="s">
        <v>45</v>
      </c>
      <c r="AA174" s="521"/>
      <c r="AB174" s="536" t="s">
        <v>355</v>
      </c>
      <c r="AC174" s="536"/>
      <c r="AD174" s="536"/>
      <c r="AE174" s="536"/>
      <c r="AF174" s="536"/>
      <c r="AG174" s="536"/>
      <c r="AH174" s="536"/>
      <c r="AI174" s="537"/>
      <c r="AJ174" s="26"/>
    </row>
    <row r="175" spans="1:36" ht="19.5" customHeight="1">
      <c r="A175" s="57"/>
      <c r="B175" s="507"/>
      <c r="C175" s="508"/>
      <c r="D175" s="508"/>
      <c r="E175" s="508"/>
      <c r="F175" s="508"/>
      <c r="G175" s="509"/>
      <c r="H175" s="513" t="s">
        <v>290</v>
      </c>
      <c r="I175" s="514"/>
      <c r="J175" s="514"/>
      <c r="K175" s="514"/>
      <c r="L175" s="514"/>
      <c r="M175" s="514"/>
      <c r="N175" s="514"/>
      <c r="O175" s="514"/>
      <c r="P175" s="514"/>
      <c r="Q175" s="514"/>
      <c r="R175" s="515"/>
      <c r="S175" s="538" t="s">
        <v>291</v>
      </c>
      <c r="T175" s="538"/>
      <c r="U175" s="538"/>
      <c r="V175" s="535"/>
      <c r="W175" s="535"/>
      <c r="X175" s="535"/>
      <c r="Y175" s="535"/>
      <c r="Z175" s="520" t="s">
        <v>45</v>
      </c>
      <c r="AA175" s="521"/>
      <c r="AB175" s="536" t="s">
        <v>355</v>
      </c>
      <c r="AC175" s="536"/>
      <c r="AD175" s="536"/>
      <c r="AE175" s="536"/>
      <c r="AF175" s="536"/>
      <c r="AG175" s="536"/>
      <c r="AH175" s="536"/>
      <c r="AI175" s="537"/>
      <c r="AJ175" s="26"/>
    </row>
    <row r="176" spans="1:36" ht="19.5" customHeight="1">
      <c r="A176" s="66"/>
      <c r="B176" s="555" t="s">
        <v>58</v>
      </c>
      <c r="C176" s="556"/>
      <c r="D176" s="556"/>
      <c r="E176" s="556"/>
      <c r="F176" s="556"/>
      <c r="G176" s="556"/>
      <c r="H176" s="556"/>
      <c r="I176" s="556"/>
      <c r="J176" s="556"/>
      <c r="K176" s="556"/>
      <c r="L176" s="556"/>
      <c r="M176" s="556"/>
      <c r="N176" s="556"/>
      <c r="O176" s="556"/>
      <c r="P176" s="556"/>
      <c r="Q176" s="556"/>
      <c r="R176" s="557"/>
      <c r="S176" s="550" t="s">
        <v>292</v>
      </c>
      <c r="T176" s="551"/>
      <c r="U176" s="552"/>
      <c r="V176" s="558"/>
      <c r="W176" s="559"/>
      <c r="X176" s="559"/>
      <c r="Y176" s="560"/>
      <c r="Z176" s="520" t="s">
        <v>45</v>
      </c>
      <c r="AA176" s="521"/>
      <c r="AB176" s="536" t="s">
        <v>355</v>
      </c>
      <c r="AC176" s="536"/>
      <c r="AD176" s="536"/>
      <c r="AE176" s="536"/>
      <c r="AF176" s="536"/>
      <c r="AG176" s="536"/>
      <c r="AH176" s="536"/>
      <c r="AI176" s="537"/>
      <c r="AJ176" s="6"/>
    </row>
    <row r="177" spans="1:36" ht="19.5" customHeight="1">
      <c r="A177" s="57"/>
      <c r="B177" s="547" t="s">
        <v>64</v>
      </c>
      <c r="C177" s="548"/>
      <c r="D177" s="548"/>
      <c r="E177" s="548"/>
      <c r="F177" s="548"/>
      <c r="G177" s="548"/>
      <c r="H177" s="548"/>
      <c r="I177" s="548"/>
      <c r="J177" s="548"/>
      <c r="K177" s="548"/>
      <c r="L177" s="548"/>
      <c r="M177" s="548"/>
      <c r="N177" s="548"/>
      <c r="O177" s="548"/>
      <c r="P177" s="548"/>
      <c r="Q177" s="548"/>
      <c r="R177" s="549"/>
      <c r="S177" s="550" t="s">
        <v>293</v>
      </c>
      <c r="T177" s="551"/>
      <c r="U177" s="552"/>
      <c r="V177" s="539">
        <f>SUM(V171:Y175)-V176</f>
        <v>0</v>
      </c>
      <c r="W177" s="540"/>
      <c r="X177" s="540"/>
      <c r="Y177" s="541"/>
      <c r="Z177" s="520" t="s">
        <v>45</v>
      </c>
      <c r="AA177" s="521"/>
      <c r="AB177" s="553" t="s">
        <v>330</v>
      </c>
      <c r="AC177" s="536"/>
      <c r="AD177" s="536"/>
      <c r="AE177" s="536"/>
      <c r="AF177" s="536"/>
      <c r="AG177" s="536"/>
      <c r="AH177" s="536"/>
      <c r="AI177" s="537"/>
      <c r="AJ177" s="26"/>
    </row>
    <row r="178" spans="1:36" ht="19.5" customHeight="1">
      <c r="A178" s="57"/>
      <c r="B178" s="68"/>
      <c r="C178" s="68"/>
      <c r="D178" s="68"/>
      <c r="E178" s="68"/>
      <c r="F178" s="68"/>
      <c r="G178" s="68"/>
      <c r="H178" s="68"/>
      <c r="I178" s="68"/>
      <c r="J178" s="68"/>
      <c r="K178" s="68"/>
      <c r="L178" s="68"/>
      <c r="M178" s="68"/>
      <c r="N178" s="68"/>
      <c r="O178" s="68"/>
      <c r="P178" s="68"/>
      <c r="Q178" s="68"/>
      <c r="R178" s="68"/>
      <c r="S178" s="56"/>
      <c r="T178" s="56"/>
      <c r="U178" s="56"/>
      <c r="V178" s="56"/>
      <c r="W178" s="56"/>
      <c r="X178" s="56"/>
      <c r="Y178" s="56"/>
      <c r="Z178" s="70"/>
      <c r="AA178" s="70"/>
      <c r="AB178" s="71"/>
      <c r="AC178" s="71"/>
      <c r="AD178" s="71"/>
      <c r="AE178" s="71"/>
      <c r="AF178" s="71"/>
      <c r="AG178" s="71"/>
      <c r="AH178" s="71"/>
      <c r="AI178" s="71"/>
      <c r="AJ178" s="26"/>
    </row>
    <row r="179" spans="1:36" ht="19.5" customHeight="1">
      <c r="A179" s="65"/>
      <c r="B179" s="78" t="s">
        <v>60</v>
      </c>
      <c r="C179" s="62"/>
      <c r="D179" s="62"/>
      <c r="E179" s="62"/>
      <c r="F179" s="62"/>
      <c r="G179" s="62"/>
      <c r="H179" s="62"/>
      <c r="I179" s="62"/>
      <c r="J179" s="62"/>
      <c r="K179" s="62"/>
      <c r="L179" s="62"/>
      <c r="M179" s="62"/>
      <c r="N179" s="62"/>
      <c r="O179" s="62"/>
      <c r="P179" s="62"/>
      <c r="Q179" s="62"/>
      <c r="R179" s="62"/>
      <c r="S179" s="63"/>
      <c r="T179" s="62"/>
      <c r="U179" s="62"/>
      <c r="V179" s="69"/>
      <c r="W179" s="554" t="s">
        <v>294</v>
      </c>
      <c r="X179" s="554"/>
      <c r="Y179" s="554"/>
      <c r="Z179" s="554"/>
      <c r="AA179" s="554"/>
      <c r="AB179" s="554"/>
      <c r="AC179" s="554"/>
      <c r="AD179" s="554"/>
      <c r="AE179" s="554"/>
      <c r="AF179" s="554"/>
      <c r="AG179" s="554"/>
      <c r="AH179" s="554"/>
      <c r="AI179" s="554"/>
      <c r="AJ179" s="46"/>
    </row>
    <row r="180" spans="1:36" ht="19.5" customHeight="1">
      <c r="A180" s="65"/>
      <c r="B180" s="351" t="s">
        <v>40</v>
      </c>
      <c r="C180" s="352"/>
      <c r="D180" s="352"/>
      <c r="E180" s="352"/>
      <c r="F180" s="352"/>
      <c r="G180" s="352"/>
      <c r="H180" s="352"/>
      <c r="I180" s="352"/>
      <c r="J180" s="352"/>
      <c r="K180" s="352"/>
      <c r="L180" s="352"/>
      <c r="M180" s="352"/>
      <c r="N180" s="352"/>
      <c r="O180" s="352"/>
      <c r="P180" s="352"/>
      <c r="Q180" s="352"/>
      <c r="R180" s="365"/>
      <c r="S180" s="351" t="s">
        <v>41</v>
      </c>
      <c r="T180" s="352"/>
      <c r="U180" s="365"/>
      <c r="V180" s="351" t="s">
        <v>42</v>
      </c>
      <c r="W180" s="352"/>
      <c r="X180" s="352"/>
      <c r="Y180" s="365"/>
      <c r="Z180" s="351" t="s">
        <v>43</v>
      </c>
      <c r="AA180" s="365"/>
      <c r="AB180" s="351" t="s">
        <v>15</v>
      </c>
      <c r="AC180" s="352"/>
      <c r="AD180" s="352"/>
      <c r="AE180" s="352"/>
      <c r="AF180" s="352"/>
      <c r="AG180" s="352"/>
      <c r="AH180" s="352"/>
      <c r="AI180" s="365"/>
      <c r="AJ180" s="6"/>
    </row>
    <row r="181" spans="1:36" ht="19.5" customHeight="1">
      <c r="A181" s="65"/>
      <c r="B181" s="543" t="s">
        <v>47</v>
      </c>
      <c r="C181" s="543"/>
      <c r="D181" s="543"/>
      <c r="E181" s="543"/>
      <c r="F181" s="543"/>
      <c r="G181" s="543"/>
      <c r="H181" s="543"/>
      <c r="I181" s="543"/>
      <c r="J181" s="543"/>
      <c r="K181" s="543"/>
      <c r="L181" s="543"/>
      <c r="M181" s="543"/>
      <c r="N181" s="543"/>
      <c r="O181" s="543"/>
      <c r="P181" s="543"/>
      <c r="Q181" s="543"/>
      <c r="R181" s="543"/>
      <c r="S181" s="544" t="s">
        <v>295</v>
      </c>
      <c r="T181" s="545"/>
      <c r="U181" s="546"/>
      <c r="V181" s="561"/>
      <c r="W181" s="562"/>
      <c r="X181" s="562"/>
      <c r="Y181" s="563"/>
      <c r="Z181" s="564" t="s">
        <v>16</v>
      </c>
      <c r="AA181" s="565"/>
      <c r="AB181" s="566" t="s">
        <v>48</v>
      </c>
      <c r="AC181" s="567"/>
      <c r="AD181" s="567"/>
      <c r="AE181" s="567"/>
      <c r="AF181" s="567"/>
      <c r="AG181" s="567"/>
      <c r="AH181" s="567"/>
      <c r="AI181" s="568"/>
      <c r="AJ181" s="6"/>
    </row>
    <row r="182" spans="1:36" ht="19.5" customHeight="1">
      <c r="A182" s="65"/>
      <c r="B182" s="543" t="s">
        <v>49</v>
      </c>
      <c r="C182" s="543"/>
      <c r="D182" s="543"/>
      <c r="E182" s="543"/>
      <c r="F182" s="543"/>
      <c r="G182" s="543"/>
      <c r="H182" s="543"/>
      <c r="I182" s="543"/>
      <c r="J182" s="543"/>
      <c r="K182" s="543"/>
      <c r="L182" s="543"/>
      <c r="M182" s="543"/>
      <c r="N182" s="543"/>
      <c r="O182" s="543"/>
      <c r="P182" s="543"/>
      <c r="Q182" s="543"/>
      <c r="R182" s="543"/>
      <c r="S182" s="544" t="s">
        <v>296</v>
      </c>
      <c r="T182" s="545"/>
      <c r="U182" s="546"/>
      <c r="V182" s="561"/>
      <c r="W182" s="562"/>
      <c r="X182" s="562"/>
      <c r="Y182" s="563"/>
      <c r="Z182" s="564" t="s">
        <v>16</v>
      </c>
      <c r="AA182" s="565"/>
      <c r="AB182" s="566" t="s">
        <v>48</v>
      </c>
      <c r="AC182" s="567"/>
      <c r="AD182" s="567"/>
      <c r="AE182" s="567"/>
      <c r="AF182" s="567"/>
      <c r="AG182" s="567"/>
      <c r="AH182" s="567"/>
      <c r="AI182" s="568"/>
      <c r="AJ182" s="6"/>
    </row>
    <row r="183" spans="1:36" ht="19.5" customHeight="1">
      <c r="A183" s="65"/>
      <c r="B183" s="543" t="s">
        <v>297</v>
      </c>
      <c r="C183" s="543"/>
      <c r="D183" s="543"/>
      <c r="E183" s="543"/>
      <c r="F183" s="543"/>
      <c r="G183" s="543"/>
      <c r="H183" s="543"/>
      <c r="I183" s="543"/>
      <c r="J183" s="543"/>
      <c r="K183" s="543"/>
      <c r="L183" s="543"/>
      <c r="M183" s="543"/>
      <c r="N183" s="543"/>
      <c r="O183" s="543"/>
      <c r="P183" s="543"/>
      <c r="Q183" s="543"/>
      <c r="R183" s="543"/>
      <c r="S183" s="544" t="s">
        <v>298</v>
      </c>
      <c r="T183" s="545"/>
      <c r="U183" s="546"/>
      <c r="V183" s="539">
        <f>IF(OR(V181&lt;&gt;"",V182&lt;&gt;""),ROUNDDOWN(V181+(V182/2),1),"")</f>
      </c>
      <c r="W183" s="540"/>
      <c r="X183" s="540"/>
      <c r="Y183" s="541"/>
      <c r="Z183" s="564" t="s">
        <v>16</v>
      </c>
      <c r="AA183" s="565"/>
      <c r="AB183" s="566" t="s">
        <v>299</v>
      </c>
      <c r="AC183" s="567"/>
      <c r="AD183" s="567"/>
      <c r="AE183" s="567"/>
      <c r="AF183" s="567"/>
      <c r="AG183" s="567"/>
      <c r="AH183" s="567"/>
      <c r="AI183" s="568"/>
      <c r="AJ183" s="6"/>
    </row>
    <row r="184" spans="1:36" ht="19.5" customHeight="1">
      <c r="A184" s="65"/>
      <c r="B184" s="543" t="s">
        <v>300</v>
      </c>
      <c r="C184" s="543"/>
      <c r="D184" s="543"/>
      <c r="E184" s="543"/>
      <c r="F184" s="543"/>
      <c r="G184" s="543"/>
      <c r="H184" s="543"/>
      <c r="I184" s="543"/>
      <c r="J184" s="543"/>
      <c r="K184" s="543"/>
      <c r="L184" s="543"/>
      <c r="M184" s="543"/>
      <c r="N184" s="543"/>
      <c r="O184" s="543"/>
      <c r="P184" s="543"/>
      <c r="Q184" s="543"/>
      <c r="R184" s="543"/>
      <c r="S184" s="544" t="s">
        <v>301</v>
      </c>
      <c r="T184" s="545"/>
      <c r="U184" s="546"/>
      <c r="V184" s="561"/>
      <c r="W184" s="562"/>
      <c r="X184" s="562"/>
      <c r="Y184" s="563"/>
      <c r="Z184" s="520" t="s">
        <v>50</v>
      </c>
      <c r="AA184" s="521"/>
      <c r="AB184" s="566" t="s">
        <v>190</v>
      </c>
      <c r="AC184" s="567"/>
      <c r="AD184" s="567"/>
      <c r="AE184" s="567"/>
      <c r="AF184" s="567"/>
      <c r="AG184" s="567"/>
      <c r="AH184" s="567"/>
      <c r="AI184" s="568"/>
      <c r="AJ184" s="6"/>
    </row>
    <row r="185" spans="1:36" ht="19.5" customHeight="1">
      <c r="A185" s="65"/>
      <c r="B185" s="543" t="s">
        <v>302</v>
      </c>
      <c r="C185" s="543"/>
      <c r="D185" s="543"/>
      <c r="E185" s="543"/>
      <c r="F185" s="543"/>
      <c r="G185" s="543"/>
      <c r="H185" s="543"/>
      <c r="I185" s="543"/>
      <c r="J185" s="543"/>
      <c r="K185" s="543"/>
      <c r="L185" s="543"/>
      <c r="M185" s="543"/>
      <c r="N185" s="543"/>
      <c r="O185" s="543"/>
      <c r="P185" s="543"/>
      <c r="Q185" s="543"/>
      <c r="R185" s="543"/>
      <c r="S185" s="544" t="s">
        <v>303</v>
      </c>
      <c r="T185" s="545"/>
      <c r="U185" s="546"/>
      <c r="V185" s="561"/>
      <c r="W185" s="562"/>
      <c r="X185" s="562"/>
      <c r="Y185" s="563"/>
      <c r="Z185" s="520" t="s">
        <v>45</v>
      </c>
      <c r="AA185" s="521"/>
      <c r="AB185" s="566" t="s">
        <v>191</v>
      </c>
      <c r="AC185" s="567"/>
      <c r="AD185" s="567"/>
      <c r="AE185" s="567"/>
      <c r="AF185" s="567"/>
      <c r="AG185" s="567"/>
      <c r="AH185" s="567"/>
      <c r="AI185" s="568"/>
      <c r="AJ185" s="6"/>
    </row>
    <row r="186" spans="1:36" ht="19.5" customHeight="1">
      <c r="A186" s="65"/>
      <c r="B186" s="543" t="s">
        <v>304</v>
      </c>
      <c r="C186" s="543"/>
      <c r="D186" s="543"/>
      <c r="E186" s="543"/>
      <c r="F186" s="543"/>
      <c r="G186" s="543"/>
      <c r="H186" s="543"/>
      <c r="I186" s="543"/>
      <c r="J186" s="543"/>
      <c r="K186" s="543"/>
      <c r="L186" s="543"/>
      <c r="M186" s="543"/>
      <c r="N186" s="543"/>
      <c r="O186" s="543"/>
      <c r="P186" s="543"/>
      <c r="Q186" s="543"/>
      <c r="R186" s="543"/>
      <c r="S186" s="544" t="s">
        <v>305</v>
      </c>
      <c r="T186" s="545"/>
      <c r="U186" s="546"/>
      <c r="V186" s="561"/>
      <c r="W186" s="562"/>
      <c r="X186" s="562"/>
      <c r="Y186" s="563"/>
      <c r="Z186" s="520" t="s">
        <v>50</v>
      </c>
      <c r="AA186" s="521"/>
      <c r="AB186" s="566" t="s">
        <v>51</v>
      </c>
      <c r="AC186" s="567"/>
      <c r="AD186" s="567"/>
      <c r="AE186" s="567"/>
      <c r="AF186" s="567"/>
      <c r="AG186" s="567"/>
      <c r="AH186" s="567"/>
      <c r="AI186" s="568"/>
      <c r="AJ186" s="6"/>
    </row>
    <row r="187" spans="1:36" ht="19.5" customHeight="1">
      <c r="A187" s="65"/>
      <c r="B187" s="543" t="s">
        <v>306</v>
      </c>
      <c r="C187" s="543"/>
      <c r="D187" s="543"/>
      <c r="E187" s="543"/>
      <c r="F187" s="543"/>
      <c r="G187" s="543"/>
      <c r="H187" s="543"/>
      <c r="I187" s="543"/>
      <c r="J187" s="543"/>
      <c r="K187" s="543"/>
      <c r="L187" s="543"/>
      <c r="M187" s="543"/>
      <c r="N187" s="543"/>
      <c r="O187" s="543"/>
      <c r="P187" s="543"/>
      <c r="Q187" s="543"/>
      <c r="R187" s="543"/>
      <c r="S187" s="569" t="s">
        <v>307</v>
      </c>
      <c r="T187" s="570"/>
      <c r="U187" s="571"/>
      <c r="V187" s="561"/>
      <c r="W187" s="562"/>
      <c r="X187" s="562"/>
      <c r="Y187" s="563"/>
      <c r="Z187" s="520" t="s">
        <v>45</v>
      </c>
      <c r="AA187" s="521"/>
      <c r="AB187" s="566" t="s">
        <v>52</v>
      </c>
      <c r="AC187" s="567"/>
      <c r="AD187" s="567"/>
      <c r="AE187" s="567"/>
      <c r="AF187" s="567"/>
      <c r="AG187" s="567"/>
      <c r="AH187" s="567"/>
      <c r="AI187" s="568"/>
      <c r="AJ187" s="6"/>
    </row>
    <row r="188" spans="1:36" ht="19.5" customHeight="1">
      <c r="A188" s="65"/>
      <c r="B188" s="543" t="s">
        <v>308</v>
      </c>
      <c r="C188" s="543"/>
      <c r="D188" s="543"/>
      <c r="E188" s="543"/>
      <c r="F188" s="543"/>
      <c r="G188" s="543"/>
      <c r="H188" s="543"/>
      <c r="I188" s="543"/>
      <c r="J188" s="543"/>
      <c r="K188" s="543"/>
      <c r="L188" s="543"/>
      <c r="M188" s="543"/>
      <c r="N188" s="543"/>
      <c r="O188" s="543"/>
      <c r="P188" s="543"/>
      <c r="Q188" s="543"/>
      <c r="R188" s="543"/>
      <c r="S188" s="544" t="s">
        <v>309</v>
      </c>
      <c r="T188" s="545"/>
      <c r="U188" s="546"/>
      <c r="V188" s="561"/>
      <c r="W188" s="562"/>
      <c r="X188" s="562"/>
      <c r="Y188" s="563"/>
      <c r="Z188" s="572" t="s">
        <v>310</v>
      </c>
      <c r="AA188" s="573"/>
      <c r="AB188" s="566" t="s">
        <v>53</v>
      </c>
      <c r="AC188" s="567"/>
      <c r="AD188" s="567"/>
      <c r="AE188" s="567"/>
      <c r="AF188" s="567"/>
      <c r="AG188" s="567"/>
      <c r="AH188" s="567"/>
      <c r="AI188" s="568"/>
      <c r="AJ188" s="6"/>
    </row>
    <row r="189" spans="1:36" ht="19.5" customHeight="1">
      <c r="A189" s="65"/>
      <c r="B189" s="574" t="s">
        <v>61</v>
      </c>
      <c r="C189" s="574"/>
      <c r="D189" s="574"/>
      <c r="E189" s="574"/>
      <c r="F189" s="574"/>
      <c r="G189" s="574"/>
      <c r="H189" s="574"/>
      <c r="I189" s="574"/>
      <c r="J189" s="574"/>
      <c r="K189" s="574"/>
      <c r="L189" s="574"/>
      <c r="M189" s="574"/>
      <c r="N189" s="574"/>
      <c r="O189" s="574"/>
      <c r="P189" s="574"/>
      <c r="Q189" s="574"/>
      <c r="R189" s="574"/>
      <c r="S189" s="544" t="s">
        <v>311</v>
      </c>
      <c r="T189" s="545"/>
      <c r="U189" s="546"/>
      <c r="V189" s="539">
        <f>(IF(V184="",0,V184)*IF(V183="",0,V183)-IF(V185="",0,V185))+(IF(V186="",0,V186)*IF(V183="",0,V183)-IF(V187="",0,V187))+(IF(V173="",0,V173)*IF(V188="",0,V188))</f>
        <v>0</v>
      </c>
      <c r="W189" s="540"/>
      <c r="X189" s="540"/>
      <c r="Y189" s="541"/>
      <c r="Z189" s="520" t="s">
        <v>45</v>
      </c>
      <c r="AA189" s="521"/>
      <c r="AB189" s="575" t="s">
        <v>312</v>
      </c>
      <c r="AC189" s="576"/>
      <c r="AD189" s="576"/>
      <c r="AE189" s="576"/>
      <c r="AF189" s="576"/>
      <c r="AG189" s="576"/>
      <c r="AH189" s="576"/>
      <c r="AI189" s="577"/>
      <c r="AJ189" s="6"/>
    </row>
    <row r="190" spans="1:36" ht="19.5" customHeight="1">
      <c r="A190" s="65"/>
      <c r="B190" s="199"/>
      <c r="C190" s="199"/>
      <c r="D190" s="98"/>
      <c r="E190" s="199"/>
      <c r="F190" s="199"/>
      <c r="G190" s="199"/>
      <c r="H190" s="199"/>
      <c r="I190" s="199"/>
      <c r="J190" s="199"/>
      <c r="K190" s="199"/>
      <c r="L190" s="199"/>
      <c r="M190" s="199"/>
      <c r="N190" s="199"/>
      <c r="O190" s="199"/>
      <c r="P190" s="199"/>
      <c r="Q190" s="199"/>
      <c r="R190" s="199"/>
      <c r="S190" s="97"/>
      <c r="T190" s="97"/>
      <c r="U190" s="97"/>
      <c r="V190" s="103"/>
      <c r="W190" s="103"/>
      <c r="X190" s="103"/>
      <c r="Y190" s="103"/>
      <c r="Z190" s="200"/>
      <c r="AA190" s="200"/>
      <c r="AB190" s="98"/>
      <c r="AC190" s="98"/>
      <c r="AD190" s="98"/>
      <c r="AE190" s="98"/>
      <c r="AF190" s="98"/>
      <c r="AG190" s="98"/>
      <c r="AH190" s="98"/>
      <c r="AI190" s="98"/>
      <c r="AJ190" s="6"/>
    </row>
    <row r="191" spans="1:36" ht="19.5" customHeight="1">
      <c r="A191" s="65"/>
      <c r="B191" s="578" t="s">
        <v>65</v>
      </c>
      <c r="C191" s="579"/>
      <c r="D191" s="579"/>
      <c r="E191" s="579"/>
      <c r="F191" s="579"/>
      <c r="G191" s="579"/>
      <c r="H191" s="579"/>
      <c r="I191" s="579"/>
      <c r="J191" s="579"/>
      <c r="K191" s="579"/>
      <c r="L191" s="579"/>
      <c r="M191" s="579"/>
      <c r="N191" s="579"/>
      <c r="O191" s="579"/>
      <c r="P191" s="579"/>
      <c r="Q191" s="579"/>
      <c r="R191" s="580"/>
      <c r="S191" s="581" t="s">
        <v>313</v>
      </c>
      <c r="T191" s="582"/>
      <c r="U191" s="583"/>
      <c r="V191" s="539">
        <f>V177-V189</f>
        <v>0</v>
      </c>
      <c r="W191" s="540"/>
      <c r="X191" s="540"/>
      <c r="Y191" s="541"/>
      <c r="Z191" s="520" t="s">
        <v>45</v>
      </c>
      <c r="AA191" s="521"/>
      <c r="AB191" s="553" t="s">
        <v>314</v>
      </c>
      <c r="AC191" s="536"/>
      <c r="AD191" s="536"/>
      <c r="AE191" s="536"/>
      <c r="AF191" s="536"/>
      <c r="AG191" s="536"/>
      <c r="AH191" s="536"/>
      <c r="AI191" s="537"/>
      <c r="AJ191" s="6"/>
    </row>
    <row r="192" spans="1:36" ht="19.5" customHeight="1">
      <c r="A192" s="65"/>
      <c r="B192" s="513" t="s">
        <v>63</v>
      </c>
      <c r="C192" s="514"/>
      <c r="D192" s="514"/>
      <c r="E192" s="514"/>
      <c r="F192" s="514"/>
      <c r="G192" s="514"/>
      <c r="H192" s="514"/>
      <c r="I192" s="514"/>
      <c r="J192" s="514"/>
      <c r="K192" s="514"/>
      <c r="L192" s="514"/>
      <c r="M192" s="514"/>
      <c r="N192" s="514"/>
      <c r="O192" s="514"/>
      <c r="P192" s="514"/>
      <c r="Q192" s="514"/>
      <c r="R192" s="515"/>
      <c r="S192" s="550" t="s">
        <v>315</v>
      </c>
      <c r="T192" s="551"/>
      <c r="U192" s="552"/>
      <c r="V192" s="539">
        <f>V166-V191</f>
        <v>0</v>
      </c>
      <c r="W192" s="540"/>
      <c r="X192" s="540"/>
      <c r="Y192" s="541"/>
      <c r="Z192" s="520" t="s">
        <v>45</v>
      </c>
      <c r="AA192" s="521"/>
      <c r="AB192" s="553" t="s">
        <v>316</v>
      </c>
      <c r="AC192" s="536"/>
      <c r="AD192" s="536"/>
      <c r="AE192" s="536"/>
      <c r="AF192" s="536"/>
      <c r="AG192" s="536"/>
      <c r="AH192" s="536"/>
      <c r="AI192" s="537"/>
      <c r="AJ192" s="6"/>
    </row>
    <row r="193" spans="1:36" ht="19.5" customHeight="1">
      <c r="A193" s="65"/>
      <c r="B193" s="55"/>
      <c r="C193" s="55"/>
      <c r="D193" s="55"/>
      <c r="E193" s="55"/>
      <c r="F193" s="55"/>
      <c r="G193" s="55"/>
      <c r="H193" s="55"/>
      <c r="I193" s="55"/>
      <c r="J193" s="55"/>
      <c r="K193" s="55"/>
      <c r="L193" s="55"/>
      <c r="M193" s="55"/>
      <c r="N193" s="55"/>
      <c r="O193" s="55"/>
      <c r="P193" s="55"/>
      <c r="Q193" s="55"/>
      <c r="R193" s="55"/>
      <c r="S193" s="67"/>
      <c r="T193" s="67"/>
      <c r="U193" s="67"/>
      <c r="V193" s="201"/>
      <c r="W193" s="201"/>
      <c r="X193" s="81"/>
      <c r="Y193" s="81"/>
      <c r="Z193" s="198"/>
      <c r="AA193" s="198"/>
      <c r="AB193" s="202"/>
      <c r="AC193" s="202"/>
      <c r="AD193" s="202"/>
      <c r="AE193" s="202"/>
      <c r="AF193" s="202"/>
      <c r="AG193" s="202"/>
      <c r="AH193" s="202"/>
      <c r="AI193" s="202"/>
      <c r="AJ193" s="6"/>
    </row>
    <row r="194" spans="1:36" ht="19.5" customHeight="1">
      <c r="A194" s="57"/>
      <c r="B194" s="79" t="s">
        <v>54</v>
      </c>
      <c r="C194" s="36"/>
      <c r="D194" s="36"/>
      <c r="E194" s="36"/>
      <c r="F194" s="36"/>
      <c r="G194" s="36"/>
      <c r="H194" s="36"/>
      <c r="I194" s="36"/>
      <c r="J194" s="36"/>
      <c r="K194" s="36"/>
      <c r="L194" s="36"/>
      <c r="M194" s="36"/>
      <c r="N194" s="36"/>
      <c r="O194" s="36"/>
      <c r="P194" s="36"/>
      <c r="Q194" s="36"/>
      <c r="R194" s="36"/>
      <c r="S194" s="37"/>
      <c r="T194" s="37"/>
      <c r="V194" s="54"/>
      <c r="W194" s="54"/>
      <c r="AJ194" s="26"/>
    </row>
    <row r="195" spans="1:36" ht="19.5" customHeight="1">
      <c r="A195" s="65"/>
      <c r="B195" s="351" t="s">
        <v>40</v>
      </c>
      <c r="C195" s="352"/>
      <c r="D195" s="352"/>
      <c r="E195" s="352"/>
      <c r="F195" s="352"/>
      <c r="G195" s="352"/>
      <c r="H195" s="352"/>
      <c r="I195" s="352"/>
      <c r="J195" s="352"/>
      <c r="K195" s="352"/>
      <c r="L195" s="352"/>
      <c r="M195" s="352"/>
      <c r="N195" s="352"/>
      <c r="O195" s="352"/>
      <c r="P195" s="352"/>
      <c r="Q195" s="352"/>
      <c r="R195" s="365"/>
      <c r="S195" s="351" t="s">
        <v>41</v>
      </c>
      <c r="T195" s="352"/>
      <c r="U195" s="365"/>
      <c r="V195" s="351" t="s">
        <v>42</v>
      </c>
      <c r="W195" s="352"/>
      <c r="X195" s="352"/>
      <c r="Y195" s="365"/>
      <c r="Z195" s="351" t="s">
        <v>43</v>
      </c>
      <c r="AA195" s="365"/>
      <c r="AB195" s="351" t="s">
        <v>15</v>
      </c>
      <c r="AC195" s="352"/>
      <c r="AD195" s="352"/>
      <c r="AE195" s="352"/>
      <c r="AF195" s="352"/>
      <c r="AG195" s="352"/>
      <c r="AH195" s="352"/>
      <c r="AI195" s="365"/>
      <c r="AJ195" s="6"/>
    </row>
    <row r="196" spans="1:36" ht="19.5" customHeight="1">
      <c r="A196" s="57"/>
      <c r="B196" s="584" t="s">
        <v>77</v>
      </c>
      <c r="C196" s="585"/>
      <c r="D196" s="585"/>
      <c r="E196" s="585"/>
      <c r="F196" s="585"/>
      <c r="G196" s="585"/>
      <c r="H196" s="585"/>
      <c r="I196" s="585"/>
      <c r="J196" s="585"/>
      <c r="K196" s="585"/>
      <c r="L196" s="585"/>
      <c r="M196" s="585"/>
      <c r="N196" s="585"/>
      <c r="O196" s="585"/>
      <c r="P196" s="585"/>
      <c r="Q196" s="585"/>
      <c r="R196" s="586"/>
      <c r="S196" s="550" t="s">
        <v>317</v>
      </c>
      <c r="T196" s="551"/>
      <c r="U196" s="552"/>
      <c r="V196" s="517"/>
      <c r="W196" s="518"/>
      <c r="X196" s="518"/>
      <c r="Y196" s="519"/>
      <c r="Z196" s="520" t="s">
        <v>45</v>
      </c>
      <c r="AA196" s="521"/>
      <c r="AB196" s="553" t="s">
        <v>355</v>
      </c>
      <c r="AC196" s="536"/>
      <c r="AD196" s="536"/>
      <c r="AE196" s="536"/>
      <c r="AF196" s="536"/>
      <c r="AG196" s="536"/>
      <c r="AH196" s="536"/>
      <c r="AI196" s="537"/>
      <c r="AJ196" s="26"/>
    </row>
    <row r="197" spans="1:36" ht="19.5" customHeight="1">
      <c r="A197" s="57"/>
      <c r="B197" s="513" t="s">
        <v>72</v>
      </c>
      <c r="C197" s="514"/>
      <c r="D197" s="514"/>
      <c r="E197" s="514"/>
      <c r="F197" s="514"/>
      <c r="G197" s="514"/>
      <c r="H197" s="514"/>
      <c r="I197" s="514"/>
      <c r="J197" s="514"/>
      <c r="K197" s="514"/>
      <c r="L197" s="514"/>
      <c r="M197" s="514"/>
      <c r="N197" s="514"/>
      <c r="O197" s="514"/>
      <c r="P197" s="514"/>
      <c r="Q197" s="514"/>
      <c r="R197" s="515"/>
      <c r="S197" s="550" t="s">
        <v>318</v>
      </c>
      <c r="T197" s="551"/>
      <c r="U197" s="552"/>
      <c r="V197" s="539">
        <f>V196-V176</f>
        <v>0</v>
      </c>
      <c r="W197" s="540"/>
      <c r="X197" s="540"/>
      <c r="Y197" s="541"/>
      <c r="Z197" s="520" t="s">
        <v>45</v>
      </c>
      <c r="AA197" s="521"/>
      <c r="AB197" s="553" t="s">
        <v>319</v>
      </c>
      <c r="AC197" s="536"/>
      <c r="AD197" s="536"/>
      <c r="AE197" s="536"/>
      <c r="AF197" s="536"/>
      <c r="AG197" s="536"/>
      <c r="AH197" s="536"/>
      <c r="AI197" s="537"/>
      <c r="AJ197" s="26"/>
    </row>
    <row r="198" spans="1:36" ht="19.5" customHeight="1">
      <c r="A198" s="57"/>
      <c r="B198" s="57"/>
      <c r="C198" s="57"/>
      <c r="D198" s="57"/>
      <c r="E198" s="57"/>
      <c r="F198" s="57"/>
      <c r="G198" s="57"/>
      <c r="H198" s="57"/>
      <c r="I198" s="57"/>
      <c r="J198" s="57"/>
      <c r="K198" s="57"/>
      <c r="L198" s="57"/>
      <c r="M198" s="57"/>
      <c r="N198" s="57"/>
      <c r="O198" s="57"/>
      <c r="P198" s="57"/>
      <c r="Q198" s="57"/>
      <c r="R198" s="57"/>
      <c r="S198" s="56"/>
      <c r="T198" s="56"/>
      <c r="U198" s="56"/>
      <c r="V198" s="56"/>
      <c r="W198" s="56"/>
      <c r="X198" s="56"/>
      <c r="Y198" s="56"/>
      <c r="Z198" s="198"/>
      <c r="AA198" s="198"/>
      <c r="AB198" s="202"/>
      <c r="AC198" s="202"/>
      <c r="AD198" s="202"/>
      <c r="AE198" s="202"/>
      <c r="AF198" s="202"/>
      <c r="AG198" s="202"/>
      <c r="AH198" s="202"/>
      <c r="AI198" s="202"/>
      <c r="AJ198" s="26"/>
    </row>
    <row r="199" spans="1:36" ht="19.5" customHeight="1">
      <c r="A199" s="65"/>
      <c r="B199" s="78" t="s">
        <v>55</v>
      </c>
      <c r="C199" s="62"/>
      <c r="D199" s="62"/>
      <c r="E199" s="62"/>
      <c r="F199" s="62"/>
      <c r="G199" s="62"/>
      <c r="H199" s="62"/>
      <c r="I199" s="62"/>
      <c r="J199" s="62"/>
      <c r="K199" s="62"/>
      <c r="L199" s="62"/>
      <c r="M199" s="62"/>
      <c r="N199" s="62"/>
      <c r="O199" s="62"/>
      <c r="P199" s="62"/>
      <c r="Q199" s="62"/>
      <c r="R199" s="62"/>
      <c r="S199" s="63"/>
      <c r="T199" s="62"/>
      <c r="U199" s="62"/>
      <c r="V199" s="63"/>
      <c r="W199" s="62"/>
      <c r="X199" s="62"/>
      <c r="Y199" s="62"/>
      <c r="Z199" s="203"/>
      <c r="AA199" s="203"/>
      <c r="AB199" s="203"/>
      <c r="AC199" s="203"/>
      <c r="AD199" s="203"/>
      <c r="AE199" s="204"/>
      <c r="AF199" s="204"/>
      <c r="AG199" s="204"/>
      <c r="AH199" s="204"/>
      <c r="AI199" s="204"/>
      <c r="AJ199" s="6"/>
    </row>
    <row r="200" spans="1:36" ht="19.5" customHeight="1">
      <c r="A200" s="65"/>
      <c r="B200" s="351" t="s">
        <v>40</v>
      </c>
      <c r="C200" s="352"/>
      <c r="D200" s="352"/>
      <c r="E200" s="352"/>
      <c r="F200" s="352"/>
      <c r="G200" s="352"/>
      <c r="H200" s="352"/>
      <c r="I200" s="352"/>
      <c r="J200" s="352"/>
      <c r="K200" s="352"/>
      <c r="L200" s="352"/>
      <c r="M200" s="352"/>
      <c r="N200" s="352"/>
      <c r="O200" s="352"/>
      <c r="P200" s="352"/>
      <c r="Q200" s="352"/>
      <c r="R200" s="365"/>
      <c r="S200" s="522" t="s">
        <v>41</v>
      </c>
      <c r="T200" s="522"/>
      <c r="U200" s="522"/>
      <c r="V200" s="522" t="s">
        <v>42</v>
      </c>
      <c r="W200" s="522"/>
      <c r="X200" s="522"/>
      <c r="Y200" s="522"/>
      <c r="Z200" s="351" t="s">
        <v>43</v>
      </c>
      <c r="AA200" s="365"/>
      <c r="AB200" s="351" t="s">
        <v>15</v>
      </c>
      <c r="AC200" s="352"/>
      <c r="AD200" s="352"/>
      <c r="AE200" s="352"/>
      <c r="AF200" s="352"/>
      <c r="AG200" s="352"/>
      <c r="AH200" s="352"/>
      <c r="AI200" s="365"/>
      <c r="AJ200" s="6"/>
    </row>
    <row r="201" spans="1:36" ht="19.5" customHeight="1">
      <c r="A201" s="57"/>
      <c r="B201" s="513" t="s">
        <v>56</v>
      </c>
      <c r="C201" s="514"/>
      <c r="D201" s="514"/>
      <c r="E201" s="514"/>
      <c r="F201" s="514"/>
      <c r="G201" s="514"/>
      <c r="H201" s="514"/>
      <c r="I201" s="514"/>
      <c r="J201" s="514"/>
      <c r="K201" s="514"/>
      <c r="L201" s="514"/>
      <c r="M201" s="514"/>
      <c r="N201" s="514"/>
      <c r="O201" s="514"/>
      <c r="P201" s="514"/>
      <c r="Q201" s="514"/>
      <c r="R201" s="515"/>
      <c r="S201" s="550" t="s">
        <v>320</v>
      </c>
      <c r="T201" s="551"/>
      <c r="U201" s="552"/>
      <c r="V201" s="539">
        <f>V166-V191</f>
        <v>0</v>
      </c>
      <c r="W201" s="540"/>
      <c r="X201" s="540"/>
      <c r="Y201" s="541"/>
      <c r="Z201" s="520" t="s">
        <v>45</v>
      </c>
      <c r="AA201" s="521"/>
      <c r="AB201" s="553" t="s">
        <v>316</v>
      </c>
      <c r="AC201" s="536"/>
      <c r="AD201" s="536"/>
      <c r="AE201" s="536"/>
      <c r="AF201" s="536"/>
      <c r="AG201" s="536"/>
      <c r="AH201" s="536"/>
      <c r="AI201" s="537"/>
      <c r="AJ201" s="26"/>
    </row>
    <row r="202" spans="1:36" ht="19.5" customHeight="1">
      <c r="A202" s="65"/>
      <c r="B202" s="592" t="s">
        <v>73</v>
      </c>
      <c r="C202" s="593"/>
      <c r="D202" s="593"/>
      <c r="E202" s="593"/>
      <c r="F202" s="593"/>
      <c r="G202" s="593"/>
      <c r="H202" s="593"/>
      <c r="I202" s="593"/>
      <c r="J202" s="593"/>
      <c r="K202" s="593"/>
      <c r="L202" s="593"/>
      <c r="M202" s="593"/>
      <c r="N202" s="593"/>
      <c r="O202" s="593"/>
      <c r="P202" s="593"/>
      <c r="Q202" s="593"/>
      <c r="R202" s="594"/>
      <c r="S202" s="581" t="s">
        <v>17</v>
      </c>
      <c r="T202" s="582"/>
      <c r="U202" s="583"/>
      <c r="V202" s="539">
        <f>IF(OR($Q$14="",$S$29=""),"",IF(ISERROR(V201+V197),"",V201+V197))</f>
      </c>
      <c r="W202" s="540"/>
      <c r="X202" s="540"/>
      <c r="Y202" s="541"/>
      <c r="Z202" s="520" t="s">
        <v>45</v>
      </c>
      <c r="AA202" s="521"/>
      <c r="AB202" s="575" t="s">
        <v>321</v>
      </c>
      <c r="AC202" s="576"/>
      <c r="AD202" s="576"/>
      <c r="AE202" s="576"/>
      <c r="AF202" s="576"/>
      <c r="AG202" s="576"/>
      <c r="AH202" s="576"/>
      <c r="AI202" s="577"/>
      <c r="AJ202" s="6"/>
    </row>
    <row r="203" spans="1:36" ht="19.5" customHeight="1">
      <c r="A203" s="57"/>
      <c r="B203" s="513" t="s">
        <v>74</v>
      </c>
      <c r="C203" s="514"/>
      <c r="D203" s="514"/>
      <c r="E203" s="514"/>
      <c r="F203" s="514"/>
      <c r="G203" s="514"/>
      <c r="H203" s="514"/>
      <c r="I203" s="514"/>
      <c r="J203" s="514"/>
      <c r="K203" s="514"/>
      <c r="L203" s="514"/>
      <c r="M203" s="514"/>
      <c r="N203" s="514"/>
      <c r="O203" s="514"/>
      <c r="P203" s="514"/>
      <c r="Q203" s="514"/>
      <c r="R203" s="515"/>
      <c r="S203" s="550" t="s">
        <v>322</v>
      </c>
      <c r="T203" s="551"/>
      <c r="U203" s="552"/>
      <c r="V203" s="587">
        <f>IF(OR($Q$14="",$S$29=""),"",IF(ISERROR(ROUNDDOWN(V202/V166*100,1)),"",ROUNDDOWN(V202/V166*100,1)))</f>
      </c>
      <c r="W203" s="588"/>
      <c r="X203" s="588"/>
      <c r="Y203" s="589"/>
      <c r="Z203" s="590" t="s">
        <v>323</v>
      </c>
      <c r="AA203" s="591"/>
      <c r="AB203" s="553" t="s">
        <v>324</v>
      </c>
      <c r="AC203" s="536"/>
      <c r="AD203" s="536"/>
      <c r="AE203" s="536"/>
      <c r="AF203" s="536"/>
      <c r="AG203" s="536"/>
      <c r="AH203" s="536"/>
      <c r="AI203" s="537"/>
      <c r="AJ203" s="26"/>
    </row>
    <row r="204" spans="1:36" ht="19.5" customHeight="1">
      <c r="A204" s="57"/>
      <c r="B204" s="513" t="s">
        <v>70</v>
      </c>
      <c r="C204" s="514"/>
      <c r="D204" s="514"/>
      <c r="E204" s="514"/>
      <c r="F204" s="514"/>
      <c r="G204" s="514"/>
      <c r="H204" s="514"/>
      <c r="I204" s="514"/>
      <c r="J204" s="514"/>
      <c r="K204" s="514"/>
      <c r="L204" s="514"/>
      <c r="M204" s="514"/>
      <c r="N204" s="514"/>
      <c r="O204" s="514"/>
      <c r="P204" s="514"/>
      <c r="Q204" s="514"/>
      <c r="R204" s="515"/>
      <c r="S204" s="550" t="s">
        <v>325</v>
      </c>
      <c r="T204" s="551"/>
      <c r="U204" s="552"/>
      <c r="V204" s="587">
        <f>IF(OR($Q$14="",$S$29=""),"",IF(ISERROR(ROUNDDOWN(V201/V166*100,1)),"",ROUNDDOWN(V201/V166*100,1)))</f>
      </c>
      <c r="W204" s="588"/>
      <c r="X204" s="588"/>
      <c r="Y204" s="589"/>
      <c r="Z204" s="590" t="s">
        <v>326</v>
      </c>
      <c r="AA204" s="591"/>
      <c r="AB204" s="553" t="s">
        <v>327</v>
      </c>
      <c r="AC204" s="536"/>
      <c r="AD204" s="536"/>
      <c r="AE204" s="536"/>
      <c r="AF204" s="536"/>
      <c r="AG204" s="536"/>
      <c r="AH204" s="536"/>
      <c r="AI204" s="537"/>
      <c r="AJ204" s="26"/>
    </row>
    <row r="362" ht="21"/>
    <row r="367" ht="21"/>
    <row r="399" ht="21"/>
    <row r="404" ht="21"/>
    <row r="406" ht="21"/>
    <row r="408" ht="21"/>
    <row r="415" ht="21"/>
    <row r="420" ht="21"/>
    <row r="422" ht="21"/>
    <row r="447" ht="21"/>
    <row r="452" ht="21"/>
    <row r="454" ht="21"/>
    <row r="456" ht="21"/>
    <row r="463" ht="21"/>
    <row r="468" ht="21"/>
    <row r="470" ht="21"/>
    <row r="480" ht="21"/>
    <row r="485" ht="21"/>
    <row r="487" ht="21"/>
    <row r="489" ht="21"/>
    <row r="496" ht="21"/>
    <row r="501" ht="21"/>
    <row r="503" ht="21"/>
    <row r="528" ht="21"/>
    <row r="533" ht="21"/>
    <row r="535" ht="21"/>
    <row r="537" ht="21"/>
    <row r="544" ht="21"/>
    <row r="549" ht="21"/>
    <row r="551" ht="21"/>
    <row r="563" ht="21"/>
    <row r="568" ht="21"/>
    <row r="570" ht="21"/>
    <row r="572" ht="21"/>
    <row r="579" ht="21"/>
    <row r="584" ht="21"/>
    <row r="586" ht="21"/>
    <row r="589" ht="21"/>
    <row r="591" ht="21"/>
    <row r="593" ht="21"/>
    <row r="600" ht="21"/>
    <row r="605" ht="21"/>
    <row r="607" ht="21"/>
    <row r="608" ht="21"/>
    <row r="612" ht="21"/>
    <row r="614" ht="21"/>
    <row r="615" ht="21"/>
    <row r="618" ht="21"/>
    <row r="619" ht="21"/>
    <row r="620" ht="21"/>
    <row r="622" ht="21"/>
    <row r="624" ht="21"/>
    <row r="626" ht="21"/>
    <row r="633" ht="21"/>
    <row r="638" ht="21"/>
    <row r="640" ht="21"/>
    <row r="643" ht="21"/>
    <row r="645" ht="21"/>
    <row r="647" ht="21"/>
    <row r="654" ht="21"/>
    <row r="659" ht="21"/>
    <row r="661" ht="21"/>
    <row r="662" ht="21"/>
    <row r="666" ht="21"/>
    <row r="668" ht="21"/>
    <row r="669" ht="21"/>
    <row r="672" ht="21"/>
    <row r="673" ht="21"/>
    <row r="674" ht="21"/>
    <row r="676" ht="21"/>
    <row r="679" ht="21"/>
    <row r="680" ht="21"/>
    <row r="681" ht="21"/>
    <row r="682" ht="21"/>
    <row r="685" ht="21"/>
    <row r="686" ht="21"/>
    <row r="687" ht="21"/>
    <row r="688" ht="21"/>
    <row r="689" ht="21"/>
    <row r="690" ht="21"/>
    <row r="691" ht="21"/>
    <row r="694" ht="21"/>
    <row r="698" ht="21"/>
    <row r="700" ht="21"/>
    <row r="701" ht="21"/>
    <row r="704" ht="21"/>
    <row r="705" ht="21"/>
    <row r="706" ht="21"/>
    <row r="708" ht="21"/>
    <row r="711" ht="21"/>
    <row r="712" ht="21"/>
    <row r="713" ht="21"/>
    <row r="714" ht="21"/>
    <row r="717" ht="21"/>
    <row r="718" ht="21"/>
    <row r="719" ht="21"/>
    <row r="720" ht="21"/>
    <row r="721" ht="21"/>
    <row r="722" ht="21"/>
    <row r="723" ht="21"/>
    <row r="726" ht="21"/>
    <row r="727" ht="21"/>
    <row r="728" ht="21"/>
    <row r="730" ht="21"/>
    <row r="733" ht="21"/>
    <row r="734" ht="21"/>
    <row r="735" ht="21"/>
    <row r="736" ht="21"/>
    <row r="739" ht="21"/>
    <row r="740" ht="21"/>
    <row r="741" ht="21"/>
    <row r="742" ht="21"/>
    <row r="743" ht="21"/>
    <row r="744" ht="21"/>
    <row r="745" ht="21"/>
    <row r="748" ht="21"/>
    <row r="749" ht="21"/>
    <row r="751" ht="21"/>
    <row r="752" ht="21"/>
    <row r="753" ht="21"/>
    <row r="755" ht="21"/>
    <row r="757" ht="21"/>
    <row r="759" ht="21"/>
    <row r="766" ht="21"/>
    <row r="771" ht="21"/>
    <row r="773" ht="21"/>
    <row r="776" ht="21"/>
    <row r="778" ht="21"/>
    <row r="780" ht="21"/>
    <row r="787" ht="21"/>
    <row r="792" ht="21"/>
    <row r="794" ht="21"/>
    <row r="795" ht="21"/>
    <row r="799" ht="21"/>
    <row r="801" ht="21"/>
    <row r="802" ht="21"/>
    <row r="805" ht="21"/>
    <row r="806" ht="21"/>
    <row r="807" ht="21"/>
    <row r="809" ht="21"/>
    <row r="812" ht="21"/>
    <row r="813" ht="21"/>
    <row r="814" ht="21"/>
    <row r="815" ht="21"/>
    <row r="818" ht="21"/>
    <row r="819" ht="21"/>
    <row r="820" ht="21"/>
    <row r="821" ht="21"/>
    <row r="822" ht="21"/>
    <row r="823" ht="21"/>
    <row r="824" ht="21"/>
    <row r="827" ht="21"/>
    <row r="831" ht="21"/>
    <row r="833" ht="21"/>
    <row r="834" ht="21"/>
    <row r="837" ht="21"/>
    <row r="838" ht="21"/>
    <row r="839" ht="21"/>
    <row r="841" ht="21"/>
    <row r="844" ht="21"/>
    <row r="845" ht="21"/>
    <row r="846" ht="21"/>
    <row r="847" ht="21"/>
    <row r="850" ht="21"/>
    <row r="851" ht="21"/>
    <row r="852" ht="21"/>
    <row r="853" ht="21"/>
    <row r="854" ht="21"/>
    <row r="855" ht="21"/>
    <row r="856" ht="21"/>
    <row r="859" ht="21"/>
    <row r="860" ht="21"/>
    <row r="861" ht="21"/>
    <row r="863" ht="21"/>
    <row r="866" ht="21"/>
    <row r="867" ht="21"/>
    <row r="868" ht="21"/>
    <row r="869" ht="21"/>
    <row r="872" ht="21"/>
    <row r="873" ht="21"/>
    <row r="874" ht="21"/>
    <row r="875" ht="21"/>
    <row r="876" ht="21"/>
    <row r="877" ht="21"/>
    <row r="878" ht="21"/>
    <row r="881" ht="21"/>
    <row r="882" ht="21"/>
    <row r="883" ht="21"/>
    <row r="884" ht="21"/>
    <row r="887" ht="21"/>
    <row r="888" ht="21"/>
    <row r="889" ht="21"/>
    <row r="890" ht="21"/>
    <row r="891" ht="21"/>
    <row r="892" ht="21"/>
    <row r="893" ht="21"/>
    <row r="896" ht="21"/>
    <row r="897" ht="21"/>
    <row r="898" ht="21"/>
    <row r="900" ht="21"/>
    <row r="903" ht="21"/>
    <row r="904" ht="21"/>
    <row r="905" ht="21"/>
    <row r="906" ht="21"/>
    <row r="909" ht="21"/>
    <row r="910" ht="21"/>
    <row r="911" ht="21"/>
    <row r="912" ht="21"/>
    <row r="913" ht="21"/>
    <row r="914" ht="21"/>
    <row r="915" ht="21"/>
    <row r="918" ht="21"/>
    <row r="919" ht="21"/>
    <row r="920" ht="21"/>
    <row r="921" ht="21"/>
    <row r="922" ht="21"/>
    <row r="923" ht="21"/>
    <row r="924" ht="21"/>
    <row r="925" ht="21"/>
    <row r="926" ht="21"/>
    <row r="929" ht="21"/>
    <row r="930" ht="21"/>
    <row r="931" ht="21"/>
    <row r="932" ht="21"/>
    <row r="935" ht="21"/>
    <row r="936" ht="21"/>
    <row r="937" ht="21"/>
    <row r="938" ht="21"/>
    <row r="939" ht="21"/>
    <row r="940" ht="21"/>
    <row r="941" ht="21"/>
    <row r="944" ht="21"/>
    <row r="945" ht="21"/>
    <row r="946" ht="21"/>
    <row r="948" ht="21"/>
    <row r="951" ht="21"/>
    <row r="952" ht="21"/>
    <row r="953" ht="21"/>
    <row r="954" ht="21"/>
    <row r="957" ht="21"/>
    <row r="958" ht="21"/>
    <row r="959" ht="21"/>
    <row r="960" ht="21"/>
    <row r="961" ht="21"/>
    <row r="962" ht="21"/>
    <row r="963" ht="21"/>
    <row r="966" ht="21"/>
    <row r="967" ht="21"/>
    <row r="968" ht="21"/>
    <row r="969" ht="21"/>
    <row r="970" ht="21"/>
    <row r="973" ht="21"/>
    <row r="976" ht="21"/>
    <row r="977" ht="21"/>
    <row r="978" ht="21"/>
    <row r="979" ht="21"/>
    <row r="980" ht="21"/>
    <row r="983" ht="21"/>
    <row r="986" ht="21"/>
    <row r="987" ht="21"/>
    <row r="988" ht="21"/>
    <row r="989" ht="21"/>
    <row r="990" ht="21"/>
    <row r="993" ht="21"/>
    <row r="996" ht="21"/>
    <row r="997" ht="21"/>
    <row r="998" ht="21"/>
    <row r="999" ht="21"/>
    <row r="1000" ht="21"/>
    <row r="1002" ht="21"/>
    <row r="1003" ht="21"/>
    <row r="1004" ht="21"/>
    <row r="1006" ht="21"/>
    <row r="1009" ht="21"/>
    <row r="1010" ht="21"/>
    <row r="1011" ht="21"/>
    <row r="1012" ht="21"/>
    <row r="1013" ht="21"/>
    <row r="1014" ht="21"/>
    <row r="1015" ht="21"/>
    <row r="1018" ht="21"/>
    <row r="1020" ht="21"/>
    <row r="1021" ht="21"/>
    <row r="1022" ht="21"/>
    <row r="1023" ht="21"/>
    <row r="1025" ht="21"/>
    <row r="1026" ht="21"/>
    <row r="1029" ht="21"/>
    <row r="1030" ht="21"/>
    <row r="1031" ht="21"/>
    <row r="1032" ht="21"/>
    <row r="1033" ht="21"/>
    <row r="1036" ht="21"/>
    <row r="1039" ht="21"/>
    <row r="1040" ht="21"/>
    <row r="1041" ht="21"/>
    <row r="1042" ht="21"/>
    <row r="1043" ht="21"/>
    <row r="1046" ht="21"/>
    <row r="1049" ht="21"/>
    <row r="1050" ht="21"/>
    <row r="1051" ht="21"/>
    <row r="1052" ht="21"/>
    <row r="1053" ht="21"/>
    <row r="1056" ht="21"/>
    <row r="1059" ht="21"/>
    <row r="1060" ht="21"/>
    <row r="1061" ht="21"/>
    <row r="1062" ht="21"/>
    <row r="1063" ht="21"/>
    <row r="1065" ht="21"/>
    <row r="1066" ht="21"/>
    <row r="1067" ht="21"/>
    <row r="1069" ht="21"/>
    <row r="1072" ht="21"/>
    <row r="1073" ht="21"/>
    <row r="1074" ht="21"/>
    <row r="1075" ht="21"/>
    <row r="1076" ht="21"/>
    <row r="1077" ht="21"/>
    <row r="1078" ht="21"/>
    <row r="1081" ht="21"/>
    <row r="1083" ht="21"/>
    <row r="1084" ht="21"/>
    <row r="1085" ht="21"/>
    <row r="1086" ht="21"/>
    <row r="1088" ht="21"/>
    <row r="1089" ht="21"/>
    <row r="1091" ht="21"/>
    <row r="1092" ht="21"/>
    <row r="1093" ht="21"/>
    <row r="1095" ht="21"/>
    <row r="1098" ht="21"/>
    <row r="1099" ht="21"/>
    <row r="1100" ht="21"/>
    <row r="1101" ht="21"/>
    <row r="1102" ht="21"/>
    <row r="1103" ht="21"/>
    <row r="1104" ht="21"/>
    <row r="1107" ht="21"/>
    <row r="1109" ht="21"/>
    <row r="1110" ht="21"/>
    <row r="1111" ht="21"/>
    <row r="1112" ht="21"/>
    <row r="1114" ht="21"/>
    <row r="1115" ht="21"/>
    <row r="1117" ht="21"/>
    <row r="1119" ht="21"/>
    <row r="1120" ht="21"/>
    <row r="1121" ht="21"/>
    <row r="1122" ht="21"/>
    <row r="1124" ht="21"/>
    <row r="1125" ht="21"/>
    <row r="1126" ht="21"/>
    <row r="1127" ht="21"/>
    <row r="1129" ht="21"/>
    <row r="1130" ht="21"/>
    <row r="1132" ht="21"/>
    <row r="1134" ht="21"/>
    <row r="1135" ht="21"/>
    <row r="1136" ht="21"/>
    <row r="1138" ht="21"/>
    <row r="1141" ht="21"/>
    <row r="1142" ht="21"/>
    <row r="1143" ht="21"/>
    <row r="1144" ht="21"/>
    <row r="1145" ht="21"/>
    <row r="1147" ht="21"/>
    <row r="1148" ht="21"/>
    <row r="1149" ht="21"/>
    <row r="1151" ht="21"/>
    <row r="1154" ht="21"/>
    <row r="1155" ht="21"/>
    <row r="1156" ht="21"/>
    <row r="1157" ht="21"/>
    <row r="1158" ht="21"/>
    <row r="1159" ht="21"/>
    <row r="1160" ht="21"/>
    <row r="1163" ht="21"/>
    <row r="1165" ht="21"/>
    <row r="1166" ht="21"/>
    <row r="1167" ht="21"/>
    <row r="1168" ht="21"/>
    <row r="1170" ht="21"/>
    <row r="1171" ht="21"/>
    <row r="1173" ht="21"/>
    <row r="1174" ht="21"/>
    <row r="1175" ht="21"/>
    <row r="1177" ht="21"/>
    <row r="1180" ht="21"/>
    <row r="1181" ht="21"/>
    <row r="1182" ht="21"/>
    <row r="1183" ht="21"/>
    <row r="1184" ht="21"/>
    <row r="1185" ht="21"/>
    <row r="1186" ht="21"/>
    <row r="1189" ht="21"/>
    <row r="1191" ht="21"/>
    <row r="1192" ht="21"/>
    <row r="1193" ht="21"/>
    <row r="1194" ht="21"/>
    <row r="1196" ht="21"/>
    <row r="1197" ht="21"/>
    <row r="1199" ht="21"/>
    <row r="1201" ht="21"/>
    <row r="1202" ht="21"/>
    <row r="1203" ht="21"/>
    <row r="1204" ht="21"/>
    <row r="1206" ht="21"/>
    <row r="1207" ht="21"/>
    <row r="1208" ht="21"/>
    <row r="1209" ht="21"/>
    <row r="1211" ht="21"/>
    <row r="1212" ht="21"/>
    <row r="1214" ht="21"/>
    <row r="1216" ht="21"/>
    <row r="1217" ht="21"/>
    <row r="1218" ht="21"/>
    <row r="1220" ht="21"/>
    <row r="1221" ht="21"/>
    <row r="1222" ht="21"/>
    <row r="1223" ht="21"/>
    <row r="1224" ht="21"/>
    <row r="1225" ht="21"/>
    <row r="1226" ht="21"/>
    <row r="1227" ht="21"/>
    <row r="1229" ht="21"/>
    <row r="1230" ht="21"/>
    <row r="1231" ht="21"/>
    <row r="1232" ht="21"/>
    <row r="1233" ht="21"/>
    <row r="1234" ht="21"/>
    <row r="1235" ht="21"/>
    <row r="1236" ht="21"/>
    <row r="1238" ht="21"/>
    <row r="1239" ht="21"/>
    <row r="1240" ht="21"/>
    <row r="1241" ht="21"/>
    <row r="1242" ht="21"/>
    <row r="1245" ht="21"/>
    <row r="1247" ht="21"/>
    <row r="1248" ht="21"/>
    <row r="1249" ht="21"/>
    <row r="1250" ht="21"/>
    <row r="1252" ht="21"/>
    <row r="1253" ht="21"/>
    <row r="1255" ht="21"/>
    <row r="1257" ht="21"/>
    <row r="1258" ht="21"/>
    <row r="1259" ht="21"/>
    <row r="1260" ht="21"/>
    <row r="1262" ht="21"/>
    <row r="1263" ht="21"/>
    <row r="1264" ht="21"/>
    <row r="1265" ht="21"/>
    <row r="1267" ht="21"/>
    <row r="1268" ht="21"/>
    <row r="1270" ht="21"/>
    <row r="1272" ht="21"/>
    <row r="1273" ht="21"/>
    <row r="1274" ht="21"/>
    <row r="1276" ht="21"/>
    <row r="1277" ht="21"/>
    <row r="1278" ht="21"/>
    <row r="1279" ht="21"/>
    <row r="1280" ht="21"/>
    <row r="1281" ht="21"/>
    <row r="1282" ht="21"/>
    <row r="1283" ht="21"/>
    <row r="1285" ht="21"/>
    <row r="1286" ht="21"/>
    <row r="1287" ht="21"/>
    <row r="1288" ht="21"/>
    <row r="1289" ht="21"/>
    <row r="1290" ht="21"/>
    <row r="1291" ht="21"/>
    <row r="1292" ht="21"/>
    <row r="1294" ht="21"/>
    <row r="1295" ht="21"/>
    <row r="1296" ht="21"/>
    <row r="1297" ht="21"/>
    <row r="1298" ht="21"/>
    <row r="1299" ht="21"/>
    <row r="1300" ht="21"/>
    <row r="1301" ht="21"/>
    <row r="1302" ht="21"/>
    <row r="1303" ht="21"/>
    <row r="1304" ht="21"/>
    <row r="1305" ht="21"/>
    <row r="1306" ht="21"/>
    <row r="1307" ht="21"/>
    <row r="1308" ht="21"/>
    <row r="1310" ht="21"/>
    <row r="1311" ht="21"/>
    <row r="1312" ht="21"/>
    <row r="1313" ht="21"/>
    <row r="1314" ht="21"/>
    <row r="1315" ht="21"/>
    <row r="1316" ht="21"/>
    <row r="1317" ht="21"/>
    <row r="1319" ht="21"/>
    <row r="1320" ht="21"/>
    <row r="1321" ht="21"/>
    <row r="1322" ht="21"/>
    <row r="1323" ht="21"/>
    <row r="1324" ht="21"/>
    <row r="1325" ht="21"/>
    <row r="1326" ht="21"/>
    <row r="1327" ht="21"/>
    <row r="1328" ht="21"/>
    <row r="1329" ht="21"/>
    <row r="1330" ht="21"/>
    <row r="1331" ht="21"/>
    <row r="1332"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7" ht="21"/>
    <row r="1608"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49" ht="21"/>
    <row r="1650" ht="21"/>
    <row r="1651" ht="21"/>
    <row r="1652" ht="21"/>
    <row r="1653" ht="21"/>
    <row r="1654" ht="21"/>
    <row r="1655" ht="21"/>
    <row r="1656" ht="21"/>
    <row r="1657" ht="21"/>
    <row r="1658"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77" ht="21"/>
    <row r="1678" ht="21"/>
    <row r="1679" ht="21"/>
    <row r="1680" ht="21"/>
    <row r="1681" ht="21"/>
    <row r="1682" ht="21"/>
    <row r="1683" ht="21"/>
    <row r="1684" ht="21"/>
    <row r="1685" ht="21"/>
    <row r="1686" ht="21"/>
    <row r="1687" ht="21"/>
    <row r="1688" ht="21"/>
    <row r="1689" ht="21"/>
    <row r="1690" ht="21"/>
    <row r="1691" ht="21"/>
    <row r="1692" ht="21"/>
    <row r="1693" ht="21"/>
    <row r="1694" ht="21"/>
    <row r="1695" ht="21"/>
    <row r="1696" ht="21"/>
    <row r="1697" ht="21"/>
    <row r="1698" ht="21"/>
    <row r="1699" ht="21"/>
    <row r="1700" ht="21"/>
    <row r="1701" ht="21"/>
    <row r="1702" ht="21"/>
    <row r="1703" ht="21"/>
    <row r="1704" ht="21"/>
    <row r="1705" ht="21"/>
    <row r="1706" ht="21"/>
    <row r="1707" ht="21"/>
    <row r="1708" ht="21"/>
    <row r="1709"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29" ht="21"/>
    <row r="1730" ht="21"/>
    <row r="1731" ht="21"/>
    <row r="1732" ht="21"/>
    <row r="1733" ht="21"/>
    <row r="1734" ht="21"/>
    <row r="1735" ht="21"/>
    <row r="1736" ht="21"/>
    <row r="1737" ht="21"/>
    <row r="1738" ht="21"/>
    <row r="1739" ht="21"/>
    <row r="1740" ht="21"/>
    <row r="1741"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4" ht="21"/>
    <row r="1775" ht="21"/>
    <row r="1776" ht="21"/>
    <row r="1777" ht="21"/>
    <row r="1778" ht="21"/>
    <row r="1779" ht="21"/>
    <row r="1780" ht="21"/>
    <row r="1781" ht="21"/>
    <row r="1782" ht="21"/>
    <row r="1783" ht="21"/>
    <row r="1784" ht="21"/>
    <row r="1785" ht="21"/>
    <row r="1786" ht="21"/>
    <row r="1787" ht="21"/>
    <row r="1788" ht="21"/>
    <row r="1789" ht="21"/>
    <row r="1790" ht="21"/>
    <row r="1791" ht="21"/>
    <row r="1792" ht="21"/>
    <row r="1793" ht="21"/>
    <row r="1794" ht="21"/>
    <row r="1795" ht="21"/>
    <row r="1796" ht="21"/>
    <row r="1797" ht="21"/>
    <row r="1798" ht="21"/>
    <row r="1799" ht="21"/>
    <row r="1800" ht="21"/>
    <row r="1801" ht="21"/>
    <row r="1802" ht="21"/>
    <row r="1803" ht="21"/>
    <row r="1804" ht="21"/>
    <row r="1805" ht="21"/>
    <row r="1806"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25" ht="21"/>
    <row r="1826" ht="21"/>
    <row r="1827" ht="21"/>
    <row r="1828" ht="21"/>
    <row r="1829" ht="21"/>
    <row r="1830" ht="21"/>
    <row r="1831" ht="21"/>
    <row r="1832" ht="21"/>
    <row r="1833" ht="21"/>
    <row r="1834" ht="21"/>
    <row r="1835" ht="21"/>
    <row r="1836" ht="21"/>
    <row r="1837" ht="21"/>
    <row r="1838" ht="21"/>
    <row r="1839" ht="21"/>
    <row r="1840" ht="21"/>
    <row r="1841" ht="21"/>
    <row r="1842" ht="21"/>
    <row r="1843" ht="21"/>
    <row r="1844" ht="21"/>
    <row r="1845" ht="21"/>
    <row r="1846" ht="21"/>
    <row r="1847" ht="21"/>
    <row r="1848" ht="21"/>
    <row r="1849" ht="21"/>
    <row r="1850" ht="21"/>
    <row r="1851" ht="21"/>
    <row r="1852" ht="21"/>
    <row r="1853" ht="21"/>
    <row r="1854" ht="21"/>
    <row r="1855" ht="21"/>
    <row r="1856" ht="21"/>
    <row r="1857" ht="21"/>
    <row r="1858" ht="21"/>
    <row r="1859" ht="21"/>
    <row r="1860" ht="21"/>
    <row r="1861" ht="21"/>
    <row r="1862" ht="21"/>
    <row r="1863" ht="21"/>
    <row r="1864" ht="21"/>
    <row r="1865" ht="21"/>
    <row r="1866" ht="21"/>
    <row r="1867" ht="21"/>
    <row r="1868" ht="21"/>
    <row r="1869" ht="21"/>
    <row r="1870" ht="21"/>
    <row r="1871" ht="21"/>
    <row r="1872" ht="21"/>
    <row r="1873" ht="21"/>
    <row r="1874" ht="21"/>
    <row r="1875" ht="21"/>
    <row r="1876" ht="21"/>
    <row r="1877" ht="21"/>
    <row r="1878" ht="21"/>
    <row r="1879" ht="21"/>
    <row r="1880" ht="21"/>
    <row r="1881" ht="21"/>
    <row r="1882" ht="21"/>
    <row r="1883" ht="21"/>
    <row r="1884" ht="21"/>
    <row r="1885" ht="21"/>
    <row r="1886" ht="21"/>
    <row r="1887" ht="21"/>
    <row r="1888" ht="21"/>
    <row r="1889" ht="21"/>
    <row r="1890" ht="21"/>
    <row r="1891" ht="21"/>
    <row r="1892" ht="21"/>
    <row r="1893" ht="21"/>
    <row r="1894" ht="21"/>
    <row r="1895" ht="21"/>
    <row r="1896" ht="21"/>
    <row r="1897" ht="21"/>
    <row r="1898" ht="21"/>
    <row r="1899" ht="21"/>
    <row r="1900" ht="21"/>
    <row r="1901" ht="21"/>
    <row r="1902" ht="21"/>
    <row r="1903" ht="21"/>
    <row r="1904" ht="21"/>
    <row r="1905" ht="21"/>
    <row r="1906" ht="21"/>
    <row r="1907" ht="21"/>
    <row r="1908" ht="21"/>
    <row r="1909" ht="21"/>
    <row r="1910" ht="21"/>
    <row r="1911" ht="21"/>
    <row r="1912" ht="21"/>
    <row r="1913" ht="21"/>
    <row r="1914" ht="21"/>
    <row r="1915" ht="21"/>
    <row r="1916" ht="21"/>
    <row r="1917" ht="21"/>
    <row r="1918" ht="21"/>
    <row r="1919" ht="21"/>
    <row r="1920" ht="21"/>
    <row r="1921" ht="21"/>
    <row r="1922" ht="21"/>
    <row r="1923" ht="21"/>
    <row r="1924" ht="21"/>
    <row r="1925" ht="21"/>
    <row r="1926" ht="21"/>
    <row r="1927" ht="21"/>
    <row r="1928" ht="21"/>
    <row r="1929" ht="21"/>
    <row r="1930" ht="21"/>
    <row r="1931" ht="21"/>
    <row r="1932" ht="21"/>
    <row r="1933" ht="21"/>
    <row r="1934" ht="21"/>
    <row r="1935" ht="21"/>
    <row r="1936" ht="21"/>
    <row r="1937" ht="21"/>
    <row r="1938" ht="21"/>
    <row r="1939" ht="21"/>
    <row r="1940" ht="21"/>
    <row r="1941" ht="21"/>
    <row r="1942" ht="21"/>
    <row r="1943" ht="21"/>
    <row r="1944" ht="21"/>
    <row r="1945" ht="21"/>
    <row r="1946" ht="21"/>
    <row r="1947" ht="21"/>
    <row r="1948" ht="21"/>
    <row r="1949" ht="21"/>
    <row r="1950" ht="21"/>
    <row r="1951" ht="21"/>
    <row r="1952" ht="21"/>
    <row r="1953" ht="21"/>
    <row r="1954" ht="21"/>
    <row r="1955" ht="21"/>
    <row r="1956" ht="21"/>
    <row r="1957" ht="21"/>
    <row r="1958" ht="21"/>
    <row r="1959" ht="21"/>
    <row r="1960" ht="21"/>
    <row r="1961" ht="21"/>
    <row r="1962" ht="21"/>
    <row r="1963" ht="21"/>
    <row r="1964" ht="21"/>
    <row r="1965" ht="21"/>
    <row r="1966" ht="21"/>
    <row r="1967" ht="21"/>
    <row r="1968" ht="21"/>
    <row r="1969" ht="21"/>
    <row r="1970" ht="21"/>
    <row r="1971" ht="21"/>
    <row r="1972" ht="21"/>
    <row r="1973" ht="21"/>
    <row r="1974" ht="21"/>
    <row r="1975" ht="21"/>
    <row r="1976" ht="21"/>
    <row r="1977" ht="21"/>
    <row r="1978" ht="21"/>
    <row r="1979" ht="21"/>
    <row r="1980" ht="21"/>
    <row r="1981" ht="21"/>
    <row r="1982" ht="21"/>
    <row r="1983" ht="21"/>
    <row r="1984" ht="21"/>
    <row r="1985" ht="21"/>
    <row r="1986" ht="21"/>
    <row r="1987" ht="21"/>
    <row r="1988" ht="21"/>
    <row r="1989" ht="21"/>
    <row r="1990" ht="21"/>
    <row r="1991" ht="21"/>
    <row r="1992" ht="21"/>
    <row r="1993" ht="21"/>
    <row r="1994" ht="21"/>
    <row r="1995" ht="21"/>
    <row r="1996" ht="21"/>
    <row r="1997" ht="21"/>
    <row r="1998" ht="21"/>
    <row r="1999" ht="21"/>
    <row r="2000" ht="21"/>
    <row r="2001" ht="21"/>
    <row r="2002" ht="21"/>
    <row r="2003" ht="21"/>
    <row r="2004" ht="21"/>
    <row r="2005" ht="21"/>
    <row r="2006" ht="21"/>
    <row r="2007" ht="21"/>
    <row r="2008" ht="21"/>
    <row r="2009" ht="21"/>
    <row r="2010" ht="21"/>
    <row r="2011" ht="21"/>
    <row r="2012" ht="21"/>
    <row r="2013" ht="21"/>
    <row r="2014" ht="21"/>
    <row r="2015" ht="21"/>
    <row r="2016" ht="21"/>
    <row r="2017" ht="21"/>
    <row r="2018" ht="21"/>
    <row r="2019" ht="21"/>
    <row r="2020" ht="21"/>
    <row r="2021" ht="21"/>
    <row r="2022" ht="21"/>
    <row r="2023" ht="21"/>
    <row r="2024" ht="21"/>
    <row r="2025" ht="21"/>
    <row r="2026" ht="21"/>
    <row r="2027" ht="21"/>
    <row r="2028" ht="21"/>
    <row r="2029" ht="21"/>
    <row r="2030" ht="21"/>
    <row r="2031" ht="21"/>
    <row r="2032" ht="21"/>
    <row r="2033" ht="21"/>
    <row r="2034" ht="21"/>
    <row r="2035" ht="21"/>
    <row r="2036" ht="21"/>
    <row r="2037" ht="21"/>
    <row r="2038" ht="21"/>
    <row r="2039" ht="21"/>
    <row r="2040" ht="21"/>
    <row r="2041" ht="21"/>
    <row r="2042" ht="21"/>
    <row r="2043" ht="21"/>
    <row r="2044" ht="21"/>
    <row r="2045" ht="21"/>
    <row r="2046" ht="21"/>
    <row r="2047" ht="21"/>
    <row r="2048" ht="21"/>
    <row r="2049" ht="21"/>
    <row r="2050" ht="21"/>
    <row r="2051" ht="21"/>
    <row r="2052" ht="21"/>
    <row r="2053" ht="21"/>
    <row r="2054" ht="21"/>
    <row r="2055" ht="21"/>
    <row r="2056" ht="21"/>
    <row r="2057" ht="21"/>
    <row r="2058" ht="21"/>
    <row r="2059" ht="21"/>
    <row r="2060" ht="21"/>
    <row r="2061" ht="21"/>
    <row r="2062" ht="21"/>
    <row r="2063" ht="21"/>
    <row r="2064" ht="21"/>
    <row r="2065" ht="21"/>
    <row r="2066" ht="21"/>
    <row r="2067" ht="21"/>
    <row r="2068" ht="21"/>
    <row r="2069" ht="21"/>
    <row r="2070" ht="21"/>
    <row r="2071" ht="21"/>
    <row r="2072" ht="21"/>
    <row r="2073" ht="21"/>
    <row r="2074" ht="21"/>
    <row r="2075" ht="21"/>
    <row r="2076" ht="21"/>
    <row r="2077" ht="21"/>
    <row r="2078" ht="21"/>
    <row r="2079" ht="21"/>
    <row r="2080" ht="21"/>
    <row r="2081" ht="21"/>
    <row r="2082" ht="21"/>
    <row r="2083" ht="21"/>
    <row r="2084" ht="21"/>
    <row r="2085" ht="21"/>
    <row r="2086" ht="21"/>
    <row r="2087" ht="21"/>
    <row r="2088" ht="21"/>
    <row r="2089" ht="21"/>
    <row r="2090" ht="21"/>
    <row r="2091" ht="21"/>
    <row r="2092" ht="21"/>
    <row r="2093" ht="21"/>
    <row r="2094" ht="21"/>
    <row r="2095" ht="21"/>
    <row r="2096" ht="21"/>
    <row r="2097" ht="21"/>
    <row r="2098" ht="21"/>
    <row r="2099" ht="21"/>
    <row r="2100" ht="21"/>
    <row r="2101" ht="21"/>
    <row r="2102" ht="21"/>
    <row r="2103" ht="21"/>
    <row r="2104" ht="21"/>
    <row r="2105" ht="21"/>
    <row r="2106" ht="21"/>
    <row r="2107" ht="21"/>
    <row r="2108" ht="21"/>
    <row r="2109" ht="21"/>
    <row r="2110" ht="21"/>
    <row r="2111" ht="21"/>
    <row r="2112" ht="21"/>
    <row r="2113" ht="21"/>
    <row r="2114" ht="21"/>
    <row r="2115" ht="21"/>
    <row r="2116" ht="21"/>
    <row r="2117" ht="21"/>
    <row r="2118" ht="21"/>
    <row r="2119" ht="21"/>
    <row r="2120" ht="21"/>
    <row r="2121" ht="21"/>
    <row r="2122" ht="21"/>
    <row r="2123" ht="21"/>
    <row r="2124" ht="21"/>
    <row r="2125" ht="21"/>
    <row r="2126" ht="21"/>
    <row r="2127" ht="21"/>
    <row r="2128" ht="21"/>
    <row r="2129" ht="21"/>
    <row r="2130" ht="21"/>
    <row r="2131" ht="21"/>
    <row r="2132" ht="21"/>
    <row r="2133" ht="21"/>
    <row r="2134" ht="21"/>
    <row r="2135" ht="21"/>
    <row r="2136" ht="21"/>
    <row r="2137" ht="21"/>
    <row r="2138" ht="21"/>
    <row r="2139" ht="21"/>
    <row r="2140" ht="21"/>
    <row r="2141" ht="21"/>
    <row r="2142" ht="21"/>
    <row r="2143" ht="21"/>
    <row r="2144" ht="21"/>
    <row r="2145" ht="21"/>
    <row r="2146" ht="21"/>
    <row r="2147" ht="21"/>
    <row r="2148" ht="21"/>
    <row r="2149" ht="21"/>
    <row r="2150" ht="21"/>
    <row r="2151" ht="21"/>
    <row r="2152" ht="21"/>
    <row r="2153" ht="21"/>
    <row r="2154" ht="21"/>
    <row r="2155" ht="21"/>
    <row r="2156" ht="21"/>
    <row r="2157" ht="21"/>
    <row r="2158" ht="21"/>
    <row r="2159" ht="21"/>
    <row r="2160" ht="21"/>
    <row r="2161" ht="21"/>
    <row r="2162" ht="21"/>
    <row r="2163" ht="21"/>
    <row r="2164" ht="21"/>
    <row r="2165" ht="21"/>
    <row r="2166" ht="21"/>
    <row r="2167" ht="21"/>
    <row r="2168" ht="21"/>
    <row r="2169" ht="21"/>
    <row r="2170" ht="21"/>
    <row r="2171" ht="21"/>
    <row r="2172" ht="21"/>
    <row r="2173" ht="21"/>
    <row r="2174" ht="21"/>
    <row r="2175" ht="21"/>
    <row r="2176" ht="21"/>
    <row r="2177" ht="21"/>
    <row r="2178" ht="21"/>
    <row r="2179" ht="21"/>
    <row r="2180" ht="21"/>
    <row r="2181" ht="21"/>
    <row r="2182" ht="21"/>
    <row r="2183" ht="21"/>
    <row r="2184" ht="21"/>
    <row r="2185" ht="21"/>
    <row r="2186" ht="21"/>
    <row r="2187" ht="21"/>
    <row r="2188" ht="21"/>
    <row r="2189" ht="21"/>
    <row r="2190" ht="21"/>
    <row r="2191" ht="21"/>
    <row r="2192" ht="21"/>
    <row r="2193" ht="21"/>
    <row r="2194" ht="21"/>
    <row r="2195" ht="21"/>
    <row r="2196" ht="21"/>
    <row r="2197" ht="21"/>
    <row r="2198" ht="21"/>
    <row r="2199" ht="21"/>
    <row r="2200" ht="21"/>
    <row r="2201" ht="21"/>
    <row r="2202" ht="21"/>
    <row r="2203" ht="21"/>
    <row r="2204" ht="21"/>
    <row r="2205" ht="21"/>
    <row r="2206" ht="21"/>
    <row r="2207" ht="21"/>
    <row r="2208" ht="21"/>
    <row r="2209" ht="21"/>
    <row r="2210" ht="21"/>
    <row r="2211" ht="21"/>
    <row r="2212" ht="21"/>
    <row r="2213" ht="21"/>
    <row r="2214" ht="21"/>
    <row r="2215" ht="21"/>
    <row r="2216" ht="21"/>
    <row r="2217" ht="21"/>
    <row r="2218" ht="21"/>
    <row r="2219" ht="21"/>
    <row r="2220" ht="21"/>
    <row r="2221" ht="21"/>
    <row r="2222" ht="21"/>
    <row r="2223" ht="21"/>
    <row r="2224" ht="21"/>
    <row r="2225" ht="21"/>
    <row r="2226" ht="21"/>
    <row r="2227" ht="21"/>
    <row r="2228" ht="21"/>
    <row r="2229" ht="21"/>
    <row r="2230" ht="21"/>
    <row r="2231" ht="21"/>
    <row r="2232" ht="21"/>
    <row r="2233" ht="21"/>
    <row r="2234" ht="21"/>
    <row r="2235" ht="21"/>
    <row r="2236" ht="21"/>
    <row r="2237" ht="21"/>
    <row r="2238" ht="21"/>
    <row r="2239" ht="21"/>
    <row r="2240" ht="21"/>
    <row r="2241" ht="21"/>
    <row r="2242" ht="21"/>
    <row r="2243" ht="21"/>
    <row r="2244" ht="21"/>
    <row r="2245" ht="21"/>
    <row r="2246" ht="21"/>
    <row r="2247" ht="21"/>
    <row r="2248" ht="21"/>
    <row r="2249" ht="21"/>
    <row r="2250" ht="21"/>
    <row r="2251" ht="21"/>
    <row r="2252" ht="21"/>
    <row r="2253" ht="21"/>
    <row r="2254" ht="21"/>
    <row r="2255" ht="21"/>
    <row r="2256" ht="21"/>
    <row r="2257" ht="21"/>
    <row r="2258" ht="21"/>
    <row r="2259" ht="21"/>
    <row r="2260" ht="21"/>
    <row r="2261" ht="21"/>
    <row r="2262" ht="21"/>
    <row r="2263" ht="21"/>
    <row r="2264" ht="21"/>
    <row r="2265" ht="21"/>
    <row r="2266" ht="21"/>
    <row r="2267" ht="21"/>
    <row r="2268" ht="21"/>
    <row r="2269" ht="21"/>
    <row r="2270" ht="21"/>
    <row r="2271" ht="21"/>
    <row r="2272" ht="21"/>
    <row r="2273" ht="21"/>
    <row r="2274" ht="21"/>
    <row r="2275" ht="21"/>
    <row r="2276" ht="21"/>
    <row r="2277" ht="21"/>
    <row r="2278" ht="21"/>
    <row r="2279" ht="21"/>
    <row r="2280" ht="21"/>
    <row r="2281" ht="21"/>
    <row r="2282" ht="21"/>
    <row r="2283" ht="21"/>
    <row r="2284" ht="21"/>
    <row r="2285" ht="21"/>
    <row r="2286" ht="21"/>
    <row r="2287" ht="21"/>
    <row r="2288" ht="21"/>
    <row r="2289" ht="21"/>
    <row r="2290" ht="21"/>
    <row r="2291" ht="21"/>
    <row r="2292" ht="21"/>
    <row r="2293" ht="21"/>
    <row r="2294" ht="21"/>
    <row r="2295" ht="21"/>
    <row r="2296" ht="21"/>
    <row r="2297" ht="21"/>
    <row r="2298" ht="21"/>
    <row r="2299" ht="21"/>
    <row r="2300" ht="21"/>
    <row r="2301" ht="21"/>
    <row r="2302" ht="21"/>
    <row r="2303" ht="21"/>
    <row r="2304" ht="21"/>
    <row r="2305" ht="21"/>
    <row r="2306" ht="21"/>
    <row r="2307" ht="21"/>
    <row r="2308" ht="21"/>
    <row r="2309" ht="21"/>
    <row r="2310" ht="21"/>
    <row r="2311" ht="21"/>
    <row r="2312" ht="21"/>
    <row r="2313" ht="21"/>
    <row r="2314" ht="21"/>
    <row r="2315" ht="21"/>
    <row r="2316" ht="21"/>
    <row r="2317" ht="21"/>
    <row r="2318" ht="21"/>
    <row r="2319" ht="21"/>
    <row r="2320" ht="21"/>
    <row r="2321" ht="21"/>
    <row r="2322" ht="21"/>
    <row r="2323" ht="21"/>
    <row r="2324" ht="21"/>
    <row r="2325" ht="21"/>
    <row r="2326" ht="21"/>
    <row r="2327" ht="21"/>
    <row r="2328" ht="21"/>
    <row r="2329" ht="21"/>
    <row r="2330" ht="21"/>
    <row r="2331" ht="21"/>
    <row r="2332" ht="21"/>
    <row r="2333" ht="21"/>
    <row r="2334" ht="21"/>
    <row r="2335" ht="21"/>
    <row r="2336" ht="21"/>
    <row r="2337" ht="21"/>
    <row r="2338" ht="21"/>
    <row r="2339" ht="21"/>
    <row r="2340" ht="21"/>
    <row r="2341" ht="21"/>
    <row r="2342" ht="21"/>
    <row r="2343" ht="21"/>
    <row r="2344" ht="21"/>
    <row r="2345" ht="21"/>
    <row r="2346" ht="21"/>
    <row r="2347" ht="21"/>
    <row r="2348" ht="21"/>
    <row r="2349" ht="21"/>
    <row r="2350" ht="21"/>
    <row r="2351" ht="21"/>
    <row r="2352" ht="21"/>
    <row r="2353" ht="21"/>
    <row r="2354" ht="21"/>
    <row r="2355" ht="21"/>
    <row r="2356" ht="21"/>
    <row r="2357" ht="21"/>
    <row r="2358" ht="21"/>
    <row r="2359" ht="21"/>
    <row r="2360" ht="21"/>
    <row r="2361" ht="21"/>
    <row r="2362" ht="21"/>
    <row r="2363" ht="21"/>
    <row r="2364" ht="21"/>
    <row r="2365" ht="21"/>
    <row r="2366" ht="21"/>
    <row r="2367" ht="21"/>
    <row r="2368" ht="21"/>
    <row r="2369" ht="21"/>
    <row r="2370" ht="21"/>
    <row r="2371" ht="21"/>
    <row r="2372" ht="21"/>
    <row r="2373" ht="21"/>
    <row r="2374" ht="21"/>
    <row r="2375" ht="21"/>
    <row r="2376" ht="21"/>
    <row r="2377" ht="21"/>
    <row r="2378" ht="21"/>
    <row r="2379" ht="21"/>
    <row r="2380" ht="21"/>
    <row r="2381" ht="21"/>
    <row r="2382" ht="21"/>
    <row r="2383" ht="21"/>
    <row r="2384" ht="21"/>
    <row r="2385" ht="21"/>
    <row r="2386" ht="21"/>
    <row r="2387" ht="21"/>
    <row r="2388" ht="21"/>
    <row r="2389" ht="21"/>
    <row r="2390" ht="21"/>
    <row r="2391" ht="21"/>
    <row r="2392" ht="21"/>
    <row r="2393" ht="21"/>
    <row r="2394" ht="21"/>
    <row r="2395" ht="21"/>
    <row r="2396" ht="21"/>
    <row r="2397" ht="21"/>
    <row r="2398" ht="21"/>
    <row r="2399" ht="21"/>
    <row r="2400" ht="21"/>
    <row r="2401" ht="21"/>
    <row r="2402" ht="21"/>
    <row r="2403" ht="21"/>
    <row r="2404" ht="21"/>
    <row r="2405" ht="21"/>
    <row r="2406" ht="21"/>
    <row r="2407" ht="21"/>
    <row r="2408" ht="21"/>
    <row r="2409" ht="21"/>
    <row r="2410" ht="21"/>
    <row r="2411" ht="21"/>
    <row r="2412" ht="21"/>
    <row r="2413" ht="21"/>
    <row r="2414" ht="21"/>
    <row r="2415" ht="21"/>
    <row r="2416" ht="21"/>
    <row r="2417" ht="21"/>
    <row r="2418" ht="21"/>
    <row r="2419" ht="21"/>
    <row r="2420" ht="21"/>
    <row r="2421" ht="21"/>
    <row r="2422" ht="21"/>
    <row r="2423" ht="21"/>
    <row r="2424" ht="21"/>
    <row r="2425" ht="21"/>
    <row r="2426" ht="21"/>
    <row r="2427" ht="21"/>
    <row r="2428" ht="21"/>
    <row r="2429" ht="21"/>
    <row r="2430" ht="21"/>
    <row r="2431" ht="21"/>
    <row r="2432" ht="21"/>
    <row r="2433" ht="21"/>
    <row r="2434" ht="21"/>
    <row r="2435" ht="21"/>
    <row r="2436" ht="21"/>
    <row r="2437" ht="21"/>
    <row r="2438" ht="21"/>
    <row r="2439" ht="21"/>
    <row r="2440" ht="21"/>
    <row r="2441" ht="21"/>
    <row r="2442" ht="21"/>
    <row r="2443" ht="21"/>
    <row r="2444" ht="21"/>
    <row r="2445" ht="21"/>
    <row r="2446" ht="21"/>
    <row r="2447" ht="21"/>
    <row r="2448" ht="21"/>
    <row r="2449" ht="21"/>
    <row r="2450" ht="21"/>
    <row r="2451" ht="21"/>
    <row r="2452" ht="21"/>
    <row r="2453" ht="21"/>
    <row r="2454" ht="21"/>
    <row r="2455" ht="21"/>
    <row r="2456" ht="21"/>
    <row r="2457" ht="21"/>
    <row r="2458" ht="21"/>
    <row r="2459" ht="21"/>
    <row r="2460" ht="21"/>
    <row r="2461" ht="21"/>
    <row r="2462" ht="21"/>
    <row r="2463" ht="21"/>
    <row r="2464" ht="21"/>
    <row r="2465" ht="21"/>
    <row r="2466" ht="21"/>
    <row r="2467" ht="21"/>
    <row r="2468" ht="21"/>
    <row r="2469" ht="21"/>
    <row r="2470" ht="21"/>
    <row r="2471" ht="21"/>
    <row r="2472" ht="21"/>
    <row r="2473" ht="21"/>
    <row r="2474" ht="21"/>
    <row r="2475" ht="21"/>
    <row r="2476" ht="21"/>
    <row r="2477" ht="21"/>
    <row r="2478" ht="21"/>
    <row r="2479" ht="21"/>
    <row r="2480" ht="21"/>
    <row r="2481" ht="21"/>
    <row r="2482" ht="21"/>
    <row r="2483" ht="21"/>
    <row r="2484" ht="21"/>
    <row r="2485" ht="21"/>
    <row r="2486" ht="21"/>
    <row r="2487" ht="21"/>
    <row r="2488" ht="21"/>
    <row r="2489" ht="21"/>
    <row r="2490" ht="21"/>
    <row r="2491" ht="21"/>
    <row r="2492" ht="21"/>
    <row r="2493" ht="21"/>
    <row r="2494" ht="21"/>
    <row r="2495" ht="21"/>
    <row r="2496" ht="21"/>
    <row r="2497" ht="21"/>
    <row r="2498" ht="21"/>
    <row r="2499" ht="21"/>
    <row r="2500" ht="21"/>
    <row r="2501" ht="21"/>
    <row r="2502" ht="21"/>
    <row r="2503" ht="21"/>
    <row r="2504" ht="21"/>
    <row r="2505" ht="21"/>
    <row r="2506" ht="21"/>
    <row r="2507" ht="21"/>
    <row r="2508" ht="21"/>
    <row r="2509" ht="21"/>
    <row r="2510" ht="21"/>
    <row r="2511" ht="21"/>
    <row r="2512" ht="21"/>
    <row r="2513" ht="21"/>
    <row r="2514" ht="21"/>
    <row r="2515" ht="21"/>
    <row r="2516" ht="21"/>
    <row r="2517" ht="21"/>
    <row r="2518" ht="21"/>
    <row r="2519" ht="21"/>
    <row r="2520" ht="21"/>
    <row r="2521" ht="21"/>
    <row r="2522" ht="21"/>
    <row r="2523" ht="21"/>
    <row r="2524" ht="21"/>
    <row r="2525" ht="21"/>
    <row r="2526" ht="21"/>
    <row r="2527" ht="21"/>
    <row r="2528" ht="21"/>
    <row r="2529" ht="21"/>
    <row r="2530" ht="21"/>
    <row r="2531" ht="21"/>
    <row r="2532" ht="21"/>
    <row r="2533" ht="21"/>
    <row r="2534" ht="21"/>
    <row r="2535" ht="21"/>
    <row r="2536" ht="21"/>
    <row r="2537" ht="21"/>
    <row r="2538" ht="21"/>
    <row r="2539" ht="21"/>
    <row r="2540" ht="21"/>
    <row r="2541" ht="21"/>
    <row r="2542" ht="21"/>
    <row r="2543" ht="21"/>
    <row r="2544" ht="21"/>
    <row r="2545" ht="21"/>
    <row r="2546" ht="21"/>
    <row r="2547" ht="21"/>
    <row r="2548" ht="21"/>
    <row r="2549" ht="21"/>
    <row r="2550" ht="21"/>
    <row r="2551" ht="21"/>
    <row r="2552" ht="21"/>
    <row r="2553" ht="21"/>
    <row r="2554" ht="21"/>
    <row r="2555" ht="21"/>
    <row r="2556" ht="21"/>
    <row r="2557" ht="21"/>
    <row r="2558" ht="21"/>
    <row r="2559" ht="21"/>
    <row r="2560" ht="21"/>
    <row r="2561" ht="21"/>
    <row r="2562" ht="21"/>
    <row r="2563" ht="21"/>
    <row r="2564" ht="21"/>
    <row r="2565" ht="21"/>
    <row r="2566" ht="21"/>
    <row r="2567" ht="21"/>
    <row r="2568" ht="21"/>
    <row r="2569" ht="21"/>
    <row r="2570" ht="21"/>
    <row r="2571" ht="21"/>
    <row r="2572" ht="21"/>
    <row r="2573" ht="21"/>
    <row r="2574" ht="21"/>
    <row r="2575" ht="21"/>
    <row r="2576" ht="21"/>
    <row r="2577" ht="21"/>
    <row r="2578" ht="21"/>
    <row r="2579" ht="21"/>
    <row r="2580" ht="21"/>
    <row r="2581" ht="21"/>
    <row r="2582" ht="21"/>
    <row r="2583" ht="21"/>
    <row r="2584" ht="21"/>
    <row r="2585" ht="21"/>
    <row r="2586" ht="21"/>
    <row r="2587" ht="21"/>
    <row r="2588" ht="21"/>
    <row r="2589" ht="21"/>
    <row r="2590" ht="21"/>
    <row r="2591" ht="21"/>
    <row r="2592" ht="21"/>
    <row r="2593" ht="21"/>
    <row r="2594" ht="21"/>
    <row r="2595" ht="21"/>
    <row r="2596" ht="21"/>
    <row r="2597" ht="21"/>
    <row r="2598" ht="21"/>
    <row r="2599" ht="21"/>
    <row r="2600" ht="21"/>
    <row r="2601" ht="21"/>
    <row r="2602" ht="21"/>
    <row r="2603" ht="21"/>
    <row r="2604" ht="21"/>
    <row r="2605" ht="21"/>
    <row r="2606" ht="21"/>
    <row r="2607" ht="21"/>
    <row r="2608" ht="21"/>
    <row r="2609" ht="21"/>
    <row r="2610" ht="21"/>
    <row r="2611" ht="21"/>
    <row r="2612" ht="21"/>
    <row r="2613" ht="21"/>
    <row r="2614" ht="21"/>
    <row r="2615" ht="21"/>
    <row r="2616" ht="21"/>
    <row r="2617" ht="21"/>
    <row r="2618" ht="21"/>
    <row r="2619" ht="21"/>
    <row r="2620" ht="21"/>
    <row r="2621" ht="21"/>
    <row r="2622" ht="21"/>
    <row r="2623" ht="21"/>
    <row r="2624" ht="21"/>
    <row r="2625" ht="21"/>
    <row r="2626" ht="21"/>
    <row r="2627" ht="21"/>
    <row r="2628" ht="21"/>
    <row r="2629" ht="21"/>
    <row r="2630" ht="21"/>
    <row r="2631" ht="21"/>
    <row r="2632" ht="21"/>
    <row r="2633" ht="21"/>
    <row r="2634" ht="21"/>
    <row r="2635" ht="21"/>
    <row r="2636" ht="21"/>
    <row r="2637" ht="21"/>
    <row r="2638" ht="21"/>
    <row r="2639" ht="21"/>
    <row r="2640" ht="21"/>
    <row r="2641" ht="21"/>
    <row r="2642" ht="21"/>
    <row r="2643" ht="21"/>
    <row r="2644" ht="21"/>
    <row r="2645" ht="21"/>
    <row r="2646" ht="21"/>
    <row r="2647" ht="21"/>
    <row r="2648" ht="21"/>
    <row r="2649" ht="21"/>
    <row r="2650" ht="21"/>
    <row r="2651" ht="21"/>
    <row r="2652" ht="21"/>
    <row r="2653" ht="21"/>
    <row r="2654" ht="21"/>
    <row r="2655" ht="21"/>
    <row r="2656" ht="21"/>
    <row r="2657" ht="21"/>
    <row r="2658" ht="21"/>
    <row r="2659" ht="21"/>
    <row r="2660" ht="21"/>
    <row r="2661" ht="21"/>
    <row r="2662" ht="21"/>
    <row r="2663" ht="21"/>
    <row r="2664" ht="21"/>
    <row r="2665" ht="21"/>
    <row r="2666" ht="21"/>
    <row r="2667" ht="21"/>
    <row r="2668" ht="21"/>
    <row r="2669" ht="21"/>
    <row r="2670" ht="21"/>
    <row r="2671" ht="21"/>
    <row r="2672" ht="21"/>
    <row r="2673" ht="21"/>
    <row r="2674" ht="21"/>
    <row r="2675" ht="21"/>
    <row r="2676" ht="21"/>
    <row r="2677" ht="21"/>
    <row r="2678" ht="21"/>
    <row r="2679" ht="21"/>
    <row r="2680" ht="21"/>
    <row r="2681" ht="21"/>
    <row r="2682" ht="21"/>
    <row r="2683" ht="21"/>
    <row r="2684" ht="21"/>
    <row r="2685" ht="21"/>
    <row r="2686" ht="21"/>
    <row r="2687" ht="21"/>
    <row r="2688" ht="21"/>
    <row r="2689" ht="21"/>
    <row r="2690" ht="21"/>
    <row r="2691" ht="21"/>
    <row r="2692" ht="21"/>
    <row r="2693" ht="21"/>
    <row r="2694" ht="21"/>
    <row r="2695" ht="21"/>
    <row r="2696" ht="21"/>
    <row r="2697" ht="21"/>
    <row r="2698" ht="21"/>
    <row r="2699" ht="21"/>
    <row r="2700" ht="21"/>
    <row r="2701" ht="21"/>
    <row r="2702" ht="21"/>
    <row r="2703" ht="21"/>
    <row r="2704" ht="21"/>
    <row r="2705" ht="21"/>
    <row r="2706" ht="21"/>
    <row r="2707" ht="21"/>
    <row r="2708" ht="21"/>
    <row r="2709" ht="21"/>
    <row r="2710" ht="21"/>
    <row r="2711" ht="21"/>
    <row r="2712" ht="21"/>
    <row r="2713" ht="21"/>
    <row r="2714" ht="21"/>
    <row r="2715" ht="21"/>
    <row r="2716" ht="21"/>
    <row r="2717" ht="21"/>
    <row r="2718" ht="21"/>
    <row r="2719" ht="21"/>
    <row r="2720" ht="21"/>
    <row r="2721" ht="21"/>
    <row r="2722" ht="21"/>
    <row r="2723" ht="21"/>
    <row r="2724" ht="21"/>
    <row r="2725" ht="21"/>
    <row r="2726" ht="21"/>
    <row r="2727" ht="21"/>
    <row r="2728" ht="21"/>
    <row r="2729" ht="21"/>
    <row r="2730" ht="21"/>
    <row r="2731" ht="21"/>
    <row r="2732" ht="21"/>
    <row r="2733" ht="21"/>
    <row r="2734" ht="21"/>
    <row r="2735" ht="21"/>
    <row r="2736" ht="21"/>
    <row r="2737" ht="21"/>
    <row r="2738" ht="21"/>
    <row r="2739" ht="21"/>
    <row r="2740" ht="21"/>
    <row r="2741" ht="21"/>
    <row r="2742" ht="21"/>
    <row r="2743" ht="21"/>
    <row r="2744" ht="21"/>
    <row r="2745" ht="21"/>
    <row r="2746" ht="21"/>
    <row r="2747" ht="21"/>
    <row r="2748" ht="21"/>
    <row r="2749" ht="21"/>
    <row r="2750" ht="21"/>
    <row r="2751" ht="21"/>
    <row r="2752" ht="21"/>
    <row r="2753" ht="21"/>
    <row r="2754" ht="21"/>
    <row r="2755" ht="21"/>
    <row r="2756" ht="21"/>
    <row r="2757" ht="21"/>
    <row r="2758" ht="21"/>
    <row r="2759" ht="21"/>
    <row r="2760" ht="21"/>
    <row r="2761" ht="21"/>
    <row r="2762" ht="21"/>
    <row r="2763" ht="21"/>
    <row r="2764" ht="21"/>
    <row r="2765" ht="21"/>
    <row r="2766" ht="21"/>
    <row r="2767" ht="21"/>
    <row r="2768" ht="21"/>
    <row r="2769" ht="21"/>
    <row r="2770" ht="21"/>
    <row r="2771" ht="21"/>
    <row r="2772" ht="21"/>
    <row r="2773" ht="21"/>
    <row r="2774" ht="21"/>
    <row r="2775" ht="21"/>
    <row r="2776" ht="21"/>
    <row r="2777" ht="21"/>
    <row r="2778" ht="21"/>
    <row r="2779" ht="21"/>
    <row r="2780" ht="21"/>
    <row r="2781" ht="21"/>
    <row r="2782" ht="21"/>
    <row r="2783" ht="21"/>
    <row r="2784" ht="21"/>
    <row r="2785" ht="21"/>
    <row r="2786" ht="21"/>
    <row r="2787" ht="21"/>
    <row r="2788" ht="21"/>
    <row r="2789" ht="21"/>
    <row r="2790" ht="21"/>
    <row r="2791" ht="21"/>
    <row r="2792" ht="21"/>
    <row r="2793" ht="21"/>
    <row r="2794" ht="21"/>
    <row r="2795" ht="21"/>
    <row r="2796" ht="21"/>
    <row r="2797" ht="21"/>
    <row r="2798" ht="21"/>
    <row r="2799" ht="21"/>
    <row r="2800" ht="21"/>
    <row r="2801" ht="21"/>
    <row r="2802" ht="21"/>
    <row r="2803" ht="21"/>
    <row r="2804" ht="21"/>
    <row r="2805" ht="21"/>
    <row r="2806" ht="21"/>
    <row r="2807" ht="21"/>
    <row r="2808" ht="21"/>
    <row r="2809" ht="21"/>
    <row r="2810" ht="21"/>
    <row r="2811" ht="21"/>
    <row r="2812" ht="21"/>
    <row r="2813" ht="21"/>
    <row r="2814" ht="21"/>
    <row r="2815" ht="21"/>
    <row r="2816" ht="21"/>
    <row r="2817" ht="21"/>
    <row r="2818" ht="21"/>
    <row r="2819" ht="21"/>
    <row r="2820" ht="21"/>
    <row r="2821" ht="21"/>
    <row r="2822" ht="21"/>
    <row r="2823" ht="21"/>
    <row r="2824" ht="21"/>
    <row r="2825" ht="21"/>
    <row r="2826" ht="21"/>
    <row r="2827" ht="21"/>
    <row r="2828" ht="21"/>
    <row r="2829" ht="21"/>
    <row r="2830" ht="21"/>
    <row r="2831" ht="21"/>
    <row r="2832" ht="21"/>
    <row r="2833" ht="21"/>
    <row r="2834" ht="21"/>
    <row r="2835" ht="21"/>
    <row r="2836" ht="21"/>
    <row r="2837" ht="21"/>
    <row r="2838" ht="21"/>
    <row r="2839" ht="21"/>
    <row r="2840" ht="21"/>
    <row r="2841" ht="21"/>
    <row r="2842" ht="21"/>
    <row r="2843" ht="21"/>
    <row r="2844" ht="21"/>
    <row r="2845" ht="21"/>
    <row r="2846" ht="21"/>
    <row r="2847" ht="21"/>
    <row r="2848" ht="21"/>
    <row r="2849" ht="21"/>
    <row r="2850" ht="21"/>
    <row r="2851" ht="21"/>
    <row r="2852" ht="21"/>
    <row r="2853" ht="21"/>
    <row r="2854" ht="21"/>
    <row r="2855" ht="21"/>
    <row r="2856" ht="21"/>
    <row r="2857" ht="21"/>
    <row r="2858" ht="21"/>
    <row r="2859" ht="21"/>
    <row r="2860" ht="21"/>
    <row r="2861" ht="21"/>
    <row r="2862" ht="21"/>
    <row r="2863" ht="21"/>
    <row r="2864" ht="21"/>
    <row r="2865" ht="21"/>
    <row r="2866" ht="21"/>
    <row r="2867" ht="21"/>
    <row r="2868" ht="21"/>
    <row r="2869" ht="21"/>
    <row r="2870" ht="21"/>
    <row r="2871" ht="21"/>
    <row r="2872" ht="21"/>
    <row r="2873" ht="21"/>
    <row r="2874" ht="21"/>
    <row r="2875" ht="21"/>
    <row r="2876" ht="21"/>
    <row r="2877" ht="21"/>
    <row r="2878" ht="21"/>
    <row r="2879" ht="21"/>
    <row r="2880" ht="21"/>
    <row r="2881" ht="21"/>
    <row r="2882" ht="21"/>
    <row r="2883" ht="21"/>
    <row r="2884" ht="21"/>
    <row r="2885" ht="21"/>
    <row r="2886" ht="21"/>
    <row r="2887" ht="21"/>
    <row r="2888" ht="21"/>
    <row r="2889" ht="21"/>
    <row r="2890" ht="21"/>
    <row r="2891" ht="21"/>
    <row r="2892" ht="21"/>
    <row r="2893" ht="21"/>
    <row r="2894" ht="21"/>
    <row r="2895" ht="21"/>
    <row r="2896" ht="21"/>
    <row r="2897" ht="21"/>
    <row r="2898" ht="21"/>
    <row r="2899" ht="21"/>
    <row r="2900" ht="21"/>
    <row r="2901" ht="21"/>
    <row r="2902" ht="21"/>
    <row r="2903" ht="21"/>
    <row r="2904" ht="21"/>
    <row r="2905" ht="21"/>
    <row r="2906" ht="21"/>
    <row r="2907" ht="21"/>
    <row r="2908" ht="21"/>
    <row r="2909" ht="21"/>
    <row r="2910" ht="21"/>
    <row r="2911" ht="21"/>
    <row r="2912" ht="21"/>
    <row r="2913" ht="21"/>
    <row r="2914" ht="21"/>
    <row r="2915" ht="21"/>
    <row r="2916" ht="21"/>
    <row r="2917" ht="21"/>
    <row r="2918" ht="21"/>
    <row r="2919" ht="21"/>
    <row r="2920" ht="21"/>
    <row r="2921" ht="21"/>
    <row r="2922" ht="21"/>
    <row r="2923" ht="21"/>
    <row r="2924" ht="21"/>
    <row r="2925" ht="21"/>
    <row r="2926" ht="21"/>
    <row r="2927" ht="21"/>
    <row r="2928" ht="21"/>
    <row r="2929" ht="21"/>
    <row r="2930" ht="21"/>
    <row r="2931" ht="21"/>
    <row r="2932" ht="21"/>
    <row r="2933" ht="21"/>
    <row r="2934" ht="21"/>
    <row r="2935" ht="21"/>
    <row r="2936" ht="21"/>
    <row r="2937" ht="21"/>
    <row r="2938" ht="21"/>
    <row r="2939" ht="21"/>
    <row r="2940" ht="21"/>
    <row r="2941" ht="21"/>
    <row r="2942" ht="21"/>
    <row r="2943" ht="21"/>
    <row r="2944" ht="21"/>
    <row r="2945" ht="21"/>
    <row r="2946" ht="21"/>
    <row r="2947" ht="21"/>
    <row r="2948" ht="21"/>
    <row r="2949" ht="21"/>
    <row r="2950" ht="21"/>
    <row r="2951" ht="21"/>
    <row r="2952" ht="21"/>
    <row r="2953" ht="21"/>
    <row r="2954" ht="21"/>
    <row r="2955" ht="21"/>
    <row r="2956" ht="21"/>
    <row r="2957" ht="21"/>
    <row r="2958" ht="21"/>
    <row r="2959" ht="21"/>
    <row r="2960" ht="21"/>
    <row r="2961" ht="21"/>
    <row r="2962" ht="21"/>
    <row r="2963" ht="21"/>
    <row r="2964" ht="21"/>
    <row r="2965" ht="21"/>
    <row r="2966" ht="21"/>
    <row r="2967" ht="21"/>
    <row r="2968" ht="21"/>
    <row r="2969" ht="21"/>
    <row r="2970" ht="21"/>
    <row r="2971" ht="21"/>
    <row r="2972" ht="21"/>
    <row r="2973" ht="21"/>
    <row r="2974" ht="21"/>
    <row r="2975" ht="21"/>
    <row r="2976" ht="21"/>
    <row r="2977" ht="21"/>
    <row r="2978" ht="21"/>
    <row r="2979" ht="21"/>
    <row r="2980" ht="21"/>
    <row r="2981" ht="21"/>
    <row r="2982" ht="21"/>
    <row r="2983" ht="21"/>
    <row r="2984" ht="21"/>
    <row r="2985" ht="21"/>
    <row r="2986" ht="21"/>
    <row r="2987" ht="21"/>
    <row r="2988" ht="21"/>
    <row r="2989" ht="21"/>
    <row r="2990" ht="21"/>
    <row r="2991" ht="21"/>
    <row r="2992" ht="21"/>
    <row r="2993" ht="21"/>
    <row r="2994" ht="21"/>
    <row r="2995" ht="21"/>
    <row r="2996" ht="21"/>
    <row r="2997" ht="21"/>
    <row r="2998" ht="21"/>
    <row r="2999" ht="21"/>
    <row r="3000" ht="21"/>
    <row r="3001" ht="21"/>
    <row r="3002" ht="21"/>
    <row r="3003" ht="21"/>
    <row r="3004" ht="21"/>
    <row r="3005" ht="21"/>
    <row r="3006" ht="21"/>
    <row r="3007" ht="21"/>
    <row r="3008" ht="21"/>
    <row r="3009" ht="21"/>
    <row r="3010" ht="21"/>
    <row r="3011" ht="21"/>
    <row r="3012" ht="21"/>
    <row r="3013" ht="21"/>
    <row r="3014" ht="21"/>
    <row r="3015" ht="21"/>
    <row r="3016" ht="21"/>
    <row r="3017" ht="21"/>
    <row r="3018" ht="21"/>
    <row r="3019" ht="21"/>
    <row r="3020" ht="21"/>
    <row r="3021" ht="21"/>
    <row r="3022" ht="21"/>
    <row r="3023" ht="21"/>
    <row r="3024" ht="21"/>
    <row r="3025" ht="21"/>
    <row r="3026" ht="21"/>
    <row r="3027" ht="21"/>
    <row r="3028" ht="21"/>
    <row r="3029" ht="21"/>
    <row r="3030" ht="21"/>
    <row r="3031" ht="21"/>
    <row r="3032" ht="21"/>
    <row r="3033" ht="21"/>
    <row r="3034" ht="21"/>
    <row r="3035" ht="21"/>
    <row r="3036" ht="21"/>
    <row r="3037" ht="21"/>
    <row r="3038" ht="21"/>
    <row r="3039" ht="21"/>
    <row r="3040" ht="21"/>
    <row r="3041" ht="21"/>
    <row r="3042" ht="21"/>
    <row r="3043" ht="21"/>
    <row r="3044" ht="21"/>
    <row r="3045" ht="21"/>
    <row r="3046" ht="21"/>
    <row r="3047" ht="21"/>
    <row r="3048" ht="21"/>
    <row r="3049" ht="21"/>
    <row r="3050" ht="21"/>
    <row r="3051" ht="21"/>
    <row r="3052" ht="21"/>
    <row r="3053" ht="21"/>
    <row r="3054" ht="21"/>
    <row r="3055" ht="21"/>
    <row r="3056" ht="21"/>
    <row r="3057" ht="21"/>
    <row r="3058" ht="21"/>
    <row r="3059" ht="21"/>
    <row r="3060" ht="21"/>
    <row r="3061" ht="21"/>
    <row r="3062" ht="21"/>
    <row r="3063" ht="21"/>
    <row r="3064" ht="21"/>
    <row r="3065" ht="21"/>
    <row r="3066" ht="21"/>
    <row r="3067" ht="21"/>
    <row r="3068" ht="21"/>
    <row r="3069" ht="21"/>
    <row r="3070" ht="21"/>
    <row r="3071" ht="21"/>
    <row r="3072" ht="21"/>
    <row r="3073" ht="21"/>
    <row r="3074" ht="21"/>
    <row r="3075" ht="21"/>
    <row r="3076" ht="21"/>
    <row r="3077" ht="21"/>
    <row r="3078" ht="21"/>
    <row r="3079" ht="21"/>
    <row r="3080" ht="21"/>
    <row r="3081" ht="21"/>
    <row r="3082" ht="21"/>
    <row r="3083" ht="21"/>
    <row r="3084" ht="21"/>
    <row r="3085" ht="21"/>
    <row r="3086" ht="21"/>
    <row r="3087" ht="21"/>
    <row r="3088" ht="21"/>
    <row r="3089" ht="21"/>
    <row r="3090" ht="21"/>
    <row r="3091" ht="21"/>
    <row r="3092" ht="21"/>
    <row r="3093" ht="21"/>
    <row r="3094" ht="21"/>
    <row r="3095" ht="21"/>
    <row r="3096" ht="21"/>
    <row r="3097" ht="21"/>
    <row r="3098" ht="21"/>
    <row r="3099" ht="21"/>
    <row r="3100" ht="21"/>
    <row r="3101" ht="21"/>
    <row r="3102" ht="21"/>
    <row r="3103" ht="21"/>
    <row r="3104" ht="21"/>
    <row r="3105" ht="21"/>
    <row r="3106" ht="21"/>
    <row r="3107" ht="21"/>
    <row r="3108" ht="21"/>
    <row r="3109" ht="21"/>
    <row r="3110" ht="21"/>
    <row r="3111" ht="21"/>
    <row r="3112" ht="21"/>
    <row r="3113" ht="21"/>
    <row r="3114" ht="21"/>
    <row r="3115" ht="21"/>
    <row r="3116" ht="21"/>
    <row r="3117" ht="21"/>
    <row r="3118" ht="21"/>
    <row r="3119" ht="21"/>
    <row r="3120" ht="21"/>
    <row r="3121" ht="21"/>
    <row r="3122" ht="21"/>
    <row r="3123" ht="21"/>
    <row r="3124" ht="21"/>
    <row r="3125" ht="21"/>
    <row r="3126" ht="21"/>
    <row r="3127" ht="21"/>
    <row r="3128" ht="21"/>
    <row r="3129" ht="21"/>
    <row r="3130" ht="21"/>
    <row r="3131" ht="21"/>
    <row r="3132" ht="21"/>
    <row r="3133" ht="21"/>
    <row r="3134" ht="21"/>
    <row r="3135" ht="21"/>
    <row r="3136" ht="21"/>
    <row r="3137" ht="21"/>
    <row r="3138" ht="21"/>
    <row r="3139" ht="21"/>
    <row r="3140" ht="21"/>
    <row r="3141" ht="21"/>
    <row r="3142" ht="21"/>
    <row r="3143" ht="21"/>
    <row r="3144" ht="21"/>
    <row r="3145" ht="21"/>
    <row r="3146" ht="21"/>
    <row r="3147" ht="21"/>
    <row r="3148" ht="21"/>
    <row r="3149" ht="21"/>
    <row r="3150" ht="21"/>
    <row r="3151" ht="21"/>
    <row r="3152" ht="21"/>
    <row r="3153" ht="21"/>
    <row r="3154" ht="21"/>
    <row r="3155" ht="21"/>
    <row r="3156" ht="21"/>
    <row r="3157" ht="21"/>
    <row r="3158" ht="21"/>
    <row r="3159" ht="21"/>
    <row r="3160" ht="21"/>
    <row r="3161" ht="21"/>
    <row r="3162" ht="21"/>
    <row r="3163" ht="21"/>
    <row r="3164" ht="21"/>
    <row r="3165" ht="21"/>
    <row r="3166" ht="21"/>
    <row r="3167" ht="21"/>
    <row r="3168" ht="21"/>
    <row r="3169" ht="21"/>
    <row r="3170" ht="21"/>
    <row r="3171" ht="21"/>
    <row r="3172" ht="21"/>
    <row r="3173" ht="21"/>
    <row r="3174" ht="21"/>
    <row r="3175" ht="21"/>
    <row r="3176" ht="21"/>
    <row r="3177" ht="21"/>
    <row r="3178" ht="21"/>
    <row r="3179" ht="21"/>
    <row r="3180" ht="21"/>
    <row r="3181" ht="21"/>
    <row r="3182" ht="21"/>
    <row r="3183" ht="21"/>
    <row r="3184" ht="21"/>
    <row r="3185" ht="21"/>
    <row r="3186" ht="21"/>
    <row r="3187" ht="21"/>
    <row r="3188" ht="21"/>
    <row r="3189" ht="21"/>
    <row r="3190" ht="21"/>
    <row r="3191" ht="21"/>
    <row r="3192" ht="21"/>
    <row r="3193" ht="21"/>
    <row r="3194" ht="21"/>
    <row r="3195" ht="21"/>
    <row r="3196" ht="21"/>
    <row r="3197" ht="21"/>
    <row r="3198" ht="21"/>
    <row r="3199" ht="21"/>
    <row r="3200" ht="21"/>
    <row r="3201" ht="21"/>
    <row r="3202" ht="21"/>
    <row r="3203" ht="21"/>
    <row r="3204" ht="21"/>
    <row r="3205" ht="21"/>
    <row r="3206" ht="21"/>
    <row r="3207" ht="21"/>
    <row r="3208" ht="21"/>
    <row r="3209" ht="21"/>
    <row r="3210" ht="21"/>
    <row r="3211" ht="21"/>
    <row r="3212" ht="21"/>
    <row r="3213" ht="21"/>
    <row r="3214" ht="21"/>
    <row r="3215" ht="21"/>
    <row r="3216" ht="21"/>
    <row r="3217" ht="21"/>
    <row r="3218" ht="21"/>
    <row r="3219" ht="21"/>
    <row r="3220" ht="21"/>
    <row r="3221" ht="21"/>
    <row r="3222" ht="21"/>
    <row r="3223" ht="21"/>
    <row r="3224" ht="21"/>
    <row r="3225" ht="21"/>
    <row r="3226" ht="21"/>
    <row r="3227" ht="21"/>
    <row r="3228" ht="21"/>
    <row r="3229" ht="21"/>
    <row r="3230" ht="21"/>
    <row r="3231" ht="21"/>
    <row r="3232" ht="21"/>
    <row r="3233" ht="21"/>
    <row r="3234" ht="21"/>
    <row r="3235" ht="21"/>
    <row r="3236" ht="21"/>
    <row r="3237" ht="21"/>
    <row r="3238" ht="21"/>
    <row r="3239" ht="21"/>
    <row r="3240" ht="21"/>
    <row r="3241" ht="21"/>
    <row r="3242" ht="21"/>
    <row r="3243" ht="21"/>
    <row r="3244" ht="21"/>
    <row r="3245" ht="21"/>
    <row r="3246" ht="21"/>
    <row r="3247" ht="21"/>
    <row r="3248" ht="21"/>
    <row r="3249" ht="21"/>
    <row r="3250" ht="21"/>
    <row r="3251" ht="21"/>
    <row r="3252" ht="21"/>
    <row r="3253" ht="21"/>
    <row r="3254" ht="21"/>
    <row r="3255" ht="21"/>
    <row r="3256" ht="21"/>
    <row r="3257" ht="21"/>
    <row r="3258" ht="21"/>
    <row r="3259" ht="21"/>
    <row r="3260" ht="21"/>
    <row r="3261" ht="21"/>
    <row r="3262" ht="21"/>
    <row r="3263" ht="21"/>
    <row r="3264" ht="21"/>
    <row r="3265" ht="21"/>
    <row r="3266" ht="21"/>
    <row r="3267" ht="21"/>
    <row r="3268" ht="21"/>
    <row r="3269" ht="21"/>
    <row r="3270" ht="21"/>
    <row r="3271" ht="21"/>
    <row r="3272" ht="21"/>
    <row r="3273" ht="21"/>
    <row r="3274" ht="21"/>
    <row r="3275" ht="21"/>
    <row r="3276" ht="21"/>
    <row r="3277" ht="21"/>
    <row r="3278" ht="21"/>
    <row r="3279" ht="21"/>
    <row r="3280" ht="21"/>
    <row r="3281" ht="21"/>
    <row r="3282" ht="21"/>
    <row r="3283" ht="21"/>
    <row r="3284" ht="21"/>
    <row r="3285" ht="21"/>
    <row r="3286" ht="21"/>
    <row r="3287" ht="21"/>
    <row r="3288" ht="21"/>
    <row r="3289" ht="21"/>
    <row r="3290" ht="21"/>
    <row r="3291" ht="21"/>
    <row r="3292" ht="21"/>
    <row r="3293" ht="21"/>
    <row r="3294" ht="21"/>
    <row r="3295" ht="21"/>
    <row r="3296" ht="21"/>
    <row r="3297" ht="21"/>
    <row r="3298" ht="21"/>
    <row r="3299" ht="21"/>
    <row r="3300" ht="21"/>
    <row r="3301" ht="21"/>
    <row r="3302" ht="21"/>
    <row r="3303" ht="21"/>
    <row r="3304" ht="21"/>
    <row r="3305" ht="21"/>
    <row r="3306" ht="21"/>
    <row r="3307" ht="21"/>
    <row r="3308" ht="21"/>
    <row r="3309" ht="21"/>
    <row r="3310" ht="21"/>
    <row r="3311" ht="21"/>
    <row r="3312" ht="21"/>
    <row r="3313" ht="21"/>
    <row r="3314" ht="21"/>
    <row r="3315" ht="21"/>
    <row r="3316" ht="21"/>
    <row r="3317" ht="21"/>
    <row r="3318" ht="21"/>
    <row r="3319" ht="21"/>
    <row r="3320" ht="21"/>
    <row r="3321" ht="21"/>
    <row r="3322" ht="21"/>
    <row r="3323" ht="21"/>
    <row r="3324" ht="21"/>
    <row r="3325" ht="21"/>
    <row r="3326" ht="21"/>
    <row r="3327" ht="21"/>
    <row r="3328" ht="21"/>
    <row r="3329" ht="21"/>
    <row r="3330" ht="21"/>
    <row r="3331" ht="21"/>
    <row r="3332" ht="21"/>
    <row r="3333" ht="21"/>
    <row r="3334" ht="21"/>
    <row r="3335" ht="21"/>
    <row r="3336" ht="21"/>
    <row r="3337" ht="21"/>
    <row r="3338" ht="21"/>
    <row r="3339" ht="21"/>
    <row r="3340" ht="21"/>
    <row r="3341" ht="21"/>
    <row r="3342" ht="21"/>
    <row r="3343" ht="21"/>
    <row r="3344" ht="21"/>
    <row r="3345" ht="21"/>
    <row r="3346" ht="21"/>
    <row r="3347" ht="21"/>
    <row r="3348" ht="21"/>
    <row r="3349" ht="21"/>
    <row r="3350" ht="21"/>
    <row r="3351" ht="21"/>
    <row r="3352" ht="21"/>
    <row r="3353" ht="21"/>
    <row r="3354" ht="21"/>
    <row r="3355" ht="21"/>
    <row r="3356" ht="21"/>
    <row r="3357" ht="21"/>
    <row r="3358" ht="21"/>
    <row r="3359" ht="21"/>
    <row r="3360" ht="21"/>
    <row r="3361" ht="21"/>
    <row r="3362" ht="21"/>
    <row r="3363" ht="21"/>
    <row r="3364" ht="21"/>
    <row r="3365" ht="21"/>
    <row r="3366" ht="21"/>
    <row r="3367" ht="21"/>
    <row r="3368" ht="21"/>
    <row r="3369" ht="21"/>
    <row r="3370" ht="21"/>
    <row r="3371" ht="21"/>
    <row r="3372" ht="21"/>
    <row r="3373" ht="21"/>
    <row r="3374" ht="21"/>
    <row r="3375" ht="21"/>
    <row r="3376" ht="21"/>
    <row r="3377" ht="21"/>
    <row r="3378" ht="21"/>
    <row r="3379" ht="21"/>
    <row r="3380" ht="21"/>
    <row r="3381" ht="21"/>
    <row r="3382" ht="21"/>
    <row r="3383" ht="21"/>
    <row r="3384" ht="21"/>
    <row r="3385" ht="21"/>
    <row r="3386" ht="21"/>
    <row r="3387" ht="21"/>
    <row r="3388" ht="21"/>
    <row r="3389" ht="21"/>
    <row r="3390" ht="21"/>
    <row r="3391" ht="21"/>
    <row r="3392" ht="21"/>
    <row r="3393" ht="21"/>
    <row r="3394" ht="21"/>
    <row r="3395" ht="21"/>
    <row r="3396" ht="21"/>
    <row r="3397" ht="21"/>
    <row r="3398" ht="21"/>
    <row r="3399" ht="21"/>
    <row r="3400" ht="21"/>
    <row r="3401" ht="21"/>
    <row r="3402" ht="21"/>
    <row r="3403" ht="21"/>
    <row r="3404" ht="21"/>
    <row r="3405" ht="21"/>
    <row r="3406" ht="21"/>
    <row r="3407" ht="21"/>
    <row r="3408" ht="21"/>
    <row r="3409" ht="21"/>
    <row r="3410" ht="21"/>
    <row r="3411" ht="21"/>
    <row r="3412" ht="21"/>
    <row r="3413" ht="21"/>
    <row r="3414" ht="21"/>
    <row r="3415" ht="21"/>
    <row r="3416" ht="21"/>
    <row r="3417" ht="21"/>
    <row r="3418" ht="21"/>
    <row r="3419" ht="21"/>
    <row r="3420" ht="21"/>
    <row r="3421" ht="21"/>
    <row r="3422" ht="21"/>
    <row r="3423" ht="21"/>
    <row r="3424" ht="21"/>
    <row r="3425" ht="21"/>
    <row r="3426" ht="21"/>
    <row r="3427" ht="21"/>
    <row r="3428" ht="21"/>
    <row r="3429" ht="21"/>
    <row r="3430" ht="21"/>
    <row r="3431" ht="21"/>
    <row r="3432" ht="21"/>
    <row r="3433" ht="21"/>
    <row r="3434" ht="21"/>
    <row r="3435" ht="21"/>
    <row r="3436" ht="21"/>
    <row r="3437" ht="21"/>
    <row r="3438" ht="21"/>
    <row r="3439" ht="21"/>
    <row r="3440" ht="21"/>
    <row r="3441" ht="21"/>
    <row r="3442" ht="21"/>
    <row r="3443" ht="21"/>
    <row r="3444" ht="21"/>
    <row r="3445" ht="21"/>
    <row r="3446" ht="21"/>
    <row r="3447" ht="21"/>
    <row r="3448" ht="21"/>
    <row r="3449" ht="21"/>
    <row r="3450" ht="21"/>
    <row r="3451" ht="21"/>
    <row r="3452" ht="21"/>
    <row r="3453" ht="21"/>
    <row r="3454" ht="21"/>
    <row r="3455" ht="21"/>
    <row r="3456" ht="21"/>
    <row r="3457" ht="21"/>
    <row r="3458" ht="21"/>
    <row r="3459" ht="21"/>
    <row r="3460" ht="21"/>
    <row r="3461" ht="21"/>
    <row r="3462" ht="21"/>
    <row r="3463" ht="21"/>
    <row r="3464" ht="21"/>
    <row r="3465" ht="21"/>
    <row r="3466" ht="21"/>
    <row r="3467" ht="21"/>
    <row r="3468" ht="21"/>
    <row r="3469" ht="21"/>
    <row r="3470" ht="21"/>
    <row r="3471" ht="21"/>
    <row r="3472" ht="21"/>
    <row r="3473" ht="21"/>
    <row r="3474" ht="21"/>
    <row r="3475" ht="21"/>
    <row r="3476" ht="21"/>
    <row r="3477" ht="21"/>
    <row r="3478" ht="21"/>
    <row r="3479" ht="21"/>
    <row r="3480" ht="21"/>
    <row r="3481" ht="21"/>
    <row r="3482" ht="21"/>
    <row r="3483" ht="21"/>
    <row r="3484" ht="21"/>
    <row r="3485" ht="21"/>
    <row r="3486" ht="21"/>
    <row r="3487" ht="21"/>
    <row r="3488" ht="21"/>
    <row r="3489" ht="21"/>
    <row r="3490" ht="21"/>
    <row r="3491" ht="21"/>
    <row r="3492" ht="21"/>
    <row r="3493" ht="21"/>
    <row r="3494" ht="21"/>
    <row r="3495" ht="21"/>
    <row r="3496" ht="21"/>
    <row r="3497" ht="21"/>
    <row r="3498" ht="21"/>
    <row r="3499" ht="21"/>
    <row r="3500" ht="21"/>
    <row r="3501" ht="21"/>
    <row r="3502" ht="21"/>
    <row r="3503" ht="21"/>
    <row r="3504" ht="21"/>
    <row r="3505" ht="21"/>
    <row r="3506" ht="21"/>
    <row r="3507" ht="21"/>
    <row r="3508" ht="21"/>
    <row r="3509" ht="21"/>
    <row r="3510" ht="21"/>
    <row r="3511" ht="21"/>
    <row r="3512" ht="21"/>
    <row r="3513" ht="21"/>
    <row r="3514" ht="21"/>
    <row r="3515" ht="21"/>
    <row r="3516" ht="21"/>
    <row r="3517" ht="21"/>
    <row r="3518" ht="21"/>
    <row r="3519" ht="21"/>
    <row r="3520" ht="21"/>
    <row r="3521" ht="21"/>
    <row r="3522" ht="21"/>
    <row r="3523" ht="21"/>
    <row r="3524" ht="21"/>
    <row r="3525" ht="21"/>
    <row r="3526" ht="21"/>
    <row r="3527" ht="21"/>
    <row r="3528" ht="21"/>
    <row r="3529" ht="21"/>
    <row r="3530" ht="21"/>
    <row r="3531" ht="21"/>
    <row r="3532" ht="21"/>
    <row r="3533" ht="21"/>
    <row r="3534" ht="21"/>
    <row r="3535" ht="21"/>
    <row r="3536" ht="21"/>
    <row r="3537" ht="21"/>
    <row r="3538" ht="21"/>
    <row r="3539" ht="21"/>
    <row r="3540" ht="21"/>
    <row r="3541" ht="21"/>
    <row r="3542" ht="21"/>
    <row r="3543" ht="21"/>
    <row r="3544" ht="21"/>
    <row r="3545" ht="21"/>
    <row r="3546" ht="21"/>
    <row r="3547" ht="21"/>
    <row r="3548" ht="21"/>
    <row r="3549" ht="21"/>
    <row r="3550" ht="21"/>
    <row r="3551" ht="21"/>
    <row r="3552" ht="21"/>
    <row r="3553" ht="21"/>
    <row r="3554" ht="21"/>
    <row r="3555" ht="21"/>
    <row r="3556" ht="21"/>
    <row r="3557" ht="21"/>
    <row r="3558" ht="21"/>
    <row r="3559" ht="21"/>
    <row r="3560" ht="21"/>
    <row r="3561" ht="21"/>
    <row r="3562" ht="21"/>
    <row r="3563" ht="21"/>
    <row r="3564" ht="21"/>
    <row r="3565" ht="21"/>
    <row r="3566" ht="21"/>
    <row r="3567" ht="21"/>
    <row r="3568" ht="21"/>
    <row r="3569" ht="21"/>
    <row r="3570" ht="21"/>
    <row r="3571" ht="21"/>
    <row r="3572" ht="21"/>
    <row r="3573" ht="21"/>
    <row r="3574" ht="21"/>
    <row r="3575" ht="21"/>
    <row r="3576" ht="21"/>
    <row r="3577" ht="21"/>
    <row r="3578" ht="21"/>
    <row r="3579" ht="21"/>
    <row r="3580" ht="21"/>
    <row r="3581" ht="21"/>
    <row r="3582" ht="21"/>
    <row r="3583" ht="21"/>
    <row r="3584" ht="21"/>
    <row r="3585" ht="21"/>
    <row r="3586" ht="21"/>
    <row r="3587" ht="21"/>
    <row r="3588" ht="21"/>
    <row r="3589" ht="21"/>
    <row r="3590" ht="21"/>
    <row r="3591" ht="21"/>
    <row r="3592" ht="21"/>
    <row r="3593" ht="21"/>
    <row r="3594" ht="21"/>
    <row r="3595" ht="21"/>
    <row r="3596" ht="21"/>
    <row r="3597" ht="21"/>
    <row r="3598" ht="21"/>
    <row r="3599" ht="21"/>
    <row r="3600" ht="21"/>
    <row r="3601" ht="21"/>
    <row r="3602" ht="21"/>
    <row r="3603" ht="21"/>
    <row r="3604" ht="21"/>
    <row r="3605" ht="21"/>
    <row r="3606" ht="21"/>
    <row r="3607" ht="21"/>
    <row r="3608" ht="21"/>
    <row r="3609" ht="21"/>
    <row r="3610" ht="21"/>
    <row r="3611" ht="21"/>
    <row r="3612" ht="21"/>
    <row r="3613" ht="21"/>
    <row r="3614" ht="21"/>
    <row r="3615" ht="21"/>
    <row r="3616" ht="21"/>
    <row r="3617" ht="21"/>
    <row r="3618" ht="21"/>
    <row r="3619" ht="21"/>
    <row r="3620" ht="21"/>
    <row r="3621" ht="21"/>
    <row r="3622" ht="21"/>
    <row r="3623" ht="21"/>
    <row r="3624" ht="21"/>
    <row r="3625" ht="21"/>
    <row r="3626" ht="21"/>
    <row r="3627" ht="21"/>
    <row r="3628" ht="21"/>
    <row r="3629" ht="21"/>
    <row r="3630" ht="21"/>
    <row r="3631" ht="21"/>
    <row r="3632" ht="21"/>
    <row r="3633" ht="21"/>
    <row r="3634" ht="21"/>
    <row r="3635" ht="21"/>
    <row r="3636" ht="21"/>
    <row r="3637" ht="21"/>
    <row r="3638" ht="21"/>
    <row r="3639" ht="21"/>
    <row r="3640" ht="21"/>
    <row r="3641" ht="21"/>
    <row r="3642" ht="21"/>
    <row r="3643" ht="21"/>
    <row r="3644" ht="21"/>
    <row r="3645" ht="21"/>
    <row r="3646" ht="21"/>
    <row r="3647" ht="21"/>
    <row r="3648" ht="21"/>
    <row r="3649" ht="21"/>
    <row r="3650" ht="21"/>
    <row r="3651" ht="21"/>
    <row r="3652" ht="21"/>
    <row r="3653" ht="21"/>
    <row r="3654" ht="21"/>
    <row r="3655" ht="21"/>
    <row r="3656" ht="21"/>
    <row r="3657" ht="21"/>
    <row r="3658" ht="21"/>
    <row r="3659" ht="21"/>
    <row r="3660" ht="21"/>
    <row r="3661" ht="21"/>
    <row r="3662" ht="21"/>
    <row r="3663" ht="21"/>
    <row r="3664" ht="21"/>
    <row r="3665" ht="21"/>
    <row r="3666" ht="21"/>
    <row r="3667" ht="21"/>
    <row r="3668" ht="21"/>
    <row r="3669" ht="21"/>
    <row r="3670" ht="21"/>
    <row r="3671" ht="21"/>
    <row r="3672" ht="21"/>
    <row r="3673" ht="21"/>
    <row r="3674" ht="21"/>
    <row r="3675" ht="21"/>
    <row r="3676" ht="21"/>
    <row r="3677" ht="21"/>
    <row r="3678" ht="21"/>
    <row r="3679" ht="21"/>
    <row r="3680" ht="21"/>
    <row r="3681" ht="21"/>
    <row r="3682" ht="21"/>
    <row r="3683" ht="21"/>
    <row r="3684" ht="21"/>
    <row r="3685" ht="21"/>
    <row r="3686" ht="21"/>
    <row r="3687" ht="21"/>
    <row r="3688" ht="21"/>
    <row r="3689" ht="21"/>
    <row r="3690" ht="21"/>
    <row r="3691" ht="21"/>
    <row r="3692" ht="21"/>
    <row r="3693" ht="21"/>
    <row r="3694" ht="21"/>
    <row r="3695" ht="21"/>
    <row r="3696" ht="21"/>
    <row r="3697" ht="21"/>
    <row r="3698" ht="21"/>
    <row r="3699" ht="21"/>
    <row r="3700" ht="21"/>
    <row r="3701" ht="21"/>
    <row r="3702" ht="21"/>
    <row r="3703" ht="21"/>
    <row r="3704" ht="21"/>
    <row r="3705" ht="21"/>
    <row r="3706" ht="21"/>
    <row r="3707" ht="21"/>
    <row r="3708" ht="21"/>
    <row r="3709" ht="21"/>
    <row r="3710" ht="21"/>
    <row r="3711" ht="21"/>
    <row r="3712" ht="21"/>
    <row r="3713" ht="21"/>
    <row r="3714" ht="21"/>
    <row r="3715" ht="21"/>
    <row r="3716" ht="21"/>
    <row r="3717" ht="21"/>
    <row r="3718" ht="21"/>
    <row r="3719" ht="21"/>
    <row r="3720" ht="21"/>
    <row r="3721" ht="21"/>
    <row r="3722" ht="21"/>
    <row r="3723" ht="21"/>
    <row r="3724" ht="21"/>
    <row r="3725" ht="21"/>
    <row r="3726" ht="21"/>
    <row r="3727" ht="21"/>
    <row r="3728" ht="21"/>
    <row r="3729" ht="21"/>
    <row r="3730" ht="21"/>
    <row r="3731" ht="21"/>
    <row r="3732" ht="21"/>
    <row r="3733" ht="21"/>
    <row r="3734" ht="21"/>
    <row r="3735" ht="21"/>
    <row r="3736" ht="21"/>
    <row r="3737" ht="21"/>
    <row r="3738" ht="21"/>
    <row r="3739" ht="21"/>
    <row r="3740" ht="21"/>
    <row r="3741" ht="21"/>
    <row r="3742" ht="21"/>
    <row r="3743" ht="21"/>
    <row r="3744" ht="21"/>
    <row r="3745" ht="21"/>
    <row r="3746" ht="21"/>
    <row r="3747" ht="21"/>
    <row r="3748" ht="21"/>
    <row r="3749" ht="21"/>
    <row r="3750" ht="21"/>
    <row r="3751" ht="21"/>
    <row r="3752" ht="21"/>
    <row r="3753" ht="21"/>
    <row r="3754" ht="21"/>
    <row r="3755" ht="21"/>
    <row r="3756" ht="21"/>
    <row r="3757" ht="21"/>
    <row r="3758" ht="21"/>
    <row r="3759" ht="21"/>
    <row r="3760" ht="21"/>
    <row r="3761" ht="21"/>
    <row r="3762" ht="21"/>
    <row r="3763" ht="21"/>
    <row r="3764" ht="21"/>
    <row r="3765" ht="21"/>
    <row r="3766" ht="21"/>
    <row r="3767" ht="21"/>
    <row r="3768" ht="21"/>
    <row r="3769" ht="21"/>
    <row r="3770" ht="21"/>
    <row r="3771" ht="21"/>
    <row r="3772" ht="21"/>
    <row r="3773" ht="21"/>
    <row r="3774" ht="21"/>
    <row r="3775" ht="21"/>
    <row r="3776" ht="21"/>
    <row r="3777" ht="21"/>
    <row r="3778" ht="21"/>
    <row r="3779" ht="21"/>
    <row r="3780" ht="21"/>
    <row r="3781" ht="21"/>
    <row r="3782" ht="21"/>
    <row r="3783" ht="21"/>
    <row r="3784" ht="21"/>
    <row r="3785" ht="21"/>
    <row r="3786" ht="21"/>
    <row r="3787" ht="21"/>
    <row r="3788" ht="21"/>
    <row r="3789" ht="21"/>
    <row r="3790" ht="21"/>
    <row r="3791" ht="21"/>
    <row r="3792" ht="21"/>
    <row r="3793" ht="21"/>
    <row r="3794" ht="21"/>
    <row r="3795" ht="21"/>
    <row r="3796" ht="21"/>
    <row r="3797" ht="21"/>
    <row r="3798" ht="21"/>
    <row r="3799" ht="21"/>
    <row r="3800" ht="21"/>
    <row r="3801" ht="21"/>
    <row r="3802" ht="21"/>
    <row r="3803" ht="21"/>
    <row r="3804" ht="21"/>
    <row r="3805" ht="21"/>
    <row r="3806" ht="21"/>
    <row r="3807" ht="21"/>
    <row r="3808" ht="21"/>
    <row r="3809" ht="21"/>
    <row r="3810" ht="21"/>
    <row r="3811" ht="21"/>
    <row r="3812" ht="21"/>
    <row r="3813" ht="21"/>
    <row r="3814" ht="21"/>
    <row r="3815" ht="21"/>
    <row r="3816" ht="21"/>
    <row r="3817" ht="21"/>
    <row r="3818" ht="21"/>
    <row r="3819" ht="21"/>
    <row r="3820" ht="21"/>
    <row r="3821" ht="21"/>
    <row r="3822" ht="21"/>
    <row r="3823" ht="21"/>
    <row r="3824" ht="21"/>
    <row r="3825" ht="21"/>
    <row r="3826" ht="21"/>
    <row r="3827" ht="21"/>
    <row r="3828" ht="21"/>
    <row r="3829" ht="21"/>
    <row r="3830" ht="21"/>
    <row r="3831" ht="21"/>
    <row r="3832" ht="21"/>
    <row r="3833" ht="21"/>
    <row r="3834" ht="21"/>
    <row r="3835" ht="21"/>
    <row r="3836" ht="21"/>
    <row r="3837" ht="21"/>
    <row r="3838" ht="21"/>
    <row r="3839" ht="21"/>
    <row r="3840" ht="21"/>
    <row r="3841" ht="21"/>
    <row r="3842" ht="21"/>
    <row r="3843" ht="21"/>
    <row r="3844" ht="21"/>
    <row r="3845" ht="21"/>
    <row r="3846" ht="21"/>
    <row r="3847" ht="21"/>
    <row r="3848" ht="21"/>
    <row r="3849" ht="21"/>
    <row r="3850" ht="21"/>
    <row r="3851" ht="21"/>
    <row r="3852" ht="21"/>
    <row r="3853" ht="21"/>
    <row r="3854" ht="21"/>
    <row r="3855" ht="21"/>
    <row r="3856" ht="21"/>
    <row r="3857" ht="21"/>
    <row r="3858" ht="21"/>
    <row r="3859" ht="21"/>
    <row r="3860" ht="21"/>
    <row r="3861" ht="21"/>
    <row r="3862" ht="21"/>
    <row r="3863" ht="21"/>
    <row r="3864" ht="21"/>
    <row r="3865" ht="21"/>
    <row r="3866" ht="21"/>
    <row r="3867" ht="21"/>
    <row r="3868" ht="21"/>
    <row r="3869" ht="21"/>
    <row r="3870" ht="21"/>
    <row r="3871" ht="21"/>
    <row r="3872" ht="21"/>
    <row r="3873" ht="21"/>
    <row r="3874" ht="21"/>
    <row r="3875" ht="21"/>
    <row r="3876" ht="21"/>
    <row r="3877" ht="21"/>
    <row r="3878" ht="21"/>
    <row r="3879" ht="21"/>
    <row r="3880" ht="21"/>
    <row r="3881" ht="21"/>
    <row r="3882" ht="21"/>
    <row r="3883" ht="21"/>
    <row r="3884" ht="21"/>
    <row r="3885" ht="21"/>
    <row r="3886" ht="21"/>
    <row r="3887" ht="21"/>
    <row r="3888" ht="21"/>
    <row r="3889" ht="21"/>
    <row r="3890" ht="21"/>
    <row r="3891" ht="21"/>
    <row r="3892" ht="21"/>
    <row r="3893" ht="21"/>
    <row r="3894" ht="21"/>
    <row r="3895" ht="21"/>
    <row r="3896" ht="21"/>
    <row r="3897" ht="21"/>
    <row r="3898" ht="21"/>
    <row r="3899" ht="21"/>
    <row r="3900" ht="21"/>
    <row r="3901" ht="21"/>
    <row r="3902" ht="21"/>
    <row r="3903" ht="21"/>
    <row r="3904" ht="21"/>
    <row r="3905" ht="21"/>
    <row r="3906" ht="21"/>
    <row r="3907" ht="21"/>
    <row r="3908" ht="21"/>
    <row r="3909" ht="21"/>
    <row r="3910" ht="21"/>
    <row r="3911" ht="21"/>
    <row r="3912" ht="21"/>
    <row r="3913" ht="21"/>
    <row r="3914" ht="21"/>
    <row r="3915" ht="21"/>
    <row r="3916" ht="21"/>
    <row r="3917" ht="21"/>
    <row r="3918" ht="21"/>
    <row r="3919" ht="21"/>
    <row r="3920" ht="21"/>
    <row r="3921" ht="21"/>
    <row r="3922" ht="21"/>
    <row r="3923" ht="21"/>
    <row r="3924" ht="21"/>
    <row r="3925" ht="21"/>
    <row r="3926" ht="21"/>
    <row r="3927" ht="21"/>
    <row r="3928" ht="21"/>
    <row r="3929" ht="21"/>
    <row r="3930" ht="21"/>
    <row r="3931" ht="21"/>
    <row r="3932" ht="21"/>
    <row r="3933" ht="21"/>
    <row r="3934" ht="21"/>
    <row r="3935" ht="21"/>
    <row r="3936" ht="21"/>
    <row r="3937" ht="21"/>
    <row r="3938" ht="21"/>
    <row r="3939" ht="21"/>
    <row r="3940" ht="21"/>
    <row r="3941" ht="21"/>
    <row r="3942" ht="21"/>
    <row r="3943" ht="21"/>
    <row r="3944" ht="21"/>
    <row r="3945" ht="21"/>
    <row r="3946" ht="21"/>
    <row r="3947" ht="21"/>
    <row r="3948" ht="21"/>
    <row r="3949" ht="21"/>
    <row r="3950" ht="21"/>
    <row r="3951" ht="21"/>
    <row r="3952" ht="21"/>
    <row r="3953" ht="21"/>
    <row r="3954" ht="21"/>
    <row r="3955" ht="21"/>
    <row r="3956" ht="21"/>
    <row r="3957" ht="21"/>
    <row r="3958" ht="21"/>
    <row r="3959" ht="21"/>
    <row r="3960" ht="21"/>
    <row r="3961" ht="21"/>
    <row r="3962" ht="21"/>
    <row r="3963" ht="21"/>
    <row r="3964" ht="21"/>
    <row r="3965" ht="21"/>
    <row r="3966" ht="21"/>
    <row r="3967" ht="21"/>
    <row r="3968" ht="21"/>
    <row r="3969" ht="21"/>
    <row r="3970" ht="21"/>
    <row r="3971" ht="21"/>
    <row r="3972" ht="21"/>
    <row r="3973" ht="21"/>
    <row r="3974" ht="21"/>
    <row r="3975" ht="21"/>
    <row r="3976" ht="21"/>
    <row r="3977" ht="21"/>
    <row r="3978" ht="21"/>
    <row r="3979" ht="21"/>
    <row r="3980" ht="21"/>
    <row r="3981" ht="21"/>
    <row r="3982" ht="21"/>
    <row r="3983" ht="21"/>
    <row r="3984" ht="21"/>
    <row r="3985" ht="21"/>
    <row r="3986" ht="21"/>
    <row r="3987" ht="21"/>
    <row r="3988" ht="21"/>
    <row r="3989" ht="21"/>
    <row r="3990" ht="21"/>
    <row r="3991" ht="21"/>
    <row r="3992" ht="21"/>
    <row r="3993" ht="21"/>
    <row r="3994" ht="21"/>
    <row r="3995" ht="21"/>
    <row r="3996" ht="21"/>
    <row r="3997" ht="21"/>
    <row r="3998" ht="21"/>
    <row r="3999" ht="21"/>
    <row r="4000" ht="21"/>
    <row r="4001" ht="21"/>
    <row r="4002" ht="21"/>
    <row r="4003" ht="21"/>
    <row r="4004" ht="21"/>
    <row r="4005" ht="21"/>
    <row r="4006" ht="21"/>
    <row r="4007" ht="21"/>
    <row r="4008" ht="21"/>
    <row r="4009" ht="21"/>
    <row r="4010" ht="21"/>
    <row r="4011" ht="21"/>
    <row r="4012" ht="21"/>
    <row r="4013" ht="21"/>
    <row r="4014" ht="21"/>
    <row r="4015" ht="21"/>
    <row r="4016" ht="21"/>
    <row r="4017" ht="21"/>
    <row r="4018" ht="21"/>
    <row r="4019" ht="21"/>
    <row r="4020" ht="21"/>
    <row r="4021" ht="21"/>
    <row r="4022" ht="21"/>
    <row r="4023" ht="21"/>
    <row r="4024" ht="21"/>
    <row r="4025" ht="21"/>
    <row r="4026" ht="21"/>
    <row r="4027" ht="21"/>
    <row r="4028" ht="21"/>
    <row r="4029" ht="21"/>
    <row r="4030" ht="21"/>
    <row r="4031" ht="21"/>
    <row r="4032" ht="21"/>
    <row r="4033" ht="21"/>
    <row r="4034" ht="21"/>
    <row r="4035" ht="21"/>
    <row r="4036" ht="21"/>
    <row r="4037" ht="21"/>
    <row r="4038" ht="21"/>
    <row r="4039" ht="21"/>
    <row r="4040" ht="21"/>
    <row r="4041" ht="21"/>
    <row r="4042" ht="21"/>
    <row r="4043" ht="21"/>
    <row r="4044" ht="21"/>
    <row r="4045" ht="21"/>
    <row r="4046" ht="21"/>
    <row r="4047" ht="21"/>
    <row r="4048" ht="21"/>
    <row r="4049" ht="21"/>
    <row r="4050" ht="21"/>
    <row r="4051" ht="21"/>
    <row r="4052" ht="21"/>
    <row r="4053" ht="21"/>
    <row r="4054" ht="21"/>
    <row r="4055" ht="21"/>
    <row r="4056" ht="21"/>
    <row r="4057" ht="21"/>
    <row r="4058" ht="21"/>
    <row r="4059" ht="21"/>
    <row r="4060" ht="21"/>
    <row r="4061" ht="21"/>
    <row r="4062" ht="21"/>
    <row r="4063" ht="21"/>
    <row r="4064" ht="21"/>
    <row r="4065" ht="21"/>
    <row r="4066" ht="21"/>
    <row r="4067" ht="21"/>
    <row r="4068" ht="21"/>
    <row r="4069" ht="21"/>
    <row r="4070" ht="21"/>
    <row r="4071" ht="21"/>
    <row r="4072" ht="21"/>
    <row r="4073" ht="21"/>
    <row r="4074" ht="21"/>
    <row r="4075" ht="21"/>
    <row r="4076" ht="21"/>
    <row r="4077" ht="21"/>
    <row r="4078" ht="21"/>
    <row r="4079" ht="21"/>
    <row r="4080" ht="21"/>
    <row r="4081" ht="21"/>
    <row r="4082" ht="21"/>
    <row r="4083" ht="21"/>
    <row r="4084" ht="21"/>
    <row r="4085" ht="21"/>
    <row r="4086" ht="21"/>
    <row r="4087" ht="21"/>
    <row r="4088" ht="21"/>
    <row r="4089" ht="21"/>
    <row r="4090" ht="21"/>
    <row r="4091" ht="21"/>
    <row r="4092" ht="21"/>
    <row r="4093" ht="21"/>
    <row r="4094" ht="21"/>
    <row r="4095" ht="21"/>
    <row r="4096" ht="21"/>
    <row r="4097" ht="21"/>
    <row r="4098" ht="21"/>
    <row r="4099" ht="21"/>
    <row r="4100" ht="21"/>
    <row r="4101" ht="21"/>
    <row r="4102" ht="21"/>
    <row r="4103" ht="21"/>
    <row r="4104" ht="21"/>
    <row r="4105" ht="21"/>
    <row r="4106" ht="21"/>
    <row r="4107" ht="21"/>
    <row r="4108" ht="21"/>
    <row r="4109" ht="21"/>
    <row r="4110" ht="21"/>
    <row r="4111" ht="21"/>
    <row r="4112" ht="21"/>
    <row r="4113" ht="21"/>
    <row r="4114" ht="21"/>
    <row r="4115" ht="21"/>
    <row r="4116" ht="21"/>
    <row r="4117" ht="21"/>
    <row r="4118" ht="21"/>
    <row r="4119" ht="21"/>
    <row r="4120" ht="21"/>
    <row r="4121" ht="21"/>
    <row r="4122" ht="21"/>
    <row r="4123" ht="21"/>
    <row r="4124" ht="21"/>
    <row r="4125" ht="21"/>
    <row r="4126" ht="21"/>
    <row r="4127" ht="21"/>
    <row r="4128" ht="21"/>
    <row r="4129" ht="21"/>
    <row r="4130" ht="21"/>
    <row r="4131" ht="21"/>
    <row r="4132" ht="21"/>
    <row r="4133" ht="21"/>
    <row r="4134" ht="21"/>
    <row r="4135" ht="21"/>
    <row r="4136" ht="21"/>
    <row r="4137" ht="21"/>
    <row r="4138" ht="21"/>
    <row r="4139" ht="21"/>
    <row r="4140" ht="21"/>
    <row r="4141" ht="21"/>
    <row r="4142" ht="21"/>
    <row r="4143" ht="21"/>
    <row r="4144" ht="21"/>
    <row r="4145" ht="21"/>
    <row r="4146" ht="21"/>
    <row r="4147" ht="21"/>
    <row r="4148" ht="21"/>
    <row r="4149" ht="21"/>
    <row r="4150" ht="21"/>
    <row r="4151" ht="21"/>
    <row r="4152" ht="21"/>
    <row r="4153" ht="21"/>
    <row r="4154" ht="21"/>
    <row r="4155" ht="21"/>
    <row r="4156" ht="21"/>
    <row r="4157" ht="21"/>
    <row r="4158" ht="21"/>
    <row r="4159" ht="21"/>
    <row r="4160" ht="21"/>
    <row r="4161" ht="21"/>
    <row r="4162" ht="21"/>
    <row r="4163" ht="21"/>
    <row r="4164" ht="21"/>
    <row r="4165" ht="21"/>
    <row r="4166" ht="21"/>
    <row r="4167" ht="21"/>
    <row r="4168" ht="21"/>
    <row r="4169" ht="21"/>
    <row r="4170" ht="21"/>
    <row r="4171" ht="21"/>
    <row r="4172" ht="21"/>
    <row r="4173" ht="21"/>
    <row r="4174" ht="21"/>
    <row r="4175" ht="21"/>
    <row r="4176" ht="21"/>
    <row r="4177" ht="21"/>
    <row r="4178" ht="21"/>
    <row r="4179" ht="21"/>
    <row r="4180" ht="21"/>
    <row r="4181" ht="21"/>
    <row r="4182" ht="21"/>
    <row r="4183" ht="21"/>
    <row r="4184" ht="21"/>
    <row r="4185" ht="21"/>
    <row r="4186" ht="21"/>
    <row r="4187" ht="21"/>
    <row r="4188" ht="21"/>
    <row r="4189" ht="21"/>
    <row r="4190" ht="21"/>
    <row r="4191" ht="21"/>
    <row r="4192" ht="21"/>
    <row r="4193" ht="21"/>
    <row r="4194" ht="21"/>
    <row r="4195" ht="21"/>
    <row r="4196" ht="21"/>
    <row r="4197" ht="21"/>
    <row r="4198" ht="21"/>
    <row r="4199" ht="21"/>
    <row r="4200" ht="21"/>
    <row r="4201" ht="21"/>
    <row r="4202" ht="21"/>
    <row r="4203" ht="21"/>
    <row r="4204" ht="21"/>
    <row r="4205" ht="21"/>
    <row r="4206" ht="21"/>
    <row r="4207" ht="21"/>
    <row r="4208" ht="21"/>
    <row r="4209" ht="21"/>
    <row r="4210" ht="21"/>
    <row r="4211" ht="21"/>
    <row r="4212" ht="21"/>
    <row r="4213" ht="21"/>
    <row r="4214" ht="21"/>
    <row r="4215" ht="21"/>
    <row r="4216" ht="21"/>
    <row r="4217" ht="21"/>
    <row r="4218" ht="21"/>
    <row r="4219" ht="21"/>
    <row r="4220" ht="21"/>
    <row r="4221" ht="21"/>
    <row r="4222" ht="21"/>
    <row r="4223" ht="21"/>
    <row r="4224" ht="21"/>
    <row r="4225" ht="21"/>
    <row r="4226" ht="21"/>
    <row r="4227" ht="21"/>
    <row r="4228" ht="21"/>
    <row r="4229" ht="21"/>
    <row r="4230" ht="21"/>
    <row r="4231" ht="21"/>
    <row r="4232" ht="21"/>
    <row r="4233" ht="21"/>
    <row r="4234" ht="21"/>
    <row r="4235" ht="21"/>
    <row r="4236" ht="21"/>
    <row r="4237" ht="21"/>
    <row r="4238" ht="21"/>
    <row r="4239" ht="21"/>
    <row r="4240" ht="21"/>
    <row r="4241" ht="21"/>
    <row r="4242" ht="21"/>
    <row r="4243" ht="21"/>
    <row r="4244" ht="21"/>
    <row r="4245" ht="21"/>
    <row r="4246" ht="21"/>
    <row r="4247" ht="21"/>
    <row r="4248" ht="21"/>
    <row r="4249" ht="21"/>
    <row r="4250" ht="21"/>
    <row r="4251" ht="21"/>
    <row r="4252" ht="21"/>
    <row r="4253" ht="21"/>
    <row r="4254" ht="21"/>
    <row r="4255" ht="21"/>
    <row r="4256" ht="21"/>
    <row r="4257" ht="21"/>
    <row r="4258" ht="21"/>
    <row r="4259" ht="21"/>
    <row r="4260" ht="21"/>
    <row r="4261" ht="21"/>
    <row r="4262" ht="21"/>
    <row r="4263" ht="21"/>
    <row r="4264" ht="21"/>
    <row r="4265" ht="21"/>
    <row r="4266" ht="21"/>
    <row r="4267" ht="21"/>
    <row r="4268" ht="21"/>
    <row r="4269" ht="21"/>
    <row r="4270" ht="21"/>
    <row r="4271" ht="21"/>
    <row r="4272" ht="21"/>
    <row r="4273" ht="21"/>
    <row r="4274" ht="21"/>
    <row r="4275" ht="21"/>
    <row r="4276" ht="21"/>
    <row r="4277" ht="21"/>
    <row r="4278" ht="21"/>
    <row r="4279" ht="21"/>
    <row r="4280" ht="21"/>
    <row r="4281" ht="21"/>
    <row r="4282" ht="21"/>
    <row r="4283" ht="21"/>
    <row r="4284" ht="21"/>
    <row r="4285" ht="21"/>
    <row r="4286" ht="21"/>
    <row r="4287" ht="21"/>
    <row r="4288" ht="21"/>
    <row r="4289" ht="21"/>
    <row r="4290" ht="21"/>
    <row r="4291" ht="21"/>
    <row r="4292" ht="21"/>
    <row r="4293" ht="21"/>
    <row r="4294" ht="21"/>
    <row r="4295" ht="21"/>
    <row r="4296" ht="21"/>
    <row r="4297" ht="21"/>
    <row r="4298" ht="21"/>
    <row r="4299" ht="21"/>
    <row r="4300" ht="21"/>
    <row r="4301" ht="21"/>
    <row r="4302" ht="21"/>
    <row r="4303" ht="21"/>
    <row r="4304" ht="21"/>
    <row r="4305" ht="21"/>
    <row r="4306" ht="21"/>
    <row r="4307" ht="21"/>
    <row r="4308" ht="21"/>
    <row r="4309" ht="21"/>
    <row r="4310" ht="21"/>
    <row r="4311" ht="21"/>
    <row r="4312" ht="21"/>
    <row r="4313" ht="21"/>
    <row r="4314" ht="21"/>
    <row r="4315" ht="21"/>
    <row r="4316" ht="21"/>
    <row r="4317" ht="21"/>
    <row r="4318" ht="21"/>
    <row r="4319" ht="21"/>
    <row r="4320" ht="21"/>
    <row r="4321" ht="21"/>
    <row r="4322" ht="21"/>
    <row r="4323" ht="21"/>
    <row r="4324" ht="21"/>
    <row r="4325" ht="21"/>
    <row r="4326" ht="21"/>
    <row r="4327" ht="21"/>
    <row r="4328" ht="21"/>
    <row r="4329" ht="21"/>
    <row r="4330" ht="21"/>
    <row r="4331" ht="21"/>
    <row r="4332" ht="21"/>
    <row r="4333" ht="21"/>
    <row r="4334" ht="21"/>
    <row r="4335" ht="21"/>
    <row r="4336" ht="21"/>
    <row r="4337" ht="21"/>
    <row r="4338" ht="21"/>
    <row r="4339" ht="21"/>
    <row r="4340" ht="21"/>
    <row r="4341" ht="21"/>
    <row r="4342" ht="21"/>
    <row r="4343" ht="21"/>
    <row r="4344" ht="21"/>
    <row r="4345" ht="21"/>
    <row r="4346" ht="21"/>
    <row r="4347" ht="21"/>
    <row r="4348" ht="21"/>
    <row r="4349" ht="21"/>
    <row r="4350" ht="21"/>
    <row r="4351" ht="21"/>
    <row r="4352" ht="21"/>
    <row r="4353" ht="21"/>
    <row r="4354" ht="21"/>
    <row r="4355" ht="21"/>
    <row r="4356" ht="21"/>
    <row r="4357" ht="21"/>
    <row r="4358" ht="21"/>
    <row r="4359" ht="21"/>
    <row r="4360" ht="21"/>
    <row r="4361" ht="21"/>
    <row r="4362" ht="21"/>
    <row r="4363" ht="21"/>
    <row r="4364" ht="21"/>
    <row r="4365" ht="21"/>
    <row r="4366" ht="21"/>
    <row r="4367" ht="21"/>
    <row r="4368" ht="21"/>
    <row r="4369" ht="21"/>
    <row r="4370" ht="21"/>
    <row r="4371" ht="21"/>
    <row r="4372" ht="21"/>
    <row r="4373" ht="21"/>
    <row r="4374" ht="21"/>
    <row r="4375" ht="21"/>
    <row r="4376" ht="21"/>
    <row r="4377" ht="21"/>
    <row r="4378" ht="21"/>
    <row r="4379" ht="21"/>
    <row r="4380" ht="21"/>
    <row r="4381" ht="21"/>
    <row r="4382" ht="21"/>
    <row r="4383" ht="21"/>
    <row r="4384" ht="21"/>
    <row r="4385" ht="21"/>
    <row r="4386" ht="21"/>
    <row r="4387" ht="21"/>
    <row r="4388" ht="21"/>
    <row r="4389" ht="21"/>
    <row r="4390" ht="21"/>
    <row r="4391" ht="21"/>
    <row r="4392" ht="21"/>
    <row r="4393" ht="21"/>
    <row r="4394" ht="21"/>
    <row r="4395" ht="21"/>
    <row r="4396" ht="21"/>
    <row r="4397" ht="21"/>
    <row r="4398" ht="21"/>
    <row r="4399" ht="21"/>
    <row r="4400" ht="21"/>
    <row r="4401" ht="21"/>
    <row r="4402" ht="21"/>
    <row r="4403" ht="21"/>
    <row r="4404" ht="21"/>
    <row r="4405" ht="21"/>
    <row r="4406" ht="21"/>
    <row r="4407" ht="21"/>
    <row r="4408" ht="21"/>
    <row r="4409" ht="21"/>
    <row r="4410" ht="21"/>
    <row r="4411" ht="21"/>
    <row r="4412" ht="21"/>
    <row r="4413" ht="21"/>
    <row r="4414" ht="21"/>
    <row r="4415" ht="21"/>
    <row r="4416" ht="21"/>
    <row r="4417" ht="21"/>
    <row r="4418" ht="21"/>
    <row r="4419" ht="21"/>
    <row r="4420" ht="21"/>
    <row r="4421" ht="21"/>
    <row r="4422" ht="21"/>
    <row r="4423" ht="21"/>
    <row r="4424" ht="21"/>
    <row r="4425" ht="21"/>
    <row r="4426" ht="21"/>
    <row r="4427" ht="21"/>
    <row r="4428" ht="21"/>
    <row r="4429" ht="21"/>
    <row r="4430" ht="21"/>
    <row r="4431" ht="21"/>
    <row r="4432" ht="21"/>
    <row r="4433" ht="21"/>
    <row r="4434" ht="21"/>
    <row r="4435" ht="21"/>
    <row r="4436" ht="21"/>
    <row r="4437" ht="21"/>
    <row r="4438" ht="21"/>
    <row r="4439" ht="21"/>
    <row r="4440" ht="21"/>
    <row r="4441" ht="21"/>
    <row r="4442" ht="21"/>
    <row r="4443" ht="21"/>
    <row r="4444" ht="21"/>
    <row r="4445" ht="21"/>
    <row r="4446" ht="21"/>
    <row r="4447" ht="21"/>
    <row r="4448" ht="21"/>
    <row r="4449" ht="21"/>
    <row r="4450" ht="21"/>
    <row r="4451" ht="21"/>
    <row r="4452" ht="21"/>
    <row r="4453" ht="21"/>
    <row r="4454" ht="21"/>
    <row r="4455" ht="21"/>
    <row r="4456" ht="21"/>
    <row r="4457" ht="21"/>
    <row r="4458" ht="21"/>
    <row r="4459" ht="21"/>
    <row r="4460" ht="21"/>
    <row r="4461" ht="21"/>
    <row r="4462" ht="21"/>
    <row r="4463" ht="21"/>
    <row r="4464" ht="21"/>
    <row r="4465" ht="21"/>
    <row r="4466" ht="21"/>
    <row r="4467" ht="21"/>
    <row r="4468" ht="21"/>
    <row r="4469" ht="21"/>
    <row r="4470" ht="21"/>
    <row r="4471" ht="21"/>
    <row r="4472" ht="21"/>
    <row r="4473" ht="21"/>
    <row r="4474" ht="21"/>
    <row r="4475" ht="21"/>
    <row r="4476" ht="21"/>
    <row r="4477" ht="21"/>
    <row r="4478" ht="21"/>
    <row r="4479" ht="21"/>
    <row r="4480" ht="21"/>
    <row r="4481" ht="21"/>
    <row r="4482" ht="21"/>
    <row r="4483" ht="21"/>
    <row r="4484" ht="21"/>
    <row r="4485" ht="21"/>
    <row r="4486" ht="21"/>
    <row r="4487" ht="21"/>
    <row r="4488" ht="21"/>
    <row r="4489" ht="21"/>
    <row r="4490" ht="21"/>
    <row r="4491" ht="21"/>
    <row r="4492" ht="21"/>
    <row r="4493" ht="21"/>
    <row r="4494" ht="21"/>
    <row r="4495" ht="21"/>
    <row r="4496" ht="21"/>
    <row r="4497" ht="21"/>
    <row r="4498" ht="21"/>
    <row r="4499" ht="21"/>
    <row r="4500" ht="21"/>
    <row r="4501" ht="21"/>
    <row r="4502" ht="21"/>
    <row r="4503" ht="21"/>
    <row r="4504" ht="21"/>
    <row r="4505" ht="21"/>
    <row r="4506" ht="21"/>
    <row r="4507" ht="21"/>
    <row r="4508" ht="21"/>
    <row r="4509" ht="21"/>
    <row r="4510" ht="21"/>
    <row r="4511" ht="21"/>
    <row r="4512" ht="21"/>
    <row r="4513" ht="21"/>
    <row r="4514" ht="21"/>
    <row r="4515" ht="21"/>
    <row r="4516" ht="21"/>
    <row r="4517" ht="21"/>
    <row r="4518" ht="21"/>
    <row r="4519" ht="21"/>
    <row r="4520" ht="21"/>
    <row r="4521" ht="21"/>
    <row r="4522" ht="21"/>
    <row r="4523" ht="21"/>
    <row r="4524" ht="21"/>
    <row r="4525" ht="21"/>
    <row r="4526" ht="21"/>
    <row r="4527" ht="21"/>
    <row r="4528" ht="21"/>
    <row r="4529" ht="21"/>
    <row r="4530" ht="21"/>
    <row r="4531" ht="21"/>
    <row r="4532" ht="21"/>
    <row r="4533" ht="21"/>
    <row r="4534" ht="21"/>
    <row r="4535" ht="21"/>
    <row r="4536" ht="21"/>
    <row r="4537" ht="21"/>
    <row r="4538" ht="21"/>
    <row r="4539" ht="21"/>
    <row r="4540" ht="21"/>
    <row r="4541" ht="21"/>
    <row r="4542" ht="21"/>
    <row r="4543" ht="21"/>
    <row r="4544" ht="21"/>
    <row r="4545" ht="21"/>
    <row r="4546" ht="21"/>
    <row r="4547" ht="21"/>
    <row r="4548" ht="21"/>
    <row r="4549" ht="21"/>
    <row r="4550" ht="21"/>
    <row r="4551" ht="21"/>
    <row r="4552" ht="21"/>
    <row r="4553" ht="21"/>
    <row r="4554" ht="21"/>
    <row r="4555" ht="21"/>
    <row r="4556" ht="21"/>
    <row r="4557" ht="21"/>
    <row r="4558" ht="21"/>
    <row r="4559" ht="21"/>
    <row r="4560" ht="21"/>
    <row r="4561" ht="21"/>
    <row r="4562" ht="21"/>
    <row r="4563" ht="21"/>
    <row r="4564" ht="21"/>
    <row r="4565" ht="21"/>
    <row r="4566" ht="21"/>
    <row r="4567" ht="21"/>
    <row r="4568" ht="21"/>
    <row r="4569" ht="21"/>
    <row r="4570" ht="21"/>
    <row r="4571" ht="21"/>
    <row r="4572" ht="21"/>
    <row r="4573" ht="21"/>
    <row r="4574" ht="21"/>
    <row r="4575" ht="21"/>
    <row r="4576" ht="21"/>
    <row r="4577" ht="21"/>
    <row r="4578" ht="21"/>
    <row r="4579" ht="21"/>
    <row r="4580" ht="21"/>
    <row r="4581" ht="21"/>
    <row r="4582" ht="21"/>
    <row r="4583" ht="21"/>
    <row r="4584" ht="21"/>
    <row r="4585" ht="21"/>
    <row r="4586" ht="21"/>
    <row r="4587" ht="21"/>
    <row r="4588" ht="21"/>
    <row r="4589" ht="21"/>
    <row r="4590" ht="21"/>
    <row r="4591" ht="21"/>
    <row r="4592" ht="21"/>
    <row r="4593" ht="21"/>
    <row r="4594" ht="21"/>
    <row r="4595" ht="21"/>
    <row r="4596" ht="21"/>
    <row r="4597" ht="21"/>
    <row r="4598" ht="21"/>
    <row r="4599" ht="21"/>
    <row r="4600" ht="21"/>
    <row r="4601" ht="21"/>
    <row r="4602" ht="21"/>
    <row r="4603" ht="21"/>
    <row r="4604" ht="21"/>
    <row r="4605" ht="21"/>
    <row r="4606" ht="21"/>
    <row r="4607" ht="21"/>
    <row r="4608" ht="21"/>
    <row r="4609" ht="21"/>
    <row r="4610" ht="21"/>
    <row r="4611" ht="21"/>
    <row r="4612" ht="21"/>
    <row r="4613" ht="21"/>
    <row r="4614" ht="21"/>
    <row r="4615" ht="21"/>
    <row r="4616" ht="21"/>
    <row r="4617" ht="21"/>
    <row r="4618" ht="21"/>
    <row r="4619" ht="21"/>
    <row r="4620" ht="21"/>
    <row r="4621" ht="21"/>
    <row r="4622" ht="21"/>
    <row r="4623" ht="21"/>
    <row r="4624" ht="21"/>
    <row r="4625" ht="21"/>
    <row r="4626" ht="21"/>
    <row r="4627" ht="21"/>
    <row r="4628" ht="21"/>
    <row r="4629" ht="21"/>
    <row r="4630" ht="21"/>
    <row r="4631" ht="21"/>
    <row r="4632" ht="21"/>
    <row r="4633" ht="21"/>
    <row r="4634" ht="21"/>
    <row r="4635" ht="21"/>
    <row r="4636" ht="21"/>
    <row r="4637" ht="21"/>
    <row r="4638" ht="21"/>
    <row r="4639" ht="21"/>
    <row r="4640" ht="21"/>
    <row r="4641" ht="21"/>
    <row r="4642" ht="21"/>
    <row r="4643" ht="21"/>
    <row r="4644" ht="21"/>
    <row r="4645" ht="21"/>
    <row r="4646" ht="21"/>
    <row r="4647" ht="21"/>
    <row r="4648" ht="21"/>
    <row r="4649" ht="21"/>
    <row r="4650" ht="21"/>
    <row r="4651" ht="21"/>
    <row r="4652" ht="21"/>
    <row r="4653" ht="21"/>
    <row r="4654" ht="21"/>
    <row r="4655" ht="21"/>
    <row r="4656" ht="21"/>
    <row r="4657" ht="21"/>
    <row r="4658" ht="21"/>
    <row r="4659" ht="21"/>
    <row r="4660" ht="21"/>
    <row r="4661" ht="21"/>
    <row r="4662" ht="21"/>
    <row r="4663" ht="21"/>
    <row r="4664" ht="21"/>
    <row r="4665" ht="21"/>
    <row r="4666" ht="21"/>
    <row r="4667" ht="21"/>
    <row r="4668" ht="21"/>
    <row r="4669" ht="21"/>
    <row r="4670" ht="21"/>
    <row r="4671" ht="21"/>
    <row r="4672" ht="21"/>
    <row r="4673" ht="21"/>
    <row r="4674" ht="21"/>
    <row r="4675" ht="21"/>
    <row r="4676" ht="21"/>
    <row r="4677" ht="21"/>
    <row r="4678" ht="21"/>
    <row r="4679" ht="21"/>
    <row r="4680" ht="21"/>
    <row r="4681" ht="21"/>
    <row r="4682" ht="21"/>
    <row r="4683" ht="21"/>
    <row r="4684" ht="21"/>
    <row r="4685" ht="21"/>
    <row r="4686" ht="21"/>
    <row r="4687" ht="21"/>
    <row r="4688" ht="21"/>
    <row r="4689" ht="21"/>
    <row r="4690" ht="21"/>
    <row r="4691" ht="21"/>
    <row r="4692" ht="21"/>
    <row r="4693" ht="21"/>
    <row r="4694" ht="21"/>
    <row r="4695" ht="21"/>
    <row r="4696" ht="21"/>
    <row r="4697" ht="21"/>
    <row r="4698" ht="21"/>
    <row r="4699" ht="21"/>
    <row r="4700" ht="21"/>
    <row r="4701" ht="21"/>
    <row r="4702" ht="21"/>
    <row r="4703" ht="21"/>
    <row r="4704" ht="21"/>
    <row r="4705" ht="21"/>
    <row r="4706" ht="21"/>
    <row r="4707" ht="21"/>
    <row r="4708" ht="21"/>
    <row r="4709" ht="21"/>
    <row r="4710" ht="21"/>
    <row r="4711" ht="21"/>
    <row r="4712" ht="21"/>
    <row r="4713" ht="21"/>
    <row r="4714" ht="21"/>
    <row r="4715" ht="21"/>
    <row r="4716" ht="21"/>
    <row r="4717" ht="21"/>
    <row r="4718" ht="21"/>
    <row r="4719" ht="21"/>
    <row r="4720" ht="21"/>
    <row r="4721" ht="21"/>
    <row r="4722" ht="21"/>
    <row r="4723" ht="21"/>
    <row r="4724" ht="21"/>
    <row r="4725" ht="21"/>
    <row r="4726" ht="21"/>
    <row r="4727" ht="21"/>
    <row r="4728" ht="21"/>
    <row r="4729" ht="21"/>
    <row r="4730" ht="21"/>
    <row r="4731" ht="21"/>
    <row r="4732" ht="21"/>
    <row r="4733" ht="21"/>
    <row r="4734" ht="21"/>
    <row r="4735" ht="21"/>
    <row r="4736" ht="21"/>
    <row r="4737" ht="21"/>
    <row r="4738" ht="21"/>
    <row r="4739" ht="21"/>
    <row r="4740" ht="21"/>
    <row r="4741" ht="21"/>
    <row r="4742" ht="21"/>
    <row r="4743" ht="21"/>
    <row r="4744" ht="21"/>
    <row r="4745" ht="21"/>
    <row r="4746" ht="21"/>
    <row r="4747" ht="21"/>
    <row r="4748" ht="21"/>
    <row r="4749" ht="21"/>
    <row r="4750" ht="21"/>
    <row r="4751" ht="21"/>
    <row r="4752" ht="21"/>
    <row r="4753" ht="21"/>
    <row r="4754" ht="21"/>
    <row r="4755" ht="21"/>
    <row r="4756" ht="21"/>
    <row r="4757" ht="21"/>
    <row r="4758" ht="21"/>
    <row r="4759" ht="21"/>
    <row r="4760" ht="21"/>
    <row r="4761" ht="21"/>
    <row r="4762" ht="21"/>
    <row r="4763" ht="21"/>
    <row r="4764" ht="21"/>
    <row r="4765" ht="21"/>
    <row r="4766" ht="21"/>
    <row r="4767" ht="21"/>
    <row r="4768" ht="21"/>
    <row r="4769" ht="21"/>
    <row r="4770" ht="21"/>
    <row r="4771" ht="21"/>
    <row r="4772" ht="21"/>
    <row r="4773" ht="21"/>
    <row r="4774" ht="21"/>
    <row r="4775" ht="21"/>
    <row r="4776" ht="21"/>
    <row r="4777" ht="21"/>
    <row r="4778" ht="21"/>
    <row r="4779" ht="21"/>
    <row r="4780" ht="21"/>
    <row r="4781" ht="21"/>
    <row r="4782" ht="21"/>
    <row r="4783" ht="21"/>
    <row r="4784" ht="21"/>
    <row r="4785" ht="21"/>
    <row r="4786" ht="21"/>
    <row r="4787" ht="21"/>
    <row r="4788" ht="21"/>
    <row r="4789" ht="21"/>
    <row r="4790" ht="21"/>
    <row r="4791" ht="21"/>
    <row r="4792" ht="21"/>
    <row r="4793" ht="21"/>
    <row r="4794" ht="21"/>
    <row r="4795" ht="21"/>
    <row r="4796" ht="21"/>
    <row r="4797" ht="21"/>
    <row r="4798" ht="21"/>
    <row r="4799" ht="21"/>
    <row r="4800" ht="21"/>
    <row r="4801" ht="21"/>
    <row r="4802" ht="21"/>
    <row r="4803" ht="21"/>
    <row r="4804" ht="21"/>
    <row r="4805" ht="21"/>
    <row r="4806" ht="21"/>
    <row r="4807" ht="21"/>
    <row r="4808" ht="21"/>
    <row r="4809" ht="21"/>
    <row r="4810" ht="21"/>
    <row r="4811" ht="21"/>
    <row r="4812" ht="21"/>
    <row r="4813" ht="21"/>
    <row r="4814" ht="21"/>
    <row r="4815" ht="21"/>
    <row r="4816" ht="21"/>
    <row r="4817" ht="21"/>
    <row r="4818" ht="21"/>
    <row r="4819" ht="21"/>
    <row r="4820" ht="21"/>
    <row r="4821" ht="21"/>
    <row r="4822" ht="21"/>
    <row r="4823" ht="21"/>
    <row r="4824" ht="21"/>
    <row r="4825" ht="21"/>
    <row r="4826" ht="21"/>
    <row r="4827" ht="21"/>
    <row r="4828" ht="21"/>
    <row r="4829" ht="21"/>
    <row r="4830" ht="21"/>
    <row r="4831" ht="21"/>
    <row r="4832" ht="21"/>
    <row r="4833" ht="21"/>
    <row r="4834" ht="21"/>
    <row r="4835" ht="21"/>
    <row r="4836" ht="21"/>
    <row r="4837" ht="21"/>
    <row r="4838" ht="21"/>
    <row r="4839" ht="21"/>
    <row r="4840" ht="21"/>
    <row r="4841" ht="21"/>
    <row r="4842" ht="21"/>
    <row r="4843" ht="21"/>
    <row r="4844" ht="21"/>
    <row r="4845" ht="21"/>
    <row r="4846" ht="21"/>
    <row r="4847" ht="21"/>
    <row r="4848" ht="21"/>
    <row r="4849" ht="21"/>
    <row r="4850" ht="21"/>
    <row r="4851" ht="21"/>
    <row r="4852" ht="21"/>
    <row r="4853" ht="21"/>
    <row r="4854" ht="21"/>
    <row r="4855" ht="21"/>
    <row r="4856" ht="21"/>
    <row r="4857" ht="21"/>
    <row r="4858" ht="21"/>
    <row r="4859" ht="21"/>
    <row r="4860" ht="21"/>
    <row r="4861" ht="21"/>
    <row r="4862" ht="21"/>
    <row r="4863" ht="21"/>
    <row r="4864" ht="21"/>
    <row r="4865" ht="21"/>
    <row r="4866" ht="21"/>
    <row r="4867" ht="21"/>
    <row r="4868" ht="21"/>
    <row r="4869" ht="21"/>
    <row r="4870" ht="21"/>
    <row r="4871" ht="21"/>
    <row r="4872" ht="21"/>
    <row r="4873" ht="21"/>
    <row r="4874" ht="21"/>
    <row r="4875" ht="21"/>
    <row r="4876" ht="21"/>
    <row r="4877" ht="21"/>
    <row r="4878" ht="21"/>
    <row r="4879" ht="21"/>
    <row r="4880" ht="21"/>
    <row r="4881" ht="21"/>
    <row r="4882" ht="21"/>
    <row r="4883" ht="21"/>
    <row r="4884" ht="21"/>
    <row r="4885" ht="21"/>
    <row r="4886" ht="21"/>
    <row r="4887" ht="21"/>
    <row r="4888" ht="21"/>
    <row r="4889" ht="21"/>
    <row r="4890" ht="21"/>
    <row r="4891" ht="21"/>
    <row r="4892" ht="21"/>
    <row r="4893" ht="21"/>
    <row r="4894" ht="21"/>
    <row r="4895" ht="21"/>
    <row r="4896" ht="21"/>
    <row r="4897" ht="21"/>
    <row r="4898" ht="21"/>
    <row r="4899" ht="21"/>
    <row r="4900" ht="21"/>
    <row r="4901" ht="21"/>
    <row r="4902" ht="21"/>
    <row r="4903" ht="21"/>
    <row r="4904" ht="21"/>
    <row r="4905" ht="21"/>
    <row r="4906" ht="21"/>
    <row r="4907" ht="21"/>
    <row r="4908" ht="21"/>
    <row r="4909" ht="21"/>
    <row r="4910" ht="21"/>
    <row r="4911" ht="21"/>
    <row r="4912" ht="21"/>
    <row r="4913" ht="21"/>
    <row r="4914" ht="21"/>
    <row r="4915" ht="21"/>
    <row r="4916" ht="21"/>
    <row r="4917" ht="21"/>
    <row r="4918" ht="21"/>
    <row r="4919" ht="21"/>
    <row r="4920" ht="21"/>
    <row r="4921" ht="21"/>
    <row r="4922" ht="21"/>
    <row r="4923" ht="21"/>
    <row r="4924" ht="21"/>
    <row r="4925" ht="21"/>
    <row r="4926" ht="21"/>
    <row r="4927" ht="21"/>
    <row r="4928" ht="21"/>
    <row r="4929" ht="21"/>
    <row r="4930" ht="21"/>
    <row r="4931" ht="21"/>
    <row r="4932" ht="21"/>
    <row r="4933" ht="21"/>
    <row r="4934" ht="21"/>
    <row r="4935" ht="21"/>
    <row r="4936" ht="21"/>
    <row r="4937" ht="21"/>
    <row r="4938" ht="21"/>
    <row r="4939" ht="21"/>
    <row r="4940" ht="21"/>
    <row r="4941" ht="21"/>
    <row r="4942" ht="21"/>
    <row r="4943" ht="21"/>
    <row r="4944" ht="21"/>
    <row r="4945" ht="21"/>
    <row r="4946" ht="21"/>
    <row r="4947" ht="21"/>
    <row r="4948" ht="21"/>
    <row r="4949" ht="21"/>
    <row r="4950" ht="21"/>
    <row r="4951" ht="21"/>
    <row r="4952" ht="21"/>
    <row r="4953" ht="21"/>
    <row r="4954" ht="21"/>
    <row r="4955" ht="21"/>
    <row r="4956" ht="21"/>
    <row r="4957" ht="21"/>
    <row r="4958" ht="21"/>
    <row r="4959" ht="21"/>
    <row r="4960" ht="21"/>
    <row r="4961" ht="21"/>
    <row r="4962" ht="21"/>
    <row r="4963" ht="21"/>
    <row r="4964" ht="21"/>
    <row r="4965" ht="21"/>
    <row r="4966" ht="21"/>
    <row r="4967" ht="21"/>
    <row r="4968" ht="21"/>
    <row r="4969" ht="21"/>
    <row r="4970" ht="21"/>
    <row r="4971" ht="21"/>
    <row r="4972" ht="21"/>
    <row r="4973" ht="21"/>
    <row r="4974" ht="21"/>
    <row r="4975" ht="21"/>
    <row r="4976" ht="21"/>
    <row r="4977" ht="21"/>
    <row r="4978" ht="21"/>
    <row r="4979" ht="21"/>
    <row r="4980" ht="21"/>
    <row r="4981" ht="21"/>
    <row r="4982" ht="21"/>
    <row r="4983" ht="21"/>
    <row r="4984" ht="21"/>
    <row r="4985" ht="21"/>
    <row r="4986" ht="21"/>
    <row r="4987" ht="21"/>
    <row r="4988" ht="21"/>
    <row r="4989" ht="21"/>
    <row r="4990" ht="21"/>
    <row r="4991" ht="21"/>
    <row r="4992" ht="21"/>
    <row r="4993" ht="21"/>
    <row r="4994" ht="21"/>
    <row r="4995" ht="21"/>
    <row r="4996" ht="21"/>
    <row r="4997" ht="21"/>
    <row r="4998" ht="21"/>
    <row r="4999" ht="21"/>
    <row r="5000" ht="21"/>
    <row r="5001" ht="21"/>
    <row r="5002" ht="21"/>
    <row r="5003" ht="21"/>
    <row r="5004" ht="21"/>
    <row r="5005" ht="21"/>
    <row r="5006" ht="21"/>
    <row r="5007" ht="21"/>
    <row r="5008" ht="21"/>
    <row r="5009" ht="21"/>
    <row r="5010" ht="21"/>
    <row r="5011" ht="21"/>
    <row r="5012" ht="21"/>
    <row r="5013" ht="21"/>
    <row r="5014" ht="21"/>
    <row r="5015" ht="21"/>
    <row r="5016" ht="21"/>
    <row r="5017" ht="21"/>
    <row r="5018" ht="21"/>
    <row r="5019" ht="21"/>
    <row r="5020" ht="21"/>
    <row r="5021" ht="21"/>
    <row r="5022" ht="21"/>
    <row r="5023" ht="21"/>
    <row r="5024" ht="21"/>
    <row r="5025" ht="21"/>
    <row r="5026" ht="21"/>
    <row r="5027" ht="21"/>
    <row r="5028" ht="21"/>
    <row r="5029" ht="21"/>
    <row r="5030" ht="21"/>
    <row r="5031" ht="21"/>
    <row r="5032" ht="21"/>
    <row r="5033" ht="21"/>
    <row r="5034" ht="21"/>
    <row r="5035" ht="21"/>
    <row r="5036" ht="21"/>
    <row r="5037" ht="21"/>
    <row r="5038" ht="21"/>
    <row r="5039" ht="21"/>
    <row r="5040" ht="21"/>
    <row r="5041" ht="21"/>
    <row r="5042" ht="21"/>
    <row r="5043" ht="21"/>
    <row r="5044" ht="21"/>
    <row r="5045" ht="21"/>
    <row r="5046" ht="21"/>
    <row r="5047" ht="21"/>
    <row r="5048" ht="21"/>
    <row r="5049" ht="21"/>
    <row r="5050" ht="21"/>
    <row r="5051" ht="21"/>
    <row r="5052" ht="21"/>
    <row r="5053" ht="21"/>
    <row r="5054" ht="21"/>
    <row r="5055" ht="21"/>
    <row r="5056" ht="21"/>
    <row r="5057" ht="21"/>
    <row r="5058" ht="21"/>
    <row r="5059" ht="21"/>
    <row r="5060" ht="21"/>
    <row r="5061" ht="21"/>
    <row r="5062" ht="21"/>
    <row r="5063" ht="21"/>
    <row r="5064" ht="21"/>
    <row r="5065" ht="21"/>
    <row r="5066" ht="21"/>
    <row r="5067" ht="21"/>
    <row r="5068" ht="21"/>
    <row r="5069" ht="21"/>
    <row r="5070" ht="21"/>
    <row r="5071" ht="21"/>
    <row r="5072" ht="21"/>
    <row r="5073" ht="21"/>
    <row r="5074" ht="21"/>
    <row r="5075" ht="21"/>
    <row r="5076" ht="21"/>
    <row r="5077" ht="21"/>
    <row r="5078" ht="21"/>
    <row r="5079" ht="21"/>
    <row r="5080" ht="21"/>
    <row r="5081" ht="21"/>
    <row r="5082" ht="21"/>
    <row r="5083" ht="21"/>
    <row r="5084" ht="21"/>
    <row r="5085" ht="21"/>
    <row r="5086" ht="21"/>
    <row r="5087" ht="21"/>
    <row r="5088" ht="21"/>
    <row r="5089" ht="21"/>
    <row r="5090" ht="21"/>
    <row r="5091" ht="21"/>
    <row r="5092" ht="21"/>
    <row r="5093" ht="21"/>
    <row r="5094" ht="21"/>
    <row r="5095" ht="21"/>
    <row r="5096" ht="21"/>
    <row r="5097" ht="21"/>
    <row r="5098" ht="21"/>
    <row r="5099" ht="21"/>
    <row r="5100" ht="21"/>
    <row r="5101" ht="21"/>
    <row r="5102" ht="21"/>
    <row r="5103" ht="21"/>
    <row r="5104" ht="21"/>
    <row r="5105" ht="21"/>
    <row r="5106" ht="21"/>
    <row r="5107" ht="21"/>
    <row r="5108" ht="21"/>
    <row r="5109" ht="21"/>
    <row r="5110" ht="21"/>
    <row r="5111" ht="21"/>
    <row r="5112" ht="21"/>
    <row r="5113" ht="21"/>
    <row r="5114" ht="21"/>
    <row r="5115" ht="21"/>
    <row r="5116" ht="21"/>
    <row r="5117" ht="21"/>
    <row r="5118" ht="21"/>
    <row r="5119" ht="21"/>
    <row r="5120" ht="21"/>
    <row r="5121" ht="21"/>
    <row r="5122" ht="21"/>
    <row r="5123" ht="21"/>
    <row r="5124" ht="21"/>
    <row r="5125" ht="21"/>
    <row r="5126" ht="21"/>
    <row r="5127" ht="21"/>
    <row r="5128" ht="21"/>
    <row r="5129" ht="21"/>
    <row r="5130" ht="21"/>
    <row r="5131" ht="21"/>
    <row r="5132" ht="21"/>
    <row r="5133" ht="21"/>
    <row r="5134" ht="21"/>
    <row r="5135" ht="21"/>
    <row r="5136" ht="21"/>
    <row r="5137" ht="21"/>
    <row r="5138" ht="21"/>
    <row r="5139" ht="21"/>
    <row r="5140" ht="21"/>
    <row r="5141" ht="21"/>
    <row r="5142" ht="21"/>
    <row r="5143" ht="21"/>
    <row r="5144" ht="21"/>
    <row r="5145" ht="21"/>
    <row r="5146" ht="21"/>
    <row r="5147" ht="21"/>
    <row r="5148" ht="21"/>
    <row r="5149" ht="21"/>
    <row r="5150" ht="21"/>
    <row r="5151" ht="21"/>
    <row r="5152" ht="21"/>
    <row r="5153" ht="21"/>
    <row r="5154" ht="21"/>
    <row r="5155" ht="21"/>
    <row r="5156" ht="21"/>
    <row r="5157" ht="21"/>
    <row r="5158" ht="21"/>
    <row r="5159" ht="21"/>
    <row r="5160" ht="21"/>
    <row r="5161" ht="21"/>
    <row r="5162" ht="21"/>
    <row r="5163" ht="21"/>
    <row r="5164" ht="21"/>
    <row r="5165" ht="21"/>
    <row r="5166" ht="21"/>
    <row r="5167" ht="21"/>
    <row r="5168" ht="21"/>
    <row r="5169" ht="21"/>
    <row r="5170" ht="21"/>
    <row r="5171" ht="21"/>
    <row r="5172" ht="21"/>
    <row r="5173" ht="21"/>
    <row r="5174" ht="21"/>
    <row r="5175" ht="21"/>
    <row r="5176" ht="21"/>
    <row r="5177" ht="21"/>
    <row r="5178" ht="21"/>
    <row r="5179" ht="21"/>
    <row r="5180" ht="21"/>
    <row r="5181" ht="21"/>
    <row r="5182" ht="21"/>
    <row r="5183" ht="21"/>
    <row r="5184" ht="21"/>
    <row r="5185" ht="21"/>
    <row r="5186" ht="21"/>
    <row r="5187" ht="21"/>
    <row r="5188" ht="21"/>
    <row r="5189" ht="21"/>
    <row r="5190" ht="21"/>
    <row r="5191" ht="21"/>
    <row r="5192" ht="21"/>
    <row r="5193" ht="21"/>
    <row r="5194" ht="21"/>
    <row r="5195" ht="21"/>
    <row r="5196" ht="21"/>
    <row r="5197" ht="21"/>
    <row r="5198" ht="21"/>
    <row r="5199" ht="21"/>
    <row r="5200" ht="21"/>
    <row r="5201" ht="21"/>
    <row r="5202" ht="21"/>
    <row r="5203" ht="21"/>
    <row r="5204" ht="21"/>
    <row r="5205" ht="21"/>
    <row r="5206" ht="21"/>
    <row r="5207" ht="21"/>
    <row r="5208" ht="21"/>
    <row r="5209" ht="21"/>
    <row r="5210" ht="21"/>
    <row r="5211" ht="21"/>
    <row r="5212" ht="21"/>
    <row r="5213" ht="21"/>
    <row r="5214" ht="21"/>
    <row r="5215" ht="21"/>
    <row r="5216" ht="21"/>
    <row r="5217" ht="21"/>
    <row r="5218" ht="21"/>
    <row r="5219" ht="21"/>
    <row r="5220" ht="21"/>
    <row r="5221" ht="21"/>
    <row r="5222" ht="21"/>
    <row r="5223" ht="21"/>
    <row r="5224" ht="21"/>
    <row r="5225" ht="21"/>
    <row r="5226" ht="21"/>
    <row r="5227" ht="21"/>
    <row r="5228" ht="21"/>
    <row r="5229" ht="21"/>
    <row r="5230" ht="21"/>
    <row r="5231" ht="21"/>
    <row r="5232" ht="21"/>
    <row r="5233" ht="21"/>
    <row r="5234" ht="21"/>
    <row r="5235" ht="21"/>
    <row r="5236" ht="21"/>
    <row r="5237" ht="21"/>
    <row r="5238" ht="21"/>
    <row r="5239" ht="21"/>
    <row r="5240" ht="21"/>
    <row r="5241" ht="21"/>
    <row r="5242" ht="21"/>
    <row r="5243" ht="21"/>
    <row r="5244" ht="21"/>
    <row r="5245" ht="21"/>
    <row r="5246" ht="21"/>
    <row r="5247" ht="21"/>
    <row r="5248" ht="21"/>
    <row r="5249" ht="21"/>
    <row r="5250" ht="21"/>
    <row r="5251" ht="21"/>
    <row r="5252" ht="21"/>
    <row r="5253" ht="21"/>
    <row r="5254" ht="21"/>
    <row r="5255" ht="21"/>
    <row r="5256" ht="21"/>
    <row r="5257" ht="21"/>
    <row r="5258" ht="21"/>
    <row r="5259" ht="21"/>
    <row r="5260" ht="21"/>
    <row r="5261" ht="21"/>
    <row r="5262" ht="21"/>
    <row r="5263" ht="21"/>
    <row r="5264" ht="21"/>
    <row r="5265" ht="21"/>
    <row r="5266" ht="21"/>
    <row r="5267" ht="21"/>
    <row r="5268" ht="21"/>
    <row r="5269" ht="21"/>
    <row r="5270" ht="21"/>
    <row r="5271" ht="21"/>
    <row r="5272" ht="21"/>
    <row r="5273" ht="21"/>
    <row r="5274" ht="21"/>
    <row r="5275" ht="21"/>
    <row r="5276" ht="21"/>
    <row r="5277" ht="21"/>
    <row r="5278" ht="21"/>
    <row r="5279" ht="21"/>
    <row r="5280" ht="21"/>
    <row r="5281" ht="21"/>
    <row r="5282" ht="21"/>
    <row r="5283" ht="21"/>
    <row r="5284" ht="21"/>
    <row r="5285" ht="21"/>
    <row r="5286" ht="21"/>
    <row r="5287" ht="21"/>
    <row r="5288" ht="21"/>
    <row r="5289" ht="21"/>
    <row r="5290" ht="21"/>
    <row r="5291" ht="21"/>
    <row r="5292" ht="21"/>
    <row r="5293" ht="21"/>
    <row r="5294" ht="21"/>
    <row r="5295" ht="21"/>
    <row r="5296" ht="21"/>
    <row r="5297" ht="21"/>
    <row r="5298" ht="21"/>
    <row r="5299" ht="21"/>
    <row r="5300" ht="21"/>
    <row r="5301" ht="21"/>
    <row r="5302" ht="21"/>
    <row r="5303" ht="21"/>
    <row r="5304" ht="21"/>
    <row r="5305" ht="21"/>
    <row r="5306" ht="21"/>
    <row r="5307" ht="21"/>
    <row r="5308" ht="21"/>
    <row r="5309" ht="21"/>
    <row r="5310" ht="21"/>
    <row r="5311" ht="21"/>
    <row r="5312" ht="21"/>
    <row r="5313" ht="21"/>
    <row r="5314" ht="21"/>
    <row r="5315" ht="21"/>
    <row r="5316" ht="21"/>
    <row r="5317" ht="21"/>
    <row r="5318" ht="21"/>
    <row r="5319" ht="21"/>
    <row r="5320" ht="21"/>
    <row r="5321" ht="21"/>
    <row r="5322" ht="21"/>
    <row r="5323" ht="21"/>
    <row r="5324" ht="21"/>
    <row r="5325" ht="21"/>
    <row r="5326" ht="21"/>
    <row r="5327" ht="21"/>
    <row r="5328" ht="21"/>
    <row r="5329" ht="21"/>
    <row r="5330" ht="21"/>
    <row r="5331" ht="21"/>
    <row r="5332" ht="21"/>
    <row r="5333" ht="21"/>
    <row r="5334" ht="21"/>
    <row r="5335" ht="21"/>
    <row r="5336" ht="21"/>
    <row r="5337" ht="21"/>
    <row r="5338" ht="21"/>
    <row r="5339" ht="21"/>
    <row r="5340" ht="21"/>
    <row r="5341" ht="21"/>
    <row r="5342" ht="21"/>
    <row r="5343" ht="21"/>
    <row r="5344" ht="21"/>
    <row r="5345" ht="21"/>
    <row r="5346" ht="21"/>
    <row r="5347" ht="21"/>
    <row r="5348" ht="21"/>
    <row r="5349" ht="21"/>
    <row r="5350" ht="21"/>
    <row r="5351" ht="21"/>
    <row r="5352" ht="21"/>
    <row r="5353" ht="21"/>
    <row r="5354" ht="21"/>
    <row r="5355" ht="21"/>
    <row r="5356" ht="21"/>
    <row r="5357" ht="21"/>
    <row r="5358" ht="21"/>
    <row r="5359" ht="21"/>
    <row r="5360" ht="21"/>
    <row r="5361" ht="21"/>
    <row r="5362" ht="21"/>
    <row r="5363" ht="21"/>
    <row r="5364" ht="21"/>
    <row r="5365" ht="21"/>
    <row r="5366" ht="21"/>
    <row r="5367" ht="21"/>
    <row r="5368" ht="21"/>
    <row r="5369" ht="21"/>
    <row r="5370" ht="21"/>
    <row r="5371" ht="21"/>
    <row r="5372" ht="21"/>
    <row r="5373" ht="21"/>
    <row r="5374" ht="21"/>
    <row r="5375" ht="21"/>
    <row r="5376" ht="21"/>
    <row r="5377" ht="21"/>
    <row r="5378" ht="21"/>
    <row r="5379" ht="21"/>
    <row r="5380" ht="21"/>
    <row r="5381" ht="21"/>
    <row r="5382" ht="21"/>
    <row r="5383" ht="21"/>
    <row r="5384" ht="21"/>
    <row r="5385" ht="21"/>
    <row r="5386" ht="21"/>
    <row r="5387" ht="21"/>
    <row r="5388" ht="21"/>
    <row r="5389" ht="21"/>
    <row r="5390" ht="21"/>
    <row r="5391" ht="21"/>
    <row r="5392" ht="21"/>
    <row r="5393" ht="21"/>
    <row r="5394" ht="21"/>
    <row r="5395" ht="21"/>
    <row r="5396" ht="21"/>
    <row r="5397" ht="21"/>
    <row r="5398" ht="21"/>
    <row r="5399" ht="21"/>
    <row r="5400" ht="21"/>
    <row r="5401" ht="21"/>
    <row r="5402" ht="21"/>
    <row r="5403" ht="21"/>
    <row r="5404" ht="21"/>
    <row r="5405" ht="21"/>
    <row r="5406" ht="21"/>
    <row r="5407" ht="21"/>
    <row r="5408" ht="21"/>
    <row r="5409" ht="21"/>
    <row r="5410" ht="21"/>
    <row r="5411" ht="21"/>
    <row r="5412" ht="21"/>
    <row r="5413" ht="21"/>
    <row r="5414" ht="21"/>
    <row r="5415" ht="21"/>
    <row r="5416" ht="21"/>
    <row r="5417" ht="21"/>
    <row r="5418" ht="21"/>
    <row r="5419" ht="21"/>
    <row r="5420" ht="21"/>
    <row r="5421" ht="21"/>
    <row r="5422" ht="21"/>
    <row r="5423" ht="21"/>
    <row r="5424" ht="21"/>
    <row r="5425" ht="21"/>
    <row r="5426" ht="21"/>
    <row r="5427" ht="21"/>
    <row r="5428" ht="21"/>
    <row r="5429" ht="21"/>
    <row r="5430" ht="21"/>
    <row r="5431" ht="21"/>
    <row r="5432" ht="21"/>
    <row r="5433" ht="21"/>
    <row r="5434" ht="21"/>
    <row r="5435" ht="21"/>
    <row r="5436" ht="21"/>
    <row r="5437" ht="21"/>
    <row r="5438" ht="21"/>
    <row r="5439" ht="21"/>
    <row r="5440" ht="21"/>
    <row r="5441" ht="21"/>
    <row r="5442" ht="21"/>
    <row r="5443" ht="21"/>
    <row r="5444" ht="21"/>
    <row r="5445" ht="21"/>
    <row r="5446" ht="21"/>
    <row r="5447" ht="21"/>
    <row r="5448" ht="21"/>
    <row r="5449" ht="21"/>
    <row r="5450" ht="21"/>
    <row r="5451" ht="21"/>
    <row r="5452" ht="21"/>
    <row r="5453" ht="21"/>
    <row r="5454" ht="21"/>
    <row r="5455" ht="21"/>
    <row r="5456" ht="21"/>
    <row r="5457" ht="21"/>
    <row r="5458" ht="21"/>
    <row r="5459" ht="21"/>
    <row r="5460" ht="21"/>
    <row r="5461" ht="21"/>
    <row r="5462" ht="21"/>
    <row r="5463" ht="21"/>
    <row r="5464" ht="21"/>
    <row r="5465" ht="21"/>
    <row r="5466" ht="21"/>
    <row r="5467" ht="21"/>
    <row r="5468" ht="21"/>
    <row r="5469" ht="21"/>
    <row r="5470" ht="21"/>
    <row r="5471" ht="21"/>
    <row r="5472" ht="21"/>
    <row r="5473" ht="21"/>
    <row r="5474" ht="21"/>
    <row r="5475" ht="21"/>
    <row r="5476" ht="21"/>
    <row r="5477" ht="21"/>
    <row r="5478" ht="21"/>
    <row r="5479" ht="21"/>
    <row r="5480" ht="21"/>
    <row r="5481" ht="21"/>
    <row r="5482" ht="21"/>
    <row r="5483" ht="21"/>
    <row r="5484" ht="21"/>
    <row r="5485" ht="21"/>
    <row r="5486" ht="21"/>
    <row r="5487" ht="21"/>
    <row r="5488" ht="21"/>
    <row r="5489" ht="21"/>
    <row r="5490" ht="21"/>
    <row r="5491" ht="21"/>
    <row r="5492" ht="21"/>
    <row r="5493" ht="21"/>
    <row r="5494" ht="21"/>
    <row r="5495" ht="21"/>
    <row r="5496" ht="21"/>
    <row r="5497" ht="21"/>
    <row r="5498" ht="21"/>
    <row r="5499" ht="21"/>
    <row r="5500" ht="21"/>
    <row r="5501" ht="21"/>
    <row r="5502" ht="21"/>
    <row r="5503" ht="21"/>
    <row r="5504" ht="21"/>
    <row r="5505" ht="21"/>
    <row r="5506" ht="21"/>
    <row r="5507" ht="21"/>
    <row r="5508" ht="21"/>
    <row r="5509" ht="21"/>
    <row r="5510" ht="21"/>
    <row r="5511" ht="21"/>
    <row r="5512" ht="21"/>
    <row r="5513" ht="21"/>
    <row r="5514" ht="21"/>
    <row r="5515" ht="21"/>
    <row r="5516" ht="21"/>
    <row r="5517" ht="21"/>
    <row r="5518" ht="21"/>
    <row r="5519" ht="21"/>
    <row r="5520" ht="21"/>
    <row r="5521" ht="21"/>
    <row r="5522" ht="21"/>
    <row r="5523" ht="21"/>
    <row r="5524" ht="21"/>
    <row r="5525" ht="21"/>
    <row r="5526" ht="21"/>
    <row r="5527" ht="21"/>
    <row r="5528" ht="21"/>
    <row r="5529" ht="21"/>
    <row r="5530" ht="21"/>
    <row r="5531" ht="21"/>
    <row r="5532" ht="21"/>
    <row r="5533" ht="21"/>
    <row r="5534" ht="21"/>
    <row r="5535" ht="21"/>
    <row r="5536" ht="21"/>
    <row r="5537" ht="21"/>
    <row r="5538" ht="21"/>
    <row r="5539" ht="21"/>
    <row r="5540" ht="21"/>
    <row r="5541" ht="21"/>
    <row r="5542" ht="21"/>
    <row r="5543" ht="21"/>
    <row r="5544" ht="21"/>
    <row r="5545" ht="21"/>
    <row r="5546" ht="21"/>
    <row r="5547" ht="21"/>
    <row r="5548" ht="21"/>
    <row r="5549" ht="21"/>
    <row r="5550" ht="21"/>
    <row r="5551" ht="21"/>
    <row r="5552" ht="21"/>
    <row r="5553" ht="21"/>
    <row r="5554" ht="21"/>
    <row r="5555" ht="21"/>
    <row r="5556" ht="21"/>
    <row r="5557" ht="21"/>
    <row r="5558" ht="21"/>
    <row r="5559" ht="21"/>
    <row r="5560" ht="21"/>
    <row r="5561" ht="21"/>
    <row r="5562" ht="21"/>
    <row r="5563" ht="21"/>
    <row r="5564" ht="21"/>
    <row r="5565" ht="21"/>
    <row r="5566" ht="21"/>
    <row r="5567" ht="21"/>
    <row r="5568" ht="21"/>
    <row r="5569" ht="21"/>
    <row r="5570" ht="21"/>
    <row r="5571" ht="21"/>
    <row r="5572" ht="21"/>
    <row r="5573" ht="21"/>
    <row r="5574" ht="21"/>
    <row r="5575" ht="21"/>
    <row r="5576" ht="21"/>
    <row r="5577" ht="21"/>
    <row r="5578" ht="21"/>
    <row r="5579" ht="21"/>
    <row r="5580" ht="21"/>
    <row r="5581" ht="21"/>
    <row r="5582" ht="21"/>
    <row r="5583" ht="21"/>
    <row r="5584" ht="21"/>
    <row r="5585" ht="21"/>
    <row r="5586" ht="21"/>
    <row r="5587" ht="21"/>
    <row r="5588" ht="21"/>
    <row r="5589" ht="21"/>
    <row r="5590" ht="21"/>
    <row r="5591" ht="21"/>
    <row r="5592" ht="21"/>
    <row r="5593" ht="21"/>
    <row r="5594" ht="21"/>
    <row r="5595" ht="21"/>
    <row r="5596" ht="21"/>
    <row r="5597" ht="21"/>
    <row r="5598" ht="21"/>
    <row r="5599" ht="21"/>
    <row r="5600" ht="21"/>
    <row r="5601" ht="21"/>
    <row r="5602" ht="21"/>
    <row r="5603" ht="21"/>
    <row r="5604" ht="21"/>
    <row r="5605" ht="21"/>
    <row r="5606" ht="21"/>
    <row r="5607" ht="21"/>
    <row r="5608" ht="21"/>
    <row r="5609" ht="21"/>
    <row r="5610" ht="21"/>
    <row r="5611" ht="21"/>
    <row r="5612" ht="21"/>
    <row r="5613" ht="21"/>
    <row r="5614" ht="21"/>
    <row r="5615" ht="21"/>
    <row r="5616" ht="21"/>
    <row r="5617" ht="21"/>
    <row r="5618" ht="21"/>
    <row r="5619" ht="21"/>
    <row r="5620" ht="21"/>
    <row r="5621" ht="21"/>
    <row r="5622" ht="21"/>
    <row r="5623" ht="21"/>
    <row r="5624" ht="21"/>
    <row r="5625" ht="21"/>
    <row r="5626" ht="21"/>
    <row r="5627" ht="21"/>
    <row r="5628" ht="21"/>
    <row r="5629" ht="21"/>
    <row r="5630" ht="21"/>
    <row r="5631" ht="21"/>
    <row r="5632" ht="21"/>
    <row r="5633" ht="21"/>
    <row r="5634" ht="21"/>
    <row r="5635" ht="21"/>
    <row r="5636" ht="21"/>
    <row r="5637" ht="21"/>
    <row r="5638" ht="21"/>
    <row r="5639" ht="21"/>
    <row r="5640" ht="21"/>
    <row r="5641" ht="21"/>
    <row r="5642" ht="21"/>
    <row r="5643" ht="21"/>
    <row r="5644" ht="21"/>
    <row r="5645" ht="21"/>
    <row r="5646" ht="21"/>
    <row r="5647" ht="21"/>
    <row r="5648" ht="21"/>
    <row r="5649" ht="21"/>
    <row r="5650" ht="21"/>
    <row r="5651" ht="21"/>
    <row r="5652" ht="21"/>
    <row r="5653" ht="21"/>
    <row r="5654" ht="21"/>
    <row r="5655" ht="21"/>
    <row r="5656" ht="21"/>
    <row r="5657" ht="21"/>
    <row r="5658" ht="21"/>
    <row r="5659" ht="21"/>
    <row r="5660" ht="21"/>
    <row r="5661" ht="21"/>
    <row r="5662" ht="21"/>
    <row r="5663" ht="21"/>
    <row r="5664" ht="21"/>
    <row r="5665" ht="21"/>
    <row r="5666" ht="21"/>
    <row r="5667" ht="21"/>
    <row r="5668" ht="21"/>
    <row r="5669" ht="21"/>
    <row r="5670" ht="21"/>
    <row r="5671" ht="21"/>
    <row r="5672" ht="21"/>
    <row r="5673" ht="21"/>
    <row r="5674" ht="21"/>
    <row r="5675" ht="21"/>
    <row r="5676" ht="21"/>
    <row r="5677" ht="21"/>
    <row r="5678" ht="21"/>
    <row r="5679" ht="21"/>
    <row r="5680" ht="21"/>
    <row r="5681" ht="21"/>
    <row r="5682" ht="21"/>
    <row r="5683" ht="21"/>
    <row r="5684" ht="21"/>
    <row r="5685" ht="21"/>
    <row r="5686" ht="21"/>
    <row r="5687" ht="21"/>
    <row r="5688" ht="21"/>
    <row r="5689" ht="21"/>
    <row r="5690" ht="21"/>
    <row r="5691" ht="21"/>
    <row r="5692" ht="21"/>
    <row r="5693" ht="21"/>
    <row r="5694" ht="21"/>
    <row r="5695" ht="21"/>
    <row r="5696" ht="21"/>
    <row r="5697" ht="21"/>
    <row r="5698" ht="21"/>
    <row r="5699" ht="21"/>
    <row r="5700" ht="21"/>
    <row r="5701" ht="21"/>
    <row r="5702" ht="21"/>
    <row r="5703" ht="21"/>
    <row r="5704" ht="21"/>
    <row r="5705" ht="21"/>
    <row r="5706" ht="21"/>
    <row r="5707" ht="21"/>
    <row r="5708" ht="21"/>
    <row r="5709" ht="21"/>
    <row r="5710" ht="21"/>
    <row r="5711" ht="21"/>
    <row r="5712" ht="21"/>
    <row r="5713" ht="21"/>
    <row r="5714" ht="21"/>
    <row r="5715" ht="21"/>
    <row r="5716" ht="21"/>
    <row r="5717" ht="21"/>
    <row r="5718" ht="21"/>
    <row r="5719" ht="21"/>
    <row r="5720" ht="21"/>
    <row r="5721" ht="21"/>
    <row r="5722" ht="21"/>
    <row r="5723" ht="21"/>
    <row r="5724" ht="21"/>
    <row r="5725" ht="21"/>
    <row r="5726" ht="21"/>
    <row r="5727" ht="21"/>
    <row r="5728" ht="21"/>
    <row r="5729" ht="21"/>
    <row r="5730" ht="21"/>
    <row r="5731" ht="21"/>
    <row r="5732" ht="21"/>
    <row r="5733" ht="21"/>
    <row r="5734" ht="21"/>
    <row r="5735" ht="21"/>
    <row r="5736" ht="21"/>
    <row r="5737" ht="21"/>
    <row r="5738" ht="21"/>
    <row r="5739" ht="21"/>
    <row r="5740" ht="21"/>
    <row r="5741" ht="21"/>
    <row r="5742" ht="21"/>
    <row r="5743" ht="21"/>
    <row r="5744" ht="21"/>
    <row r="5745" ht="21"/>
    <row r="5746" ht="21"/>
    <row r="5747" ht="21"/>
    <row r="5748" ht="21"/>
    <row r="5749" ht="21"/>
    <row r="5750" ht="21"/>
    <row r="5751" ht="21"/>
    <row r="5752" ht="21"/>
    <row r="5753" ht="21"/>
    <row r="5754" ht="21"/>
    <row r="5755" ht="21"/>
    <row r="5756" ht="21"/>
    <row r="5757" ht="21"/>
    <row r="5758" ht="21"/>
    <row r="5759" ht="21"/>
    <row r="5760" ht="21"/>
    <row r="5761" ht="21"/>
    <row r="5762" ht="21"/>
    <row r="5763" ht="21"/>
    <row r="5764" ht="21"/>
    <row r="5765" ht="21"/>
    <row r="5766" ht="21"/>
    <row r="5767" ht="21"/>
    <row r="5768" ht="21"/>
    <row r="5769" ht="21"/>
    <row r="5770" ht="21"/>
    <row r="5771" ht="21"/>
    <row r="5772" ht="21"/>
    <row r="5773" ht="21"/>
    <row r="5774" ht="21"/>
    <row r="5775" ht="21"/>
    <row r="5776" ht="21"/>
    <row r="5777" ht="21"/>
    <row r="5778" ht="21"/>
    <row r="5779" ht="21"/>
    <row r="5780" ht="21"/>
    <row r="5781" ht="21"/>
    <row r="5782" ht="21"/>
    <row r="5783" ht="21"/>
    <row r="5784" ht="21"/>
    <row r="5785" ht="21"/>
    <row r="5786" ht="21"/>
    <row r="5787" ht="21"/>
    <row r="5788" ht="21"/>
    <row r="5789" ht="21"/>
    <row r="5790" ht="21"/>
    <row r="5791" ht="21"/>
    <row r="5792" ht="21"/>
    <row r="5793" ht="21"/>
    <row r="5794" ht="21"/>
    <row r="5795" ht="21"/>
    <row r="5796" ht="21"/>
    <row r="5797" ht="21"/>
    <row r="5798" ht="21"/>
    <row r="5799" ht="21"/>
    <row r="5800" ht="21"/>
    <row r="5801" ht="21"/>
    <row r="5802" ht="21"/>
    <row r="5803" ht="21"/>
    <row r="5804" ht="21"/>
    <row r="5805" ht="21"/>
    <row r="5806" ht="21"/>
    <row r="5807" ht="21"/>
    <row r="5808" ht="21"/>
    <row r="5809" ht="21"/>
    <row r="5810" ht="21"/>
    <row r="5811" ht="21"/>
    <row r="5812" ht="21"/>
    <row r="5813" ht="21"/>
    <row r="5814" ht="21"/>
    <row r="5815" ht="21"/>
    <row r="5816" ht="21"/>
    <row r="5817" ht="21"/>
    <row r="5818" ht="21"/>
    <row r="5819" ht="21"/>
    <row r="5820" ht="21"/>
    <row r="5821" ht="21"/>
    <row r="5822" ht="21"/>
    <row r="5823" ht="21"/>
    <row r="5824" ht="21"/>
    <row r="5825" ht="21"/>
    <row r="5826" ht="21"/>
    <row r="5827" ht="21"/>
    <row r="5828" ht="21"/>
    <row r="5829" ht="21"/>
    <row r="5830" ht="21"/>
    <row r="5831" ht="21"/>
    <row r="5832" ht="21"/>
    <row r="5833" ht="21"/>
    <row r="5834" ht="21"/>
    <row r="5835" ht="21"/>
    <row r="5836" ht="21"/>
    <row r="5837" ht="21"/>
    <row r="5838" ht="21"/>
    <row r="5839" ht="21"/>
    <row r="5840" ht="21"/>
    <row r="5841" ht="21"/>
    <row r="5842" ht="21"/>
    <row r="5843" ht="21"/>
    <row r="5844" ht="21"/>
    <row r="5845" ht="21"/>
    <row r="5846" ht="21"/>
    <row r="5847" ht="21"/>
    <row r="5848" ht="21"/>
    <row r="5849" ht="21"/>
    <row r="5850" ht="21"/>
    <row r="5851" ht="21"/>
    <row r="5852" ht="21"/>
    <row r="5853" ht="21"/>
    <row r="5854" ht="21"/>
    <row r="5855" ht="21"/>
    <row r="5856" ht="21"/>
    <row r="5857" ht="21"/>
    <row r="5858" ht="21"/>
    <row r="5859" ht="21"/>
    <row r="5860" ht="21"/>
    <row r="5861" ht="21"/>
  </sheetData>
  <sheetProtection password="A009" sheet="1"/>
  <mergeCells count="578">
    <mergeCell ref="V148:X148"/>
    <mergeCell ref="A146:H146"/>
    <mergeCell ref="I146:Q146"/>
    <mergeCell ref="R146:U146"/>
    <mergeCell ref="V146:X146"/>
    <mergeCell ref="A149:AJ149"/>
    <mergeCell ref="Y146:AD146"/>
    <mergeCell ref="A147:H147"/>
    <mergeCell ref="I147:Q147"/>
    <mergeCell ref="R147:U147"/>
    <mergeCell ref="V147:X147"/>
    <mergeCell ref="Y147:AD148"/>
    <mergeCell ref="A148:H148"/>
    <mergeCell ref="I148:Q148"/>
    <mergeCell ref="R148:U148"/>
    <mergeCell ref="I129:O129"/>
    <mergeCell ref="I130:O130"/>
    <mergeCell ref="A129:H129"/>
    <mergeCell ref="A130:H130"/>
    <mergeCell ref="A137:B137"/>
    <mergeCell ref="A127:H127"/>
    <mergeCell ref="A128:H128"/>
    <mergeCell ref="I127:O127"/>
    <mergeCell ref="I128:O128"/>
    <mergeCell ref="C121:H121"/>
    <mergeCell ref="A121:B121"/>
    <mergeCell ref="AB131:AD131"/>
    <mergeCell ref="AE131:AG131"/>
    <mergeCell ref="AE136:AG136"/>
    <mergeCell ref="AH137:AJ137"/>
    <mergeCell ref="AB137:AD137"/>
    <mergeCell ref="C137:H137"/>
    <mergeCell ref="I137:O137"/>
    <mergeCell ref="P137:X137"/>
    <mergeCell ref="Y137:AA137"/>
    <mergeCell ref="Y136:AA136"/>
    <mergeCell ref="A134:B136"/>
    <mergeCell ref="C134:H136"/>
    <mergeCell ref="I134:O136"/>
    <mergeCell ref="P134:X136"/>
    <mergeCell ref="Y134:AJ134"/>
    <mergeCell ref="Y135:AD135"/>
    <mergeCell ref="AE135:AG135"/>
    <mergeCell ref="AH135:AJ135"/>
    <mergeCell ref="AB136:AD136"/>
    <mergeCell ref="AB201:AI201"/>
    <mergeCell ref="B202:R202"/>
    <mergeCell ref="S202:U202"/>
    <mergeCell ref="V202:Y202"/>
    <mergeCell ref="Z202:AA202"/>
    <mergeCell ref="AB202:AI202"/>
    <mergeCell ref="B201:R201"/>
    <mergeCell ref="S201:U201"/>
    <mergeCell ref="V201:Y201"/>
    <mergeCell ref="Z201:AA201"/>
    <mergeCell ref="AB203:AI203"/>
    <mergeCell ref="B204:R204"/>
    <mergeCell ref="S204:U204"/>
    <mergeCell ref="V204:Y204"/>
    <mergeCell ref="Z204:AA204"/>
    <mergeCell ref="AB204:AI204"/>
    <mergeCell ref="B203:R203"/>
    <mergeCell ref="S203:U203"/>
    <mergeCell ref="V203:Y203"/>
    <mergeCell ref="Z203:AA203"/>
    <mergeCell ref="B200:R200"/>
    <mergeCell ref="S200:U200"/>
    <mergeCell ref="V200:Y200"/>
    <mergeCell ref="Z200:AA200"/>
    <mergeCell ref="AB200:AI200"/>
    <mergeCell ref="B197:R197"/>
    <mergeCell ref="B196:R196"/>
    <mergeCell ref="S196:U196"/>
    <mergeCell ref="V196:Y196"/>
    <mergeCell ref="Z196:AA196"/>
    <mergeCell ref="AB196:AI196"/>
    <mergeCell ref="S197:U197"/>
    <mergeCell ref="V197:Y197"/>
    <mergeCell ref="Z197:AA197"/>
    <mergeCell ref="AB197:AI197"/>
    <mergeCell ref="B192:R192"/>
    <mergeCell ref="S192:U192"/>
    <mergeCell ref="V192:Y192"/>
    <mergeCell ref="Z192:AA192"/>
    <mergeCell ref="AB192:AI192"/>
    <mergeCell ref="B195:R195"/>
    <mergeCell ref="S195:U195"/>
    <mergeCell ref="V195:Y195"/>
    <mergeCell ref="Z195:AA195"/>
    <mergeCell ref="AB195:AI195"/>
    <mergeCell ref="B189:R189"/>
    <mergeCell ref="S189:U189"/>
    <mergeCell ref="V189:Y189"/>
    <mergeCell ref="Z189:AA189"/>
    <mergeCell ref="AB189:AI189"/>
    <mergeCell ref="B191:R191"/>
    <mergeCell ref="S191:U191"/>
    <mergeCell ref="V191:Y191"/>
    <mergeCell ref="Z191:AA191"/>
    <mergeCell ref="AB191:AI191"/>
    <mergeCell ref="B187:R187"/>
    <mergeCell ref="S187:U187"/>
    <mergeCell ref="V187:Y187"/>
    <mergeCell ref="Z187:AA187"/>
    <mergeCell ref="AB187:AI187"/>
    <mergeCell ref="B188:R188"/>
    <mergeCell ref="S188:U188"/>
    <mergeCell ref="V188:Y188"/>
    <mergeCell ref="Z188:AA188"/>
    <mergeCell ref="AB188:AI188"/>
    <mergeCell ref="B185:R185"/>
    <mergeCell ref="S185:U185"/>
    <mergeCell ref="V185:Y185"/>
    <mergeCell ref="Z185:AA185"/>
    <mergeCell ref="AB185:AI185"/>
    <mergeCell ref="B186:R186"/>
    <mergeCell ref="S186:U186"/>
    <mergeCell ref="V186:Y186"/>
    <mergeCell ref="Z186:AA186"/>
    <mergeCell ref="AB186:AI186"/>
    <mergeCell ref="B183:R183"/>
    <mergeCell ref="S183:U183"/>
    <mergeCell ref="V183:Y183"/>
    <mergeCell ref="Z183:AA183"/>
    <mergeCell ref="AB183:AI183"/>
    <mergeCell ref="B184:R184"/>
    <mergeCell ref="S184:U184"/>
    <mergeCell ref="V184:Y184"/>
    <mergeCell ref="Z184:AA184"/>
    <mergeCell ref="AB184:AI184"/>
    <mergeCell ref="AB180:AI180"/>
    <mergeCell ref="V181:Y181"/>
    <mergeCell ref="Z181:AA181"/>
    <mergeCell ref="AB181:AI181"/>
    <mergeCell ref="B182:R182"/>
    <mergeCell ref="S182:U182"/>
    <mergeCell ref="V182:Y182"/>
    <mergeCell ref="Z182:AA182"/>
    <mergeCell ref="AB182:AI182"/>
    <mergeCell ref="AB177:AI177"/>
    <mergeCell ref="W179:AI179"/>
    <mergeCell ref="AB175:AI175"/>
    <mergeCell ref="AB176:AI176"/>
    <mergeCell ref="Z175:AA175"/>
    <mergeCell ref="B180:R180"/>
    <mergeCell ref="S180:U180"/>
    <mergeCell ref="B176:R176"/>
    <mergeCell ref="S176:U176"/>
    <mergeCell ref="V176:Y176"/>
    <mergeCell ref="B181:R181"/>
    <mergeCell ref="S181:U181"/>
    <mergeCell ref="B177:R177"/>
    <mergeCell ref="S177:U177"/>
    <mergeCell ref="V177:Y177"/>
    <mergeCell ref="Z177:AA177"/>
    <mergeCell ref="V180:Y180"/>
    <mergeCell ref="Z180:AA180"/>
    <mergeCell ref="Z176:AA176"/>
    <mergeCell ref="AB166:AI166"/>
    <mergeCell ref="Z170:AA170"/>
    <mergeCell ref="AB171:AI171"/>
    <mergeCell ref="H172:R172"/>
    <mergeCell ref="S172:U172"/>
    <mergeCell ref="V172:Y172"/>
    <mergeCell ref="Z172:AA172"/>
    <mergeCell ref="AB172:AI172"/>
    <mergeCell ref="H171:R171"/>
    <mergeCell ref="S171:U171"/>
    <mergeCell ref="Z173:AA173"/>
    <mergeCell ref="Z174:AA174"/>
    <mergeCell ref="S166:U166"/>
    <mergeCell ref="V166:Y166"/>
    <mergeCell ref="Z166:AA166"/>
    <mergeCell ref="V171:Y171"/>
    <mergeCell ref="Z171:AA171"/>
    <mergeCell ref="V170:Y170"/>
    <mergeCell ref="AB174:AI174"/>
    <mergeCell ref="B166:R166"/>
    <mergeCell ref="H173:R173"/>
    <mergeCell ref="S173:U173"/>
    <mergeCell ref="V173:Y173"/>
    <mergeCell ref="B171:G175"/>
    <mergeCell ref="H175:R175"/>
    <mergeCell ref="S175:U175"/>
    <mergeCell ref="V175:Y175"/>
    <mergeCell ref="Z162:AA162"/>
    <mergeCell ref="AB162:AI162"/>
    <mergeCell ref="AB165:AI165"/>
    <mergeCell ref="AB173:AI173"/>
    <mergeCell ref="H174:R174"/>
    <mergeCell ref="S174:U174"/>
    <mergeCell ref="V174:Y174"/>
    <mergeCell ref="AB170:AI170"/>
    <mergeCell ref="B170:R170"/>
    <mergeCell ref="S170:U170"/>
    <mergeCell ref="AB164:AI164"/>
    <mergeCell ref="V164:Y164"/>
    <mergeCell ref="H165:R165"/>
    <mergeCell ref="S165:U165"/>
    <mergeCell ref="V165:Y165"/>
    <mergeCell ref="Z165:AA165"/>
    <mergeCell ref="S164:U164"/>
    <mergeCell ref="H163:R163"/>
    <mergeCell ref="S163:U163"/>
    <mergeCell ref="V163:Y163"/>
    <mergeCell ref="Z163:AA163"/>
    <mergeCell ref="Z164:AA164"/>
    <mergeCell ref="B157:G157"/>
    <mergeCell ref="Y157:AB157"/>
    <mergeCell ref="AC157:AD157"/>
    <mergeCell ref="AE157:AI157"/>
    <mergeCell ref="AB160:AI160"/>
    <mergeCell ref="AB163:AI163"/>
    <mergeCell ref="AB161:AI161"/>
    <mergeCell ref="H162:R162"/>
    <mergeCell ref="S162:U162"/>
    <mergeCell ref="V162:Y162"/>
    <mergeCell ref="B161:G165"/>
    <mergeCell ref="H161:R161"/>
    <mergeCell ref="S161:U161"/>
    <mergeCell ref="V161:Y161"/>
    <mergeCell ref="Z161:AA161"/>
    <mergeCell ref="B160:R160"/>
    <mergeCell ref="S160:U160"/>
    <mergeCell ref="V160:Y160"/>
    <mergeCell ref="Z160:AA160"/>
    <mergeCell ref="H164:R164"/>
    <mergeCell ref="A138:B138"/>
    <mergeCell ref="C138:H138"/>
    <mergeCell ref="I138:O138"/>
    <mergeCell ref="P138:X138"/>
    <mergeCell ref="Y138:AA138"/>
    <mergeCell ref="AB138:AD138"/>
    <mergeCell ref="A142:H142"/>
    <mergeCell ref="A143:H143"/>
    <mergeCell ref="I142:O142"/>
    <mergeCell ref="I143:O143"/>
    <mergeCell ref="P142:X142"/>
    <mergeCell ref="P143:X143"/>
    <mergeCell ref="Y142:AD142"/>
    <mergeCell ref="Y143:AD143"/>
    <mergeCell ref="AH136:AJ136"/>
    <mergeCell ref="AB130:AD130"/>
    <mergeCell ref="AE130:AG130"/>
    <mergeCell ref="AH130:AJ130"/>
    <mergeCell ref="AH131:AJ131"/>
    <mergeCell ref="AE138:AG138"/>
    <mergeCell ref="AH138:AJ138"/>
    <mergeCell ref="AE137:AG137"/>
    <mergeCell ref="AH129:AJ129"/>
    <mergeCell ref="AB129:AD129"/>
    <mergeCell ref="AE127:AG127"/>
    <mergeCell ref="AH127:AJ127"/>
    <mergeCell ref="AE128:AG128"/>
    <mergeCell ref="P130:X130"/>
    <mergeCell ref="Y127:AA127"/>
    <mergeCell ref="Y128:AA128"/>
    <mergeCell ref="Y129:AA129"/>
    <mergeCell ref="Y130:AA130"/>
    <mergeCell ref="AB114:AD114"/>
    <mergeCell ref="AH128:AJ128"/>
    <mergeCell ref="AH120:AJ120"/>
    <mergeCell ref="Y121:AA121"/>
    <mergeCell ref="AB121:AD121"/>
    <mergeCell ref="AE121:AG121"/>
    <mergeCell ref="AH121:AJ121"/>
    <mergeCell ref="AB127:AD127"/>
    <mergeCell ref="AE120:AG120"/>
    <mergeCell ref="Y119:AA119"/>
    <mergeCell ref="P129:X129"/>
    <mergeCell ref="AB128:AD128"/>
    <mergeCell ref="AE129:AG129"/>
    <mergeCell ref="I121:O121"/>
    <mergeCell ref="AB115:AD115"/>
    <mergeCell ref="P127:X127"/>
    <mergeCell ref="P128:X128"/>
    <mergeCell ref="P121:X121"/>
    <mergeCell ref="Y120:AA120"/>
    <mergeCell ref="AB120:AD120"/>
    <mergeCell ref="A119:B119"/>
    <mergeCell ref="C119:H119"/>
    <mergeCell ref="P119:X119"/>
    <mergeCell ref="P120:X120"/>
    <mergeCell ref="I119:O119"/>
    <mergeCell ref="I120:O120"/>
    <mergeCell ref="A120:B120"/>
    <mergeCell ref="C120:H120"/>
    <mergeCell ref="AB119:AD119"/>
    <mergeCell ref="C112:H113"/>
    <mergeCell ref="C114:H115"/>
    <mergeCell ref="A114:B115"/>
    <mergeCell ref="E93:J93"/>
    <mergeCell ref="B93:D97"/>
    <mergeCell ref="I111:O111"/>
    <mergeCell ref="I114:O115"/>
    <mergeCell ref="AG96:AI96"/>
    <mergeCell ref="AG97:AI97"/>
    <mergeCell ref="E96:J96"/>
    <mergeCell ref="X96:Z96"/>
    <mergeCell ref="AA96:AC96"/>
    <mergeCell ref="E97:J97"/>
    <mergeCell ref="X97:Z97"/>
    <mergeCell ref="AA97:AC97"/>
    <mergeCell ref="AD97:AF97"/>
    <mergeCell ref="AD93:AF93"/>
    <mergeCell ref="X93:Z93"/>
    <mergeCell ref="AG93:AI93"/>
    <mergeCell ref="E94:J94"/>
    <mergeCell ref="AG94:AI94"/>
    <mergeCell ref="K93:P93"/>
    <mergeCell ref="K94:P94"/>
    <mergeCell ref="AA94:AC94"/>
    <mergeCell ref="AD94:AF94"/>
    <mergeCell ref="AA93:AC93"/>
    <mergeCell ref="AG92:AI92"/>
    <mergeCell ref="AG88:AI88"/>
    <mergeCell ref="K89:Z89"/>
    <mergeCell ref="AA89:AC89"/>
    <mergeCell ref="AD89:AF89"/>
    <mergeCell ref="AG89:AI89"/>
    <mergeCell ref="AD92:AF92"/>
    <mergeCell ref="X92:Z92"/>
    <mergeCell ref="AA92:AC92"/>
    <mergeCell ref="K92:P92"/>
    <mergeCell ref="AG86:AI86"/>
    <mergeCell ref="AG85:AI85"/>
    <mergeCell ref="AA86:AC86"/>
    <mergeCell ref="AA90:AC90"/>
    <mergeCell ref="AD90:AF90"/>
    <mergeCell ref="AG90:AI90"/>
    <mergeCell ref="AD87:AF87"/>
    <mergeCell ref="AG87:AI87"/>
    <mergeCell ref="AD88:AF88"/>
    <mergeCell ref="AA87:AC87"/>
    <mergeCell ref="AA88:AC88"/>
    <mergeCell ref="E87:J87"/>
    <mergeCell ref="K87:Z87"/>
    <mergeCell ref="AG84:AI84"/>
    <mergeCell ref="E85:J86"/>
    <mergeCell ref="K85:Z85"/>
    <mergeCell ref="AA85:AC85"/>
    <mergeCell ref="B84:J84"/>
    <mergeCell ref="K84:Z84"/>
    <mergeCell ref="AD86:AF86"/>
    <mergeCell ref="AA84:AC84"/>
    <mergeCell ref="AD84:AF84"/>
    <mergeCell ref="AD85:AF85"/>
    <mergeCell ref="AD78:AF78"/>
    <mergeCell ref="AG78:AI78"/>
    <mergeCell ref="AD79:AF79"/>
    <mergeCell ref="AG79:AI79"/>
    <mergeCell ref="AG82:AI82"/>
    <mergeCell ref="AG81:AI81"/>
    <mergeCell ref="E81:J82"/>
    <mergeCell ref="K81:Z81"/>
    <mergeCell ref="AA81:AC81"/>
    <mergeCell ref="AD81:AF81"/>
    <mergeCell ref="K82:Z82"/>
    <mergeCell ref="AA82:AC82"/>
    <mergeCell ref="AD82:AF82"/>
    <mergeCell ref="AG76:AI76"/>
    <mergeCell ref="AG75:AI75"/>
    <mergeCell ref="B78:D82"/>
    <mergeCell ref="E78:J80"/>
    <mergeCell ref="K78:Z78"/>
    <mergeCell ref="AA78:AC78"/>
    <mergeCell ref="K79:Z79"/>
    <mergeCell ref="AA79:AC79"/>
    <mergeCell ref="K80:Z80"/>
    <mergeCell ref="AA80:AC80"/>
    <mergeCell ref="AD80:AF80"/>
    <mergeCell ref="AG80:AI80"/>
    <mergeCell ref="B73:D77"/>
    <mergeCell ref="E73:J75"/>
    <mergeCell ref="AA74:AC74"/>
    <mergeCell ref="AD74:AF74"/>
    <mergeCell ref="AA77:AC77"/>
    <mergeCell ref="AD77:AF77"/>
    <mergeCell ref="AG74:AI74"/>
    <mergeCell ref="AA76:AC76"/>
    <mergeCell ref="AG77:AI77"/>
    <mergeCell ref="AG72:AI72"/>
    <mergeCell ref="K73:Z73"/>
    <mergeCell ref="AA73:AC73"/>
    <mergeCell ref="AD73:AF73"/>
    <mergeCell ref="AG73:AI73"/>
    <mergeCell ref="K77:Z77"/>
    <mergeCell ref="AD76:AF76"/>
    <mergeCell ref="K75:Z75"/>
    <mergeCell ref="AA75:AC75"/>
    <mergeCell ref="AD70:AF70"/>
    <mergeCell ref="K72:Z72"/>
    <mergeCell ref="AA72:AC72"/>
    <mergeCell ref="AD72:AF72"/>
    <mergeCell ref="K74:Z74"/>
    <mergeCell ref="E76:J77"/>
    <mergeCell ref="K76:Z76"/>
    <mergeCell ref="B70:J72"/>
    <mergeCell ref="AD75:AF75"/>
    <mergeCell ref="AG69:AI69"/>
    <mergeCell ref="AG70:AI70"/>
    <mergeCell ref="K71:Z71"/>
    <mergeCell ref="AA71:AC71"/>
    <mergeCell ref="AD71:AF71"/>
    <mergeCell ref="AG71:AI71"/>
    <mergeCell ref="AA69:AC69"/>
    <mergeCell ref="AD69:AF69"/>
    <mergeCell ref="K70:Z70"/>
    <mergeCell ref="AA70:AC70"/>
    <mergeCell ref="AG67:AI67"/>
    <mergeCell ref="AD68:AF68"/>
    <mergeCell ref="AG68:AI68"/>
    <mergeCell ref="B66:J66"/>
    <mergeCell ref="K66:Z66"/>
    <mergeCell ref="B67:J69"/>
    <mergeCell ref="K67:Z67"/>
    <mergeCell ref="AA67:AC67"/>
    <mergeCell ref="AD67:AF67"/>
    <mergeCell ref="K69:Z69"/>
    <mergeCell ref="AA66:AC66"/>
    <mergeCell ref="AD66:AF66"/>
    <mergeCell ref="S60:Z60"/>
    <mergeCell ref="AG66:AI66"/>
    <mergeCell ref="J58:N58"/>
    <mergeCell ref="J60:N60"/>
    <mergeCell ref="AA58:AE58"/>
    <mergeCell ref="AA60:AE60"/>
    <mergeCell ref="C60:I60"/>
    <mergeCell ref="K68:Z68"/>
    <mergeCell ref="S32:Z32"/>
    <mergeCell ref="Q40:V40"/>
    <mergeCell ref="O58:R58"/>
    <mergeCell ref="O60:R60"/>
    <mergeCell ref="S58:Z58"/>
    <mergeCell ref="D47:F47"/>
    <mergeCell ref="G47:AG47"/>
    <mergeCell ref="AA68:AC68"/>
    <mergeCell ref="AA32:AJ32"/>
    <mergeCell ref="AF58:AI58"/>
    <mergeCell ref="AF60:AI60"/>
    <mergeCell ref="AA36:AJ36"/>
    <mergeCell ref="AA40:AI40"/>
    <mergeCell ref="A41:AJ41"/>
    <mergeCell ref="D44:W44"/>
    <mergeCell ref="AB44:AG44"/>
    <mergeCell ref="D46:O46"/>
    <mergeCell ref="C58:I58"/>
    <mergeCell ref="S29:Z29"/>
    <mergeCell ref="AA29:AD29"/>
    <mergeCell ref="AB26:AE26"/>
    <mergeCell ref="AF26:AI26"/>
    <mergeCell ref="T26:W26"/>
    <mergeCell ref="X26:AA26"/>
    <mergeCell ref="Q26:S26"/>
    <mergeCell ref="AF24:AI24"/>
    <mergeCell ref="Q25:S25"/>
    <mergeCell ref="T25:W25"/>
    <mergeCell ref="X25:AA25"/>
    <mergeCell ref="AB25:AE25"/>
    <mergeCell ref="AF25:AI25"/>
    <mergeCell ref="Q24:S24"/>
    <mergeCell ref="T24:W24"/>
    <mergeCell ref="AF22:AI22"/>
    <mergeCell ref="Q23:S23"/>
    <mergeCell ref="T23:W23"/>
    <mergeCell ref="X23:AA23"/>
    <mergeCell ref="AF23:AI23"/>
    <mergeCell ref="Q22:S22"/>
    <mergeCell ref="T22:W22"/>
    <mergeCell ref="AB23:AE23"/>
    <mergeCell ref="AB17:AH17"/>
    <mergeCell ref="G17:L17"/>
    <mergeCell ref="R17:W17"/>
    <mergeCell ref="Y17:AA17"/>
    <mergeCell ref="AD14:AG14"/>
    <mergeCell ref="R16:W16"/>
    <mergeCell ref="AC16:AD16"/>
    <mergeCell ref="H16:K16"/>
    <mergeCell ref="A4:AJ4"/>
    <mergeCell ref="N6:R6"/>
    <mergeCell ref="S6:W6"/>
    <mergeCell ref="Q8:Y8"/>
    <mergeCell ref="H12:K12"/>
    <mergeCell ref="Q12:T12"/>
    <mergeCell ref="H10:K10"/>
    <mergeCell ref="Q10:Y10"/>
    <mergeCell ref="H14:K14"/>
    <mergeCell ref="Q14:T14"/>
    <mergeCell ref="AF19:AI20"/>
    <mergeCell ref="Q21:S21"/>
    <mergeCell ref="T21:W21"/>
    <mergeCell ref="X21:AA21"/>
    <mergeCell ref="AB21:AE21"/>
    <mergeCell ref="AF21:AI21"/>
    <mergeCell ref="Q19:S20"/>
    <mergeCell ref="T19:W20"/>
    <mergeCell ref="X19:AA20"/>
    <mergeCell ref="AB19:AE20"/>
    <mergeCell ref="H19:K19"/>
    <mergeCell ref="X22:AA22"/>
    <mergeCell ref="AB22:AE22"/>
    <mergeCell ref="X24:AA24"/>
    <mergeCell ref="AB24:AE24"/>
    <mergeCell ref="K90:Z90"/>
    <mergeCell ref="B85:B90"/>
    <mergeCell ref="C85:D87"/>
    <mergeCell ref="C88:D90"/>
    <mergeCell ref="K86:Z86"/>
    <mergeCell ref="E88:J89"/>
    <mergeCell ref="K88:Z88"/>
    <mergeCell ref="Q92:W92"/>
    <mergeCell ref="E95:J95"/>
    <mergeCell ref="AA30:AJ30"/>
    <mergeCell ref="X94:Z94"/>
    <mergeCell ref="K95:P95"/>
    <mergeCell ref="AA33:AJ33"/>
    <mergeCell ref="Q36:V36"/>
    <mergeCell ref="Q38:V38"/>
    <mergeCell ref="AA38:AJ38"/>
    <mergeCell ref="E90:J90"/>
    <mergeCell ref="B92:D92"/>
    <mergeCell ref="B99:D99"/>
    <mergeCell ref="E99:J99"/>
    <mergeCell ref="Q93:W93"/>
    <mergeCell ref="Q94:W94"/>
    <mergeCell ref="Q95:W95"/>
    <mergeCell ref="Q96:W96"/>
    <mergeCell ref="K97:P97"/>
    <mergeCell ref="Q97:W97"/>
    <mergeCell ref="E92:J92"/>
    <mergeCell ref="AG99:AI99"/>
    <mergeCell ref="K99:P99"/>
    <mergeCell ref="AD99:AF99"/>
    <mergeCell ref="Q99:AC99"/>
    <mergeCell ref="X95:Z95"/>
    <mergeCell ref="K96:P96"/>
    <mergeCell ref="AA95:AC95"/>
    <mergeCell ref="AD95:AF95"/>
    <mergeCell ref="AD96:AF96"/>
    <mergeCell ref="AG95:AI95"/>
    <mergeCell ref="P112:X113"/>
    <mergeCell ref="P114:X115"/>
    <mergeCell ref="Y114:AA114"/>
    <mergeCell ref="Y115:AA115"/>
    <mergeCell ref="AH119:AJ119"/>
    <mergeCell ref="AE113:AG113"/>
    <mergeCell ref="AH113:AJ113"/>
    <mergeCell ref="AH115:AJ115"/>
    <mergeCell ref="AE114:AG114"/>
    <mergeCell ref="AE115:AG115"/>
    <mergeCell ref="AH114:AJ114"/>
    <mergeCell ref="AE119:AG119"/>
    <mergeCell ref="AG100:AI100"/>
    <mergeCell ref="E101:J101"/>
    <mergeCell ref="E100:J100"/>
    <mergeCell ref="I112:O113"/>
    <mergeCell ref="AD100:AF100"/>
    <mergeCell ref="K101:P101"/>
    <mergeCell ref="K100:P100"/>
    <mergeCell ref="Q100:AC100"/>
    <mergeCell ref="AD101:AF101"/>
    <mergeCell ref="AG101:AI101"/>
    <mergeCell ref="AE111:AG111"/>
    <mergeCell ref="AH111:AJ111"/>
    <mergeCell ref="AB112:AD112"/>
    <mergeCell ref="AE112:AG112"/>
    <mergeCell ref="AH112:AJ112"/>
    <mergeCell ref="AB111:AD111"/>
    <mergeCell ref="AB113:AD113"/>
    <mergeCell ref="Q101:AC101"/>
    <mergeCell ref="A111:B111"/>
    <mergeCell ref="A112:B113"/>
    <mergeCell ref="Y111:AA111"/>
    <mergeCell ref="Y112:AA112"/>
    <mergeCell ref="Y113:AA113"/>
    <mergeCell ref="C111:H111"/>
    <mergeCell ref="B100:D101"/>
    <mergeCell ref="P111:X111"/>
  </mergeCells>
  <conditionalFormatting sqref="I128:O130">
    <cfRule type="expression" priority="15" dxfId="7" stopIfTrue="1">
      <formula>A128=""</formula>
    </cfRule>
    <cfRule type="expression" priority="16" dxfId="1" stopIfTrue="1">
      <formula>AND(A128&lt;&gt;"",I128="")</formula>
    </cfRule>
  </conditionalFormatting>
  <conditionalFormatting sqref="P128:X130">
    <cfRule type="expression" priority="17" dxfId="7" stopIfTrue="1">
      <formula>A128=""</formula>
    </cfRule>
    <cfRule type="expression" priority="18" dxfId="1" stopIfTrue="1">
      <formula>AND(A128&lt;&gt;"",P128="")</formula>
    </cfRule>
  </conditionalFormatting>
  <conditionalFormatting sqref="Y128:AA130">
    <cfRule type="expression" priority="19" dxfId="7" stopIfTrue="1">
      <formula>A128=""</formula>
    </cfRule>
    <cfRule type="expression" priority="20" dxfId="1" stopIfTrue="1">
      <formula>AND(A128&lt;&gt;"",Y128="")</formula>
    </cfRule>
  </conditionalFormatting>
  <conditionalFormatting sqref="AB128:AD130">
    <cfRule type="expression" priority="21" dxfId="7" stopIfTrue="1">
      <formula>A128=""</formula>
    </cfRule>
    <cfRule type="expression" priority="22" dxfId="1" stopIfTrue="1">
      <formula>AND(A128&lt;&gt;"",AB128="",AE128="",AH128="")</formula>
    </cfRule>
  </conditionalFormatting>
  <conditionalFormatting sqref="AE128:AG130">
    <cfRule type="expression" priority="23" dxfId="7" stopIfTrue="1">
      <formula>A128=""</formula>
    </cfRule>
    <cfRule type="expression" priority="24" dxfId="1" stopIfTrue="1">
      <formula>AND(A128&lt;&gt;"",AB128="",AE128="",AH128="")</formula>
    </cfRule>
    <cfRule type="expression" priority="25" dxfId="1" stopIfTrue="1">
      <formula>AND(AE128="",AH128&lt;&gt;"")</formula>
    </cfRule>
  </conditionalFormatting>
  <conditionalFormatting sqref="AH128:AJ130">
    <cfRule type="expression" priority="26" dxfId="7" stopIfTrue="1">
      <formula>A128=""</formula>
    </cfRule>
    <cfRule type="expression" priority="27" dxfId="1" stopIfTrue="1">
      <formula>AND(A128&lt;&gt;"",AB128="",AE128="",AH128="")</formula>
    </cfRule>
    <cfRule type="expression" priority="28" dxfId="1" stopIfTrue="1">
      <formula>AND(AE128&lt;&gt;"",AH128="")</formula>
    </cfRule>
  </conditionalFormatting>
  <conditionalFormatting sqref="V161:Y165 V171:Y175 AA60:AE60 AA58:AE58 J60:N60 A143:X143">
    <cfRule type="expression" priority="29" dxfId="1" stopIfTrue="1">
      <formula>A58=""</formula>
    </cfRule>
  </conditionalFormatting>
  <conditionalFormatting sqref="AE157:AI157">
    <cfRule type="expression" priority="30" dxfId="1" stopIfTrue="1">
      <formula>$AE$157=""</formula>
    </cfRule>
  </conditionalFormatting>
  <conditionalFormatting sqref="V196:Y196">
    <cfRule type="expression" priority="31" dxfId="1" stopIfTrue="1">
      <formula>$V$196=""</formula>
    </cfRule>
  </conditionalFormatting>
  <conditionalFormatting sqref="AE135:AH135 I134:P134 Y134:Y135 I135:O136 Y136:AH136">
    <cfRule type="expression" priority="11" dxfId="7" stopIfTrue="1">
      <formula>AND(実施計画書（平成25年度基準_ＵＡ値）!#REF!&lt;&gt;2,実施計画書（平成25年度基準_ＵＡ値）!#REF!&lt;&gt;"■")</formula>
    </cfRule>
  </conditionalFormatting>
  <conditionalFormatting sqref="AE131 AH131 I119 C124:IV124 Y127:AJ127 A124">
    <cfRule type="expression" priority="6" dxfId="7" stopIfTrue="1">
      <formula>AND(実施計画書（平成25年度基準_ＵＡ値）!#REF!&lt;&gt;2,実施計画書（平成25年度基準_ＵＡ値）!#REF!&lt;&gt;"■")</formula>
    </cfRule>
  </conditionalFormatting>
  <conditionalFormatting sqref="I137:O137">
    <cfRule type="expression" priority="34" dxfId="7" stopIfTrue="1">
      <formula>$C$137=""</formula>
    </cfRule>
    <cfRule type="expression" priority="35" dxfId="1" stopIfTrue="1">
      <formula>AND($C$137&lt;&gt;"",$I$137="")</formula>
    </cfRule>
  </conditionalFormatting>
  <conditionalFormatting sqref="P137:X137">
    <cfRule type="expression" priority="36" dxfId="7" stopIfTrue="1">
      <formula>$C$137=""</formula>
    </cfRule>
    <cfRule type="expression" priority="37" dxfId="1" stopIfTrue="1">
      <formula>AND($C$137&lt;&gt;"",$P$137="")</formula>
    </cfRule>
  </conditionalFormatting>
  <conditionalFormatting sqref="I138:O138">
    <cfRule type="expression" priority="38" dxfId="7" stopIfTrue="1">
      <formula>$C$138=""</formula>
    </cfRule>
    <cfRule type="expression" priority="39" dxfId="1" stopIfTrue="1">
      <formula>AND($C$138&lt;&gt;"",$I$138="")</formula>
    </cfRule>
  </conditionalFormatting>
  <conditionalFormatting sqref="P138:X138">
    <cfRule type="expression" priority="40" dxfId="7" stopIfTrue="1">
      <formula>$C$138=""</formula>
    </cfRule>
    <cfRule type="expression" priority="41" dxfId="1" stopIfTrue="1">
      <formula>AND($C$138&lt;&gt;"",$P$138="")</formula>
    </cfRule>
  </conditionalFormatting>
  <conditionalFormatting sqref="P119 Y119:AJ119">
    <cfRule type="expression" priority="14" dxfId="7" stopIfTrue="1">
      <formula>AND(実施計画書（平成25年度基準_ＵＡ値）!#REF!&lt;&gt;2,実施計画書（平成25年度基準_ＵＡ値）!#REF!&lt;&gt;"■")</formula>
    </cfRule>
  </conditionalFormatting>
  <conditionalFormatting sqref="Q38:V38">
    <cfRule type="expression" priority="43" dxfId="0" stopIfTrue="1">
      <formula>AND($Q$38&lt;&gt;"",$Q$38&lt;100)</formula>
    </cfRule>
  </conditionalFormatting>
  <conditionalFormatting sqref="Q40:V40">
    <cfRule type="expression" priority="44" dxfId="0" stopIfTrue="1">
      <formula>AND($Q$40&lt;&gt;"",$Q$40&lt;20)</formula>
    </cfRule>
  </conditionalFormatting>
  <conditionalFormatting sqref="Y112:AA113 AH112:AJ113">
    <cfRule type="expression" priority="45" dxfId="7" stopIfTrue="1">
      <formula>$C$112=""</formula>
    </cfRule>
  </conditionalFormatting>
  <conditionalFormatting sqref="I112:O113">
    <cfRule type="expression" priority="46" dxfId="7" stopIfTrue="1">
      <formula>$C$112=""</formula>
    </cfRule>
    <cfRule type="expression" priority="47" dxfId="1" stopIfTrue="1">
      <formula>AND($C$112&lt;&gt;"",$I$112="")</formula>
    </cfRule>
  </conditionalFormatting>
  <conditionalFormatting sqref="P112:X113">
    <cfRule type="expression" priority="48" dxfId="7" stopIfTrue="1">
      <formula>$C$112=""</formula>
    </cfRule>
    <cfRule type="expression" priority="49" dxfId="1" stopIfTrue="1">
      <formula>AND($C$112&lt;&gt;"",$P$112="")</formula>
    </cfRule>
  </conditionalFormatting>
  <conditionalFormatting sqref="AB112:AG113">
    <cfRule type="expression" priority="50" dxfId="7" stopIfTrue="1">
      <formula>$C$112=""</formula>
    </cfRule>
    <cfRule type="expression" priority="51" dxfId="1" stopIfTrue="1">
      <formula>AND($C$112&lt;&gt;"",AB112="")</formula>
    </cfRule>
  </conditionalFormatting>
  <conditionalFormatting sqref="Y114:AA115 AH114:AJ115">
    <cfRule type="expression" priority="52" dxfId="7" stopIfTrue="1">
      <formula>$C$114=""</formula>
    </cfRule>
  </conditionalFormatting>
  <conditionalFormatting sqref="I114:O115">
    <cfRule type="expression" priority="53" dxfId="7" stopIfTrue="1">
      <formula>$C$114=""</formula>
    </cfRule>
    <cfRule type="expression" priority="54" dxfId="1" stopIfTrue="1">
      <formula>AND($C$114&lt;&gt;"",$I$114="")</formula>
    </cfRule>
  </conditionalFormatting>
  <conditionalFormatting sqref="P114:X115">
    <cfRule type="expression" priority="55" dxfId="7" stopIfTrue="1">
      <formula>$C$114=""</formula>
    </cfRule>
    <cfRule type="expression" priority="56" dxfId="1" stopIfTrue="1">
      <formula>AND($C$114&lt;&gt;"",$P$114="")</formula>
    </cfRule>
  </conditionalFormatting>
  <conditionalFormatting sqref="AB114:AG115">
    <cfRule type="expression" priority="57" dxfId="7" stopIfTrue="1">
      <formula>$C$114=""</formula>
    </cfRule>
    <cfRule type="expression" priority="58" dxfId="1" stopIfTrue="1">
      <formula>AND($C$114&lt;&gt;"",AB114="")</formula>
    </cfRule>
  </conditionalFormatting>
  <conditionalFormatting sqref="I120:O120">
    <cfRule type="expression" priority="59" dxfId="7" stopIfTrue="1">
      <formula>$C$120=""</formula>
    </cfRule>
    <cfRule type="expression" priority="60" dxfId="1" stopIfTrue="1">
      <formula>AND($C$120&lt;&gt;"",$I$120="")</formula>
    </cfRule>
  </conditionalFormatting>
  <conditionalFormatting sqref="P120:X120">
    <cfRule type="expression" priority="61" dxfId="7" stopIfTrue="1">
      <formula>$C$120=""</formula>
    </cfRule>
    <cfRule type="expression" priority="62" dxfId="1" stopIfTrue="1">
      <formula>AND($C$120&lt;&gt;"",$P$120="")</formula>
    </cfRule>
  </conditionalFormatting>
  <conditionalFormatting sqref="I121:O121">
    <cfRule type="expression" priority="63" dxfId="7" stopIfTrue="1">
      <formula>$C$121=""</formula>
    </cfRule>
    <cfRule type="expression" priority="64" dxfId="1" stopIfTrue="1">
      <formula>AND($C$121&lt;&gt;"",$I$121="")</formula>
    </cfRule>
  </conditionalFormatting>
  <conditionalFormatting sqref="P121:X121">
    <cfRule type="expression" priority="65" dxfId="7" stopIfTrue="1">
      <formula>$C$121=""</formula>
    </cfRule>
    <cfRule type="expression" priority="66" dxfId="1" stopIfTrue="1">
      <formula>AND($C$121&lt;&gt;"",$P$121="")</formula>
    </cfRule>
  </conditionalFormatting>
  <conditionalFormatting sqref="S29:Z29">
    <cfRule type="expression" priority="67" dxfId="1" stopIfTrue="1">
      <formula>$S$29=""</formula>
    </cfRule>
  </conditionalFormatting>
  <conditionalFormatting sqref="S32:Z32">
    <cfRule type="expression" priority="68" dxfId="1" stopIfTrue="1">
      <formula>$S$32=""</formula>
    </cfRule>
  </conditionalFormatting>
  <conditionalFormatting sqref="S6:W6">
    <cfRule type="expression" priority="69" dxfId="1" stopIfTrue="1">
      <formula>$S$6=""</formula>
    </cfRule>
  </conditionalFormatting>
  <conditionalFormatting sqref="Q8:Y8">
    <cfRule type="expression" priority="70" dxfId="1" stopIfTrue="1">
      <formula>$Q$8=""</formula>
    </cfRule>
  </conditionalFormatting>
  <conditionalFormatting sqref="Q10:Y10">
    <cfRule type="expression" priority="71" dxfId="1" stopIfTrue="1">
      <formula>$Q$10=""</formula>
    </cfRule>
  </conditionalFormatting>
  <conditionalFormatting sqref="Q12:T12">
    <cfRule type="expression" priority="72" dxfId="1" stopIfTrue="1">
      <formula>$Q$12=""</formula>
    </cfRule>
  </conditionalFormatting>
  <conditionalFormatting sqref="Q14:T14">
    <cfRule type="expression" priority="73" dxfId="1" stopIfTrue="1">
      <formula>$Q$14=""</formula>
    </cfRule>
  </conditionalFormatting>
  <conditionalFormatting sqref="AD14:AG14">
    <cfRule type="expression" priority="74" dxfId="1" stopIfTrue="1">
      <formula>$AD$14=""</formula>
    </cfRule>
  </conditionalFormatting>
  <conditionalFormatting sqref="Q24:S24">
    <cfRule type="expression" priority="75" dxfId="1" stopIfTrue="1">
      <formula>AND($Q$24="",OR($T$24&lt;&gt;"",$X$24&lt;&gt;"",$AB$24&lt;&gt;""))</formula>
    </cfRule>
  </conditionalFormatting>
  <conditionalFormatting sqref="Q25:S25">
    <cfRule type="expression" priority="76" dxfId="1" stopIfTrue="1">
      <formula>AND($Q$25="",OR($T$25&lt;&gt;"",$X$25&lt;&gt;"",$AB$25&lt;&gt;""))</formula>
    </cfRule>
  </conditionalFormatting>
  <conditionalFormatting sqref="Q16:Q17 X16:X17 AB16">
    <cfRule type="expression" priority="77" dxfId="1" stopIfTrue="1">
      <formula>AND($Q$16="□",$X$16="□",$AB$16="□",$Q$17="□",$X$17="□")</formula>
    </cfRule>
  </conditionalFormatting>
  <conditionalFormatting sqref="AB17:AH17">
    <cfRule type="expression" priority="78" dxfId="1" stopIfTrue="1">
      <formula>AND($X$17="■",$AB$17="")</formula>
    </cfRule>
  </conditionalFormatting>
  <conditionalFormatting sqref="G47:AG47">
    <cfRule type="expression" priority="79" dxfId="1" stopIfTrue="1">
      <formula>AND($C$47="■",$G$47="")</formula>
    </cfRule>
  </conditionalFormatting>
  <conditionalFormatting sqref="AH137:AJ138">
    <cfRule type="expression" priority="84" dxfId="7" stopIfTrue="1">
      <formula>OR($C137="",$C137&lt;&gt;"潜熱回収型石油給湯機")</formula>
    </cfRule>
    <cfRule type="expression" priority="85" dxfId="1" stopIfTrue="1">
      <formula>AH137=""</formula>
    </cfRule>
  </conditionalFormatting>
  <conditionalFormatting sqref="R148:U148">
    <cfRule type="expression" priority="87" dxfId="1" stopIfTrue="1">
      <formula>AND(OR($A$148&lt;&gt;"",$I$148&lt;&gt;""),$R$148="")</formula>
    </cfRule>
  </conditionalFormatting>
  <conditionalFormatting sqref="V148:X148">
    <cfRule type="expression" priority="88" dxfId="1" stopIfTrue="1">
      <formula>AND(OR($A$148&lt;&gt;"",$I$148&lt;&gt;""),$V$148="")</formula>
    </cfRule>
  </conditionalFormatting>
  <conditionalFormatting sqref="Y137:AD138">
    <cfRule type="expression" priority="92" dxfId="7" stopIfTrue="1">
      <formula>OR($C137="",AND($C137&lt;&gt;"電気ヒートポンプ給湯機",$C137&lt;&gt;"ヒートポンプ・ガス瞬間式併用型給湯機（ハイブリッド給湯機）"))</formula>
    </cfRule>
    <cfRule type="expression" priority="93" dxfId="1" stopIfTrue="1">
      <formula>Y137=""</formula>
    </cfRule>
  </conditionalFormatting>
  <conditionalFormatting sqref="AE137:AG138">
    <cfRule type="expression" priority="94" dxfId="7" stopIfTrue="1">
      <formula>OR($C137="",AND($C137&lt;&gt;"潜熱回収型ガス給湯機",$C137&lt;&gt;"ガスエンジン給湯機",$C137&lt;&gt;"ヒートポンプ・ガス瞬間式併用型給湯機（ハイブリッド給湯機）"))</formula>
    </cfRule>
    <cfRule type="expression" priority="95" dxfId="1" stopIfTrue="1">
      <formula>AE137=""</formula>
    </cfRule>
  </conditionalFormatting>
  <conditionalFormatting sqref="Y120:AJ120">
    <cfRule type="expression" priority="169" dxfId="7" stopIfTrue="1">
      <formula>$C$120=""</formula>
    </cfRule>
    <cfRule type="expression" priority="170" dxfId="7" stopIfTrue="1">
      <formula>AND($C$120&lt;&gt;"パネルラジエーター",$C$120&lt;&gt;"温水式床暖房",$C$120&lt;&gt;"ルームエアコンディショナー付温水床暖房機")</formula>
    </cfRule>
  </conditionalFormatting>
  <conditionalFormatting sqref="Y121:AJ121">
    <cfRule type="expression" priority="171" dxfId="7" stopIfTrue="1">
      <formula>$C$121=""</formula>
    </cfRule>
    <cfRule type="expression" priority="172" dxfId="7" stopIfTrue="1">
      <formula>AND($C$121&lt;&gt;"パネルラジエーター",$C$121&lt;&gt;"温水式床暖房",$C$121&lt;&gt;"ルームエアコンディショナー付温水床暖房機")</formula>
    </cfRule>
  </conditionalFormatting>
  <conditionalFormatting sqref="A147:H147">
    <cfRule type="expression" priority="173" dxfId="1" stopIfTrue="1">
      <formula>AND(Y143&gt;=10,A147="")</formula>
    </cfRule>
  </conditionalFormatting>
  <conditionalFormatting sqref="I147:Q147">
    <cfRule type="expression" priority="174" dxfId="1" stopIfTrue="1">
      <formula>AND(Y143&gt;=10,I147="")</formula>
    </cfRule>
  </conditionalFormatting>
  <conditionalFormatting sqref="R147:U147">
    <cfRule type="expression" priority="175" dxfId="1" stopIfTrue="1">
      <formula>AND($Y$143&gt;=10,$R$147="")</formula>
    </cfRule>
  </conditionalFormatting>
  <conditionalFormatting sqref="V147:X147">
    <cfRule type="expression" priority="176" dxfId="1" stopIfTrue="1">
      <formula>AND(Y143&gt;=10,V147="")</formula>
    </cfRule>
  </conditionalFormatting>
  <conditionalFormatting sqref="Y147:AD148">
    <cfRule type="expression" priority="177" dxfId="0" stopIfTrue="1">
      <formula>AND($Y$143&gt;=10,$Y$147&gt;=10,$A$149&lt;&gt;"※事業の要件を確認してください。")</formula>
    </cfRule>
  </conditionalFormatting>
  <conditionalFormatting sqref="Y143:AD143">
    <cfRule type="expression" priority="178" dxfId="1" stopIfTrue="1">
      <formula>Y143=""</formula>
    </cfRule>
    <cfRule type="expression" priority="179" dxfId="0" stopIfTrue="1">
      <formula>AND($Y$143&gt;=10,$Y$147&gt;=10,$A$149&lt;&gt;"※事業の要件を確認してください。")</formula>
    </cfRule>
  </conditionalFormatting>
  <dataValidations count="17">
    <dataValidation type="list" allowBlank="1" showInputMessage="1" showErrorMessage="1" sqref="A137:B138">
      <formula1>"□,■"</formula1>
    </dataValidation>
    <dataValidation type="list" allowBlank="1" showInputMessage="1" showErrorMessage="1" sqref="AD14:AG14">
      <formula1>"A1,A2,A3,A4,A5"</formula1>
    </dataValidation>
    <dataValidation type="custom" allowBlank="1" showInputMessage="1" showErrorMessage="1" errorTitle="入力エラー" error="小数点は第二位まで、三位以下切り捨てで入力して下さい。" sqref="AA27:AB27 W27:X27 AE27:AF27 S27:T27">
      <formula1>AA27-ROUNDDOWN(AA27,2)=0</formula1>
    </dataValidation>
    <dataValidation type="custom" allowBlank="1" showInputMessage="1" showErrorMessage="1" errorTitle="入力エラー" error="小数点は第一位まで、二位以下切り上げで入力して下さい。" imeMode="disabled" sqref="S32:Z32">
      <formula1>S32-ROUNDDOWN(S32,1)=0</formula1>
    </dataValidation>
    <dataValidation type="list" allowBlank="1" showInputMessage="1" showErrorMessage="1" sqref="X102:X103 X98">
      <formula1>"無,有"</formula1>
    </dataValidation>
    <dataValidation type="list" allowBlank="1" showInputMessage="1" showErrorMessage="1" sqref="S45 AA44 C44:C47 AB16 X16:X17 Q16:Q17">
      <formula1>"□,■"</formula1>
    </dataValidation>
    <dataValidation type="list" allowBlank="1" showInputMessage="1" showErrorMessage="1" sqref="A143:H143">
      <formula1>"結晶シリコン系太陽電池,結晶シリコン系以外の太陽電池"</formula1>
    </dataValidation>
    <dataValidation type="custom" allowBlank="1" showInputMessage="1" showErrorMessage="1" errorTitle="入力エラー" error="小数点は第二位まで、三位以下四捨五入で入力して下さい。" imeMode="disabled" sqref="T21:AE25">
      <formula1>T21-ROUNDDOWN(T21,2)=0</formula1>
    </dataValidation>
    <dataValidation allowBlank="1" showInputMessage="1" showErrorMessage="1" imeMode="disabled" sqref="Y137:AA138 V147:X148 V181:Y182 V184:Y188 R147:R148 Y120:AJ121 AE137:AJ138 Y128:AJ130 AD100:AI101 AA93:AI97 AA85:AI90 AA67:AI82 Y143:AD143 Y147 AB112:AJ115"/>
    <dataValidation type="custom" allowBlank="1" showInputMessage="1" showErrorMessage="1" errorTitle="入力エラー" error="小数点は第一位まで、二位以下四捨五入で入力して下さい。" imeMode="disabled" sqref="AA58:AE58 J60:N60 AA60:AE60">
      <formula1>AA58-ROUNDDOWN(AA58,1)=0</formula1>
    </dataValidation>
    <dataValidation type="list" allowBlank="1" showInputMessage="1" showErrorMessage="1" sqref="C112:H113">
      <formula1>"高効率個別エアコン,ヒートポンプ式セントラル空調システム"</formula1>
    </dataValidation>
    <dataValidation type="list" allowBlank="1" showInputMessage="1" showErrorMessage="1" sqref="C114:H115">
      <formula1>"高効率個別エアコン"</formula1>
    </dataValidation>
    <dataValidation type="list" allowBlank="1" showInputMessage="1" showErrorMessage="1" sqref="C120:H121">
      <formula1>"FF暖房機,パネルラジエーター,温水式床暖房,ファンコンベクター,電気ヒーター床暖房,電気蓄熱暖房器,ルームエアコンディショナー付温水床暖房機"</formula1>
    </dataValidation>
    <dataValidation type="list" allowBlank="1" showInputMessage="1" showErrorMessage="1" sqref="A128:H130">
      <formula1>"ダクト式第一種換気,ダクト式第二種換気,ダクト式第三種換気,壁付け式第一種換気,壁付け式第二種換気,壁付け式第三種換気"</formula1>
    </dataValidation>
    <dataValidation type="list" allowBlank="1" showInputMessage="1" showErrorMessage="1" sqref="C137:H138">
      <formula1>"電気ヒートポンプ給湯機,潜熱回収型ガス給湯機,潜熱回収型石油給湯機,ガスエンジン給湯機,ヒートポンプ・ガス瞬間式併用型給湯機（ハイブリッド給湯機）,燃料電池"</formula1>
    </dataValidation>
    <dataValidation type="list" allowBlank="1" showInputMessage="1" showErrorMessage="1" sqref="X93:Z97 AB137:AD138">
      <formula1>"有,無"</formula1>
    </dataValidation>
    <dataValidation type="custom" allowBlank="1" showInputMessage="1" showErrorMessage="1" errorTitle="入力エラー" error="整数で入力して下さい。" imeMode="disabled" sqref="V161:Y165 V171:Y176 V196:Y196 V161:Y161">
      <formula1>V161-ROUNDDOWN(V161,0)=0</formula1>
    </dataValidation>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79" r:id="rId1"/>
  <headerFooter>
    <oddHeader>&amp;LH25年基準　申請用&amp;RVERSION 1.3</oddHeader>
  </headerFooter>
  <rowBreaks count="3" manualBreakCount="3">
    <brk id="49" max="34" man="1"/>
    <brk id="103" max="35" man="1"/>
    <brk id="149" max="34" man="1"/>
  </rowBreaks>
  <ignoredErrors>
    <ignoredError sqref="AF21:AI22" unlockedFormula="1"/>
    <ignoredError sqref="A34 A8 A12 A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岩本 孝史</dc:creator>
  <cp:keywords/>
  <dc:description/>
  <cp:lastModifiedBy>小野 裕史</cp:lastModifiedBy>
  <cp:lastPrinted>2015-04-21T07:33:43Z</cp:lastPrinted>
  <dcterms:created xsi:type="dcterms:W3CDTF">2014-03-19T05:07:11Z</dcterms:created>
  <dcterms:modified xsi:type="dcterms:W3CDTF">2015-07-27T06:58:05Z</dcterms:modified>
  <cp:category/>
  <cp:version/>
  <cp:contentType/>
  <cp:contentStatus/>
</cp:coreProperties>
</file>