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C062" lockStructure="1"/>
  <bookViews>
    <workbookView xWindow="0" yWindow="0" windowWidth="19200" windowHeight="11610"/>
  </bookViews>
  <sheets>
    <sheet name="様式第１　交付申請書 " sheetId="14" r:id="rId1"/>
    <sheet name="定型様式１－１　実施計画書 (ＺＥＨ)" sheetId="17" r:id="rId2"/>
    <sheet name="定型様式１　実施計画書 (ＺＥＨ) (2)" sheetId="21" state="hidden" r:id="rId3"/>
    <sheet name="定型様式２－１　交付申請額算出表（ＺＥＨ）" sheetId="20" r:id="rId4"/>
    <sheet name="定型様式３－１　蓄電システム見積書" sheetId="24" r:id="rId5"/>
    <sheet name="定型様式４－１　蓄電システムリース料金計算書" sheetId="25" r:id="rId6"/>
    <sheet name="チェックリスト" sheetId="23" r:id="rId7"/>
    <sheet name="上限額一覧" sheetId="19" state="hidden" r:id="rId8"/>
    <sheet name="様式第１　交付申請書 (ダミーデータ入力)" sheetId="15" state="hidden" r:id="rId9"/>
    <sheet name="data1" sheetId="13" state="hidden" r:id="rId10"/>
  </sheets>
  <externalReferences>
    <externalReference r:id="rId11"/>
  </externalReferences>
  <definedNames>
    <definedName name="_xlnm._FilterDatabase" localSheetId="7" hidden="1">上限額一覧!$A$18:$E$68</definedName>
    <definedName name="Ａ．居室シーリングライト" localSheetId="2">#REF!</definedName>
    <definedName name="Ａ．居室シーリングライト" localSheetId="3">#REF!</definedName>
    <definedName name="Ａ．居室シーリングライト">#REF!</definedName>
    <definedName name="Ｂ．ダウンライト" localSheetId="2">#REF!</definedName>
    <definedName name="Ｂ．ダウンライト" localSheetId="3">#REF!</definedName>
    <definedName name="Ｂ．ダウンライト">#REF!</definedName>
    <definedName name="Ｃ．ペンダント" localSheetId="2">#REF!</definedName>
    <definedName name="Ｃ．ペンダント" localSheetId="3">#REF!</definedName>
    <definedName name="Ｃ．ペンダント">#REF!</definedName>
    <definedName name="Ｄ．室内用スポットライト" localSheetId="2">#REF!</definedName>
    <definedName name="Ｄ．室内用スポットライト" localSheetId="3">#REF!</definedName>
    <definedName name="Ｄ．室内用スポットライト">#REF!</definedName>
    <definedName name="Ｅ．ブラケット" localSheetId="2">#REF!</definedName>
    <definedName name="Ｅ．ブラケット" localSheetId="3">#REF!</definedName>
    <definedName name="Ｅ．ブラケット">#REF!</definedName>
    <definedName name="Ｆ．非居室のシーリングライト" localSheetId="2">#REF!</definedName>
    <definedName name="Ｆ．非居室のシーリングライト" localSheetId="3">#REF!</definedName>
    <definedName name="Ｆ．非居室のシーリングライト">#REF!</definedName>
    <definedName name="Ｇ．足元灯" localSheetId="2">#REF!</definedName>
    <definedName name="Ｇ．足元灯" localSheetId="3">#REF!</definedName>
    <definedName name="Ｇ．足元灯">#REF!</definedName>
    <definedName name="_xlnm.Print_Area" localSheetId="6">チェックリスト!$A$1:$I$36</definedName>
    <definedName name="_xlnm.Print_Area" localSheetId="2">'定型様式１　実施計画書 (ＺＥＨ) (2)'!$A$1:$BD$166</definedName>
    <definedName name="_xlnm.Print_Area" localSheetId="1">'定型様式１－１　実施計画書 (ＺＥＨ)'!$A$1:$AQ$166</definedName>
    <definedName name="_xlnm.Print_Area" localSheetId="3">'定型様式２－１　交付申請額算出表（ＺＥＨ）'!$A$1:$W$37</definedName>
    <definedName name="_xlnm.Print_Area" localSheetId="4">'定型様式３－１　蓄電システム見積書'!$A$1:$AF$52</definedName>
    <definedName name="_xlnm.Print_Area" localSheetId="5">'定型様式４－１　蓄電システムリース料金計算書'!$A$1:$AP$28</definedName>
    <definedName name="_xlnm.Print_Area" localSheetId="0">'様式第１　交付申請書 '!$A$1:$AQ$232</definedName>
    <definedName name="_xlnm.Print_Area" localSheetId="8">'様式第１　交付申請書 (ダミーデータ入力)'!$A$1:$AQ$236</definedName>
    <definedName name="WEBプログラム" localSheetId="2">#REF!</definedName>
    <definedName name="WEBプログラム" localSheetId="3">'[1]様式第１　交付申請書'!$AF$57</definedName>
    <definedName name="WEBプログラム">#REF!</definedName>
    <definedName name="スポットライト" localSheetId="2">#REF!</definedName>
    <definedName name="スポットライト" localSheetId="3">#REF!</definedName>
    <definedName name="スポットライト">#REF!</definedName>
    <definedName name="ダウンライト" localSheetId="2">#REF!</definedName>
    <definedName name="ダウンライト" localSheetId="3">#REF!</definedName>
    <definedName name="ダウンライト">#REF!</definedName>
    <definedName name="フットライト" localSheetId="2">#REF!</definedName>
    <definedName name="フットライト" localSheetId="3">#REF!</definedName>
    <definedName name="フットライト">#REF!</definedName>
    <definedName name="ブラケット" localSheetId="2">#REF!</definedName>
    <definedName name="ブラケット" localSheetId="3">#REF!</definedName>
    <definedName name="ブラケット">#REF!</definedName>
    <definedName name="ペンダント" localSheetId="2">#REF!</definedName>
    <definedName name="ペンダント" localSheetId="3">#REF!</definedName>
    <definedName name="ペンダント">#REF!</definedName>
    <definedName name="開始月" localSheetId="2">#REF!</definedName>
    <definedName name="開始月" localSheetId="3">#REF!</definedName>
    <definedName name="開始月">#REF!</definedName>
    <definedName name="開始日" localSheetId="2">#REF!</definedName>
    <definedName name="開始日" localSheetId="3">#REF!</definedName>
    <definedName name="開始日">#REF!</definedName>
    <definedName name="開始年" localSheetId="2">#REF!</definedName>
    <definedName name="開始年" localSheetId="3">#REF!</definedName>
    <definedName name="開始年">#REF!</definedName>
    <definedName name="居室シーリングライト" localSheetId="2">#REF!</definedName>
    <definedName name="居室シーリングライト" localSheetId="3">#REF!</definedName>
    <definedName name="居室シーリングライト">#REF!</definedName>
    <definedName name="照明器具" localSheetId="2">#REF!</definedName>
    <definedName name="照明器具" localSheetId="3">#REF!</definedName>
    <definedName name="照明器具">#REF!</definedName>
    <definedName name="地域1">上限額一覧!$G$3:$G$4</definedName>
    <definedName name="地域2">上限額一覧!$H$3:$H$4</definedName>
    <definedName name="地域3">上限額一覧!$I$3:$I$6</definedName>
    <definedName name="地域4">上限額一覧!$J$3:$J$6</definedName>
    <definedName name="地域5">上限額一覧!$K$3:$K$6</definedName>
    <definedName name="地域6">上限額一覧!$L$3:$L$6</definedName>
    <definedName name="地域7">上限額一覧!$M$3:$M$6</definedName>
    <definedName name="地域8">上限額一覧!$N$3:$N$4</definedName>
    <definedName name="締切月" localSheetId="2">#REF!</definedName>
    <definedName name="締切月" localSheetId="3">#REF!</definedName>
    <definedName name="締切月">#REF!</definedName>
    <definedName name="締切日" localSheetId="2">#REF!</definedName>
    <definedName name="締切日" localSheetId="3">#REF!</definedName>
    <definedName name="締切日">#REF!</definedName>
    <definedName name="締切年" localSheetId="2">#REF!</definedName>
    <definedName name="締切年" localSheetId="3">#REF!</definedName>
    <definedName name="締切年">#REF!</definedName>
  </definedNames>
  <calcPr calcId="145621"/>
</workbook>
</file>

<file path=xl/calcChain.xml><?xml version="1.0" encoding="utf-8"?>
<calcChain xmlns="http://schemas.openxmlformats.org/spreadsheetml/2006/main">
  <c r="AF128" i="17" l="1"/>
  <c r="AF129" i="17"/>
  <c r="AF127" i="17"/>
  <c r="C56" i="14" l="1"/>
  <c r="AD17" i="25"/>
  <c r="AD21" i="25" s="1"/>
  <c r="P17" i="25"/>
  <c r="P21" i="25" s="1"/>
  <c r="P27" i="25" s="1"/>
  <c r="T43" i="24"/>
  <c r="T31" i="24"/>
  <c r="J23" i="20" s="1"/>
  <c r="T46" i="24" l="1"/>
  <c r="T48" i="24" s="1"/>
  <c r="T50" i="24" s="1"/>
  <c r="H20" i="24" s="1"/>
  <c r="Q3" i="20" l="1"/>
  <c r="E9" i="23" l="1"/>
  <c r="E8" i="23"/>
  <c r="J20" i="20" l="1"/>
  <c r="S17" i="20"/>
  <c r="Z55" i="17" l="1"/>
  <c r="G55" i="17"/>
  <c r="H30" i="20"/>
  <c r="K30" i="20" s="1"/>
  <c r="AP3" i="17" l="1"/>
  <c r="AE154" i="21" l="1"/>
  <c r="AE153" i="21"/>
  <c r="AE152" i="21"/>
  <c r="AM144" i="21"/>
  <c r="AB135" i="21"/>
  <c r="AF129" i="21"/>
  <c r="AF128" i="21"/>
  <c r="AF127" i="21"/>
  <c r="AH123" i="21"/>
  <c r="AH122" i="21"/>
  <c r="AH121" i="21"/>
  <c r="AJ117" i="21"/>
  <c r="AD117" i="21"/>
  <c r="AJ116" i="21"/>
  <c r="AD116" i="21"/>
  <c r="AP103" i="21"/>
  <c r="AP51" i="21"/>
  <c r="P27" i="21"/>
  <c r="W27" i="21" s="1"/>
  <c r="AC27" i="21" s="1"/>
  <c r="I27" i="21"/>
  <c r="B27" i="21"/>
  <c r="AK15" i="21"/>
  <c r="AK14" i="21"/>
  <c r="AM98" i="21" s="1"/>
  <c r="V7" i="21"/>
  <c r="AP3" i="21"/>
  <c r="J27" i="20"/>
  <c r="AE155" i="21" l="1"/>
  <c r="AM84" i="21"/>
  <c r="AM147" i="21"/>
  <c r="AM90" i="21"/>
  <c r="J33" i="20"/>
  <c r="J37" i="20" s="1"/>
  <c r="Q63" i="14" s="1"/>
  <c r="AM144" i="17"/>
  <c r="AP103" i="17"/>
  <c r="AP51" i="17"/>
  <c r="AE154" i="17"/>
  <c r="AE153" i="17"/>
  <c r="AE152" i="17"/>
  <c r="AB135" i="17"/>
  <c r="AH123" i="17"/>
  <c r="AH122" i="17"/>
  <c r="AH121" i="17"/>
  <c r="AJ117" i="17"/>
  <c r="AD117" i="17"/>
  <c r="AJ116" i="17"/>
  <c r="AD116" i="17"/>
  <c r="V7" i="17"/>
  <c r="AE155" i="17" l="1"/>
  <c r="J90" i="14" l="1"/>
  <c r="AM169" i="14"/>
  <c r="AJ169" i="14"/>
  <c r="AG169" i="14"/>
  <c r="AM85" i="14"/>
  <c r="AJ85" i="14"/>
  <c r="AG85" i="14"/>
  <c r="AK15" i="17" l="1"/>
  <c r="AK14" i="17"/>
  <c r="I27" i="17"/>
  <c r="B27" i="17"/>
  <c r="P27" i="17"/>
  <c r="AM84" i="17" l="1"/>
  <c r="AM98" i="17"/>
  <c r="AM90" i="17"/>
  <c r="W27" i="17"/>
  <c r="AC27" i="17" s="1"/>
  <c r="C2" i="19" l="1"/>
  <c r="C4" i="19" s="1"/>
  <c r="AJ27" i="17" s="1"/>
  <c r="D68" i="19"/>
  <c r="D67" i="19"/>
  <c r="D66" i="19"/>
  <c r="D65" i="19"/>
  <c r="D64" i="19"/>
  <c r="D63" i="19"/>
  <c r="D62" i="19"/>
  <c r="D61" i="19"/>
  <c r="D60" i="19"/>
  <c r="D59" i="19"/>
  <c r="D58" i="19"/>
  <c r="D57" i="19"/>
  <c r="D56" i="19"/>
  <c r="D55" i="19"/>
  <c r="D54" i="19"/>
  <c r="D53" i="19"/>
  <c r="D52" i="19"/>
  <c r="D51" i="19"/>
  <c r="D50" i="19"/>
  <c r="D49" i="19"/>
  <c r="D48" i="19"/>
  <c r="D47" i="19"/>
  <c r="D46" i="19"/>
  <c r="D45" i="19"/>
  <c r="D44" i="19"/>
  <c r="D43" i="19"/>
  <c r="D42" i="19"/>
  <c r="D41" i="19"/>
  <c r="D40" i="19"/>
  <c r="D39" i="19"/>
  <c r="D38" i="19"/>
  <c r="D37" i="19"/>
  <c r="D36" i="19"/>
  <c r="D35" i="19"/>
  <c r="D34" i="19"/>
  <c r="D33" i="19"/>
  <c r="D32" i="19"/>
  <c r="D31" i="19"/>
  <c r="D30" i="19"/>
  <c r="D29" i="19"/>
  <c r="D28" i="19"/>
  <c r="D27" i="19"/>
  <c r="D26" i="19"/>
  <c r="D25" i="19"/>
  <c r="D24" i="19"/>
  <c r="D23" i="19"/>
  <c r="D22" i="19"/>
  <c r="D21" i="19"/>
  <c r="D20" i="19"/>
  <c r="D19" i="19"/>
  <c r="AO27" i="17" l="1"/>
  <c r="AJ27" i="21"/>
  <c r="AO27" i="21" s="1"/>
  <c r="AM147" i="17"/>
  <c r="Q61" i="15"/>
  <c r="A46" i="15"/>
  <c r="A44" i="15"/>
  <c r="C53" i="14" l="1"/>
  <c r="C52" i="14"/>
</calcChain>
</file>

<file path=xl/sharedStrings.xml><?xml version="1.0" encoding="utf-8"?>
<sst xmlns="http://schemas.openxmlformats.org/spreadsheetml/2006/main" count="1433" uniqueCount="636">
  <si>
    <t>以上</t>
    <rPh sb="0" eb="2">
      <t>イジョウ</t>
    </rPh>
    <phoneticPr fontId="3"/>
  </si>
  <si>
    <t>着手予定日</t>
    <rPh sb="0" eb="2">
      <t>チャクシュ</t>
    </rPh>
    <rPh sb="2" eb="3">
      <t>ヨ</t>
    </rPh>
    <rPh sb="3" eb="4">
      <t>サダム</t>
    </rPh>
    <rPh sb="4" eb="5">
      <t>ニチ</t>
    </rPh>
    <phoneticPr fontId="3"/>
  </si>
  <si>
    <t>平成</t>
    <rPh sb="0" eb="2">
      <t>ヘイセイ</t>
    </rPh>
    <phoneticPr fontId="3"/>
  </si>
  <si>
    <t>年</t>
    <rPh sb="0" eb="1">
      <t>ネン</t>
    </rPh>
    <phoneticPr fontId="3"/>
  </si>
  <si>
    <t>完了予定日</t>
    <rPh sb="0" eb="1">
      <t>カン</t>
    </rPh>
    <rPh sb="1" eb="2">
      <t>リョウ</t>
    </rPh>
    <rPh sb="2" eb="3">
      <t>ヨ</t>
    </rPh>
    <rPh sb="3" eb="4">
      <t>サダム</t>
    </rPh>
    <rPh sb="4" eb="5">
      <t>ニチ</t>
    </rPh>
    <phoneticPr fontId="3"/>
  </si>
  <si>
    <t>暴力団排除に関する誓約事項について熟読し、理解の上、これに同意している。</t>
  </si>
  <si>
    <t>２.</t>
  </si>
  <si>
    <t>４.</t>
  </si>
  <si>
    <t>５.</t>
  </si>
  <si>
    <t>６.</t>
  </si>
  <si>
    <t>７.</t>
  </si>
  <si>
    <t>８.</t>
  </si>
  <si>
    <t>９.</t>
  </si>
  <si>
    <t>月</t>
    <rPh sb="0" eb="1">
      <t>ツキ</t>
    </rPh>
    <phoneticPr fontId="3"/>
  </si>
  <si>
    <t>日</t>
    <rPh sb="0" eb="1">
      <t>ニチ</t>
    </rPh>
    <phoneticPr fontId="3"/>
  </si>
  <si>
    <t>枚</t>
    <rPh sb="0" eb="1">
      <t>マイ</t>
    </rPh>
    <phoneticPr fontId="3"/>
  </si>
  <si>
    <t>郵便番号</t>
    <rPh sb="0" eb="2">
      <t>ユウビン</t>
    </rPh>
    <rPh sb="2" eb="4">
      <t>バンゴウ</t>
    </rPh>
    <phoneticPr fontId="3"/>
  </si>
  <si>
    <t>実印</t>
    <rPh sb="0" eb="2">
      <t>ジツイン</t>
    </rPh>
    <phoneticPr fontId="3"/>
  </si>
  <si>
    <t>生年月日</t>
    <rPh sb="0" eb="2">
      <t>セイネン</t>
    </rPh>
    <rPh sb="2" eb="4">
      <t>ガッピ</t>
    </rPh>
    <phoneticPr fontId="3"/>
  </si>
  <si>
    <t>日</t>
    <rPh sb="0" eb="1">
      <t>ヒ</t>
    </rPh>
    <phoneticPr fontId="3"/>
  </si>
  <si>
    <t>電話番号</t>
    <rPh sb="0" eb="2">
      <t>デンワ</t>
    </rPh>
    <rPh sb="2" eb="4">
      <t>バンゴウ</t>
    </rPh>
    <phoneticPr fontId="3"/>
  </si>
  <si>
    <t>登録印</t>
    <rPh sb="0" eb="2">
      <t>トウロク</t>
    </rPh>
    <rPh sb="2" eb="3">
      <t>イン</t>
    </rPh>
    <phoneticPr fontId="3"/>
  </si>
  <si>
    <t>交付申請書</t>
    <rPh sb="0" eb="2">
      <t>コウフ</t>
    </rPh>
    <rPh sb="2" eb="5">
      <t>シンセイショ</t>
    </rPh>
    <phoneticPr fontId="3"/>
  </si>
  <si>
    <t>記</t>
    <rPh sb="0" eb="1">
      <t>キ</t>
    </rPh>
    <phoneticPr fontId="3"/>
  </si>
  <si>
    <t>交付申請</t>
    <rPh sb="0" eb="2">
      <t>コウフ</t>
    </rPh>
    <rPh sb="2" eb="4">
      <t>シンセイ</t>
    </rPh>
    <phoneticPr fontId="3"/>
  </si>
  <si>
    <t>暴力団排除</t>
    <rPh sb="0" eb="3">
      <t>ボウリョクダン</t>
    </rPh>
    <rPh sb="3" eb="5">
      <t>ハイジョ</t>
    </rPh>
    <phoneticPr fontId="3"/>
  </si>
  <si>
    <t>交付決定前の事業着手の禁止</t>
    <rPh sb="0" eb="2">
      <t>コウフ</t>
    </rPh>
    <rPh sb="2" eb="4">
      <t>ケッテイ</t>
    </rPh>
    <rPh sb="4" eb="5">
      <t>マエ</t>
    </rPh>
    <rPh sb="6" eb="8">
      <t>ジギョウ</t>
    </rPh>
    <rPh sb="8" eb="10">
      <t>チャクシュ</t>
    </rPh>
    <rPh sb="11" eb="13">
      <t>キンシ</t>
    </rPh>
    <phoneticPr fontId="3"/>
  </si>
  <si>
    <t>交付決定通知書を受領する前に本事業に着手した場合には、補助金の交付対象とならないことを了承している。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チャクシュ</t>
    </rPh>
    <rPh sb="22" eb="24">
      <t>バアイ</t>
    </rPh>
    <rPh sb="27" eb="30">
      <t>ホジョキン</t>
    </rPh>
    <rPh sb="31" eb="33">
      <t>コウフ</t>
    </rPh>
    <rPh sb="33" eb="35">
      <t>タイショウ</t>
    </rPh>
    <rPh sb="43" eb="45">
      <t>リョウショウ</t>
    </rPh>
    <phoneticPr fontId="3"/>
  </si>
  <si>
    <t>重複申請の禁止</t>
    <rPh sb="0" eb="2">
      <t>ジュウフク</t>
    </rPh>
    <rPh sb="2" eb="4">
      <t>シンセイ</t>
    </rPh>
    <rPh sb="5" eb="7">
      <t>キンシ</t>
    </rPh>
    <phoneticPr fontId="3"/>
  </si>
  <si>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3"/>
  </si>
  <si>
    <t>申請の無効</t>
    <rPh sb="0" eb="2">
      <t>シンセイ</t>
    </rPh>
    <rPh sb="3" eb="5">
      <t>ムコウ</t>
    </rPh>
    <phoneticPr fontId="3"/>
  </si>
  <si>
    <t>個人情報の利用</t>
    <rPh sb="5" eb="7">
      <t>リヨウ</t>
    </rPh>
    <phoneticPr fontId="3"/>
  </si>
  <si>
    <t>申請内容の変更及び取下げ</t>
    <rPh sb="0" eb="2">
      <t>シンセイ</t>
    </rPh>
    <rPh sb="2" eb="4">
      <t>ナイヨウ</t>
    </rPh>
    <rPh sb="5" eb="7">
      <t>ヘンコウ</t>
    </rPh>
    <rPh sb="7" eb="8">
      <t>オヨ</t>
    </rPh>
    <rPh sb="9" eb="11">
      <t>トリサ</t>
    </rPh>
    <phoneticPr fontId="3"/>
  </si>
  <si>
    <t>申請書の提出後に申請内容に変更が発生した場合には、SIIに速やかに報告することを了承している。</t>
    <rPh sb="0" eb="2">
      <t>シンセイ</t>
    </rPh>
    <rPh sb="2" eb="3">
      <t>ショ</t>
    </rPh>
    <rPh sb="4" eb="6">
      <t>テイシュツ</t>
    </rPh>
    <rPh sb="6" eb="7">
      <t>ゴ</t>
    </rPh>
    <rPh sb="8" eb="10">
      <t>シンセイ</t>
    </rPh>
    <rPh sb="10" eb="12">
      <t>ナイヨウ</t>
    </rPh>
    <rPh sb="13" eb="15">
      <t>ヘンコウ</t>
    </rPh>
    <rPh sb="16" eb="18">
      <t>ハッセイ</t>
    </rPh>
    <rPh sb="20" eb="22">
      <t>バアイ</t>
    </rPh>
    <rPh sb="29" eb="30">
      <t>スミ</t>
    </rPh>
    <rPh sb="33" eb="35">
      <t>ホウコク</t>
    </rPh>
    <rPh sb="40" eb="42">
      <t>リョウショウ</t>
    </rPh>
    <phoneticPr fontId="3"/>
  </si>
  <si>
    <t>万が一、違反する行為が発生した場合は、SIIの指示に従い申請書の取下げを行うことに同意している。</t>
    <rPh sb="0" eb="1">
      <t>マン</t>
    </rPh>
    <rPh sb="2" eb="3">
      <t>イチ</t>
    </rPh>
    <rPh sb="4" eb="6">
      <t>イハン</t>
    </rPh>
    <rPh sb="8" eb="10">
      <t>コウイ</t>
    </rPh>
    <rPh sb="11" eb="13">
      <t>ハッセイ</t>
    </rPh>
    <rPh sb="15" eb="17">
      <t>バアイ</t>
    </rPh>
    <rPh sb="23" eb="25">
      <t>シジ</t>
    </rPh>
    <rPh sb="26" eb="27">
      <t>シタガ</t>
    </rPh>
    <rPh sb="28" eb="30">
      <t>シンセイ</t>
    </rPh>
    <rPh sb="30" eb="31">
      <t>ショ</t>
    </rPh>
    <rPh sb="32" eb="34">
      <t>トリサ</t>
    </rPh>
    <rPh sb="36" eb="37">
      <t>オコナ</t>
    </rPh>
    <rPh sb="41" eb="43">
      <t>ドウイ</t>
    </rPh>
    <phoneticPr fontId="3"/>
  </si>
  <si>
    <t>現地調査等の協力</t>
    <rPh sb="0" eb="2">
      <t>ゲンチ</t>
    </rPh>
    <rPh sb="2" eb="4">
      <t>チョウサ</t>
    </rPh>
    <rPh sb="4" eb="5">
      <t>トウ</t>
    </rPh>
    <rPh sb="6" eb="8">
      <t>キョウリョク</t>
    </rPh>
    <phoneticPr fontId="3"/>
  </si>
  <si>
    <t>補助対象事業が事業の目的に適して公正に実施されているかを判断するための現地調査等に協力することを了承している。</t>
    <rPh sb="0" eb="2">
      <t>ホジョ</t>
    </rPh>
    <rPh sb="2" eb="4">
      <t>タイショウ</t>
    </rPh>
    <rPh sb="4" eb="6">
      <t>ジギョウ</t>
    </rPh>
    <rPh sb="7" eb="9">
      <t>ジギョウ</t>
    </rPh>
    <rPh sb="10" eb="12">
      <t>モクテキ</t>
    </rPh>
    <rPh sb="13" eb="14">
      <t>テキ</t>
    </rPh>
    <rPh sb="16" eb="18">
      <t>コウセイ</t>
    </rPh>
    <rPh sb="48" eb="50">
      <t>リョウショウ</t>
    </rPh>
    <phoneticPr fontId="3"/>
  </si>
  <si>
    <t>事業の不履行等</t>
    <rPh sb="0" eb="2">
      <t>ジギョウ</t>
    </rPh>
    <rPh sb="3" eb="6">
      <t>フリコウ</t>
    </rPh>
    <rPh sb="6" eb="7">
      <t>トウ</t>
    </rPh>
    <phoneticPr fontId="3"/>
  </si>
  <si>
    <t>申請者、手続代行者がSIIに連絡することを怠ったことにより、事業の不履行等が生じ審査が継続できないとSIIが</t>
    <rPh sb="0" eb="3">
      <t>シンセイシャ</t>
    </rPh>
    <rPh sb="4" eb="6">
      <t>テツヅ</t>
    </rPh>
    <rPh sb="6" eb="9">
      <t>ダイコウシャ</t>
    </rPh>
    <rPh sb="14" eb="16">
      <t>レンラク</t>
    </rPh>
    <rPh sb="21" eb="22">
      <t>オコタ</t>
    </rPh>
    <rPh sb="38" eb="39">
      <t>ショウ</t>
    </rPh>
    <rPh sb="40" eb="42">
      <t>シンサ</t>
    </rPh>
    <rPh sb="43" eb="45">
      <t>ケイゾク</t>
    </rPh>
    <phoneticPr fontId="3"/>
  </si>
  <si>
    <t>免責</t>
    <rPh sb="0" eb="2">
      <t>メンセキ</t>
    </rPh>
    <phoneticPr fontId="3"/>
  </si>
  <si>
    <t>事業の内容変更、終了</t>
    <rPh sb="0" eb="2">
      <t>ジギョウ</t>
    </rPh>
    <rPh sb="3" eb="5">
      <t>ナイヨウ</t>
    </rPh>
    <rPh sb="5" eb="7">
      <t>ヘンコウ</t>
    </rPh>
    <rPh sb="8" eb="10">
      <t>シュウリョウ</t>
    </rPh>
    <phoneticPr fontId="3"/>
  </si>
  <si>
    <t>申請者本人が署名し実印を捺印すること。（手続代行者の代筆は不可）</t>
    <rPh sb="0" eb="3">
      <t>シンセイシャ</t>
    </rPh>
    <rPh sb="3" eb="5">
      <t>ホンニン</t>
    </rPh>
    <rPh sb="6" eb="8">
      <t>ショメイ</t>
    </rPh>
    <rPh sb="9" eb="11">
      <t>ジツイン</t>
    </rPh>
    <rPh sb="12" eb="14">
      <t>ナツイン</t>
    </rPh>
    <rPh sb="20" eb="22">
      <t>テツヅキ</t>
    </rPh>
    <rPh sb="22" eb="25">
      <t>ダイコウシャ</t>
    </rPh>
    <rPh sb="26" eb="28">
      <t>ダイヒツ</t>
    </rPh>
    <rPh sb="29" eb="31">
      <t>フカ</t>
    </rPh>
    <phoneticPr fontId="3"/>
  </si>
  <si>
    <t>（注２）
　役員名簿については、氏名カナ（全角、姓と名の間は半角で１マス空け）、氏名漢字（全角、姓と名の間は半角で１マス空け）、
　生年月日（全角で大正はＴ、昭和はＳ、平成はＨ、数字は２桁全角）、性別（全角で男性はＭ、女性はＦ）、会社名及び役職名を
　記載する。（上記記載例参照）。
　また、外国人については、氏名漢字欄にはアルファベットを、氏名カナ欄は当該アルファベットのカナ読みを記載すること。</t>
    <rPh sb="101" eb="102">
      <t>ゼン</t>
    </rPh>
    <rPh sb="157" eb="159">
      <t>カンジ</t>
    </rPh>
    <phoneticPr fontId="3"/>
  </si>
  <si>
    <t>住　  所</t>
    <rPh sb="0" eb="1">
      <t>スミ</t>
    </rPh>
    <rPh sb="4" eb="5">
      <t>ショ</t>
    </rPh>
    <phoneticPr fontId="3"/>
  </si>
  <si>
    <t>代表者名等</t>
    <rPh sb="0" eb="3">
      <t>ダイヒョウシャ</t>
    </rPh>
    <rPh sb="3" eb="4">
      <t>メイ</t>
    </rPh>
    <rPh sb="4" eb="5">
      <t>ナド</t>
    </rPh>
    <phoneticPr fontId="3"/>
  </si>
  <si>
    <t>支 店 名</t>
    <rPh sb="0" eb="1">
      <t>シ</t>
    </rPh>
    <rPh sb="2" eb="3">
      <t>ミセ</t>
    </rPh>
    <rPh sb="4" eb="5">
      <t>メイ</t>
    </rPh>
    <phoneticPr fontId="3"/>
  </si>
  <si>
    <t>申　請　者</t>
    <rPh sb="0" eb="1">
      <t>サル</t>
    </rPh>
    <rPh sb="2" eb="3">
      <t>ショウ</t>
    </rPh>
    <rPh sb="4" eb="5">
      <t>モノ</t>
    </rPh>
    <phoneticPr fontId="3"/>
  </si>
  <si>
    <t>共 同 申 請 者</t>
    <rPh sb="0" eb="1">
      <t>トモ</t>
    </rPh>
    <rPh sb="2" eb="3">
      <t>ドウ</t>
    </rPh>
    <rPh sb="4" eb="5">
      <t>サル</t>
    </rPh>
    <rPh sb="6" eb="7">
      <t>ショウ</t>
    </rPh>
    <rPh sb="8" eb="9">
      <t>シャ</t>
    </rPh>
    <phoneticPr fontId="3"/>
  </si>
  <si>
    <t>手 続 代 行 者</t>
    <rPh sb="0" eb="1">
      <t>テ</t>
    </rPh>
    <rPh sb="2" eb="3">
      <t>ゾク</t>
    </rPh>
    <rPh sb="4" eb="5">
      <t>ダイ</t>
    </rPh>
    <rPh sb="6" eb="7">
      <t>ギョウ</t>
    </rPh>
    <rPh sb="8" eb="9">
      <t>シャ</t>
    </rPh>
    <phoneticPr fontId="3"/>
  </si>
  <si>
    <t>判断した場合は、当該申請者の申請及び登録を無効とすることができることを理解し、了承している。</t>
    <rPh sb="35" eb="37">
      <t>リカイ</t>
    </rPh>
    <rPh sb="39" eb="41">
      <t>リョウショウ</t>
    </rPh>
    <phoneticPr fontId="3"/>
  </si>
  <si>
    <t>SIIは、国との協議に基づき、本事業を終了、又はその制度内容の変更を行うことができることを承知している。</t>
    <rPh sb="31" eb="33">
      <t>ヘンコウ</t>
    </rPh>
    <rPh sb="34" eb="35">
      <t>オコナ</t>
    </rPh>
    <rPh sb="45" eb="47">
      <t>ショウチ</t>
    </rPh>
    <phoneticPr fontId="3"/>
  </si>
  <si>
    <t>SIIが取得した個人情報等については、申請に係る事務処理に利用する他、個人情報の保護に関する法律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3"/>
  </si>
  <si>
    <t>その場合、国が指定する外部機関に個人情報等が提供されることに同意している。</t>
    <rPh sb="20" eb="21">
      <t>ナド</t>
    </rPh>
    <phoneticPr fontId="3"/>
  </si>
  <si>
    <t>また、本情報が同一の設備等に対し、国から他の補助金を受けていないかを調査するために利用されることに同意している。</t>
    <rPh sb="3" eb="4">
      <t>ホン</t>
    </rPh>
    <rPh sb="4" eb="6">
      <t>ジョウホウ</t>
    </rPh>
    <rPh sb="49" eb="51">
      <t>ドウイ</t>
    </rPh>
    <phoneticPr fontId="3"/>
  </si>
  <si>
    <t>上記を誓約し、申請内容に間違いがないことを確認した上で署名・捺印します。</t>
    <rPh sb="3" eb="5">
      <t>セイヤク</t>
    </rPh>
    <phoneticPr fontId="3"/>
  </si>
  <si>
    <t>３.</t>
    <phoneticPr fontId="3"/>
  </si>
  <si>
    <t>　代　表　理　事　　　赤池　学　殿</t>
  </si>
  <si>
    <t>（リース亊業者等）</t>
    <rPh sb="4" eb="5">
      <t>ジ</t>
    </rPh>
    <phoneticPr fontId="3"/>
  </si>
  <si>
    <t>（平成１５年法律第５７号）に基づいた上で、SIIが開催するセミナー、シンポジウム、本事業の効果検証の</t>
    <rPh sb="1" eb="3">
      <t>ヘイセイ</t>
    </rPh>
    <rPh sb="5" eb="6">
      <t>ネン</t>
    </rPh>
    <rPh sb="6" eb="8">
      <t>ホウリツ</t>
    </rPh>
    <rPh sb="8" eb="9">
      <t>ダイ</t>
    </rPh>
    <rPh sb="11" eb="12">
      <t>ゴウ</t>
    </rPh>
    <rPh sb="14" eb="15">
      <t>モト</t>
    </rPh>
    <rPh sb="18" eb="19">
      <t>ウエ</t>
    </rPh>
    <phoneticPr fontId="3"/>
  </si>
  <si>
    <t>様式第１（交付申請書）</t>
    <rPh sb="0" eb="2">
      <t>ヨウシキ</t>
    </rPh>
    <rPh sb="2" eb="3">
      <t>ダイ</t>
    </rPh>
    <rPh sb="5" eb="7">
      <t>コウフ</t>
    </rPh>
    <rPh sb="7" eb="9">
      <t>シンセイ</t>
    </rPh>
    <rPh sb="9" eb="10">
      <t>ショ</t>
    </rPh>
    <phoneticPr fontId="3"/>
  </si>
  <si>
    <t>別紙１</t>
    <rPh sb="0" eb="2">
      <t>ベッシ</t>
    </rPh>
    <phoneticPr fontId="3"/>
  </si>
  <si>
    <t>別紙２</t>
    <rPh sb="0" eb="2">
      <t>ベッシ</t>
    </rPh>
    <phoneticPr fontId="3"/>
  </si>
  <si>
    <t>別紙３</t>
    <rPh sb="0" eb="2">
      <t>ベッシ</t>
    </rPh>
    <phoneticPr fontId="3"/>
  </si>
  <si>
    <t>役員名簿</t>
    <rPh sb="0" eb="2">
      <t>ヤクイン</t>
    </rPh>
    <rPh sb="2" eb="4">
      <t>メイボ</t>
    </rPh>
    <phoneticPr fontId="3"/>
  </si>
  <si>
    <t>法人・団体名等</t>
    <rPh sb="0" eb="2">
      <t>ホウジン</t>
    </rPh>
    <rPh sb="3" eb="5">
      <t>ダンタイ</t>
    </rPh>
    <rPh sb="5" eb="6">
      <t>メイ</t>
    </rPh>
    <rPh sb="6" eb="7">
      <t>ナド</t>
    </rPh>
    <phoneticPr fontId="3"/>
  </si>
  <si>
    <t>氏名　カナ</t>
    <rPh sb="0" eb="2">
      <t>シメイ</t>
    </rPh>
    <phoneticPr fontId="3"/>
  </si>
  <si>
    <t>氏名　漢字</t>
    <rPh sb="0" eb="2">
      <t>シメイ</t>
    </rPh>
    <rPh sb="3" eb="5">
      <t>カンジ</t>
    </rPh>
    <phoneticPr fontId="3"/>
  </si>
  <si>
    <t>性別</t>
    <rPh sb="0" eb="2">
      <t>セイベツ</t>
    </rPh>
    <phoneticPr fontId="3"/>
  </si>
  <si>
    <t>役職名</t>
    <rPh sb="0" eb="3">
      <t>ヤクショクメイ</t>
    </rPh>
    <phoneticPr fontId="3"/>
  </si>
  <si>
    <t>和暦</t>
    <rPh sb="0" eb="2">
      <t>ワレキ</t>
    </rPh>
    <phoneticPr fontId="3"/>
  </si>
  <si>
    <t>　代　表　理　事　　　赤池　学　殿</t>
    <rPh sb="1" eb="2">
      <t>ダイ</t>
    </rPh>
    <rPh sb="3" eb="4">
      <t>ヒョウ</t>
    </rPh>
    <rPh sb="5" eb="6">
      <t>リ</t>
    </rPh>
    <rPh sb="7" eb="8">
      <t>コト</t>
    </rPh>
    <rPh sb="16" eb="17">
      <t>ドノ</t>
    </rPh>
    <phoneticPr fontId="3"/>
  </si>
  <si>
    <t>１・２地域仕様</t>
  </si>
  <si>
    <t>エアコン仕様</t>
  </si>
  <si>
    <t>１・２地域エネファーム仕様</t>
  </si>
  <si>
    <t>温水暖房仕様①</t>
  </si>
  <si>
    <t>温水暖房エネファーム仕様</t>
  </si>
  <si>
    <t>温水暖房仕様②</t>
  </si>
  <si>
    <t>エネファーム仕様</t>
  </si>
  <si>
    <t>(</t>
    <phoneticPr fontId="3"/>
  </si>
  <si>
    <t>１</t>
    <phoneticPr fontId="3"/>
  </si>
  <si>
    <t>／</t>
    <phoneticPr fontId="3"/>
  </si>
  <si>
    <t>）</t>
    <phoneticPr fontId="3"/>
  </si>
  <si>
    <t>一般社団法人　環境共創イニシアチブ</t>
    <phoneticPr fontId="3"/>
  </si>
  <si>
    <t>-</t>
    <phoneticPr fontId="3"/>
  </si>
  <si>
    <t>)</t>
    <phoneticPr fontId="3"/>
  </si>
  <si>
    <t>－</t>
    <phoneticPr fontId="3"/>
  </si>
  <si>
    <t>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phoneticPr fontId="3"/>
  </si>
  <si>
    <t>：</t>
    <phoneticPr fontId="3"/>
  </si>
  <si>
    <t>（注１）
　共同申請者（リース亊業者等）は、役員名簿を提出すること。申請者が個人の場合は不要とする。</t>
    <phoneticPr fontId="3"/>
  </si>
  <si>
    <t>　当社（個人である場合は私、団体である場合は当団体）は、補助金の交付の申請をするに当たって、また、
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3"/>
  </si>
  <si>
    <t>記</t>
    <phoneticPr fontId="3"/>
  </si>
  <si>
    <t>(１)　法人等（個人、法人又は団体をいう。）が、暴力団（暴力団員による不当な行為の防止に関する
　　　法律（平成３年法律第77号）第２条第２号に規定する暴力団をいう。以下同じ。）であるとき
　　　又は法人等の役員等（個人である場合はその者、法人である場合は役員、団体である場合は
　　　代表者、理事等、その他経営に実質的に関与している者をいう。以下同じ。）が、暴力団員
　　　（同法第２条第６号に規定する暴力団員をいう。以下同じ。）であるとき</t>
    <phoneticPr fontId="3"/>
  </si>
  <si>
    <t xml:space="preserve"> </t>
    <phoneticPr fontId="3"/>
  </si>
  <si>
    <t>(２)　役員等が、自己、自社若しくは第三者の不正の利益を図る目的又は第三者に損害を加える目的を
　　  もって、暴力団又は暴力団員を利用するなどしているとき</t>
    <phoneticPr fontId="3"/>
  </si>
  <si>
    <t>(３)　役員等が、暴力団又は暴力団員に対して、資金等を供給し、又は便宜を供与するなど直接的
　　　あるいは積極的に暴力団の維持、運営に協力し、若しくは関与しているとき</t>
    <phoneticPr fontId="3"/>
  </si>
  <si>
    <t>(４)　役員等が、暴力団又は暴力団員であることを知りながらこれと社会的に非難されるべき関係を
　　　有しているとき</t>
    <phoneticPr fontId="3"/>
  </si>
  <si>
    <t>　私は、補助金の交付の申請を一般社団法人環境共創イニシアチブ（以下「SII」という。）に提出するに当たって、また、
  補助対象事業の実施期間内及び完了後においては、下記の事項について誓約いたします。
　この誓約が虚偽であり、又はこの誓約に反したことにより、当方が不利益を被ることとなっても、一切異議は申し立てません。</t>
    <phoneticPr fontId="3"/>
  </si>
  <si>
    <t>１.</t>
    <phoneticPr fontId="3"/>
  </si>
  <si>
    <t>本事業の交付規程及び公募要領の内容を全て承知の上で、手続代行者の役割及び要件等について確認し、了承している。</t>
    <phoneticPr fontId="3"/>
  </si>
  <si>
    <t>申請書及び添付書類一式について責任をもち、虚偽、不正の記入が一切ないことを確認している。</t>
    <phoneticPr fontId="3"/>
  </si>
  <si>
    <t>万が一、違反する行為が発生した場合の罰則等を理解し、了承している。</t>
    <phoneticPr fontId="3"/>
  </si>
  <si>
    <t>ための調査・分析、SIIが作成するパンフレット・事例集、国が行うその他調査業務等に利用されることがあり、</t>
    <phoneticPr fontId="3"/>
  </si>
  <si>
    <t>10.</t>
    <phoneticPr fontId="3"/>
  </si>
  <si>
    <t>11.</t>
    <phoneticPr fontId="3"/>
  </si>
  <si>
    <t>２</t>
    <phoneticPr fontId="3"/>
  </si>
  <si>
    <t>５</t>
    <phoneticPr fontId="3"/>
  </si>
  <si>
    <t>暴力団排除に関する誓約事項</t>
    <phoneticPr fontId="3"/>
  </si>
  <si>
    <t>円</t>
    <rPh sb="0" eb="1">
      <t>エン</t>
    </rPh>
    <phoneticPr fontId="37"/>
  </si>
  <si>
    <t>（備考）用紙は日本工業規格Ａ４とし、縦位置とする。</t>
    <phoneticPr fontId="37"/>
  </si>
  <si>
    <t>５.事業予定期間</t>
    <rPh sb="2" eb="4">
      <t>ジギョウ</t>
    </rPh>
    <rPh sb="4" eb="6">
      <t>ヨテイ</t>
    </rPh>
    <rPh sb="6" eb="8">
      <t>キカン</t>
    </rPh>
    <phoneticPr fontId="3"/>
  </si>
  <si>
    <t>６.暴力団排除に関する誓約事項（別紙１）</t>
    <rPh sb="2" eb="5">
      <t>ボウリョクダン</t>
    </rPh>
    <rPh sb="5" eb="7">
      <t>ハイジョ</t>
    </rPh>
    <rPh sb="8" eb="9">
      <t>カン</t>
    </rPh>
    <rPh sb="11" eb="13">
      <t>セイヤク</t>
    </rPh>
    <rPh sb="13" eb="15">
      <t>ジコウ</t>
    </rPh>
    <rPh sb="16" eb="18">
      <t>ベッシ</t>
    </rPh>
    <phoneticPr fontId="3"/>
  </si>
  <si>
    <t>　４/５に記載の暴力団排除に関する誓約事項について熟読し、理解の上、これに同意します。</t>
    <phoneticPr fontId="37"/>
  </si>
  <si>
    <t>　５/５に記載の交付申請に関する誓約事項について熟読し、理解の上、これに同意します。</t>
    <phoneticPr fontId="37"/>
  </si>
  <si>
    <t>８．交付申請に関する誓約書（別紙３）</t>
    <rPh sb="2" eb="4">
      <t>コウフ</t>
    </rPh>
    <rPh sb="4" eb="6">
      <t>シンセイ</t>
    </rPh>
    <rPh sb="7" eb="8">
      <t>カン</t>
    </rPh>
    <rPh sb="10" eb="13">
      <t>セイヤクショ</t>
    </rPh>
    <rPh sb="14" eb="16">
      <t>ベッシ</t>
    </rPh>
    <phoneticPr fontId="3"/>
  </si>
  <si>
    <t>７．役員名簿（別紙２）</t>
    <rPh sb="2" eb="4">
      <t>ヤクイン</t>
    </rPh>
    <rPh sb="4" eb="6">
      <t>メイボ</t>
    </rPh>
    <rPh sb="7" eb="9">
      <t>ベッシ</t>
    </rPh>
    <phoneticPr fontId="3"/>
  </si>
  <si>
    <t>　５/５に申請者の役員名簿を作成の上提出すること。</t>
    <rPh sb="5" eb="7">
      <t>シンセイ</t>
    </rPh>
    <rPh sb="7" eb="8">
      <t>シャ</t>
    </rPh>
    <rPh sb="9" eb="11">
      <t>ヤクイン</t>
    </rPh>
    <rPh sb="11" eb="13">
      <t>メイボ</t>
    </rPh>
    <rPh sb="14" eb="16">
      <t>サクセイ</t>
    </rPh>
    <rPh sb="17" eb="18">
      <t>ウエ</t>
    </rPh>
    <rPh sb="18" eb="20">
      <t>テイシュツ</t>
    </rPh>
    <phoneticPr fontId="37"/>
  </si>
  <si>
    <t>３</t>
    <phoneticPr fontId="3"/>
  </si>
  <si>
    <t>４</t>
    <phoneticPr fontId="3"/>
  </si>
  <si>
    <t>様式選択</t>
    <rPh sb="0" eb="2">
      <t>ヨウシキ</t>
    </rPh>
    <rPh sb="2" eb="4">
      <t>センタク</t>
    </rPh>
    <phoneticPr fontId="40"/>
  </si>
  <si>
    <t>ふりがな</t>
    <phoneticPr fontId="3"/>
  </si>
  <si>
    <t>４.補助金交付申請予定額</t>
    <rPh sb="2" eb="5">
      <t>ホジョキン</t>
    </rPh>
    <rPh sb="5" eb="7">
      <t>コウフ</t>
    </rPh>
    <rPh sb="7" eb="9">
      <t>シンセイ</t>
    </rPh>
    <rPh sb="9" eb="11">
      <t>ヨテイ</t>
    </rPh>
    <rPh sb="11" eb="12">
      <t>ガク</t>
    </rPh>
    <phoneticPr fontId="3"/>
  </si>
  <si>
    <t>※申請する補助事業にチェックをつけて下さい。（複数チェック不可）</t>
    <rPh sb="1" eb="3">
      <t>シンセイ</t>
    </rPh>
    <rPh sb="5" eb="7">
      <t>ホジョ</t>
    </rPh>
    <rPh sb="7" eb="9">
      <t>ジギョウ</t>
    </rPh>
    <rPh sb="18" eb="19">
      <t>クダ</t>
    </rPh>
    <rPh sb="23" eb="25">
      <t>フクスウ</t>
    </rPh>
    <rPh sb="29" eb="31">
      <t>フカ</t>
    </rPh>
    <phoneticPr fontId="40"/>
  </si>
  <si>
    <t>１.申請する補助事業</t>
    <rPh sb="2" eb="4">
      <t>シンセイ</t>
    </rPh>
    <rPh sb="6" eb="8">
      <t>ホジョ</t>
    </rPh>
    <rPh sb="8" eb="10">
      <t>ジギョウ</t>
    </rPh>
    <phoneticPr fontId="3"/>
  </si>
  <si>
    <t>（ネット・ゼロ・エネルギー・ハウス（ＺＥＨ）化等による住宅における低炭素化促進事業）</t>
    <phoneticPr fontId="40"/>
  </si>
  <si>
    <r>
      <t>平成３０年度　</t>
    </r>
    <r>
      <rPr>
        <b/>
        <sz val="14"/>
        <color rgb="FFFF0000"/>
        <rFont val="ＭＳ 明朝"/>
        <family val="1"/>
        <charset val="128"/>
      </rPr>
      <t>二酸化炭素排出抑制対策事業費等補助金</t>
    </r>
    <r>
      <rPr>
        <b/>
        <sz val="14"/>
        <rFont val="ＭＳ 明朝"/>
        <family val="1"/>
        <charset val="128"/>
      </rPr>
      <t xml:space="preserve">
</t>
    </r>
    <r>
      <rPr>
        <b/>
        <sz val="14"/>
        <color rgb="FFFF0000"/>
        <rFont val="ＭＳ 明朝"/>
        <family val="1"/>
        <charset val="128"/>
      </rPr>
      <t>（ネット・ゼロ・エネルギー・ハウス（ＺＥＨ）化等による住宅における低炭素化促進事業）
（ネット・ゼロ・エネルギー・ハウス（ＺＥＨ）化による住宅における低炭素化促進事業）</t>
    </r>
    <r>
      <rPr>
        <b/>
        <sz val="14"/>
        <rFont val="ＭＳ 明朝"/>
        <family val="1"/>
        <charset val="128"/>
      </rPr>
      <t xml:space="preserve">
誓約書</t>
    </r>
    <rPh sb="111" eb="114">
      <t>セイヤクショ</t>
    </rPh>
    <phoneticPr fontId="3"/>
  </si>
  <si>
    <r>
      <rPr>
        <sz val="12"/>
        <color rgb="FFFF0000"/>
        <rFont val="ＭＳ 明朝"/>
        <family val="1"/>
        <charset val="128"/>
      </rPr>
      <t>平成３０年度　二酸化炭素排出抑制対策事業費等補助金（ネット・ゼロ・エネルギー・ハウス（ＺＥＨ）化等による住宅における低炭素化促進事業）（ネット・ゼロ・エネルギー・ハウス（ＺＥＨ）化による住宅における低炭素化促進事業）</t>
    </r>
    <r>
      <rPr>
        <sz val="12"/>
        <rFont val="ＭＳ 明朝"/>
        <family val="1"/>
        <charset val="128"/>
      </rPr>
      <t>交付規程（ＳＩＩ－●●●－規程－●●●）（以下「交付規程」という。）第４条の規定に基づき、以下のとおり</t>
    </r>
    <r>
      <rPr>
        <sz val="12"/>
        <color rgb="FFFF0000"/>
        <rFont val="ＭＳ 明朝"/>
        <family val="1"/>
        <charset val="128"/>
      </rPr>
      <t>環境省からの二酸化炭素排出抑制対策事業費等補助金（ネット・ゼロ・エネルギー・ハウス（ＺＥＨ）化等による住宅における低炭素化促進事業（ネット・ゼロ・エネルギー・ハウス（ＺＥＨ）化による住宅における低炭素化促進事業））（ネット・ゼロ・エネルギー・ハウス（ＺＥＨ）化による住宅における低炭素化促進事業）</t>
    </r>
    <r>
      <rPr>
        <sz val="12"/>
        <rFont val="ＭＳ 明朝"/>
        <family val="1"/>
        <charset val="128"/>
      </rPr>
      <t>交付要綱第３条に基づく国庫補助金に係る交付の申請をします。</t>
    </r>
    <rPh sb="153" eb="155">
      <t>イカ</t>
    </rPh>
    <rPh sb="159" eb="161">
      <t>カンキョウ</t>
    </rPh>
    <rPh sb="326" eb="328">
      <t>コウフ</t>
    </rPh>
    <rPh sb="329" eb="331">
      <t>シンセイ</t>
    </rPh>
    <phoneticPr fontId="3"/>
  </si>
  <si>
    <t>平成３０年度　ＺＥＨ支援事業</t>
    <rPh sb="0" eb="2">
      <t>ヘイセイ</t>
    </rPh>
    <rPh sb="4" eb="6">
      <t>ネンド</t>
    </rPh>
    <rPh sb="10" eb="12">
      <t>シエン</t>
    </rPh>
    <rPh sb="12" eb="14">
      <t>ジギョウ</t>
    </rPh>
    <phoneticPr fontId="37"/>
  </si>
  <si>
    <t>平成３０年度　先進的再エネ熱等導入支援事業</t>
    <rPh sb="0" eb="2">
      <t>ヘイセイ</t>
    </rPh>
    <rPh sb="4" eb="6">
      <t>ネンド</t>
    </rPh>
    <rPh sb="7" eb="10">
      <t>センシンテキ</t>
    </rPh>
    <rPh sb="10" eb="11">
      <t>サイ</t>
    </rPh>
    <rPh sb="13" eb="14">
      <t>ネツ</t>
    </rPh>
    <rPh sb="14" eb="15">
      <t>ナド</t>
    </rPh>
    <rPh sb="15" eb="17">
      <t>ドウニュウ</t>
    </rPh>
    <rPh sb="17" eb="19">
      <t>シエン</t>
    </rPh>
    <rPh sb="19" eb="21">
      <t>ジギョウ</t>
    </rPh>
    <phoneticPr fontId="37"/>
  </si>
  <si>
    <t>平成３０年度　ＺＥＨ支援事業</t>
    <rPh sb="0" eb="2">
      <t>ヘイセイ</t>
    </rPh>
    <rPh sb="4" eb="6">
      <t>ネンド</t>
    </rPh>
    <rPh sb="10" eb="12">
      <t>シエン</t>
    </rPh>
    <rPh sb="12" eb="14">
      <t>ジギョウ</t>
    </rPh>
    <phoneticPr fontId="40"/>
  </si>
  <si>
    <t>平成３０年度　先進的再エネ熱等導入支援事業</t>
    <rPh sb="0" eb="2">
      <t>ヘイセイ</t>
    </rPh>
    <rPh sb="4" eb="6">
      <t>ネンド</t>
    </rPh>
    <rPh sb="7" eb="10">
      <t>センシンテキ</t>
    </rPh>
    <rPh sb="10" eb="11">
      <t>サイ</t>
    </rPh>
    <rPh sb="13" eb="15">
      <t>ネツナド</t>
    </rPh>
    <rPh sb="15" eb="17">
      <t>ドウニュウ</t>
    </rPh>
    <rPh sb="17" eb="19">
      <t>シエン</t>
    </rPh>
    <rPh sb="19" eb="21">
      <t>ジギョウ</t>
    </rPh>
    <phoneticPr fontId="40"/>
  </si>
  <si>
    <t>104</t>
    <phoneticPr fontId="40"/>
  </si>
  <si>
    <t>0061</t>
    <phoneticPr fontId="40"/>
  </si>
  <si>
    <t>東京都中央区銀座2-16-7</t>
    <phoneticPr fontId="40"/>
  </si>
  <si>
    <t>かんきょう　たろう</t>
    <phoneticPr fontId="40"/>
  </si>
  <si>
    <t>環境　太郎</t>
    <phoneticPr fontId="40"/>
  </si>
  <si>
    <t>昭和</t>
  </si>
  <si>
    <t>49</t>
    <phoneticPr fontId="40"/>
  </si>
  <si>
    <t>5</t>
    <phoneticPr fontId="40"/>
  </si>
  <si>
    <t>25</t>
    <phoneticPr fontId="40"/>
  </si>
  <si>
    <t>070</t>
    <phoneticPr fontId="40"/>
  </si>
  <si>
    <t>5845</t>
    <phoneticPr fontId="40"/>
  </si>
  <si>
    <t>5931</t>
    <phoneticPr fontId="40"/>
  </si>
  <si>
    <t>環境株式会社</t>
    <phoneticPr fontId="40"/>
  </si>
  <si>
    <t>銀座営業所</t>
    <phoneticPr fontId="40"/>
  </si>
  <si>
    <t>●●●●●●●</t>
    <phoneticPr fontId="40"/>
  </si>
  <si>
    <t>東京都中央区銀座●●-●●-●●　●●●ビル2Ｆ</t>
    <phoneticPr fontId="40"/>
  </si>
  <si>
    <t>東銀座恒産支店</t>
    <rPh sb="0" eb="3">
      <t>ヒガシギンザ</t>
    </rPh>
    <rPh sb="3" eb="5">
      <t>コウサン</t>
    </rPh>
    <rPh sb="5" eb="7">
      <t>シテン</t>
    </rPh>
    <phoneticPr fontId="40"/>
  </si>
  <si>
    <t>カンキョウ　タロウ</t>
    <phoneticPr fontId="40"/>
  </si>
  <si>
    <t>環境　太郎</t>
    <rPh sb="0" eb="2">
      <t>カンキョウ</t>
    </rPh>
    <rPh sb="3" eb="5">
      <t>タロウ</t>
    </rPh>
    <phoneticPr fontId="40"/>
  </si>
  <si>
    <t>Ｓ</t>
  </si>
  <si>
    <t>Ｍ</t>
  </si>
  <si>
    <t>●●●●●●●●●●●●●●●●●●●●●●●●●●●●●●●●●</t>
    <phoneticPr fontId="40"/>
  </si>
  <si>
    <t>●●●●●●●●●●●●●●●●●●</t>
    <phoneticPr fontId="40"/>
  </si>
  <si>
    <t>（ネット・ゼロ・エネルギー・ハウス（ＺＥＨ）化による住宅における低炭素化促進事業）</t>
    <phoneticPr fontId="40"/>
  </si>
  <si>
    <t>東京都中央区銀座2-16-7　●●●ビル　7Ｆ</t>
    <phoneticPr fontId="40"/>
  </si>
  <si>
    <t>●●●●●●●●●●●●●●●●●</t>
    <phoneticPr fontId="40"/>
  </si>
  <si>
    <t>代表者名等</t>
    <phoneticPr fontId="40"/>
  </si>
  <si>
    <t>共同申請者</t>
    <rPh sb="0" eb="2">
      <t>キョウドウ</t>
    </rPh>
    <rPh sb="2" eb="4">
      <t>シンセイ</t>
    </rPh>
    <rPh sb="4" eb="5">
      <t>シャ</t>
    </rPh>
    <phoneticPr fontId="3"/>
  </si>
  <si>
    <t>手続代行者</t>
    <rPh sb="0" eb="2">
      <t>テツヅ</t>
    </rPh>
    <rPh sb="2" eb="4">
      <t>ダイコウ</t>
    </rPh>
    <rPh sb="4" eb="5">
      <t>シャ</t>
    </rPh>
    <phoneticPr fontId="3"/>
  </si>
  <si>
    <t>申請者</t>
    <rPh sb="0" eb="3">
      <t>シンセイシャ</t>
    </rPh>
    <phoneticPr fontId="3"/>
  </si>
  <si>
    <t>氏名</t>
    <phoneticPr fontId="40"/>
  </si>
  <si>
    <t>環境リース株式会社</t>
    <phoneticPr fontId="40"/>
  </si>
  <si>
    <t>環境リース株式会社</t>
    <rPh sb="0" eb="2">
      <t>カンキョウ</t>
    </rPh>
    <rPh sb="5" eb="9">
      <t>カブシキガイシャ</t>
    </rPh>
    <phoneticPr fontId="40"/>
  </si>
  <si>
    <t>損害について、一切の関与・責任を負わないことを理解し、了承している。</t>
    <rPh sb="16" eb="17">
      <t>オ</t>
    </rPh>
    <rPh sb="23" eb="25">
      <t>リカイ</t>
    </rPh>
    <rPh sb="27" eb="29">
      <t>リョウショウ</t>
    </rPh>
    <phoneticPr fontId="3"/>
  </si>
  <si>
    <r>
      <t>SIIは、ＺＥＨビルダー</t>
    </r>
    <r>
      <rPr>
        <sz val="12"/>
        <color rgb="FFFF0000"/>
        <rFont val="ＭＳ 明朝"/>
        <family val="1"/>
        <charset val="128"/>
      </rPr>
      <t>/プランナー、</t>
    </r>
    <r>
      <rPr>
        <sz val="12"/>
        <rFont val="ＭＳ 明朝"/>
        <family val="1"/>
        <charset val="128"/>
      </rPr>
      <t>手続代行者、補助対象事業者、その他の者との間に生じるトラブルや</t>
    </r>
    <phoneticPr fontId="3"/>
  </si>
  <si>
    <t>戸</t>
    <rPh sb="0" eb="1">
      <t>コ</t>
    </rPh>
    <phoneticPr fontId="37"/>
  </si>
  <si>
    <t>●●●●●●</t>
    <phoneticPr fontId="40"/>
  </si>
  <si>
    <t>補助金交付申請予定額</t>
    <rPh sb="0" eb="3">
      <t>ホジョキン</t>
    </rPh>
    <rPh sb="3" eb="5">
      <t>コウフ</t>
    </rPh>
    <rPh sb="5" eb="7">
      <t>シンセイ</t>
    </rPh>
    <rPh sb="7" eb="9">
      <t>ヨテイ</t>
    </rPh>
    <rPh sb="9" eb="10">
      <t>ガク</t>
    </rPh>
    <phoneticPr fontId="37"/>
  </si>
  <si>
    <t>補助金交付申請予定額</t>
    <phoneticPr fontId="37"/>
  </si>
  <si>
    <t>　別添による</t>
    <phoneticPr fontId="40"/>
  </si>
  <si>
    <t>３.補助事業の実施計画（定型様式１）</t>
    <rPh sb="2" eb="4">
      <t>ホジョ</t>
    </rPh>
    <rPh sb="4" eb="6">
      <t>ジギョウ</t>
    </rPh>
    <rPh sb="7" eb="9">
      <t>ジッシ</t>
    </rPh>
    <rPh sb="9" eb="11">
      <t>ケイカク</t>
    </rPh>
    <rPh sb="12" eb="14">
      <t>テイケイ</t>
    </rPh>
    <rPh sb="14" eb="16">
      <t>ヨウシキ</t>
    </rPh>
    <phoneticPr fontId="3"/>
  </si>
  <si>
    <t>２.補助事業の名称</t>
    <rPh sb="2" eb="4">
      <t>ホジョ</t>
    </rPh>
    <rPh sb="4" eb="6">
      <t>ジギョウ</t>
    </rPh>
    <rPh sb="7" eb="9">
      <t>メイショウ</t>
    </rPh>
    <phoneticPr fontId="3"/>
  </si>
  <si>
    <t>平成３０年度　二酸化炭素排出抑制対策事業費等補助金</t>
    <phoneticPr fontId="40"/>
  </si>
  <si>
    <t>申請戸数</t>
    <rPh sb="0" eb="2">
      <t>シンセイ</t>
    </rPh>
    <rPh sb="2" eb="4">
      <t>コスウ</t>
    </rPh>
    <phoneticPr fontId="37"/>
  </si>
  <si>
    <t>法人名</t>
    <rPh sb="0" eb="2">
      <t>ホウジン</t>
    </rPh>
    <rPh sb="2" eb="3">
      <t>メイ</t>
    </rPh>
    <phoneticPr fontId="40"/>
  </si>
  <si>
    <t>法人名（氏名）</t>
    <rPh sb="0" eb="2">
      <t>ホウジン</t>
    </rPh>
    <rPh sb="2" eb="3">
      <t>メイ</t>
    </rPh>
    <phoneticPr fontId="40"/>
  </si>
  <si>
    <t>法 人 名</t>
    <rPh sb="0" eb="1">
      <t>ホウ</t>
    </rPh>
    <rPh sb="2" eb="3">
      <t>ヒト</t>
    </rPh>
    <rPh sb="4" eb="5">
      <t>メイ</t>
    </rPh>
    <phoneticPr fontId="3"/>
  </si>
  <si>
    <t>記</t>
    <rPh sb="0" eb="1">
      <t>キ</t>
    </rPh>
    <phoneticPr fontId="40"/>
  </si>
  <si>
    <t xml:space="preserve"> 平成３０年度　ＺＥＨ支援事業</t>
    <phoneticPr fontId="37"/>
  </si>
  <si>
    <t>平成３０年度　二酸化炭素排出抑制対策事業費等補助金
　　（ネット・ゼロ・エネルギー・ハウス（ＺＥＨ）化等による住宅における低炭素化促進事業）
　　（ネット・ゼロ・エネルギー・ハウス（ＺＥＨ）化による住宅における低炭素化促進事業）</t>
    <phoneticPr fontId="40"/>
  </si>
  <si>
    <t>法人名又は氏名</t>
    <rPh sb="0" eb="2">
      <t>ホウジン</t>
    </rPh>
    <rPh sb="2" eb="3">
      <t>メイ</t>
    </rPh>
    <rPh sb="3" eb="4">
      <t>マタ</t>
    </rPh>
    <phoneticPr fontId="40"/>
  </si>
  <si>
    <t>６.役員名簿（別紙１）</t>
    <rPh sb="2" eb="4">
      <t>ヤクイン</t>
    </rPh>
    <rPh sb="4" eb="6">
      <t>メイボ</t>
    </rPh>
    <rPh sb="7" eb="9">
      <t>ベッシ</t>
    </rPh>
    <phoneticPr fontId="3"/>
  </si>
  <si>
    <t>７.暴力団排除に関する誓約事項（別紙２）</t>
    <rPh sb="2" eb="5">
      <t>ボウリョクダン</t>
    </rPh>
    <rPh sb="5" eb="7">
      <t>ハイジョ</t>
    </rPh>
    <rPh sb="8" eb="9">
      <t>カン</t>
    </rPh>
    <rPh sb="11" eb="13">
      <t>セイヤク</t>
    </rPh>
    <rPh sb="13" eb="15">
      <t>ジコウ</t>
    </rPh>
    <rPh sb="16" eb="18">
      <t>ベッシ</t>
    </rPh>
    <phoneticPr fontId="3"/>
  </si>
  <si>
    <t>５</t>
    <phoneticPr fontId="3"/>
  </si>
  <si>
    <t>３</t>
    <phoneticPr fontId="3"/>
  </si>
  <si>
    <t>（注１）
　申請者が法人又は共同申請者（リース亊業者等）は、役員名簿を提出すること。
　申請者が個人の場合は不要とする。</t>
    <rPh sb="6" eb="8">
      <t>シンセイ</t>
    </rPh>
    <rPh sb="8" eb="9">
      <t>シャ</t>
    </rPh>
    <rPh sb="10" eb="12">
      <t>ホウジン</t>
    </rPh>
    <rPh sb="12" eb="13">
      <t>マタ</t>
    </rPh>
    <phoneticPr fontId="3"/>
  </si>
  <si>
    <t>ＺＥＨ支援事業　定型様式１（１／３）</t>
    <rPh sb="3" eb="5">
      <t>シエン</t>
    </rPh>
    <rPh sb="5" eb="7">
      <t>ジギョウ</t>
    </rPh>
    <rPh sb="8" eb="10">
      <t>テイケイ</t>
    </rPh>
    <rPh sb="10" eb="12">
      <t>ヨウシキ</t>
    </rPh>
    <phoneticPr fontId="3"/>
  </si>
  <si>
    <t>実施計画書</t>
    <phoneticPr fontId="3"/>
  </si>
  <si>
    <t>１.補助対象住宅の概要</t>
    <phoneticPr fontId="3"/>
  </si>
  <si>
    <t>募集次区分</t>
    <rPh sb="0" eb="2">
      <t>ボシュウ</t>
    </rPh>
    <rPh sb="2" eb="3">
      <t>ジ</t>
    </rPh>
    <rPh sb="3" eb="5">
      <t>クブン</t>
    </rPh>
    <phoneticPr fontId="3"/>
  </si>
  <si>
    <t>交付申請者氏名</t>
    <rPh sb="0" eb="2">
      <t>コウフ</t>
    </rPh>
    <rPh sb="2" eb="4">
      <t>シンセイ</t>
    </rPh>
    <rPh sb="4" eb="5">
      <t>シャ</t>
    </rPh>
    <rPh sb="5" eb="7">
      <t>シメイ</t>
    </rPh>
    <phoneticPr fontId="3"/>
  </si>
  <si>
    <t>建設予定地</t>
    <rPh sb="0" eb="2">
      <t>ケンセツ</t>
    </rPh>
    <rPh sb="2" eb="5">
      <t>ヨテイチ</t>
    </rPh>
    <phoneticPr fontId="3"/>
  </si>
  <si>
    <t>〒</t>
    <phoneticPr fontId="3"/>
  </si>
  <si>
    <t>－</t>
    <phoneticPr fontId="3"/>
  </si>
  <si>
    <t>都道
府県</t>
    <rPh sb="0" eb="2">
      <t>トドウ</t>
    </rPh>
    <rPh sb="3" eb="5">
      <t>フケン</t>
    </rPh>
    <phoneticPr fontId="3"/>
  </si>
  <si>
    <t>市区
町村</t>
  </si>
  <si>
    <t>建築区分</t>
    <rPh sb="0" eb="2">
      <t>ケンチク</t>
    </rPh>
    <rPh sb="2" eb="4">
      <t>クブン</t>
    </rPh>
    <phoneticPr fontId="3"/>
  </si>
  <si>
    <t>地域区分</t>
    <rPh sb="0" eb="2">
      <t>チイキ</t>
    </rPh>
    <rPh sb="2" eb="4">
      <t>クブン</t>
    </rPh>
    <phoneticPr fontId="3"/>
  </si>
  <si>
    <t>年間日射
地域区分</t>
    <rPh sb="0" eb="2">
      <t>ネンカン</t>
    </rPh>
    <rPh sb="2" eb="4">
      <t>ニッシャ</t>
    </rPh>
    <rPh sb="5" eb="7">
      <t>チイキ</t>
    </rPh>
    <rPh sb="7" eb="9">
      <t>クブン</t>
    </rPh>
    <phoneticPr fontId="3"/>
  </si>
  <si>
    <t>多雪地域</t>
    <rPh sb="0" eb="2">
      <t>タセツ</t>
    </rPh>
    <rPh sb="2" eb="4">
      <t>チイキ</t>
    </rPh>
    <phoneticPr fontId="3"/>
  </si>
  <si>
    <t>□</t>
  </si>
  <si>
    <t>ＺＥＨの種別</t>
    <rPh sb="4" eb="6">
      <t>シュベツ</t>
    </rPh>
    <phoneticPr fontId="3"/>
  </si>
  <si>
    <t>都市部
狭小地</t>
    <rPh sb="0" eb="3">
      <t>トシブ</t>
    </rPh>
    <rPh sb="4" eb="6">
      <t>キョウショウ</t>
    </rPh>
    <rPh sb="6" eb="7">
      <t>チ</t>
    </rPh>
    <phoneticPr fontId="3"/>
  </si>
  <si>
    <t>敷地面積</t>
    <rPh sb="0" eb="2">
      <t>シキチ</t>
    </rPh>
    <rPh sb="2" eb="4">
      <t>メンセキ</t>
    </rPh>
    <phoneticPr fontId="3"/>
  </si>
  <si>
    <t>㎡</t>
    <phoneticPr fontId="3"/>
  </si>
  <si>
    <t>用途地域</t>
    <rPh sb="0" eb="2">
      <t>ヨウト</t>
    </rPh>
    <rPh sb="2" eb="4">
      <t>チイキ</t>
    </rPh>
    <phoneticPr fontId="3"/>
  </si>
  <si>
    <t>北側斜線</t>
    <rPh sb="0" eb="2">
      <t>キタガワ</t>
    </rPh>
    <rPh sb="2" eb="4">
      <t>シャセン</t>
    </rPh>
    <phoneticPr fontId="3"/>
  </si>
  <si>
    <t>工法　該当工法に■をつける</t>
    <rPh sb="0" eb="2">
      <t>コウホウ</t>
    </rPh>
    <rPh sb="3" eb="5">
      <t>ガイトウ</t>
    </rPh>
    <rPh sb="5" eb="7">
      <t>コウホウ</t>
    </rPh>
    <phoneticPr fontId="3"/>
  </si>
  <si>
    <t>■</t>
  </si>
  <si>
    <t>木造
（軸組構法）</t>
    <rPh sb="6" eb="7">
      <t>カマ</t>
    </rPh>
    <rPh sb="7" eb="8">
      <t>ホウ</t>
    </rPh>
    <phoneticPr fontId="3"/>
  </si>
  <si>
    <t>木造
（枠組壁工法）</t>
    <rPh sb="4" eb="5">
      <t>ワク</t>
    </rPh>
    <rPh sb="6" eb="7">
      <t>カベ</t>
    </rPh>
    <rPh sb="7" eb="8">
      <t>コウ</t>
    </rPh>
    <rPh sb="8" eb="9">
      <t>ホウ</t>
    </rPh>
    <phoneticPr fontId="3"/>
  </si>
  <si>
    <t>Ｓ造</t>
    <phoneticPr fontId="3"/>
  </si>
  <si>
    <t>ＲＣ造</t>
    <phoneticPr fontId="3"/>
  </si>
  <si>
    <t>Ｗｅｂプログラム未評価省エネルギーシステム
導入する場合は■をつける</t>
    <rPh sb="22" eb="24">
      <t>ドウニュウ</t>
    </rPh>
    <rPh sb="26" eb="28">
      <t>バアイ</t>
    </rPh>
    <phoneticPr fontId="3"/>
  </si>
  <si>
    <t>削減率</t>
    <rPh sb="0" eb="2">
      <t>サクゲン</t>
    </rPh>
    <rPh sb="2" eb="3">
      <t>リツ</t>
    </rPh>
    <phoneticPr fontId="3"/>
  </si>
  <si>
    <t>％</t>
    <phoneticPr fontId="3"/>
  </si>
  <si>
    <t>２.床面積</t>
    <rPh sb="2" eb="5">
      <t>ユカメンセキ</t>
    </rPh>
    <phoneticPr fontId="3"/>
  </si>
  <si>
    <t>階数</t>
    <rPh sb="0" eb="2">
      <t>カイスウ</t>
    </rPh>
    <phoneticPr fontId="3"/>
  </si>
  <si>
    <t>１Ｆ</t>
    <phoneticPr fontId="3"/>
  </si>
  <si>
    <t>２Ｆ</t>
    <phoneticPr fontId="3"/>
  </si>
  <si>
    <t>３Ｆ</t>
    <phoneticPr fontId="3"/>
  </si>
  <si>
    <t>合計（㎡）</t>
    <rPh sb="0" eb="2">
      <t>ゴウケイ</t>
    </rPh>
    <phoneticPr fontId="3"/>
  </si>
  <si>
    <t>（注）吹抜等の仮想床を含んだ面積を小数点第二位まで記入すること。三位以下四捨五入</t>
    <rPh sb="1" eb="2">
      <t>チュウ</t>
    </rPh>
    <rPh sb="25" eb="27">
      <t>キニュウ</t>
    </rPh>
    <phoneticPr fontId="3"/>
  </si>
  <si>
    <t>床面積（㎡）</t>
    <rPh sb="0" eb="3">
      <t>ユカメンセキ</t>
    </rPh>
    <phoneticPr fontId="3"/>
  </si>
  <si>
    <t>うち
主たる居室（㎡）</t>
  </si>
  <si>
    <t>３.断熱性能</t>
    <rPh sb="2" eb="4">
      <t>ダンネツ</t>
    </rPh>
    <rPh sb="4" eb="6">
      <t>セイノウ</t>
    </rPh>
    <phoneticPr fontId="3"/>
  </si>
  <si>
    <r>
      <t>外皮平均熱貫流率（Ｕ</t>
    </r>
    <r>
      <rPr>
        <sz val="9"/>
        <rFont val="ＭＳ Ｐ明朝"/>
        <family val="1"/>
        <charset val="128"/>
      </rPr>
      <t>Ａ</t>
    </r>
    <r>
      <rPr>
        <sz val="11"/>
        <rFont val="ＭＳ Ｐ明朝"/>
        <family val="1"/>
        <charset val="128"/>
      </rPr>
      <t xml:space="preserve">）
</t>
    </r>
    <r>
      <rPr>
        <sz val="9"/>
        <rFont val="ＭＳ Ｐ明朝"/>
        <family val="1"/>
        <charset val="128"/>
      </rPr>
      <t>（小数点第二位まで、三位以下切上げ）</t>
    </r>
    <rPh sb="0" eb="2">
      <t>ガイヒ</t>
    </rPh>
    <rPh sb="2" eb="4">
      <t>ヘイキン</t>
    </rPh>
    <rPh sb="4" eb="5">
      <t>ネツ</t>
    </rPh>
    <rPh sb="5" eb="7">
      <t>カンリュウ</t>
    </rPh>
    <rPh sb="7" eb="8">
      <t>リツ</t>
    </rPh>
    <phoneticPr fontId="3"/>
  </si>
  <si>
    <r>
      <t>再生可能エネルギーを</t>
    </r>
    <r>
      <rPr>
        <b/>
        <sz val="13"/>
        <rFont val="ＭＳ Ｐ明朝"/>
        <family val="1"/>
        <charset val="128"/>
      </rPr>
      <t>除いた</t>
    </r>
    <r>
      <rPr>
        <sz val="11"/>
        <rFont val="ＭＳ Ｐ明朝"/>
        <family val="1"/>
        <charset val="128"/>
      </rPr>
      <t>、基準一次エネルギー消費量からの
一次エネルギー消費量削減率</t>
    </r>
    <r>
      <rPr>
        <sz val="10"/>
        <rFont val="ＭＳ Ｐ明朝"/>
        <family val="1"/>
        <charset val="128"/>
      </rPr>
      <t>（小数点第一位まで、二位以下切捨て）</t>
    </r>
    <rPh sb="0" eb="2">
      <t>サイセイ</t>
    </rPh>
    <rPh sb="2" eb="4">
      <t>カノウ</t>
    </rPh>
    <rPh sb="10" eb="11">
      <t>ノゾ</t>
    </rPh>
    <rPh sb="14" eb="16">
      <t>キジュン</t>
    </rPh>
    <rPh sb="16" eb="18">
      <t>イチジ</t>
    </rPh>
    <rPh sb="23" eb="26">
      <t>ショウヒリョウ</t>
    </rPh>
    <rPh sb="30" eb="32">
      <t>イチジ</t>
    </rPh>
    <rPh sb="37" eb="40">
      <t>ショウヒリョウ</t>
    </rPh>
    <rPh sb="40" eb="42">
      <t>サクゲン</t>
    </rPh>
    <rPh sb="42" eb="43">
      <t>リツ</t>
    </rPh>
    <phoneticPr fontId="3"/>
  </si>
  <si>
    <t>％削減</t>
    <rPh sb="1" eb="3">
      <t>サクゲン</t>
    </rPh>
    <phoneticPr fontId="3"/>
  </si>
  <si>
    <r>
      <rPr>
        <sz val="11"/>
        <rFont val="ＭＳ Ｐ明朝"/>
        <family val="1"/>
        <charset val="128"/>
      </rPr>
      <t>冷房期平均日射熱取得率（η</t>
    </r>
    <r>
      <rPr>
        <vertAlign val="subscript"/>
        <sz val="11"/>
        <rFont val="ＭＳ Ｐ明朝"/>
        <family val="1"/>
        <charset val="128"/>
      </rPr>
      <t xml:space="preserve">AC </t>
    </r>
    <r>
      <rPr>
        <sz val="11"/>
        <rFont val="ＭＳ Ｐ明朝"/>
        <family val="1"/>
        <charset val="128"/>
      </rPr>
      <t>）</t>
    </r>
    <r>
      <rPr>
        <sz val="10"/>
        <rFont val="ＭＳ Ｐ明朝"/>
        <family val="1"/>
        <charset val="128"/>
      </rPr>
      <t xml:space="preserve">
</t>
    </r>
    <r>
      <rPr>
        <sz val="9"/>
        <rFont val="ＭＳ Ｐ明朝"/>
        <family val="1"/>
        <charset val="128"/>
      </rPr>
      <t>（小数点第一位まで、二位以下切上げ）</t>
    </r>
    <rPh sb="0" eb="2">
      <t>レイボウ</t>
    </rPh>
    <rPh sb="2" eb="3">
      <t>キ</t>
    </rPh>
    <rPh sb="3" eb="5">
      <t>ヘイキン</t>
    </rPh>
    <rPh sb="5" eb="7">
      <t>ニッシャ</t>
    </rPh>
    <rPh sb="7" eb="8">
      <t>ネツ</t>
    </rPh>
    <rPh sb="8" eb="10">
      <t>シュトク</t>
    </rPh>
    <rPh sb="10" eb="11">
      <t>リツ</t>
    </rPh>
    <phoneticPr fontId="3"/>
  </si>
  <si>
    <r>
      <t>再生可能エネルギーを</t>
    </r>
    <r>
      <rPr>
        <b/>
        <sz val="13"/>
        <rFont val="ＭＳ Ｐ明朝"/>
        <family val="1"/>
        <charset val="128"/>
      </rPr>
      <t>加えた、</t>
    </r>
    <r>
      <rPr>
        <sz val="11"/>
        <rFont val="ＭＳ Ｐ明朝"/>
        <family val="1"/>
        <charset val="128"/>
      </rPr>
      <t>基準一次エネルギー消費量からの
一次エネルギー消費量削減率</t>
    </r>
    <r>
      <rPr>
        <sz val="10"/>
        <rFont val="ＭＳ Ｐ明朝"/>
        <family val="1"/>
        <charset val="128"/>
      </rPr>
      <t>（小数点第一位まで、二位以下切捨て）</t>
    </r>
    <rPh sb="0" eb="2">
      <t>サイセイ</t>
    </rPh>
    <rPh sb="2" eb="4">
      <t>カノウ</t>
    </rPh>
    <rPh sb="10" eb="11">
      <t>クワ</t>
    </rPh>
    <rPh sb="14" eb="16">
      <t>キジュン</t>
    </rPh>
    <rPh sb="16" eb="18">
      <t>イチジ</t>
    </rPh>
    <rPh sb="23" eb="26">
      <t>ショウヒリョウ</t>
    </rPh>
    <rPh sb="30" eb="32">
      <t>イチジ</t>
    </rPh>
    <rPh sb="37" eb="40">
      <t>ショウヒリョウ</t>
    </rPh>
    <rPh sb="40" eb="42">
      <t>サクゲン</t>
    </rPh>
    <rPh sb="42" eb="43">
      <t>リツ</t>
    </rPh>
    <phoneticPr fontId="3"/>
  </si>
  <si>
    <t>４.費用の判定</t>
    <rPh sb="2" eb="4">
      <t>ヒヨウ</t>
    </rPh>
    <rPh sb="5" eb="7">
      <t>ハンテイ</t>
    </rPh>
    <phoneticPr fontId="3"/>
  </si>
  <si>
    <t>補助対象経費の仕様</t>
    <rPh sb="0" eb="2">
      <t>ホジョ</t>
    </rPh>
    <rPh sb="2" eb="4">
      <t>タイショウ</t>
    </rPh>
    <rPh sb="4" eb="6">
      <t>ケイヒ</t>
    </rPh>
    <rPh sb="7" eb="9">
      <t>シヨウ</t>
    </rPh>
    <phoneticPr fontId="3"/>
  </si>
  <si>
    <t>外皮仕様事前登録番号</t>
    <rPh sb="0" eb="2">
      <t>ガイヒ</t>
    </rPh>
    <rPh sb="2" eb="4">
      <t>シヨウ</t>
    </rPh>
    <rPh sb="4" eb="6">
      <t>ジゼン</t>
    </rPh>
    <rPh sb="6" eb="8">
      <t>トウロク</t>
    </rPh>
    <rPh sb="8" eb="10">
      <t>バンゴウ</t>
    </rPh>
    <phoneticPr fontId="3"/>
  </si>
  <si>
    <t>合計
（円）</t>
    <rPh sb="0" eb="2">
      <t>ゴウケイ</t>
    </rPh>
    <rPh sb="4" eb="5">
      <t>エン</t>
    </rPh>
    <phoneticPr fontId="3"/>
  </si>
  <si>
    <t>床面積１㎡あたりの金額
（万円/㎡）</t>
    <rPh sb="0" eb="3">
      <t>ユカメンセキ</t>
    </rPh>
    <rPh sb="9" eb="11">
      <t>キンガク</t>
    </rPh>
    <rPh sb="13" eb="15">
      <t>マンエン</t>
    </rPh>
    <phoneticPr fontId="3"/>
  </si>
  <si>
    <t>上限金額
（万円/㎡）</t>
    <rPh sb="0" eb="2">
      <t>ジョウゲン</t>
    </rPh>
    <rPh sb="2" eb="4">
      <t>キンガク</t>
    </rPh>
    <rPh sb="6" eb="8">
      <t>マンエン</t>
    </rPh>
    <phoneticPr fontId="3"/>
  </si>
  <si>
    <t>判定</t>
    <rPh sb="0" eb="2">
      <t>ハンテイ</t>
    </rPh>
    <phoneticPr fontId="3"/>
  </si>
  <si>
    <t>断熱外皮（断熱材）
（円）</t>
    <rPh sb="2" eb="4">
      <t>ガイヒ</t>
    </rPh>
    <rPh sb="5" eb="7">
      <t>ダンネツ</t>
    </rPh>
    <rPh sb="7" eb="8">
      <t>ザイ</t>
    </rPh>
    <rPh sb="11" eb="12">
      <t>エン</t>
    </rPh>
    <phoneticPr fontId="3"/>
  </si>
  <si>
    <t>断熱外皮（開口部）
（円）</t>
    <rPh sb="2" eb="4">
      <t>ガイヒ</t>
    </rPh>
    <rPh sb="5" eb="8">
      <t>カイコウブ</t>
    </rPh>
    <rPh sb="11" eb="12">
      <t>エン</t>
    </rPh>
    <phoneticPr fontId="3"/>
  </si>
  <si>
    <r>
      <rPr>
        <sz val="12"/>
        <rFont val="ＭＳ Ｐ明朝"/>
        <family val="1"/>
        <charset val="128"/>
      </rPr>
      <t>設備機器</t>
    </r>
    <r>
      <rPr>
        <sz val="11"/>
        <rFont val="ＭＳ Ｐ明朝"/>
        <family val="1"/>
        <charset val="128"/>
      </rPr>
      <t xml:space="preserve">
（円）</t>
    </r>
    <rPh sb="0" eb="2">
      <t>セツビ</t>
    </rPh>
    <rPh sb="2" eb="4">
      <t>キキ</t>
    </rPh>
    <rPh sb="6" eb="7">
      <t>エン</t>
    </rPh>
    <phoneticPr fontId="3"/>
  </si>
  <si>
    <t>５.他の補助金の申請状況</t>
    <phoneticPr fontId="3"/>
  </si>
  <si>
    <t>他の補助金等に申請している、または申請予定の場合はその補助金等の名称を必ず記入すること</t>
    <rPh sb="5" eb="6">
      <t>ナド</t>
    </rPh>
    <rPh sb="17" eb="19">
      <t>シンセイ</t>
    </rPh>
    <rPh sb="19" eb="21">
      <t>ヨテイ</t>
    </rPh>
    <rPh sb="30" eb="31">
      <t>ナド</t>
    </rPh>
    <phoneticPr fontId="3"/>
  </si>
  <si>
    <t>平成３０年度　地域型住宅グリーン化事業に関する評価事業を実施する者に対する</t>
    <rPh sb="7" eb="9">
      <t>チイキ</t>
    </rPh>
    <rPh sb="9" eb="10">
      <t>カタ</t>
    </rPh>
    <rPh sb="10" eb="12">
      <t>ジュウタク</t>
    </rPh>
    <rPh sb="16" eb="17">
      <t>カ</t>
    </rPh>
    <rPh sb="17" eb="19">
      <t>ジギョウ</t>
    </rPh>
    <rPh sb="20" eb="21">
      <t>カン</t>
    </rPh>
    <rPh sb="23" eb="25">
      <t>ヒョウカ</t>
    </rPh>
    <rPh sb="25" eb="27">
      <t>ジギョウ</t>
    </rPh>
    <rPh sb="28" eb="30">
      <t>ジッシ</t>
    </rPh>
    <rPh sb="32" eb="33">
      <t>モノ</t>
    </rPh>
    <rPh sb="34" eb="35">
      <t>タイ</t>
    </rPh>
    <phoneticPr fontId="3"/>
  </si>
  <si>
    <t>サステナブル建築物等先導事業</t>
    <rPh sb="6" eb="9">
      <t>ケンチクブツ</t>
    </rPh>
    <rPh sb="9" eb="10">
      <t>ナド</t>
    </rPh>
    <rPh sb="10" eb="12">
      <t>センドウ</t>
    </rPh>
    <rPh sb="12" eb="14">
      <t>ジギョウ</t>
    </rPh>
    <phoneticPr fontId="3"/>
  </si>
  <si>
    <t>その他</t>
    <rPh sb="2" eb="3">
      <t>タ</t>
    </rPh>
    <phoneticPr fontId="3"/>
  </si>
  <si>
    <t>６.ビルダー情報</t>
    <rPh sb="6" eb="8">
      <t>ジョウホウ</t>
    </rPh>
    <phoneticPr fontId="3"/>
  </si>
  <si>
    <t>ビルダー
登録番号</t>
    <rPh sb="5" eb="7">
      <t>トウロク</t>
    </rPh>
    <rPh sb="7" eb="9">
      <t>バンゴウ</t>
    </rPh>
    <phoneticPr fontId="3"/>
  </si>
  <si>
    <t>グループ番号</t>
    <rPh sb="4" eb="6">
      <t>バンゴウ</t>
    </rPh>
    <phoneticPr fontId="3"/>
  </si>
  <si>
    <t>ビルダー
登録名称</t>
    <rPh sb="5" eb="7">
      <t>トウロク</t>
    </rPh>
    <rPh sb="7" eb="9">
      <t>メイショウ</t>
    </rPh>
    <phoneticPr fontId="3"/>
  </si>
  <si>
    <t>７.手続代行者情報</t>
    <rPh sb="2" eb="4">
      <t>テツヅ</t>
    </rPh>
    <rPh sb="4" eb="7">
      <t>ダイコウシャ</t>
    </rPh>
    <rPh sb="7" eb="9">
      <t>ジョウホウ</t>
    </rPh>
    <phoneticPr fontId="3"/>
  </si>
  <si>
    <t>手続代行担当者は申請内容に関する問合せ等で確実に対応できる実務担当者の連絡先を記入すること。</t>
    <rPh sb="8" eb="10">
      <t>シンセイ</t>
    </rPh>
    <rPh sb="10" eb="12">
      <t>ナイヨウ</t>
    </rPh>
    <rPh sb="13" eb="14">
      <t>カン</t>
    </rPh>
    <phoneticPr fontId="3"/>
  </si>
  <si>
    <t>手続代行者を介さない交付申請者は問合せ等に確実に応じることができるよう申請者本人の連絡先を必ず記入すること</t>
    <rPh sb="6" eb="7">
      <t>カイ</t>
    </rPh>
    <rPh sb="10" eb="12">
      <t>コウフ</t>
    </rPh>
    <rPh sb="12" eb="14">
      <t>シンセイ</t>
    </rPh>
    <rPh sb="35" eb="37">
      <t>シンセイ</t>
    </rPh>
    <rPh sb="37" eb="38">
      <t>シャ</t>
    </rPh>
    <phoneticPr fontId="3"/>
  </si>
  <si>
    <t>手続代行会社名</t>
    <rPh sb="0" eb="2">
      <t>テツヅ</t>
    </rPh>
    <rPh sb="2" eb="4">
      <t>ダイコウ</t>
    </rPh>
    <rPh sb="4" eb="6">
      <t>カイシャ</t>
    </rPh>
    <rPh sb="6" eb="7">
      <t>メイ</t>
    </rPh>
    <phoneticPr fontId="3"/>
  </si>
  <si>
    <t>支店名</t>
    <rPh sb="0" eb="3">
      <t>シテンメイ</t>
    </rPh>
    <phoneticPr fontId="3"/>
  </si>
  <si>
    <t>所　属</t>
    <rPh sb="0" eb="1">
      <t>ショ</t>
    </rPh>
    <rPh sb="2" eb="3">
      <t>ゾク</t>
    </rPh>
    <phoneticPr fontId="3"/>
  </si>
  <si>
    <t>担当者氏名</t>
    <rPh sb="0" eb="3">
      <t>タントウシャ</t>
    </rPh>
    <rPh sb="3" eb="5">
      <t>シメイ</t>
    </rPh>
    <phoneticPr fontId="3"/>
  </si>
  <si>
    <t>住　所</t>
    <rPh sb="0" eb="1">
      <t>スミ</t>
    </rPh>
    <rPh sb="2" eb="3">
      <t>ショ</t>
    </rPh>
    <phoneticPr fontId="3"/>
  </si>
  <si>
    <t>ＦＡＸ番号</t>
    <rPh sb="3" eb="5">
      <t>バンゴウ</t>
    </rPh>
    <phoneticPr fontId="3"/>
  </si>
  <si>
    <t>携帯電話番号</t>
    <rPh sb="0" eb="2">
      <t>ケイタイ</t>
    </rPh>
    <rPh sb="2" eb="4">
      <t>デンワ</t>
    </rPh>
    <rPh sb="4" eb="6">
      <t>バンゴウ</t>
    </rPh>
    <phoneticPr fontId="3"/>
  </si>
  <si>
    <t>ＺＥＨ支援事業　定型様式１（２／３）</t>
    <rPh sb="3" eb="5">
      <t>シエン</t>
    </rPh>
    <rPh sb="5" eb="7">
      <t>ジギョウ</t>
    </rPh>
    <rPh sb="8" eb="10">
      <t>テイケイ</t>
    </rPh>
    <rPh sb="10" eb="12">
      <t>ヨウシキ</t>
    </rPh>
    <phoneticPr fontId="3"/>
  </si>
  <si>
    <t>外皮仕様事前登録</t>
    <rPh sb="0" eb="2">
      <t>ガイヒ</t>
    </rPh>
    <rPh sb="2" eb="4">
      <t>シヨウ</t>
    </rPh>
    <rPh sb="4" eb="6">
      <t>ジゼン</t>
    </rPh>
    <rPh sb="6" eb="8">
      <t>トウロク</t>
    </rPh>
    <phoneticPr fontId="3"/>
  </si>
  <si>
    <t>ZEHビルダー
登録番号</t>
    <rPh sb="8" eb="10">
      <t>トウロク</t>
    </rPh>
    <rPh sb="10" eb="12">
      <t>バンゴウ</t>
    </rPh>
    <phoneticPr fontId="3"/>
  </si>
  <si>
    <t>外皮仕様
事前登録番号</t>
    <rPh sb="0" eb="2">
      <t>ガイヒ</t>
    </rPh>
    <rPh sb="2" eb="4">
      <t>シヨウ</t>
    </rPh>
    <rPh sb="5" eb="7">
      <t>ジゼン</t>
    </rPh>
    <rPh sb="7" eb="9">
      <t>トウロク</t>
    </rPh>
    <rPh sb="9" eb="11">
      <t>バンゴウ</t>
    </rPh>
    <phoneticPr fontId="3"/>
  </si>
  <si>
    <t>（１）導入する断熱材の仕様情報及び費用を記入</t>
    <rPh sb="3" eb="5">
      <t>ドウニュウ</t>
    </rPh>
    <rPh sb="7" eb="10">
      <t>ダンネツザイ</t>
    </rPh>
    <rPh sb="11" eb="13">
      <t>シヨウ</t>
    </rPh>
    <rPh sb="13" eb="15">
      <t>ジョウホウ</t>
    </rPh>
    <rPh sb="15" eb="16">
      <t>オヨ</t>
    </rPh>
    <rPh sb="17" eb="19">
      <t>ヒヨウ</t>
    </rPh>
    <rPh sb="20" eb="22">
      <t>キニュウ</t>
    </rPh>
    <phoneticPr fontId="3"/>
  </si>
  <si>
    <t>複数の仕様が混在する場合は、施工面積の大きいものから順に２種類まで記入すること。</t>
    <rPh sb="0" eb="2">
      <t>フクスウ</t>
    </rPh>
    <rPh sb="3" eb="5">
      <t>シヨウ</t>
    </rPh>
    <rPh sb="6" eb="8">
      <t>コンザイ</t>
    </rPh>
    <rPh sb="10" eb="12">
      <t>バアイ</t>
    </rPh>
    <rPh sb="14" eb="16">
      <t>セコウ</t>
    </rPh>
    <rPh sb="16" eb="18">
      <t>メンセキ</t>
    </rPh>
    <rPh sb="19" eb="20">
      <t>オオ</t>
    </rPh>
    <rPh sb="26" eb="27">
      <t>ジュン</t>
    </rPh>
    <rPh sb="29" eb="31">
      <t>シュルイ</t>
    </rPh>
    <rPh sb="33" eb="35">
      <t>キニュウ</t>
    </rPh>
    <phoneticPr fontId="3"/>
  </si>
  <si>
    <t>断熱材を重ねて施工する場合は「100×3」「100+60」など構成が分かるように記入すること。</t>
    <rPh sb="0" eb="3">
      <t>ダンネツザイ</t>
    </rPh>
    <rPh sb="4" eb="5">
      <t>カサ</t>
    </rPh>
    <rPh sb="7" eb="9">
      <t>セコウ</t>
    </rPh>
    <rPh sb="11" eb="13">
      <t>バアイ</t>
    </rPh>
    <rPh sb="31" eb="33">
      <t>コウセイ</t>
    </rPh>
    <rPh sb="34" eb="35">
      <t>ワ</t>
    </rPh>
    <rPh sb="40" eb="42">
      <t>キニュウ</t>
    </rPh>
    <phoneticPr fontId="3"/>
  </si>
  <si>
    <t>熱的境界部位</t>
    <rPh sb="0" eb="2">
      <t>ネツテキ</t>
    </rPh>
    <rPh sb="2" eb="4">
      <t>キョウカイ</t>
    </rPh>
    <phoneticPr fontId="3"/>
  </si>
  <si>
    <t>断熱材の仕様</t>
    <rPh sb="4" eb="6">
      <t>シヨウ</t>
    </rPh>
    <phoneticPr fontId="3"/>
  </si>
  <si>
    <t>（Ａ）
補助対象費用
断熱材（円）</t>
    <rPh sb="4" eb="6">
      <t>ホジョ</t>
    </rPh>
    <rPh sb="6" eb="8">
      <t>タイショウ</t>
    </rPh>
    <rPh sb="8" eb="10">
      <t>ヒヨウ</t>
    </rPh>
    <rPh sb="11" eb="13">
      <t>ダンネツ</t>
    </rPh>
    <rPh sb="13" eb="14">
      <t>ザイ</t>
    </rPh>
    <rPh sb="15" eb="16">
      <t>エン</t>
    </rPh>
    <phoneticPr fontId="3"/>
  </si>
  <si>
    <t>断熱材の仕様（製品名）</t>
    <rPh sb="4" eb="6">
      <t>シヨウ</t>
    </rPh>
    <phoneticPr fontId="3"/>
  </si>
  <si>
    <t>屋　根</t>
    <rPh sb="0" eb="1">
      <t>ヤ</t>
    </rPh>
    <rPh sb="2" eb="3">
      <t>ネ</t>
    </rPh>
    <phoneticPr fontId="3"/>
  </si>
  <si>
    <t>（一般部、バルコニー下等）</t>
    <rPh sb="1" eb="3">
      <t>イッパン</t>
    </rPh>
    <rPh sb="3" eb="4">
      <t>ブ</t>
    </rPh>
    <rPh sb="10" eb="11">
      <t>シタ</t>
    </rPh>
    <rPh sb="11" eb="12">
      <t>ナド</t>
    </rPh>
    <phoneticPr fontId="3"/>
  </si>
  <si>
    <t>天　井</t>
    <rPh sb="0" eb="1">
      <t>テン</t>
    </rPh>
    <rPh sb="2" eb="3">
      <t>イ</t>
    </rPh>
    <phoneticPr fontId="3"/>
  </si>
  <si>
    <t>外壁</t>
    <rPh sb="0" eb="2">
      <t>ガイヘキ</t>
    </rPh>
    <phoneticPr fontId="3"/>
  </si>
  <si>
    <t>一般部</t>
    <rPh sb="0" eb="2">
      <t>イッパン</t>
    </rPh>
    <rPh sb="2" eb="3">
      <t>ブ</t>
    </rPh>
    <phoneticPr fontId="3"/>
  </si>
  <si>
    <t>充填断熱</t>
    <rPh sb="0" eb="2">
      <t>ジュウテン</t>
    </rPh>
    <rPh sb="2" eb="4">
      <t>ダンネツ</t>
    </rPh>
    <phoneticPr fontId="3"/>
  </si>
  <si>
    <t>外張断熱</t>
    <rPh sb="0" eb="1">
      <t>ソト</t>
    </rPh>
    <rPh sb="1" eb="2">
      <t>バ</t>
    </rPh>
    <rPh sb="2" eb="4">
      <t>ダンネツ</t>
    </rPh>
    <phoneticPr fontId="3"/>
  </si>
  <si>
    <t>（階間部・界壁等）</t>
    <rPh sb="1" eb="2">
      <t>カイ</t>
    </rPh>
    <rPh sb="2" eb="3">
      <t>マ</t>
    </rPh>
    <rPh sb="3" eb="4">
      <t>ブ</t>
    </rPh>
    <rPh sb="5" eb="7">
      <t>カイヘキ</t>
    </rPh>
    <rPh sb="7" eb="8">
      <t>トウ</t>
    </rPh>
    <phoneticPr fontId="3"/>
  </si>
  <si>
    <t>床断熱</t>
    <rPh sb="0" eb="1">
      <t>ユカ</t>
    </rPh>
    <rPh sb="1" eb="3">
      <t>ダンネツ</t>
    </rPh>
    <phoneticPr fontId="3"/>
  </si>
  <si>
    <t>基礎断熱</t>
    <rPh sb="0" eb="2">
      <t>キソ</t>
    </rPh>
    <rPh sb="2" eb="4">
      <t>ダンネツ</t>
    </rPh>
    <phoneticPr fontId="3"/>
  </si>
  <si>
    <t>垂直部</t>
    <rPh sb="0" eb="2">
      <t>スイチョク</t>
    </rPh>
    <rPh sb="2" eb="3">
      <t>ブ</t>
    </rPh>
    <phoneticPr fontId="3"/>
  </si>
  <si>
    <t>水平部</t>
    <rPh sb="0" eb="2">
      <t>スイヘイ</t>
    </rPh>
    <rPh sb="2" eb="3">
      <t>ブ</t>
    </rPh>
    <phoneticPr fontId="3"/>
  </si>
  <si>
    <t>土間</t>
    <rPh sb="0" eb="2">
      <t>ドマ</t>
    </rPh>
    <phoneticPr fontId="3"/>
  </si>
  <si>
    <r>
      <t xml:space="preserve">玄関等
</t>
    </r>
    <r>
      <rPr>
        <sz val="11"/>
        <rFont val="ＭＳ Ｐ明朝"/>
        <family val="1"/>
        <charset val="128"/>
      </rPr>
      <t>（土間収納等）</t>
    </r>
    <rPh sb="0" eb="2">
      <t>ゲンカン</t>
    </rPh>
    <rPh sb="2" eb="3">
      <t>トウ</t>
    </rPh>
    <rPh sb="5" eb="7">
      <t>ドマ</t>
    </rPh>
    <rPh sb="7" eb="9">
      <t>シュウノウ</t>
    </rPh>
    <rPh sb="9" eb="10">
      <t>ナド</t>
    </rPh>
    <phoneticPr fontId="3"/>
  </si>
  <si>
    <t>○○○○ボード</t>
    <phoneticPr fontId="3"/>
  </si>
  <si>
    <t>浴室</t>
    <rPh sb="0" eb="2">
      <t>ヨクシツ</t>
    </rPh>
    <phoneticPr fontId="3"/>
  </si>
  <si>
    <r>
      <rPr>
        <sz val="13"/>
        <rFont val="ＭＳ Ｐ明朝"/>
        <family val="1"/>
        <charset val="128"/>
      </rPr>
      <t>外気に接する床</t>
    </r>
    <r>
      <rPr>
        <sz val="10"/>
        <rFont val="ＭＳ Ｐ明朝"/>
        <family val="1"/>
        <charset val="128"/>
      </rPr>
      <t/>
    </r>
    <rPh sb="0" eb="2">
      <t>ガイキ</t>
    </rPh>
    <rPh sb="3" eb="4">
      <t>セッ</t>
    </rPh>
    <rPh sb="6" eb="7">
      <t>ユカ</t>
    </rPh>
    <phoneticPr fontId="3"/>
  </si>
  <si>
    <t>○○○○ファーム</t>
    <phoneticPr fontId="3"/>
  </si>
  <si>
    <t>円</t>
    <rPh sb="0" eb="1">
      <t>エン</t>
    </rPh>
    <phoneticPr fontId="3"/>
  </si>
  <si>
    <t>（オーバーハング、ピロティ等）</t>
    <rPh sb="13" eb="14">
      <t>トウ</t>
    </rPh>
    <phoneticPr fontId="3"/>
  </si>
  <si>
    <t>円/㎡</t>
    <rPh sb="0" eb="1">
      <t>エン</t>
    </rPh>
    <phoneticPr fontId="3"/>
  </si>
  <si>
    <t>（１）導入する開口部の仕様情報及び費用を記入（費用は玄関ドア除く）</t>
    <rPh sb="3" eb="5">
      <t>ドウニュウ</t>
    </rPh>
    <rPh sb="7" eb="10">
      <t>カイコウブ</t>
    </rPh>
    <rPh sb="11" eb="13">
      <t>シヨウ</t>
    </rPh>
    <rPh sb="13" eb="15">
      <t>ジョウホウ</t>
    </rPh>
    <rPh sb="15" eb="16">
      <t>オヨ</t>
    </rPh>
    <rPh sb="17" eb="19">
      <t>ヒヨウ</t>
    </rPh>
    <rPh sb="20" eb="22">
      <t>キニュウ</t>
    </rPh>
    <rPh sb="23" eb="25">
      <t>ヒヨウ</t>
    </rPh>
    <rPh sb="26" eb="28">
      <t>ゲンカン</t>
    </rPh>
    <rPh sb="30" eb="31">
      <t>ノゾ</t>
    </rPh>
    <phoneticPr fontId="3"/>
  </si>
  <si>
    <t>部位</t>
    <rPh sb="0" eb="1">
      <t>ブ</t>
    </rPh>
    <rPh sb="1" eb="2">
      <t>クライ</t>
    </rPh>
    <phoneticPr fontId="3"/>
  </si>
  <si>
    <r>
      <rPr>
        <sz val="10"/>
        <rFont val="ＭＳ Ｐ明朝"/>
        <family val="1"/>
        <charset val="128"/>
      </rPr>
      <t>（主たる窓の）</t>
    </r>
    <r>
      <rPr>
        <sz val="12"/>
        <rFont val="ＭＳ Ｐ明朝"/>
        <family val="1"/>
        <charset val="128"/>
      </rPr>
      <t>メーカー名</t>
    </r>
    <rPh sb="1" eb="2">
      <t>シュ</t>
    </rPh>
    <rPh sb="4" eb="5">
      <t>マド</t>
    </rPh>
    <rPh sb="11" eb="12">
      <t>メイ</t>
    </rPh>
    <phoneticPr fontId="3"/>
  </si>
  <si>
    <r>
      <rPr>
        <sz val="10"/>
        <rFont val="ＭＳ Ｐ明朝"/>
        <family val="1"/>
        <charset val="128"/>
      </rPr>
      <t>（主たる窓の）</t>
    </r>
    <r>
      <rPr>
        <sz val="12"/>
        <rFont val="ＭＳ Ｐ明朝"/>
        <family val="1"/>
        <charset val="128"/>
      </rPr>
      <t>建具の仕様</t>
    </r>
    <rPh sb="7" eb="9">
      <t>タテグ</t>
    </rPh>
    <rPh sb="10" eb="12">
      <t>シヨウ</t>
    </rPh>
    <phoneticPr fontId="3"/>
  </si>
  <si>
    <r>
      <rPr>
        <sz val="10"/>
        <rFont val="ＭＳ Ｐ明朝"/>
        <family val="1"/>
        <charset val="128"/>
      </rPr>
      <t>（主たる窓の）</t>
    </r>
    <r>
      <rPr>
        <sz val="12"/>
        <rFont val="ＭＳ Ｐ明朝"/>
        <family val="1"/>
        <charset val="128"/>
      </rPr>
      <t>ガラスの仕様</t>
    </r>
    <rPh sb="11" eb="13">
      <t>シヨウ</t>
    </rPh>
    <phoneticPr fontId="3"/>
  </si>
  <si>
    <t>熱貫流率
[W/㎡K]</t>
    <phoneticPr fontId="3"/>
  </si>
  <si>
    <r>
      <t xml:space="preserve">（Ｂ）補助対象費用
</t>
    </r>
    <r>
      <rPr>
        <sz val="9"/>
        <rFont val="ＭＳ Ｐ明朝"/>
        <family val="1"/>
        <charset val="128"/>
      </rPr>
      <t>玄関ドアを除く開口部</t>
    </r>
    <r>
      <rPr>
        <sz val="10.5"/>
        <rFont val="ＭＳ Ｐ明朝"/>
        <family val="1"/>
        <charset val="128"/>
      </rPr>
      <t xml:space="preserve">
（円）</t>
    </r>
    <rPh sb="3" eb="5">
      <t>ホジョ</t>
    </rPh>
    <rPh sb="5" eb="7">
      <t>タイショウ</t>
    </rPh>
    <rPh sb="7" eb="9">
      <t>ヒヨウ</t>
    </rPh>
    <rPh sb="10" eb="12">
      <t>ゲンカン</t>
    </rPh>
    <rPh sb="15" eb="16">
      <t>ノゾ</t>
    </rPh>
    <rPh sb="17" eb="20">
      <t>カイコウブ</t>
    </rPh>
    <phoneticPr fontId="3"/>
  </si>
  <si>
    <t>窓</t>
    <rPh sb="0" eb="1">
      <t>マド</t>
    </rPh>
    <phoneticPr fontId="3"/>
  </si>
  <si>
    <t>○○○</t>
    <phoneticPr fontId="3"/>
  </si>
  <si>
    <t>アルミ樹脂</t>
    <rPh sb="3" eb="5">
      <t>ジュシ</t>
    </rPh>
    <phoneticPr fontId="3"/>
  </si>
  <si>
    <t>Ｌｏｗ－ｅ複層ガラス</t>
    <rPh sb="5" eb="7">
      <t>フクソウ</t>
    </rPh>
    <phoneticPr fontId="3"/>
  </si>
  <si>
    <t>窓の箇所数</t>
    <rPh sb="0" eb="1">
      <t>マド</t>
    </rPh>
    <rPh sb="2" eb="4">
      <t>カショ</t>
    </rPh>
    <rPh sb="4" eb="5">
      <t>スウ</t>
    </rPh>
    <phoneticPr fontId="3"/>
  </si>
  <si>
    <t>メーカー名</t>
    <rPh sb="4" eb="5">
      <t>メイ</t>
    </rPh>
    <phoneticPr fontId="3"/>
  </si>
  <si>
    <t>建具の仕様</t>
    <rPh sb="0" eb="2">
      <t>タテグ</t>
    </rPh>
    <rPh sb="3" eb="5">
      <t>シヨウ</t>
    </rPh>
    <phoneticPr fontId="3"/>
  </si>
  <si>
    <t>断熱の仕様または製品名</t>
    <rPh sb="0" eb="2">
      <t>ダンネツ</t>
    </rPh>
    <rPh sb="3" eb="5">
      <t>シヨウ</t>
    </rPh>
    <rPh sb="8" eb="11">
      <t>セイヒンメイ</t>
    </rPh>
    <phoneticPr fontId="3"/>
  </si>
  <si>
    <t>熱貫流率
（W/㎡K）</t>
    <phoneticPr fontId="3"/>
  </si>
  <si>
    <t>玄関
ド　ア</t>
    <rPh sb="0" eb="2">
      <t>ゲンカン</t>
    </rPh>
    <phoneticPr fontId="3"/>
  </si>
  <si>
    <t>○○○</t>
  </si>
  <si>
    <t>金属製</t>
    <rPh sb="0" eb="3">
      <t>キンゾクセイ</t>
    </rPh>
    <phoneticPr fontId="3"/>
  </si>
  <si>
    <t>断熱材充填フラッシュ構造</t>
    <rPh sb="0" eb="3">
      <t>ダンネツザイ</t>
    </rPh>
    <rPh sb="3" eb="5">
      <t>ジュウテン</t>
    </rPh>
    <rPh sb="10" eb="12">
      <t>コウゾウ</t>
    </rPh>
    <phoneticPr fontId="3"/>
  </si>
  <si>
    <t>（A+Ｂ）
補助対象費用
合計[円]</t>
    <rPh sb="6" eb="8">
      <t>ホジョ</t>
    </rPh>
    <rPh sb="8" eb="10">
      <t>タイショウ</t>
    </rPh>
    <rPh sb="10" eb="12">
      <t>ヒヨウ</t>
    </rPh>
    <rPh sb="13" eb="15">
      <t>ゴウケイ</t>
    </rPh>
    <phoneticPr fontId="3"/>
  </si>
  <si>
    <t>・（Ａ）は床面積あたりの自動計算になります。</t>
    <rPh sb="5" eb="8">
      <t>ユカメンセキ</t>
    </rPh>
    <rPh sb="12" eb="14">
      <t>ジドウ</t>
    </rPh>
    <rPh sb="14" eb="16">
      <t>ケイサン</t>
    </rPh>
    <phoneticPr fontId="3"/>
  </si>
  <si>
    <t>・（Ｂ）は床面積あたりの自動計算になります。</t>
    <rPh sb="5" eb="6">
      <t>ユカ</t>
    </rPh>
    <rPh sb="6" eb="8">
      <t>メンセキ</t>
    </rPh>
    <rPh sb="12" eb="14">
      <t>ジドウ</t>
    </rPh>
    <rPh sb="14" eb="16">
      <t>ケイサン</t>
    </rPh>
    <phoneticPr fontId="3"/>
  </si>
  <si>
    <t>・（Ａ）+（Ｂ）は床面積あたりの自動計算になります。</t>
    <rPh sb="9" eb="12">
      <t>ユカメンセキ</t>
    </rPh>
    <rPh sb="16" eb="18">
      <t>ジドウ</t>
    </rPh>
    <rPh sb="18" eb="20">
      <t>ケイサン</t>
    </rPh>
    <phoneticPr fontId="3"/>
  </si>
  <si>
    <t>ＺＥＨ支援事業　定型様式１（３／３）</t>
    <rPh sb="3" eb="5">
      <t>シエン</t>
    </rPh>
    <rPh sb="5" eb="7">
      <t>ジギョウ</t>
    </rPh>
    <rPh sb="8" eb="10">
      <t>テイケイ</t>
    </rPh>
    <rPh sb="10" eb="12">
      <t>ヨウシキ</t>
    </rPh>
    <phoneticPr fontId="3"/>
  </si>
  <si>
    <t>９.住宅の設備仕様　</t>
    <phoneticPr fontId="3"/>
  </si>
  <si>
    <t>①</t>
    <phoneticPr fontId="3"/>
  </si>
  <si>
    <t>空調設備</t>
    <rPh sb="0" eb="2">
      <t>クウチョウ</t>
    </rPh>
    <rPh sb="2" eb="4">
      <t>セツビ</t>
    </rPh>
    <phoneticPr fontId="3"/>
  </si>
  <si>
    <t>Ⅰ．個別エアコン</t>
    <phoneticPr fontId="3"/>
  </si>
  <si>
    <t>（事業完了時に住宅に設置するエネルギー消費効率の区分「い」の機器を記入すること。）</t>
    <phoneticPr fontId="3"/>
  </si>
  <si>
    <t>（補助対象費用の計上もエネルギー消費効率の区分「い」のみ）</t>
    <phoneticPr fontId="3"/>
  </si>
  <si>
    <t>設置場所</t>
    <rPh sb="0" eb="2">
      <t>セッチ</t>
    </rPh>
    <rPh sb="2" eb="4">
      <t>バショ</t>
    </rPh>
    <phoneticPr fontId="3"/>
  </si>
  <si>
    <t>型番</t>
    <rPh sb="0" eb="2">
      <t>カタバン</t>
    </rPh>
    <phoneticPr fontId="3"/>
  </si>
  <si>
    <t>エネルギー消費
効率の区分</t>
    <rPh sb="5" eb="7">
      <t>ショウヒ</t>
    </rPh>
    <rPh sb="8" eb="10">
      <t>コウリツ</t>
    </rPh>
    <rPh sb="11" eb="13">
      <t>クブン</t>
    </rPh>
    <phoneticPr fontId="3"/>
  </si>
  <si>
    <t>台数</t>
    <rPh sb="0" eb="2">
      <t>ダイスウ</t>
    </rPh>
    <phoneticPr fontId="3"/>
  </si>
  <si>
    <t>（Ａ）
補助対象費用
空調設備Ⅰ（円）</t>
    <rPh sb="4" eb="6">
      <t>ホジョ</t>
    </rPh>
    <rPh sb="6" eb="8">
      <t>タイショウ</t>
    </rPh>
    <rPh sb="8" eb="10">
      <t>ヒヨウ</t>
    </rPh>
    <rPh sb="11" eb="13">
      <t>クウチョウ</t>
    </rPh>
    <rPh sb="13" eb="15">
      <t>セツビ</t>
    </rPh>
    <phoneticPr fontId="3"/>
  </si>
  <si>
    <t>主たる　居室</t>
  </si>
  <si>
    <t>い</t>
  </si>
  <si>
    <t>その他　居室</t>
  </si>
  <si>
    <t>Ⅱ．ヒートポンプ式セントラル空調システム</t>
    <rPh sb="8" eb="9">
      <t>シキ</t>
    </rPh>
    <rPh sb="14" eb="16">
      <t>クウチョウ</t>
    </rPh>
    <phoneticPr fontId="3"/>
  </si>
  <si>
    <t>暖房</t>
    <rPh sb="0" eb="2">
      <t>ダンボウ</t>
    </rPh>
    <phoneticPr fontId="3"/>
  </si>
  <si>
    <t>冷房</t>
    <rPh sb="0" eb="2">
      <t>レイボウ</t>
    </rPh>
    <phoneticPr fontId="3"/>
  </si>
  <si>
    <t>（Ｂ）
補助対象費用
空調設備Ⅱ　（円）</t>
    <rPh sb="4" eb="6">
      <t>ホジョ</t>
    </rPh>
    <rPh sb="6" eb="8">
      <t>タイショウ</t>
    </rPh>
    <rPh sb="8" eb="10">
      <t>ヒヨウ</t>
    </rPh>
    <rPh sb="11" eb="13">
      <t>クウチョウ</t>
    </rPh>
    <rPh sb="13" eb="15">
      <t>セツビ</t>
    </rPh>
    <phoneticPr fontId="3"/>
  </si>
  <si>
    <t>定格能力
(kW)</t>
    <rPh sb="0" eb="2">
      <t>テイカク</t>
    </rPh>
    <rPh sb="2" eb="4">
      <t>ノウリョク</t>
    </rPh>
    <phoneticPr fontId="3"/>
  </si>
  <si>
    <t>定格消費電力(W)</t>
    <rPh sb="0" eb="2">
      <t>テイカク</t>
    </rPh>
    <rPh sb="2" eb="4">
      <t>ショウヒ</t>
    </rPh>
    <rPh sb="4" eb="6">
      <t>デンリョク</t>
    </rPh>
    <phoneticPr fontId="3"/>
  </si>
  <si>
    <t>Ⅲ．温水式暖房（床暖房、パネルラジエーター等）　暖房専用熱源機に該当する場合は■をつける</t>
    <rPh sb="2" eb="4">
      <t>オンスイ</t>
    </rPh>
    <rPh sb="4" eb="5">
      <t>シキ</t>
    </rPh>
    <rPh sb="5" eb="7">
      <t>ダンボウ</t>
    </rPh>
    <rPh sb="8" eb="9">
      <t>ユカ</t>
    </rPh>
    <rPh sb="9" eb="11">
      <t>ダンボウ</t>
    </rPh>
    <rPh sb="21" eb="22">
      <t>ナド</t>
    </rPh>
    <rPh sb="24" eb="26">
      <t>ダンボウ</t>
    </rPh>
    <rPh sb="26" eb="28">
      <t>センヨウ</t>
    </rPh>
    <rPh sb="28" eb="31">
      <t>ネツゲンキ</t>
    </rPh>
    <phoneticPr fontId="3"/>
  </si>
  <si>
    <t>設置
場所</t>
    <rPh sb="0" eb="2">
      <t>セッチ</t>
    </rPh>
    <rPh sb="3" eb="5">
      <t>バショ</t>
    </rPh>
    <phoneticPr fontId="3"/>
  </si>
  <si>
    <t>放熱機の種類</t>
    <rPh sb="0" eb="2">
      <t>ホウネツ</t>
    </rPh>
    <rPh sb="2" eb="3">
      <t>キ</t>
    </rPh>
    <rPh sb="4" eb="6">
      <t>シュルイ</t>
    </rPh>
    <phoneticPr fontId="3"/>
  </si>
  <si>
    <t>熱源機の種類</t>
    <rPh sb="0" eb="3">
      <t>ネツゲンキ</t>
    </rPh>
    <rPh sb="4" eb="6">
      <t>シュルイ</t>
    </rPh>
    <phoneticPr fontId="3"/>
  </si>
  <si>
    <t>暖房
専用</t>
    <rPh sb="0" eb="2">
      <t>ダンボウ</t>
    </rPh>
    <rPh sb="3" eb="5">
      <t>センヨウ</t>
    </rPh>
    <phoneticPr fontId="3"/>
  </si>
  <si>
    <t>定格暖房
能力(kW)</t>
    <rPh sb="0" eb="2">
      <t>テイカク</t>
    </rPh>
    <rPh sb="2" eb="4">
      <t>ダンボウ</t>
    </rPh>
    <rPh sb="5" eb="7">
      <t>ノウリョク</t>
    </rPh>
    <phoneticPr fontId="3"/>
  </si>
  <si>
    <t>定格暖房
消費電力
(W)</t>
    <rPh sb="0" eb="2">
      <t>テイカク</t>
    </rPh>
    <rPh sb="2" eb="4">
      <t>ダンボウ</t>
    </rPh>
    <rPh sb="5" eb="7">
      <t>ショウヒ</t>
    </rPh>
    <rPh sb="7" eb="9">
      <t>デンリョク</t>
    </rPh>
    <phoneticPr fontId="3"/>
  </si>
  <si>
    <t>暖房
COP</t>
    <rPh sb="0" eb="2">
      <t>ダンボウ</t>
    </rPh>
    <phoneticPr fontId="3"/>
  </si>
  <si>
    <t>暖房部
熱効率
(%)</t>
    <rPh sb="0" eb="2">
      <t>ダンボウ</t>
    </rPh>
    <rPh sb="2" eb="3">
      <t>ブ</t>
    </rPh>
    <rPh sb="4" eb="5">
      <t>ネツ</t>
    </rPh>
    <rPh sb="5" eb="7">
      <t>コウリツ</t>
    </rPh>
    <phoneticPr fontId="3"/>
  </si>
  <si>
    <t>（Ｃ）
補助対象費用
空調設備Ⅲ　（円）</t>
    <rPh sb="4" eb="6">
      <t>ホジョ</t>
    </rPh>
    <rPh sb="6" eb="8">
      <t>タイショウ</t>
    </rPh>
    <rPh sb="8" eb="10">
      <t>ヒヨウ</t>
    </rPh>
    <rPh sb="11" eb="13">
      <t>クウチョウ</t>
    </rPh>
    <rPh sb="13" eb="15">
      <t>セツビ</t>
    </rPh>
    <phoneticPr fontId="3"/>
  </si>
  <si>
    <t>②</t>
    <phoneticPr fontId="3"/>
  </si>
  <si>
    <t>換気設備　　</t>
    <rPh sb="0" eb="2">
      <t>カンキ</t>
    </rPh>
    <rPh sb="2" eb="4">
      <t>セツビ</t>
    </rPh>
    <phoneticPr fontId="3"/>
  </si>
  <si>
    <t>（24時間換気に使用する全ての換気設備を記入すること）</t>
    <phoneticPr fontId="3"/>
  </si>
  <si>
    <t>種類</t>
    <rPh sb="0" eb="2">
      <t>シュルイ</t>
    </rPh>
    <phoneticPr fontId="3"/>
  </si>
  <si>
    <t>（Ｄ）
補助対象費用
換気設備　（円）</t>
    <rPh sb="4" eb="6">
      <t>ホジョ</t>
    </rPh>
    <rPh sb="6" eb="8">
      <t>タイショウ</t>
    </rPh>
    <rPh sb="8" eb="10">
      <t>ヒヨウ</t>
    </rPh>
    <rPh sb="11" eb="13">
      <t>カンキ</t>
    </rPh>
    <phoneticPr fontId="3"/>
  </si>
  <si>
    <t>比消費電力合計</t>
    <rPh sb="0" eb="1">
      <t>ヒ</t>
    </rPh>
    <rPh sb="1" eb="3">
      <t>ショウヒ</t>
    </rPh>
    <rPh sb="3" eb="5">
      <t>デンリョク</t>
    </rPh>
    <rPh sb="5" eb="7">
      <t>ゴウケイ</t>
    </rPh>
    <phoneticPr fontId="3"/>
  </si>
  <si>
    <t>③</t>
    <phoneticPr fontId="3"/>
  </si>
  <si>
    <t>給湯設備</t>
    <rPh sb="0" eb="2">
      <t>キュウトウ</t>
    </rPh>
    <rPh sb="2" eb="4">
      <t>セツビ</t>
    </rPh>
    <phoneticPr fontId="3"/>
  </si>
  <si>
    <t>　（セット型番があるものは、セット型番で記入すること）</t>
    <phoneticPr fontId="3"/>
  </si>
  <si>
    <t>　複数設置する場合、補助対象費用へ記入する設備価格はエネルギー計算に用いた１台分を記入すること</t>
    <rPh sb="41" eb="43">
      <t>キニュウ</t>
    </rPh>
    <phoneticPr fontId="3"/>
  </si>
  <si>
    <t>効率</t>
    <rPh sb="0" eb="2">
      <t>コウリツ</t>
    </rPh>
    <phoneticPr fontId="3"/>
  </si>
  <si>
    <t>（Ｅ）
補助対象費用
給湯設備　（円）</t>
    <rPh sb="4" eb="6">
      <t>ホジョ</t>
    </rPh>
    <rPh sb="6" eb="8">
      <t>タイショウ</t>
    </rPh>
    <rPh sb="8" eb="10">
      <t>ヒヨウ</t>
    </rPh>
    <rPh sb="11" eb="13">
      <t>キュウトウ</t>
    </rPh>
    <phoneticPr fontId="3"/>
  </si>
  <si>
    <t>電気</t>
    <rPh sb="0" eb="2">
      <t>デンキ</t>
    </rPh>
    <phoneticPr fontId="3"/>
  </si>
  <si>
    <t>年間給湯
（保温）効率</t>
    <rPh sb="0" eb="2">
      <t>ネンカン</t>
    </rPh>
    <rPh sb="2" eb="4">
      <t>キュウトウ</t>
    </rPh>
    <rPh sb="6" eb="8">
      <t>ホオン</t>
    </rPh>
    <rPh sb="9" eb="11">
      <t>コウリツ</t>
    </rPh>
    <phoneticPr fontId="3"/>
  </si>
  <si>
    <t>追焚保温
(有/無）</t>
    <rPh sb="0" eb="1">
      <t>オ</t>
    </rPh>
    <rPh sb="1" eb="2">
      <t>ダ</t>
    </rPh>
    <rPh sb="2" eb="4">
      <t>ホオン</t>
    </rPh>
    <rPh sb="6" eb="7">
      <t>ユウ</t>
    </rPh>
    <rPh sb="8" eb="9">
      <t>ム</t>
    </rPh>
    <phoneticPr fontId="3"/>
  </si>
  <si>
    <t>エネルギー
消費効率(%)</t>
    <rPh sb="6" eb="8">
      <t>ショウヒ</t>
    </rPh>
    <rPh sb="8" eb="10">
      <t>コウリツ</t>
    </rPh>
    <phoneticPr fontId="3"/>
  </si>
  <si>
    <t>中間期
COP</t>
    <rPh sb="0" eb="3">
      <t>チュウカンキ</t>
    </rPh>
    <phoneticPr fontId="3"/>
  </si>
  <si>
    <t>給湯部
熱効率(%)</t>
    <rPh sb="0" eb="2">
      <t>キュウトウ</t>
    </rPh>
    <rPh sb="2" eb="3">
      <t>ブ</t>
    </rPh>
    <rPh sb="4" eb="5">
      <t>ネツ</t>
    </rPh>
    <rPh sb="5" eb="7">
      <t>コウリツ</t>
    </rPh>
    <phoneticPr fontId="3"/>
  </si>
  <si>
    <t>電気ヒートポンプ給湯機</t>
  </si>
  <si>
    <t>有</t>
  </si>
  <si>
    <t>（注）　燃料電池（エネファーム）の場合は、種類／メーカー名／型番のみを記入すること。また費用の記入は不要とする。</t>
    <rPh sb="1" eb="2">
      <t>チュウ</t>
    </rPh>
    <rPh sb="4" eb="6">
      <t>ネンリョウ</t>
    </rPh>
    <rPh sb="6" eb="8">
      <t>デンチ</t>
    </rPh>
    <rPh sb="17" eb="19">
      <t>バアイ</t>
    </rPh>
    <rPh sb="21" eb="23">
      <t>シュルイ</t>
    </rPh>
    <rPh sb="28" eb="29">
      <t>メイ</t>
    </rPh>
    <rPh sb="30" eb="31">
      <t>カタ</t>
    </rPh>
    <rPh sb="35" eb="37">
      <t>キニュウ</t>
    </rPh>
    <rPh sb="44" eb="46">
      <t>ヒヨウ</t>
    </rPh>
    <rPh sb="47" eb="49">
      <t>キニュウ</t>
    </rPh>
    <rPh sb="50" eb="52">
      <t>フヨウ</t>
    </rPh>
    <phoneticPr fontId="3"/>
  </si>
  <si>
    <t>（注）　ガスエンジン給湯機（エコウィル）の場合は、発電ユニットの総合効率をガスのエネルギー消費効率欄に記入すること</t>
    <rPh sb="1" eb="2">
      <t>チュウ</t>
    </rPh>
    <rPh sb="10" eb="12">
      <t>キュウトウ</t>
    </rPh>
    <rPh sb="12" eb="13">
      <t>キ</t>
    </rPh>
    <rPh sb="21" eb="23">
      <t>バアイ</t>
    </rPh>
    <rPh sb="25" eb="27">
      <t>ハツデン</t>
    </rPh>
    <rPh sb="32" eb="34">
      <t>ソウゴウ</t>
    </rPh>
    <rPh sb="34" eb="36">
      <t>コウリツ</t>
    </rPh>
    <rPh sb="45" eb="47">
      <t>ショウヒ</t>
    </rPh>
    <rPh sb="47" eb="49">
      <t>コウリツ</t>
    </rPh>
    <rPh sb="49" eb="50">
      <t>ラン</t>
    </rPh>
    <rPh sb="51" eb="53">
      <t>キニュウ</t>
    </rPh>
    <phoneticPr fontId="3"/>
  </si>
  <si>
    <r>
      <t xml:space="preserve">補助対象費用
設備　（円）
</t>
    </r>
    <r>
      <rPr>
        <sz val="7"/>
        <rFont val="ＭＳ Ｐ明朝"/>
        <family val="1"/>
        <charset val="128"/>
      </rPr>
      <t>（Ａ）+（Ｂ）+（Ｃ）+（Ｄ）+（Ｅ）</t>
    </r>
    <rPh sb="0" eb="2">
      <t>ホジョ</t>
    </rPh>
    <rPh sb="2" eb="4">
      <t>タイショウ</t>
    </rPh>
    <rPh sb="4" eb="6">
      <t>ヒヨウ</t>
    </rPh>
    <rPh sb="7" eb="9">
      <t>セツビ</t>
    </rPh>
    <phoneticPr fontId="3"/>
  </si>
  <si>
    <t>④</t>
    <phoneticPr fontId="3"/>
  </si>
  <si>
    <t>太陽光発電システム</t>
    <rPh sb="0" eb="3">
      <t>タイヨウコウ</t>
    </rPh>
    <rPh sb="3" eb="5">
      <t>ハツデン</t>
    </rPh>
    <phoneticPr fontId="3"/>
  </si>
  <si>
    <t>合計</t>
    <rPh sb="0" eb="2">
      <t>ゴウケイ</t>
    </rPh>
    <phoneticPr fontId="3"/>
  </si>
  <si>
    <t>（注）　計測データの収集・蓄積・出力等を管理している機器の型番を記入すること。</t>
    <rPh sb="1" eb="2">
      <t>チュウ</t>
    </rPh>
    <rPh sb="4" eb="6">
      <t>ケイソク</t>
    </rPh>
    <rPh sb="10" eb="12">
      <t>シュウシュウ</t>
    </rPh>
    <rPh sb="13" eb="15">
      <t>チクセキ</t>
    </rPh>
    <rPh sb="16" eb="18">
      <t>シュツリョク</t>
    </rPh>
    <rPh sb="18" eb="19">
      <t>ナド</t>
    </rPh>
    <rPh sb="20" eb="22">
      <t>カンリ</t>
    </rPh>
    <rPh sb="26" eb="28">
      <t>キキ</t>
    </rPh>
    <rPh sb="29" eb="31">
      <t>カタバン</t>
    </rPh>
    <rPh sb="32" eb="34">
      <t>キニュウ</t>
    </rPh>
    <phoneticPr fontId="3"/>
  </si>
  <si>
    <t>蓄電システム</t>
    <rPh sb="0" eb="2">
      <t>チクデン</t>
    </rPh>
    <phoneticPr fontId="3"/>
  </si>
  <si>
    <r>
      <t>設置の有無</t>
    </r>
    <r>
      <rPr>
        <sz val="10"/>
        <rFont val="ＭＳ Ｐ明朝"/>
        <family val="1"/>
        <charset val="128"/>
      </rPr>
      <t>該当する方に■をつける</t>
    </r>
    <rPh sb="0" eb="2">
      <t>セッチ</t>
    </rPh>
    <rPh sb="3" eb="5">
      <t>ウム</t>
    </rPh>
    <rPh sb="9" eb="10">
      <t>ホウ</t>
    </rPh>
    <phoneticPr fontId="3"/>
  </si>
  <si>
    <t>有</t>
    <rPh sb="0" eb="1">
      <t>ア</t>
    </rPh>
    <phoneticPr fontId="3"/>
  </si>
  <si>
    <t>無</t>
    <rPh sb="0" eb="1">
      <t>ナシ</t>
    </rPh>
    <phoneticPr fontId="3"/>
  </si>
  <si>
    <t>１０.Ｗｅｂプログラム未評価省エネルギーシステム</t>
    <phoneticPr fontId="3"/>
  </si>
  <si>
    <t>登録システム番号</t>
    <rPh sb="0" eb="2">
      <t>トウロク</t>
    </rPh>
    <rPh sb="6" eb="8">
      <t>バンゴウ</t>
    </rPh>
    <phoneticPr fontId="3"/>
  </si>
  <si>
    <t>平成３０年度　先進的再エネ熱等導入支援事業</t>
    <phoneticPr fontId="3"/>
  </si>
  <si>
    <t>平成３０年度　高性能建材による住宅の断熱リフォーム支援事業</t>
    <phoneticPr fontId="3"/>
  </si>
  <si>
    <t>補助事業</t>
    <phoneticPr fontId="3"/>
  </si>
  <si>
    <t>平成３０年度　次世代省エネ建材支援事業</t>
    <phoneticPr fontId="3"/>
  </si>
  <si>
    <t>平成３０年度　「燃料電池の利用拡大に向けたエネファーム等導入支援事業費補助金」</t>
    <phoneticPr fontId="3"/>
  </si>
  <si>
    <t>（</t>
    <phoneticPr fontId="3"/>
  </si>
  <si>
    <t>）</t>
    <phoneticPr fontId="3"/>
  </si>
  <si>
    <t>ZEH28●-●●●●●-●●</t>
    <phoneticPr fontId="3"/>
  </si>
  <si>
    <t>●●●</t>
    <phoneticPr fontId="3"/>
  </si>
  <si>
    <t>●●●●ハウス</t>
    <phoneticPr fontId="3"/>
  </si>
  <si>
    <t>(</t>
    <phoneticPr fontId="3"/>
  </si>
  <si>
    <t>)</t>
    <phoneticPr fontId="3"/>
  </si>
  <si>
    <t>Ｅ-ＭＡＩＬ</t>
    <phoneticPr fontId="3"/>
  </si>
  <si>
    <t>@</t>
    <phoneticPr fontId="3"/>
  </si>
  <si>
    <t>８.住宅の高断熱外皮</t>
    <phoneticPr fontId="3"/>
  </si>
  <si>
    <t>厚さ（mm）</t>
    <phoneticPr fontId="3"/>
  </si>
  <si>
    <t>○○○○○マット　○○Ｋ</t>
    <phoneticPr fontId="3"/>
  </si>
  <si>
    <t>⑤</t>
    <phoneticPr fontId="3"/>
  </si>
  <si>
    <t>メーカー名</t>
    <phoneticPr fontId="3"/>
  </si>
  <si>
    <t>型番</t>
    <phoneticPr fontId="3"/>
  </si>
  <si>
    <t>⑥</t>
    <phoneticPr fontId="3"/>
  </si>
  <si>
    <t xml:space="preserve">     １．設備情報</t>
    <rPh sb="7" eb="9">
      <t>セツビ</t>
    </rPh>
    <rPh sb="9" eb="11">
      <t>ジョウホウ</t>
    </rPh>
    <phoneticPr fontId="3"/>
  </si>
  <si>
    <t>パッケージ型番</t>
    <rPh sb="5" eb="7">
      <t>カタバン</t>
    </rPh>
    <phoneticPr fontId="3"/>
  </si>
  <si>
    <t>初期実効容量</t>
    <rPh sb="0" eb="2">
      <t>ショキ</t>
    </rPh>
    <rPh sb="2" eb="4">
      <t>ジッコウ</t>
    </rPh>
    <rPh sb="4" eb="6">
      <t>ヨウリョウ</t>
    </rPh>
    <phoneticPr fontId="3"/>
  </si>
  <si>
    <t>蓄電容量</t>
    <rPh sb="0" eb="2">
      <t>チクデン</t>
    </rPh>
    <rPh sb="2" eb="4">
      <t>ヨウリョウ</t>
    </rPh>
    <phoneticPr fontId="3"/>
  </si>
  <si>
    <t>保証年数</t>
    <rPh sb="0" eb="2">
      <t>ホショウ</t>
    </rPh>
    <rPh sb="2" eb="4">
      <t>ネンスウ</t>
    </rPh>
    <phoneticPr fontId="3"/>
  </si>
  <si>
    <t>PCSの定格出力</t>
    <rPh sb="4" eb="6">
      <t>テイカク</t>
    </rPh>
    <rPh sb="6" eb="8">
      <t>シュツリョク</t>
    </rPh>
    <phoneticPr fontId="3"/>
  </si>
  <si>
    <t>申請可能な導入価格の上限額</t>
    <rPh sb="0" eb="2">
      <t>シンセイ</t>
    </rPh>
    <rPh sb="2" eb="4">
      <t>カノウ</t>
    </rPh>
    <rPh sb="5" eb="7">
      <t>ドウニュウ</t>
    </rPh>
    <rPh sb="7" eb="9">
      <t>カカク</t>
    </rPh>
    <rPh sb="10" eb="13">
      <t>ジョウゲンガク</t>
    </rPh>
    <phoneticPr fontId="3"/>
  </si>
  <si>
    <t xml:space="preserve">    ２．補助対象費用の算出（見積金額）</t>
    <rPh sb="6" eb="8">
      <t>ホジョ</t>
    </rPh>
    <rPh sb="8" eb="10">
      <t>タイショウ</t>
    </rPh>
    <rPh sb="10" eb="12">
      <t>ヒヨウ</t>
    </rPh>
    <rPh sb="13" eb="15">
      <t>サンシュツ</t>
    </rPh>
    <rPh sb="16" eb="18">
      <t>ミツ</t>
    </rPh>
    <rPh sb="18" eb="20">
      <t>キンガク</t>
    </rPh>
    <phoneticPr fontId="3"/>
  </si>
  <si>
    <t>補助対象費用</t>
    <rPh sb="0" eb="2">
      <t>ホジョ</t>
    </rPh>
    <rPh sb="2" eb="4">
      <t>タイショウ</t>
    </rPh>
    <rPh sb="4" eb="6">
      <t>ヒヨウ</t>
    </rPh>
    <phoneticPr fontId="3"/>
  </si>
  <si>
    <t>補助対象費用の１/３</t>
    <rPh sb="0" eb="2">
      <t>ホジョ</t>
    </rPh>
    <rPh sb="2" eb="4">
      <t>タイショウ</t>
    </rPh>
    <rPh sb="4" eb="6">
      <t>ヒヨウ</t>
    </rPh>
    <phoneticPr fontId="3"/>
  </si>
  <si>
    <t xml:space="preserve">    ３．補助金の算出：初期実効容量１kWhあたり３万円</t>
    <rPh sb="8" eb="9">
      <t>キン</t>
    </rPh>
    <rPh sb="10" eb="12">
      <t>サンシュツ</t>
    </rPh>
    <rPh sb="13" eb="15">
      <t>ショキ</t>
    </rPh>
    <rPh sb="15" eb="17">
      <t>ジッコウ</t>
    </rPh>
    <rPh sb="17" eb="19">
      <t>ヨウリョウ</t>
    </rPh>
    <rPh sb="27" eb="29">
      <t>マンエン</t>
    </rPh>
    <phoneticPr fontId="3"/>
  </si>
  <si>
    <t>蓄電システム導入補助金申請額</t>
  </si>
  <si>
    <t>外皮加点仕様</t>
    <rPh sb="0" eb="2">
      <t>ガイヒ</t>
    </rPh>
    <rPh sb="2" eb="4">
      <t>カテン</t>
    </rPh>
    <rPh sb="4" eb="6">
      <t>シヨウ</t>
    </rPh>
    <phoneticPr fontId="3"/>
  </si>
  <si>
    <t>１地域</t>
    <rPh sb="1" eb="3">
      <t>チイキ</t>
    </rPh>
    <phoneticPr fontId="3"/>
  </si>
  <si>
    <t>２地域</t>
    <rPh sb="1" eb="3">
      <t>チイキ</t>
    </rPh>
    <phoneticPr fontId="3"/>
  </si>
  <si>
    <t>３地域</t>
    <rPh sb="1" eb="3">
      <t>チイキ</t>
    </rPh>
    <phoneticPr fontId="3"/>
  </si>
  <si>
    <t>４地域</t>
    <rPh sb="1" eb="3">
      <t>チイキ</t>
    </rPh>
    <phoneticPr fontId="3"/>
  </si>
  <si>
    <t>５地域</t>
    <rPh sb="1" eb="3">
      <t>チイキ</t>
    </rPh>
    <phoneticPr fontId="3"/>
  </si>
  <si>
    <t>６地域</t>
    <rPh sb="1" eb="3">
      <t>チイキ</t>
    </rPh>
    <phoneticPr fontId="3"/>
  </si>
  <si>
    <t>７地域</t>
    <rPh sb="1" eb="3">
      <t>チイキ</t>
    </rPh>
    <phoneticPr fontId="3"/>
  </si>
  <si>
    <t>８地域</t>
    <rPh sb="1" eb="3">
      <t>チイキ</t>
    </rPh>
    <phoneticPr fontId="3"/>
  </si>
  <si>
    <t>連結</t>
    <rPh sb="0" eb="2">
      <t>レンケツ</t>
    </rPh>
    <phoneticPr fontId="3"/>
  </si>
  <si>
    <t>加点基準値（UA）</t>
    <rPh sb="0" eb="2">
      <t>カテン</t>
    </rPh>
    <rPh sb="2" eb="5">
      <t>キジュンチ</t>
    </rPh>
    <phoneticPr fontId="3"/>
  </si>
  <si>
    <t>仕様１</t>
    <rPh sb="0" eb="2">
      <t>シヨウ</t>
    </rPh>
    <phoneticPr fontId="3"/>
  </si>
  <si>
    <t>㎡あたりのＺＥＨ補助対象費用上限金額</t>
    <rPh sb="14" eb="16">
      <t>ジョウゲン</t>
    </rPh>
    <rPh sb="16" eb="18">
      <t>キンガク</t>
    </rPh>
    <phoneticPr fontId="3"/>
  </si>
  <si>
    <r>
      <t>エネルギー計測装置（HEMS本体）　</t>
    </r>
    <r>
      <rPr>
        <sz val="11"/>
        <rFont val="ＭＳ Ｐ明朝"/>
        <family val="1"/>
        <charset val="128"/>
      </rPr>
      <t>（こちらに記入した情報は、実績報告書の提出時に添付する保証書の型番と一致させること。）</t>
    </r>
    <rPh sb="5" eb="7">
      <t>ケイソク</t>
    </rPh>
    <rPh sb="7" eb="9">
      <t>ソウチ</t>
    </rPh>
    <rPh sb="14" eb="16">
      <t>ホンタイ</t>
    </rPh>
    <phoneticPr fontId="3"/>
  </si>
  <si>
    <t>　３/５に申請者の役員名簿を作成の上提出すること。</t>
    <rPh sb="5" eb="7">
      <t>シンセイ</t>
    </rPh>
    <rPh sb="7" eb="8">
      <t>シャ</t>
    </rPh>
    <rPh sb="9" eb="11">
      <t>ヤクイン</t>
    </rPh>
    <rPh sb="11" eb="13">
      <t>メイボ</t>
    </rPh>
    <rPh sb="14" eb="16">
      <t>サクセイ</t>
    </rPh>
    <rPh sb="17" eb="18">
      <t>ウエ</t>
    </rPh>
    <rPh sb="18" eb="20">
      <t>テイシュツ</t>
    </rPh>
    <phoneticPr fontId="37"/>
  </si>
  <si>
    <t>　４/５に記載の暴力団排除に関する誓約事項について熟読し、理解の上、これに同意します。</t>
    <phoneticPr fontId="37"/>
  </si>
  <si>
    <t>　５/５に記載の交付申請に関する誓約事項について熟読し、理解の上、これに同意します。</t>
    <phoneticPr fontId="37"/>
  </si>
  <si>
    <t>平成３０年度　二酸化炭素排出抑制対策事業費等補助金
（ネット・ゼロ・エネルギー・ハウス（ＺＥＨ）化等による住宅における低炭素化促進事業）
（ネット・ゼロ・エネルギー・ハウス（ＺＥＨ）化による住宅における低炭素化促進事業）
誓約書</t>
    <rPh sb="111" eb="114">
      <t>セイヤクショ</t>
    </rPh>
    <phoneticPr fontId="3"/>
  </si>
  <si>
    <t>本事業の交付規程及び公募要領の内容を全て承知の上で、申請者、手続代行者の役割及び要件等について確認し、了承している。</t>
    <rPh sb="26" eb="28">
      <t>シンセイ</t>
    </rPh>
    <rPh sb="28" eb="29">
      <t>シャ</t>
    </rPh>
    <phoneticPr fontId="3"/>
  </si>
  <si>
    <t>ＺＥＨ</t>
  </si>
  <si>
    <t>A3</t>
  </si>
  <si>
    <t>無</t>
  </si>
  <si>
    <t>あああ</t>
    <phoneticPr fontId="40"/>
  </si>
  <si>
    <t>aaa</t>
    <phoneticPr fontId="40"/>
  </si>
  <si>
    <t>ろ</t>
  </si>
  <si>
    <t>は</t>
  </si>
  <si>
    <t>COP</t>
    <phoneticPr fontId="3"/>
  </si>
  <si>
    <t>その他</t>
  </si>
  <si>
    <t>温水式床暖房</t>
  </si>
  <si>
    <t>温度（顕熱）
交換効率(%)</t>
    <phoneticPr fontId="3"/>
  </si>
  <si>
    <t>消費電力
(W)</t>
    <phoneticPr fontId="3"/>
  </si>
  <si>
    <t>換気風量
(㎥/h)</t>
    <phoneticPr fontId="3"/>
  </si>
  <si>
    <t>比消費電力
[W/(㎥/h)]</t>
    <phoneticPr fontId="3"/>
  </si>
  <si>
    <t>W/(㎥/h)</t>
    <phoneticPr fontId="3"/>
  </si>
  <si>
    <t>ダクト式第二種換気</t>
  </si>
  <si>
    <t>壁付け式第二種換気</t>
  </si>
  <si>
    <t>あ</t>
    <phoneticPr fontId="40"/>
  </si>
  <si>
    <t>壁付け式第三種換気</t>
  </si>
  <si>
    <t>ああ</t>
    <phoneticPr fontId="40"/>
  </si>
  <si>
    <t>ああああ</t>
    <phoneticPr fontId="40"/>
  </si>
  <si>
    <t>ハイブリッド</t>
    <phoneticPr fontId="3"/>
  </si>
  <si>
    <t>ヒートポンプ・ガス瞬間式併用型給湯機（ハイブリッド給湯機）</t>
  </si>
  <si>
    <t>設置
枚数（枚）</t>
    <phoneticPr fontId="3"/>
  </si>
  <si>
    <t>公称最大出力（Ｗ）</t>
    <phoneticPr fontId="3"/>
  </si>
  <si>
    <t>公称最大出力の合計(kW)</t>
    <phoneticPr fontId="3"/>
  </si>
  <si>
    <t>aaaa</t>
    <phoneticPr fontId="40"/>
  </si>
  <si>
    <t>平成３０年度　ＺＥＨ支援事業</t>
    <phoneticPr fontId="3"/>
  </si>
  <si>
    <t>交付申請額算出表</t>
    <rPh sb="0" eb="2">
      <t>コウフ</t>
    </rPh>
    <rPh sb="2" eb="4">
      <t>シンセイ</t>
    </rPh>
    <rPh sb="4" eb="5">
      <t>ガク</t>
    </rPh>
    <rPh sb="5" eb="7">
      <t>サンシュツ</t>
    </rPh>
    <rPh sb="7" eb="8">
      <t>ヒョウ</t>
    </rPh>
    <phoneticPr fontId="3"/>
  </si>
  <si>
    <t>■補助対象住宅</t>
    <rPh sb="1" eb="3">
      <t>ホジョ</t>
    </rPh>
    <rPh sb="3" eb="5">
      <t>タイショウ</t>
    </rPh>
    <rPh sb="5" eb="7">
      <t>ジュウタク</t>
    </rPh>
    <phoneticPr fontId="3"/>
  </si>
  <si>
    <t>戸建住宅の補助金算出（一戸あたりの定額　ZEH：７０万円）</t>
    <rPh sb="0" eb="2">
      <t>コダテ</t>
    </rPh>
    <rPh sb="2" eb="4">
      <t>ジュウタク</t>
    </rPh>
    <rPh sb="5" eb="8">
      <t>ホジョキン</t>
    </rPh>
    <rPh sb="8" eb="10">
      <t>サンシュツ</t>
    </rPh>
    <rPh sb="11" eb="13">
      <t>イッコ</t>
    </rPh>
    <rPh sb="17" eb="19">
      <t>テイガク</t>
    </rPh>
    <rPh sb="26" eb="27">
      <t>マン</t>
    </rPh>
    <rPh sb="27" eb="28">
      <t>エン</t>
    </rPh>
    <phoneticPr fontId="3"/>
  </si>
  <si>
    <t>戸建住宅の補助金申請額</t>
    <rPh sb="0" eb="2">
      <t>コダテ</t>
    </rPh>
    <rPh sb="2" eb="4">
      <t>ジュウタク</t>
    </rPh>
    <phoneticPr fontId="3"/>
  </si>
  <si>
    <t>①</t>
    <phoneticPr fontId="3"/>
  </si>
  <si>
    <t>■補助対象蓄電システム</t>
    <rPh sb="1" eb="3">
      <t>ホジョ</t>
    </rPh>
    <rPh sb="3" eb="5">
      <t>タイショウ</t>
    </rPh>
    <rPh sb="5" eb="7">
      <t>チクデン</t>
    </rPh>
    <phoneticPr fontId="3"/>
  </si>
  <si>
    <t>kWh</t>
    <phoneticPr fontId="3"/>
  </si>
  <si>
    <t>PCSのタイプ</t>
    <phoneticPr fontId="3"/>
  </si>
  <si>
    <t>kW</t>
    <phoneticPr fontId="3"/>
  </si>
  <si>
    <t>②</t>
    <phoneticPr fontId="3"/>
  </si>
  <si>
    <t>定型様式３-１　蓄電システム見積書の補助対象費用小計（Ａ）を記入してください。</t>
    <phoneticPr fontId="3"/>
  </si>
  <si>
    <t>③＝②の1/3</t>
    <phoneticPr fontId="3"/>
  </si>
  <si>
    <t>kWh</t>
    <phoneticPr fontId="3"/>
  </si>
  <si>
    <t>④</t>
    <phoneticPr fontId="3"/>
  </si>
  <si>
    <t>⑤＝③or④の
　　いずれか低い金額</t>
    <rPh sb="14" eb="15">
      <t>ヒク</t>
    </rPh>
    <rPh sb="16" eb="18">
      <t>キンガク</t>
    </rPh>
    <phoneticPr fontId="3"/>
  </si>
  <si>
    <t>■合計</t>
    <rPh sb="1" eb="3">
      <t>ゴウケイ</t>
    </rPh>
    <phoneticPr fontId="3"/>
  </si>
  <si>
    <r>
      <t>補助金交付申請予定額 
　</t>
    </r>
    <r>
      <rPr>
        <sz val="11"/>
        <rFont val="ＭＳ Ｐゴシック"/>
        <family val="3"/>
        <charset val="128"/>
      </rPr>
      <t>（様式第１に転記されます）</t>
    </r>
    <rPh sb="0" eb="3">
      <t>ホジョキン</t>
    </rPh>
    <rPh sb="3" eb="5">
      <t>コウフ</t>
    </rPh>
    <rPh sb="5" eb="7">
      <t>シンセイ</t>
    </rPh>
    <rPh sb="7" eb="9">
      <t>ヨテイ</t>
    </rPh>
    <rPh sb="9" eb="10">
      <t>ガク</t>
    </rPh>
    <rPh sb="14" eb="16">
      <t>ヨウシキ</t>
    </rPh>
    <rPh sb="16" eb="17">
      <t>ダイ</t>
    </rPh>
    <rPh sb="19" eb="21">
      <t>テンキ</t>
    </rPh>
    <phoneticPr fontId="3"/>
  </si>
  <si>
    <t>⑥＝①+⑤</t>
    <phoneticPr fontId="3"/>
  </si>
  <si>
    <t xml:space="preserve">    ４．③、④のいずれか低い金額（上限金額　ZEH：３０万円）</t>
    <rPh sb="19" eb="21">
      <t>ジョウゲン</t>
    </rPh>
    <rPh sb="21" eb="23">
      <t>キンガク</t>
    </rPh>
    <rPh sb="30" eb="32">
      <t>マンエン</t>
    </rPh>
    <phoneticPr fontId="3"/>
  </si>
  <si>
    <t>提出書類内容チェックリスト（平成３０年度　ＺＥＨ支援事業）</t>
    <rPh sb="0" eb="2">
      <t>テイシュツ</t>
    </rPh>
    <rPh sb="2" eb="4">
      <t>ショルイ</t>
    </rPh>
    <rPh sb="4" eb="6">
      <t>ナイヨウ</t>
    </rPh>
    <rPh sb="24" eb="26">
      <t>シエン</t>
    </rPh>
    <phoneticPr fontId="3"/>
  </si>
  <si>
    <t>（注２）各書類の項目に応じた内容を確認し、申請する住宅に該当する項目のみ確認欄にチェックすること。</t>
    <rPh sb="1" eb="2">
      <t>チュウ</t>
    </rPh>
    <phoneticPr fontId="3"/>
  </si>
  <si>
    <t>申  請  者  名</t>
    <rPh sb="0" eb="1">
      <t>モウ</t>
    </rPh>
    <rPh sb="3" eb="4">
      <t>セイ</t>
    </rPh>
    <rPh sb="6" eb="7">
      <t>シャ</t>
    </rPh>
    <rPh sb="9" eb="10">
      <t>ナ</t>
    </rPh>
    <phoneticPr fontId="3"/>
  </si>
  <si>
    <t>No</t>
  </si>
  <si>
    <t>書　類　名</t>
  </si>
  <si>
    <t>項　　　　　目</t>
  </si>
  <si>
    <t>内　　　　　　容</t>
  </si>
  <si>
    <t>確認欄</t>
  </si>
  <si>
    <t>交付申請書
（様式第１）</t>
    <rPh sb="7" eb="9">
      <t>ヨウシキ</t>
    </rPh>
    <rPh sb="9" eb="10">
      <t>ダイ</t>
    </rPh>
    <phoneticPr fontId="3"/>
  </si>
  <si>
    <t>申請する補助対象事業が正しく選択されているか。
また、必要事項が記入されているか。</t>
    <rPh sb="0" eb="2">
      <t>シンセイ</t>
    </rPh>
    <rPh sb="4" eb="6">
      <t>ホジョ</t>
    </rPh>
    <rPh sb="6" eb="8">
      <t>タイショウ</t>
    </rPh>
    <rPh sb="8" eb="10">
      <t>ジギョウ</t>
    </rPh>
    <rPh sb="11" eb="12">
      <t>タダ</t>
    </rPh>
    <rPh sb="14" eb="16">
      <t>センタク</t>
    </rPh>
    <rPh sb="27" eb="29">
      <t>ヒツヨウ</t>
    </rPh>
    <rPh sb="29" eb="31">
      <t>ジコウ</t>
    </rPh>
    <rPh sb="32" eb="34">
      <t>キニュウ</t>
    </rPh>
    <phoneticPr fontId="3"/>
  </si>
  <si>
    <r>
      <t>別紙１ 役員名簿
　</t>
    </r>
    <r>
      <rPr>
        <sz val="12"/>
        <rFont val="ＭＳ Ｐ明朝"/>
        <family val="1"/>
        <charset val="128"/>
      </rPr>
      <t>共同申請者のある場合のみ</t>
    </r>
    <rPh sb="0" eb="2">
      <t>ベッシ</t>
    </rPh>
    <phoneticPr fontId="3"/>
  </si>
  <si>
    <t>法人・団体名等、名簿等必要事項が全て記入されているか。</t>
    <rPh sb="0" eb="2">
      <t>ホウジン</t>
    </rPh>
    <rPh sb="3" eb="5">
      <t>ダンタイ</t>
    </rPh>
    <rPh sb="5" eb="6">
      <t>メイ</t>
    </rPh>
    <rPh sb="6" eb="7">
      <t>トウ</t>
    </rPh>
    <rPh sb="8" eb="10">
      <t>メイボ</t>
    </rPh>
    <rPh sb="10" eb="11">
      <t>ナド</t>
    </rPh>
    <rPh sb="11" eb="13">
      <t>ヒツヨウ</t>
    </rPh>
    <rPh sb="13" eb="15">
      <t>ジコウ</t>
    </rPh>
    <rPh sb="18" eb="20">
      <t>キニュウ</t>
    </rPh>
    <phoneticPr fontId="3"/>
  </si>
  <si>
    <t>別紙３ 誓約書</t>
    <rPh sb="0" eb="2">
      <t>ベッシ</t>
    </rPh>
    <rPh sb="4" eb="7">
      <t>セイヤクショ</t>
    </rPh>
    <phoneticPr fontId="3"/>
  </si>
  <si>
    <t>申請者</t>
    <rPh sb="0" eb="2">
      <t>シンセイ</t>
    </rPh>
    <rPh sb="2" eb="3">
      <t>シャ</t>
    </rPh>
    <phoneticPr fontId="3"/>
  </si>
  <si>
    <t>自筆の署名であるか。また、交付申請書に記載のものと整合性がとれているか。</t>
    <rPh sb="0" eb="2">
      <t>ジヒツ</t>
    </rPh>
    <rPh sb="3" eb="5">
      <t>ショメイ</t>
    </rPh>
    <rPh sb="13" eb="15">
      <t>コウフ</t>
    </rPh>
    <rPh sb="15" eb="18">
      <t>シンセイショ</t>
    </rPh>
    <rPh sb="19" eb="21">
      <t>キサイ</t>
    </rPh>
    <rPh sb="25" eb="28">
      <t>セイゴウセイ</t>
    </rPh>
    <phoneticPr fontId="3"/>
  </si>
  <si>
    <r>
      <t>共同申請者
　</t>
    </r>
    <r>
      <rPr>
        <sz val="12"/>
        <rFont val="ＭＳ Ｐ明朝"/>
        <family val="1"/>
        <charset val="128"/>
      </rPr>
      <t>共同申請者のある場合のみ</t>
    </r>
    <rPh sb="0" eb="2">
      <t>キョウドウ</t>
    </rPh>
    <rPh sb="2" eb="4">
      <t>シンセイ</t>
    </rPh>
    <rPh sb="4" eb="5">
      <t>シャ</t>
    </rPh>
    <phoneticPr fontId="3"/>
  </si>
  <si>
    <t>交付申請書に記載のものと整合性がとれているか。</t>
    <rPh sb="0" eb="2">
      <t>コウフ</t>
    </rPh>
    <rPh sb="2" eb="5">
      <t>シンセイショ</t>
    </rPh>
    <rPh sb="6" eb="8">
      <t>キサイ</t>
    </rPh>
    <phoneticPr fontId="3"/>
  </si>
  <si>
    <t>手続代行者</t>
    <rPh sb="0" eb="2">
      <t>テツヅキ</t>
    </rPh>
    <rPh sb="2" eb="4">
      <t>ダイコウ</t>
    </rPh>
    <rPh sb="4" eb="5">
      <t>シャ</t>
    </rPh>
    <phoneticPr fontId="3"/>
  </si>
  <si>
    <t>実施計画書全般</t>
    <rPh sb="0" eb="2">
      <t>ジッシ</t>
    </rPh>
    <rPh sb="2" eb="5">
      <t>ケイカクショ</t>
    </rPh>
    <rPh sb="5" eb="7">
      <t>ゼンパン</t>
    </rPh>
    <phoneticPr fontId="3"/>
  </si>
  <si>
    <r>
      <t xml:space="preserve">蓄電システム導入補助金申請額
</t>
    </r>
    <r>
      <rPr>
        <sz val="12"/>
        <rFont val="ＭＳ Ｐ明朝"/>
        <family val="1"/>
        <charset val="128"/>
      </rPr>
      <t>蓄電システムを補助対象にする場合のみ</t>
    </r>
    <rPh sb="15" eb="17">
      <t>チクデン</t>
    </rPh>
    <rPh sb="22" eb="24">
      <t>ホジョ</t>
    </rPh>
    <rPh sb="24" eb="26">
      <t>タイショウ</t>
    </rPh>
    <rPh sb="29" eb="31">
      <t>バアイ</t>
    </rPh>
    <phoneticPr fontId="3"/>
  </si>
  <si>
    <t>申請する蓄電システムの設備情報及び補助対象費用の算出等必要事項が全て記入されているか。</t>
    <rPh sb="0" eb="2">
      <t>シンセイ</t>
    </rPh>
    <rPh sb="4" eb="6">
      <t>チクデン</t>
    </rPh>
    <rPh sb="11" eb="13">
      <t>セツビ</t>
    </rPh>
    <rPh sb="13" eb="15">
      <t>ジョウホウ</t>
    </rPh>
    <rPh sb="15" eb="16">
      <t>オヨ</t>
    </rPh>
    <rPh sb="17" eb="19">
      <t>ホジョ</t>
    </rPh>
    <rPh sb="19" eb="21">
      <t>タイショウ</t>
    </rPh>
    <rPh sb="21" eb="23">
      <t>ヒヨウ</t>
    </rPh>
    <rPh sb="24" eb="26">
      <t>サンシュツ</t>
    </rPh>
    <phoneticPr fontId="3"/>
  </si>
  <si>
    <t>合計金額は正しく表示されているか</t>
    <rPh sb="0" eb="2">
      <t>ゴウケイ</t>
    </rPh>
    <rPh sb="2" eb="4">
      <t>キンガク</t>
    </rPh>
    <rPh sb="5" eb="6">
      <t>タダ</t>
    </rPh>
    <rPh sb="8" eb="10">
      <t>ヒョウジ</t>
    </rPh>
    <phoneticPr fontId="3"/>
  </si>
  <si>
    <r>
      <rPr>
        <sz val="15"/>
        <rFont val="ＭＳ Ｐ明朝"/>
        <family val="1"/>
        <charset val="128"/>
      </rPr>
      <t>蓄電システム費用関連書類</t>
    </r>
    <r>
      <rPr>
        <sz val="14"/>
        <rFont val="ＭＳ Ｐ明朝"/>
        <family val="1"/>
        <charset val="128"/>
      </rPr>
      <t xml:space="preserve">
　</t>
    </r>
    <r>
      <rPr>
        <sz val="12"/>
        <rFont val="ＭＳ Ｐ明朝"/>
        <family val="1"/>
        <charset val="128"/>
      </rPr>
      <t>蓄電システムを補助対象にする
場合のみ該当する書類を提出</t>
    </r>
    <rPh sb="0" eb="2">
      <t>チクデン</t>
    </rPh>
    <rPh sb="6" eb="8">
      <t>ヒヨウ</t>
    </rPh>
    <rPh sb="8" eb="10">
      <t>カンレン</t>
    </rPh>
    <rPh sb="10" eb="12">
      <t>ショルイ</t>
    </rPh>
    <rPh sb="33" eb="35">
      <t>ガイトウ</t>
    </rPh>
    <rPh sb="37" eb="39">
      <t>ショルイ</t>
    </rPh>
    <rPh sb="40" eb="42">
      <t>テイシュツ</t>
    </rPh>
    <phoneticPr fontId="3"/>
  </si>
  <si>
    <t>蓄電システム　見積書</t>
    <rPh sb="0" eb="2">
      <t>チクデン</t>
    </rPh>
    <rPh sb="7" eb="10">
      <t>ミツモリショ</t>
    </rPh>
    <phoneticPr fontId="3"/>
  </si>
  <si>
    <t>発行元・工事名称・納入場所、見積金額が明記されているか。</t>
    <rPh sb="0" eb="2">
      <t>ハッコウ</t>
    </rPh>
    <rPh sb="2" eb="3">
      <t>モト</t>
    </rPh>
    <rPh sb="4" eb="6">
      <t>コウジ</t>
    </rPh>
    <rPh sb="6" eb="8">
      <t>メイショウ</t>
    </rPh>
    <rPh sb="9" eb="11">
      <t>ノウニュウ</t>
    </rPh>
    <rPh sb="11" eb="13">
      <t>バショ</t>
    </rPh>
    <rPh sb="19" eb="21">
      <t>メイキ</t>
    </rPh>
    <phoneticPr fontId="3"/>
  </si>
  <si>
    <t>リース契約書（案）</t>
    <rPh sb="3" eb="6">
      <t>ケイヤクショ</t>
    </rPh>
    <rPh sb="7" eb="8">
      <t>アン</t>
    </rPh>
    <phoneticPr fontId="3"/>
  </si>
  <si>
    <t>交付申請書の申請者、共同申請者の記載内容との整合性はとれているか。</t>
    <rPh sb="0" eb="2">
      <t>コウフ</t>
    </rPh>
    <rPh sb="2" eb="5">
      <t>シンセイショ</t>
    </rPh>
    <rPh sb="6" eb="8">
      <t>シンセイ</t>
    </rPh>
    <rPh sb="8" eb="9">
      <t>シャ</t>
    </rPh>
    <rPh sb="10" eb="12">
      <t>キョウドウ</t>
    </rPh>
    <rPh sb="12" eb="14">
      <t>シンセイ</t>
    </rPh>
    <rPh sb="14" eb="15">
      <t>シャ</t>
    </rPh>
    <rPh sb="16" eb="18">
      <t>キサイ</t>
    </rPh>
    <rPh sb="18" eb="20">
      <t>ナイヨウ</t>
    </rPh>
    <rPh sb="22" eb="25">
      <t>セイゴウセイ</t>
    </rPh>
    <phoneticPr fontId="3"/>
  </si>
  <si>
    <t>リース契約予定期間、リース等料金計算は全てが記入されているか。</t>
    <rPh sb="3" eb="5">
      <t>ケイヤク</t>
    </rPh>
    <rPh sb="5" eb="7">
      <t>ヨテイ</t>
    </rPh>
    <rPh sb="7" eb="9">
      <t>キカン</t>
    </rPh>
    <rPh sb="13" eb="14">
      <t>ナド</t>
    </rPh>
    <rPh sb="14" eb="16">
      <t>リョウキン</t>
    </rPh>
    <rPh sb="16" eb="18">
      <t>ケイサン</t>
    </rPh>
    <rPh sb="19" eb="20">
      <t>スベ</t>
    </rPh>
    <rPh sb="22" eb="24">
      <t>キニュウ</t>
    </rPh>
    <phoneticPr fontId="3"/>
  </si>
  <si>
    <r>
      <rPr>
        <sz val="15"/>
        <rFont val="ＭＳ Ｐ明朝"/>
        <family val="1"/>
        <charset val="128"/>
      </rPr>
      <t>Ｗｅｂプログラム未評価省エネルギー・システム　システム登録利用書</t>
    </r>
    <r>
      <rPr>
        <sz val="14"/>
        <rFont val="ＭＳ Ｐ明朝"/>
        <family val="1"/>
        <charset val="128"/>
      </rPr>
      <t xml:space="preserve">
　</t>
    </r>
    <r>
      <rPr>
        <sz val="12"/>
        <rFont val="ＭＳ Ｐ明朝"/>
        <family val="1"/>
        <charset val="128"/>
      </rPr>
      <t>採用する場合のみ</t>
    </r>
    <rPh sb="8" eb="11">
      <t>ミヒョウカ</t>
    </rPh>
    <rPh sb="11" eb="12">
      <t>ショウ</t>
    </rPh>
    <rPh sb="27" eb="29">
      <t>トウロク</t>
    </rPh>
    <rPh sb="29" eb="31">
      <t>リヨウ</t>
    </rPh>
    <rPh sb="31" eb="32">
      <t>ショ</t>
    </rPh>
    <rPh sb="34" eb="36">
      <t>サイヨウ</t>
    </rPh>
    <rPh sb="38" eb="40">
      <t>バアイ</t>
    </rPh>
    <phoneticPr fontId="3"/>
  </si>
  <si>
    <t>ＳＩＩが発行したシステム登録利用書の写しであるか。</t>
    <rPh sb="4" eb="6">
      <t>ハッコウ</t>
    </rPh>
    <rPh sb="12" eb="14">
      <t>トウロク</t>
    </rPh>
    <rPh sb="14" eb="16">
      <t>リヨウ</t>
    </rPh>
    <rPh sb="16" eb="17">
      <t>ショ</t>
    </rPh>
    <rPh sb="18" eb="19">
      <t>ウツ</t>
    </rPh>
    <phoneticPr fontId="3"/>
  </si>
  <si>
    <r>
      <t xml:space="preserve">狭小住宅関連書類
</t>
    </r>
    <r>
      <rPr>
        <sz val="12"/>
        <rFont val="ＭＳ Ｐ明朝"/>
        <family val="1"/>
        <charset val="128"/>
      </rPr>
      <t>都市部狭小地で申請する場合</t>
    </r>
    <rPh sb="0" eb="2">
      <t>キョウショウ</t>
    </rPh>
    <rPh sb="2" eb="4">
      <t>ジュウタク</t>
    </rPh>
    <rPh sb="4" eb="6">
      <t>カンレン</t>
    </rPh>
    <rPh sb="6" eb="8">
      <t>ショルイ</t>
    </rPh>
    <rPh sb="9" eb="12">
      <t>トシブ</t>
    </rPh>
    <rPh sb="12" eb="14">
      <t>キョウショウ</t>
    </rPh>
    <rPh sb="14" eb="15">
      <t>チ</t>
    </rPh>
    <rPh sb="16" eb="18">
      <t>シンセイ</t>
    </rPh>
    <rPh sb="20" eb="22">
      <t>バアイ</t>
    </rPh>
    <phoneticPr fontId="3"/>
  </si>
  <si>
    <t>登記事項証明書</t>
    <rPh sb="0" eb="2">
      <t>トウキ</t>
    </rPh>
    <rPh sb="2" eb="4">
      <t>ジコウ</t>
    </rPh>
    <rPh sb="4" eb="7">
      <t>ショウメイショ</t>
    </rPh>
    <phoneticPr fontId="3"/>
  </si>
  <si>
    <t>申請する住宅の敷地について取得したものであるか。</t>
    <rPh sb="0" eb="2">
      <t>シンセイ</t>
    </rPh>
    <rPh sb="4" eb="6">
      <t>ジュウタク</t>
    </rPh>
    <rPh sb="7" eb="9">
      <t>シキチ</t>
    </rPh>
    <rPh sb="13" eb="15">
      <t>シュトク</t>
    </rPh>
    <phoneticPr fontId="3"/>
  </si>
  <si>
    <t>地積測量図</t>
    <rPh sb="0" eb="1">
      <t>チ</t>
    </rPh>
    <rPh sb="1" eb="2">
      <t>セキ</t>
    </rPh>
    <rPh sb="2" eb="4">
      <t>ソクリョウ</t>
    </rPh>
    <rPh sb="4" eb="5">
      <t>ズ</t>
    </rPh>
    <phoneticPr fontId="3"/>
  </si>
  <si>
    <t>都市計画図等</t>
    <rPh sb="0" eb="2">
      <t>トシ</t>
    </rPh>
    <rPh sb="2" eb="4">
      <t>ケイカク</t>
    </rPh>
    <rPh sb="4" eb="5">
      <t>ズ</t>
    </rPh>
    <rPh sb="5" eb="6">
      <t>ナド</t>
    </rPh>
    <phoneticPr fontId="3"/>
  </si>
  <si>
    <t>建設地の用途地域、北側斜線の種別が表示されたものであるか。</t>
    <rPh sb="0" eb="3">
      <t>ケンセツチ</t>
    </rPh>
    <rPh sb="4" eb="6">
      <t>ヨウト</t>
    </rPh>
    <rPh sb="6" eb="8">
      <t>チイキ</t>
    </rPh>
    <rPh sb="9" eb="11">
      <t>キタガワ</t>
    </rPh>
    <rPh sb="11" eb="13">
      <t>シャセン</t>
    </rPh>
    <rPh sb="14" eb="16">
      <t>シュベツ</t>
    </rPh>
    <rPh sb="17" eb="19">
      <t>ヒョウジ</t>
    </rPh>
    <phoneticPr fontId="3"/>
  </si>
  <si>
    <t>配置図</t>
    <rPh sb="0" eb="3">
      <t>ハイチズ</t>
    </rPh>
    <phoneticPr fontId="3"/>
  </si>
  <si>
    <t>平面図（兼設備設置図）</t>
    <rPh sb="0" eb="3">
      <t>ヘイメンズ</t>
    </rPh>
    <rPh sb="4" eb="5">
      <t>ケン</t>
    </rPh>
    <rPh sb="5" eb="7">
      <t>セツビ</t>
    </rPh>
    <rPh sb="7" eb="9">
      <t>セッチ</t>
    </rPh>
    <rPh sb="9" eb="10">
      <t>ズ</t>
    </rPh>
    <phoneticPr fontId="3"/>
  </si>
  <si>
    <t>各階ごとに部屋名・寸法が明記されているか。
また補助対象となる全ての設備について設置及び設置数がわかるものであるか。</t>
    <rPh sb="0" eb="2">
      <t>カクカイ</t>
    </rPh>
    <rPh sb="5" eb="7">
      <t>ヘヤ</t>
    </rPh>
    <rPh sb="7" eb="8">
      <t>メイ</t>
    </rPh>
    <rPh sb="9" eb="11">
      <t>スンポウ</t>
    </rPh>
    <rPh sb="12" eb="14">
      <t>メイキ</t>
    </rPh>
    <phoneticPr fontId="3"/>
  </si>
  <si>
    <t>立面図（四面）</t>
    <rPh sb="0" eb="3">
      <t>リツメンズ</t>
    </rPh>
    <rPh sb="4" eb="6">
      <t>ヨンメン</t>
    </rPh>
    <phoneticPr fontId="3"/>
  </si>
  <si>
    <t>東西南北全てあり、屋根勾配及び階高、開口部等が確認できるよう明記されているか。</t>
    <rPh sb="0" eb="2">
      <t>トウザイ</t>
    </rPh>
    <rPh sb="2" eb="4">
      <t>ナンボク</t>
    </rPh>
    <rPh sb="4" eb="5">
      <t>スベ</t>
    </rPh>
    <rPh sb="15" eb="16">
      <t>カイ</t>
    </rPh>
    <rPh sb="16" eb="17">
      <t>タカ</t>
    </rPh>
    <rPh sb="18" eb="21">
      <t>カイコウブ</t>
    </rPh>
    <rPh sb="21" eb="22">
      <t>ナド</t>
    </rPh>
    <rPh sb="23" eb="25">
      <t>カクニン</t>
    </rPh>
    <rPh sb="30" eb="32">
      <t>メイキ</t>
    </rPh>
    <phoneticPr fontId="3"/>
  </si>
  <si>
    <t>太陽光パネルの枚数、容量が明記されているか。</t>
    <rPh sb="0" eb="3">
      <t>タイヨウコウ</t>
    </rPh>
    <rPh sb="7" eb="9">
      <t>マイスウ</t>
    </rPh>
    <rPh sb="10" eb="12">
      <t>ヨウリョウ</t>
    </rPh>
    <rPh sb="13" eb="15">
      <t>メイキ</t>
    </rPh>
    <phoneticPr fontId="3"/>
  </si>
  <si>
    <t>印鑑登録証明書（原本）</t>
    <rPh sb="0" eb="2">
      <t>インカン</t>
    </rPh>
    <rPh sb="2" eb="4">
      <t>トウロク</t>
    </rPh>
    <rPh sb="4" eb="7">
      <t>ショウメイショ</t>
    </rPh>
    <rPh sb="8" eb="10">
      <t>ゲンポン</t>
    </rPh>
    <phoneticPr fontId="3"/>
  </si>
  <si>
    <t>発行日</t>
    <rPh sb="0" eb="3">
      <t>ハッコウビ</t>
    </rPh>
    <phoneticPr fontId="3"/>
  </si>
  <si>
    <t>交付申請書申請日の日付より３ヶ月以内の原本であるか。</t>
    <rPh sb="0" eb="2">
      <t>コウフ</t>
    </rPh>
    <rPh sb="2" eb="5">
      <t>シンセイショ</t>
    </rPh>
    <rPh sb="5" eb="7">
      <t>シンセイ</t>
    </rPh>
    <rPh sb="7" eb="8">
      <t>ビ</t>
    </rPh>
    <rPh sb="9" eb="11">
      <t>ヒヅケ</t>
    </rPh>
    <rPh sb="15" eb="16">
      <t>ゲツ</t>
    </rPh>
    <rPh sb="16" eb="18">
      <t>イナイ</t>
    </rPh>
    <rPh sb="19" eb="21">
      <t>ゲンポン</t>
    </rPh>
    <phoneticPr fontId="3"/>
  </si>
  <si>
    <t>登録者</t>
    <rPh sb="0" eb="2">
      <t>トウロク</t>
    </rPh>
    <rPh sb="2" eb="3">
      <t>シャ</t>
    </rPh>
    <phoneticPr fontId="3"/>
  </si>
  <si>
    <t>申請者本人のものであるか。（連名で申請する場合には申請する人数分あるか）</t>
    <rPh sb="0" eb="3">
      <t>シンセイシャ</t>
    </rPh>
    <rPh sb="3" eb="5">
      <t>ホンニン</t>
    </rPh>
    <rPh sb="14" eb="16">
      <t>レンメイ</t>
    </rPh>
    <rPh sb="17" eb="19">
      <t>シンセイ</t>
    </rPh>
    <rPh sb="21" eb="23">
      <t>バアイ</t>
    </rPh>
    <rPh sb="25" eb="27">
      <t>シンセイ</t>
    </rPh>
    <rPh sb="29" eb="32">
      <t>ニンズウブン</t>
    </rPh>
    <phoneticPr fontId="3"/>
  </si>
  <si>
    <t>提出書類内容チェックリスト</t>
    <rPh sb="0" eb="2">
      <t>テイシュツ</t>
    </rPh>
    <rPh sb="2" eb="4">
      <t>ショルイ</t>
    </rPh>
    <rPh sb="4" eb="6">
      <t>ナイヨウ</t>
    </rPh>
    <phoneticPr fontId="3"/>
  </si>
  <si>
    <t>申請書ファイルの背表紙</t>
    <rPh sb="0" eb="2">
      <t>シンセイ</t>
    </rPh>
    <rPh sb="2" eb="3">
      <t>ショ</t>
    </rPh>
    <rPh sb="8" eb="11">
      <t>セビョウシ</t>
    </rPh>
    <phoneticPr fontId="3"/>
  </si>
  <si>
    <t>チェックの確認</t>
    <rPh sb="5" eb="7">
      <t>カクニン</t>
    </rPh>
    <phoneticPr fontId="3"/>
  </si>
  <si>
    <t>提出書類内容チェックリストにチェック漏れはないか。</t>
    <rPh sb="0" eb="2">
      <t>テイシュツ</t>
    </rPh>
    <rPh sb="2" eb="4">
      <t>ショルイ</t>
    </rPh>
    <rPh sb="4" eb="6">
      <t>ナイヨウ</t>
    </rPh>
    <rPh sb="18" eb="19">
      <t>モ</t>
    </rPh>
    <phoneticPr fontId="3"/>
  </si>
  <si>
    <t xml:space="preserve"> 平成３０年度　先進的再生可能エネルギー熱等導入支援事業</t>
    <phoneticPr fontId="37"/>
  </si>
  <si>
    <t>目標
価格</t>
    <rPh sb="0" eb="2">
      <t>モクヒョウ</t>
    </rPh>
    <rPh sb="3" eb="5">
      <t>カカク</t>
    </rPh>
    <phoneticPr fontId="40"/>
  </si>
  <si>
    <t>定型様式　５－１</t>
    <phoneticPr fontId="3"/>
  </si>
  <si>
    <t>　　　　　　　　　　　　　　　　　　　　　　　　</t>
    <phoneticPr fontId="3"/>
  </si>
  <si>
    <t>手続代行者名</t>
    <phoneticPr fontId="3"/>
  </si>
  <si>
    <t>①</t>
    <phoneticPr fontId="3"/>
  </si>
  <si>
    <t>申請する様式は平成３０年度　ＺＥＨ支援事業のものか。</t>
    <phoneticPr fontId="3"/>
  </si>
  <si>
    <t>□</t>
    <phoneticPr fontId="3"/>
  </si>
  <si>
    <t>□</t>
    <phoneticPr fontId="3"/>
  </si>
  <si>
    <t>交付申請書に記載のものと整合性がとれていいるか。</t>
    <phoneticPr fontId="3"/>
  </si>
  <si>
    <t>②</t>
    <phoneticPr fontId="3"/>
  </si>
  <si>
    <t>実施計画書</t>
    <rPh sb="0" eb="2">
      <t>ジッシ</t>
    </rPh>
    <rPh sb="2" eb="5">
      <t>ケイカクショ</t>
    </rPh>
    <phoneticPr fontId="3"/>
  </si>
  <si>
    <t>申請する住宅の断熱外皮情報（仕様及び面積等）、設備仕様、補助対象費用の算出等必要事項が全て記入されているか。</t>
    <rPh sb="0" eb="2">
      <t>シンセイ</t>
    </rPh>
    <rPh sb="4" eb="6">
      <t>ジュウタク</t>
    </rPh>
    <rPh sb="7" eb="9">
      <t>ダンネツ</t>
    </rPh>
    <rPh sb="9" eb="11">
      <t>ガイヒ</t>
    </rPh>
    <rPh sb="11" eb="13">
      <t>ジョウホウ</t>
    </rPh>
    <rPh sb="14" eb="16">
      <t>シヨウ</t>
    </rPh>
    <rPh sb="16" eb="17">
      <t>オヨ</t>
    </rPh>
    <rPh sb="18" eb="20">
      <t>メンセキ</t>
    </rPh>
    <rPh sb="20" eb="21">
      <t>ナド</t>
    </rPh>
    <rPh sb="23" eb="25">
      <t>セツビ</t>
    </rPh>
    <rPh sb="25" eb="27">
      <t>シヨウ</t>
    </rPh>
    <rPh sb="28" eb="30">
      <t>ホジョ</t>
    </rPh>
    <rPh sb="30" eb="32">
      <t>タイショウ</t>
    </rPh>
    <rPh sb="32" eb="34">
      <t>ヒヨウ</t>
    </rPh>
    <rPh sb="35" eb="37">
      <t>サンシュツ</t>
    </rPh>
    <rPh sb="37" eb="38">
      <t>ナド</t>
    </rPh>
    <rPh sb="38" eb="40">
      <t>ヒツヨウ</t>
    </rPh>
    <rPh sb="40" eb="42">
      <t>ジコウ</t>
    </rPh>
    <rPh sb="43" eb="44">
      <t>スベ</t>
    </rPh>
    <rPh sb="45" eb="47">
      <t>キニュウ</t>
    </rPh>
    <phoneticPr fontId="3"/>
  </si>
  <si>
    <t>③</t>
    <phoneticPr fontId="3"/>
  </si>
  <si>
    <t>補助金交付申請予定額</t>
    <phoneticPr fontId="3"/>
  </si>
  <si>
    <t>④</t>
    <phoneticPr fontId="3"/>
  </si>
  <si>
    <t>蓄電システム　リース料金計算書</t>
    <phoneticPr fontId="3"/>
  </si>
  <si>
    <t>⑤</t>
    <phoneticPr fontId="3"/>
  </si>
  <si>
    <t>⑥</t>
    <phoneticPr fontId="3"/>
  </si>
  <si>
    <t>建築図面
（A3用紙で提出すること）</t>
    <phoneticPr fontId="3"/>
  </si>
  <si>
    <t>⑦</t>
    <phoneticPr fontId="3"/>
  </si>
  <si>
    <t>敷地写真</t>
    <rPh sb="0" eb="2">
      <t>シキチ</t>
    </rPh>
    <rPh sb="2" eb="4">
      <t>シャシン</t>
    </rPh>
    <phoneticPr fontId="3"/>
  </si>
  <si>
    <t>敷地の全景が確認できる写真であるか。</t>
    <rPh sb="0" eb="2">
      <t>シキチ</t>
    </rPh>
    <rPh sb="3" eb="5">
      <t>ゼンケイ</t>
    </rPh>
    <rPh sb="6" eb="8">
      <t>カクニン</t>
    </rPh>
    <rPh sb="11" eb="13">
      <t>シャシン</t>
    </rPh>
    <phoneticPr fontId="3"/>
  </si>
  <si>
    <t>⑧</t>
    <phoneticPr fontId="3"/>
  </si>
  <si>
    <t>⑨</t>
    <phoneticPr fontId="3"/>
  </si>
  <si>
    <t>申請書ファイルに背表紙を付けているか。</t>
    <phoneticPr fontId="3"/>
  </si>
  <si>
    <t>真北と建物との方位角が明記されているか。
また狭小住宅で申請する場合、敷地の求積計算は記入されているか。</t>
    <rPh sb="0" eb="2">
      <t>マキタ</t>
    </rPh>
    <rPh sb="3" eb="5">
      <t>タテモノ</t>
    </rPh>
    <rPh sb="7" eb="9">
      <t>ホウイ</t>
    </rPh>
    <rPh sb="9" eb="10">
      <t>ツノ</t>
    </rPh>
    <rPh sb="11" eb="13">
      <t>メイキ</t>
    </rPh>
    <rPh sb="28" eb="30">
      <t>シンセイ</t>
    </rPh>
    <rPh sb="32" eb="34">
      <t>バアイ</t>
    </rPh>
    <rPh sb="35" eb="37">
      <t>シキチ</t>
    </rPh>
    <rPh sb="38" eb="39">
      <t>モト</t>
    </rPh>
    <rPh sb="39" eb="40">
      <t>セキ</t>
    </rPh>
    <rPh sb="40" eb="42">
      <t>ケイサン</t>
    </rPh>
    <rPh sb="43" eb="45">
      <t>キニュウ</t>
    </rPh>
    <phoneticPr fontId="3"/>
  </si>
  <si>
    <t>平成</t>
    <rPh sb="0" eb="2">
      <t>ヘイセイ</t>
    </rPh>
    <phoneticPr fontId="40"/>
  </si>
  <si>
    <t>kWh　（Ⅰ）</t>
    <phoneticPr fontId="3"/>
  </si>
  <si>
    <t>円　（Ⅱ）</t>
    <rPh sb="0" eb="1">
      <t>エン</t>
    </rPh>
    <phoneticPr fontId="40"/>
  </si>
  <si>
    <t>円　（Ⅰ）　×　（Ⅱ）</t>
    <rPh sb="0" eb="1">
      <t>エン</t>
    </rPh>
    <phoneticPr fontId="3"/>
  </si>
  <si>
    <t>定型様式３－１</t>
    <rPh sb="0" eb="2">
      <t>テイケイ</t>
    </rPh>
    <rPh sb="2" eb="4">
      <t>ヨウシキ</t>
    </rPh>
    <phoneticPr fontId="3"/>
  </si>
  <si>
    <t>工事名称</t>
    <rPh sb="0" eb="2">
      <t>コウジ</t>
    </rPh>
    <rPh sb="2" eb="4">
      <t>メイショウ</t>
    </rPh>
    <phoneticPr fontId="3"/>
  </si>
  <si>
    <t>納入場所</t>
    <rPh sb="0" eb="2">
      <t>ノウニュウ</t>
    </rPh>
    <rPh sb="2" eb="4">
      <t>バショ</t>
    </rPh>
    <phoneticPr fontId="3"/>
  </si>
  <si>
    <t>見積金額</t>
    <rPh sb="0" eb="2">
      <t>ミツ</t>
    </rPh>
    <rPh sb="2" eb="4">
      <t>キンガク</t>
    </rPh>
    <phoneticPr fontId="3"/>
  </si>
  <si>
    <t>（税込）</t>
    <rPh sb="1" eb="3">
      <t>ゼイコミ</t>
    </rPh>
    <phoneticPr fontId="3"/>
  </si>
  <si>
    <t>補助対象費用の算出</t>
    <rPh sb="0" eb="2">
      <t>ホジョ</t>
    </rPh>
    <rPh sb="2" eb="4">
      <t>タイショウ</t>
    </rPh>
    <rPh sb="4" eb="6">
      <t>ヒヨウ</t>
    </rPh>
    <rPh sb="7" eb="9">
      <t>サンシュツ</t>
    </rPh>
    <phoneticPr fontId="3"/>
  </si>
  <si>
    <t>名称</t>
    <rPh sb="0" eb="2">
      <t>メイショウ</t>
    </rPh>
    <phoneticPr fontId="3"/>
  </si>
  <si>
    <t>数量</t>
    <rPh sb="0" eb="2">
      <t>スウリョウ</t>
    </rPh>
    <phoneticPr fontId="3"/>
  </si>
  <si>
    <t>単位</t>
    <rPh sb="0" eb="2">
      <t>タンイ</t>
    </rPh>
    <phoneticPr fontId="3"/>
  </si>
  <si>
    <t>単価</t>
    <rPh sb="0" eb="2">
      <t>タンカ</t>
    </rPh>
    <phoneticPr fontId="3"/>
  </si>
  <si>
    <t>金額</t>
    <rPh sb="0" eb="2">
      <t>キンガク</t>
    </rPh>
    <phoneticPr fontId="3"/>
  </si>
  <si>
    <t>備考</t>
    <rPh sb="0" eb="2">
      <t>ビコウ</t>
    </rPh>
    <phoneticPr fontId="3"/>
  </si>
  <si>
    <r>
      <rPr>
        <sz val="11"/>
        <rFont val="ＭＳ Ｐゴシック"/>
        <family val="3"/>
        <charset val="128"/>
      </rPr>
      <t>補助対象外</t>
    </r>
    <r>
      <rPr>
        <sz val="11"/>
        <rFont val="ＭＳ Ｐゴシック"/>
        <family val="3"/>
        <charset val="128"/>
      </rPr>
      <t>費用の算出</t>
    </r>
    <rPh sb="0" eb="2">
      <t>ホジョ</t>
    </rPh>
    <rPh sb="2" eb="5">
      <t>タイショウガイ</t>
    </rPh>
    <rPh sb="5" eb="7">
      <t>ヒヨウ</t>
    </rPh>
    <rPh sb="8" eb="10">
      <t>サンシュツ</t>
    </rPh>
    <phoneticPr fontId="3"/>
  </si>
  <si>
    <t>　　　　　　中計　（Ａ）+（Ｂ）　（税抜）</t>
    <rPh sb="6" eb="8">
      <t>チュウケイ</t>
    </rPh>
    <rPh sb="18" eb="20">
      <t>ゼイヌキ</t>
    </rPh>
    <phoneticPr fontId="3"/>
  </si>
  <si>
    <t>消費税</t>
    <rPh sb="0" eb="3">
      <t>ショウヒゼイ</t>
    </rPh>
    <phoneticPr fontId="3"/>
  </si>
  <si>
    <t>　　　　　　合計　（税込）</t>
    <rPh sb="6" eb="8">
      <t>ゴウケイ</t>
    </rPh>
    <rPh sb="10" eb="12">
      <t>ゼイコミ</t>
    </rPh>
    <phoneticPr fontId="3"/>
  </si>
  <si>
    <t>平成３０年度　ＺＥＨ支援事業</t>
    <rPh sb="0" eb="2">
      <t>ヘイセイ</t>
    </rPh>
    <rPh sb="4" eb="6">
      <t>ネンド</t>
    </rPh>
    <rPh sb="10" eb="12">
      <t>シエン</t>
    </rPh>
    <rPh sb="12" eb="14">
      <t>ジギョウ</t>
    </rPh>
    <phoneticPr fontId="3"/>
  </si>
  <si>
    <t>定型様式４－１</t>
    <phoneticPr fontId="3"/>
  </si>
  <si>
    <t>蓄電システム　リース料金計算書</t>
    <rPh sb="0" eb="2">
      <t>チクデン</t>
    </rPh>
    <rPh sb="10" eb="12">
      <t>リョウキン</t>
    </rPh>
    <rPh sb="12" eb="15">
      <t>ケイサンショ</t>
    </rPh>
    <phoneticPr fontId="3"/>
  </si>
  <si>
    <t xml:space="preserve"> </t>
    <phoneticPr fontId="3"/>
  </si>
  <si>
    <t>１．リース契約予定期間</t>
    <rPh sb="5" eb="7">
      <t>ケイヤク</t>
    </rPh>
    <rPh sb="7" eb="9">
      <t>ヨテイ</t>
    </rPh>
    <rPh sb="9" eb="11">
      <t>キカン</t>
    </rPh>
    <phoneticPr fontId="3"/>
  </si>
  <si>
    <t>リース契約
予定期間</t>
    <rPh sb="3" eb="5">
      <t>ケイヤク</t>
    </rPh>
    <rPh sb="6" eb="8">
      <t>ヨテイ</t>
    </rPh>
    <rPh sb="8" eb="10">
      <t>キカン</t>
    </rPh>
    <phoneticPr fontId="3"/>
  </si>
  <si>
    <t>から</t>
    <phoneticPr fontId="3"/>
  </si>
  <si>
    <t>ヶ月</t>
    <rPh sb="1" eb="2">
      <t>ゲツ</t>
    </rPh>
    <phoneticPr fontId="3"/>
  </si>
  <si>
    <t>　</t>
    <phoneticPr fontId="3"/>
  </si>
  <si>
    <t>２．リース等料金計算</t>
    <rPh sb="5" eb="6">
      <t>ナド</t>
    </rPh>
    <rPh sb="6" eb="8">
      <t>リョウキン</t>
    </rPh>
    <rPh sb="8" eb="10">
      <t>ケイサン</t>
    </rPh>
    <phoneticPr fontId="3"/>
  </si>
  <si>
    <t>( A )</t>
    <phoneticPr fontId="3"/>
  </si>
  <si>
    <t>設置機器金額
[合計]　　　</t>
    <rPh sb="0" eb="2">
      <t>セッチ</t>
    </rPh>
    <rPh sb="2" eb="4">
      <t>キキ</t>
    </rPh>
    <rPh sb="4" eb="6">
      <t>キンガク</t>
    </rPh>
    <rPh sb="8" eb="10">
      <t>ゴウケイ</t>
    </rPh>
    <phoneticPr fontId="3"/>
  </si>
  <si>
    <t>円[税抜]　　　　　　</t>
    <rPh sb="0" eb="1">
      <t>エン</t>
    </rPh>
    <rPh sb="2" eb="3">
      <t>ゼイ</t>
    </rPh>
    <rPh sb="3" eb="4">
      <t>ヌ</t>
    </rPh>
    <phoneticPr fontId="3"/>
  </si>
  <si>
    <t>費用項目</t>
    <rPh sb="0" eb="2">
      <t>ヒヨウ</t>
    </rPh>
    <rPh sb="2" eb="4">
      <t>コウモク</t>
    </rPh>
    <phoneticPr fontId="3"/>
  </si>
  <si>
    <r>
      <rPr>
        <b/>
        <sz val="12"/>
        <rFont val="ＭＳ Ｐゴシック"/>
        <family val="3"/>
        <charset val="128"/>
      </rPr>
      <t>補助金</t>
    </r>
    <r>
      <rPr>
        <b/>
        <sz val="15"/>
        <rFont val="ＭＳ Ｐゴシック"/>
        <family val="3"/>
        <charset val="128"/>
      </rPr>
      <t>あり</t>
    </r>
    <r>
      <rPr>
        <b/>
        <sz val="12"/>
        <rFont val="ＭＳ Ｐゴシック"/>
        <family val="3"/>
        <charset val="128"/>
      </rPr>
      <t>の場合　</t>
    </r>
    <r>
      <rPr>
        <b/>
        <sz val="11"/>
        <rFont val="ＭＳ Ｐゴシック"/>
        <family val="3"/>
        <charset val="128"/>
      </rPr>
      <t>　　　　　　　　　　　</t>
    </r>
    <r>
      <rPr>
        <sz val="11"/>
        <rFont val="ＭＳ Ｐゴシック"/>
        <family val="3"/>
        <charset val="128"/>
      </rPr>
      <t xml:space="preserve">
（補助金適用後の金額）</t>
    </r>
    <rPh sb="0" eb="3">
      <t>ホジョキン</t>
    </rPh>
    <rPh sb="6" eb="8">
      <t>バアイ</t>
    </rPh>
    <rPh sb="22" eb="25">
      <t>ホジョキン</t>
    </rPh>
    <rPh sb="25" eb="27">
      <t>テキヨウ</t>
    </rPh>
    <rPh sb="27" eb="28">
      <t>ゴ</t>
    </rPh>
    <rPh sb="29" eb="31">
      <t>キンガク</t>
    </rPh>
    <phoneticPr fontId="3"/>
  </si>
  <si>
    <r>
      <rPr>
        <b/>
        <sz val="12"/>
        <rFont val="ＭＳ Ｐゴシック"/>
        <family val="3"/>
        <charset val="128"/>
      </rPr>
      <t>補助金</t>
    </r>
    <r>
      <rPr>
        <b/>
        <sz val="15"/>
        <rFont val="ＭＳ Ｐゴシック"/>
        <family val="3"/>
        <charset val="128"/>
      </rPr>
      <t>なし</t>
    </r>
    <r>
      <rPr>
        <b/>
        <sz val="12"/>
        <rFont val="ＭＳ Ｐゴシック"/>
        <family val="3"/>
        <charset val="128"/>
      </rPr>
      <t>の場合　　</t>
    </r>
    <r>
      <rPr>
        <b/>
        <sz val="11"/>
        <rFont val="ＭＳ Ｐゴシック"/>
        <family val="3"/>
        <charset val="128"/>
      </rPr>
      <t>　　　　　　　　　</t>
    </r>
    <r>
      <rPr>
        <sz val="11"/>
        <rFont val="ＭＳ Ｐゴシック"/>
        <family val="3"/>
        <charset val="128"/>
      </rPr>
      <t xml:space="preserve">
（補助金適用前の金額）</t>
    </r>
    <rPh sb="0" eb="3">
      <t>ホジョキン</t>
    </rPh>
    <rPh sb="6" eb="8">
      <t>バアイ</t>
    </rPh>
    <rPh sb="21" eb="24">
      <t>ホジョキン</t>
    </rPh>
    <rPh sb="24" eb="26">
      <t>テキヨウ</t>
    </rPh>
    <rPh sb="26" eb="27">
      <t>マエ</t>
    </rPh>
    <rPh sb="28" eb="30">
      <t>キンガク</t>
    </rPh>
    <phoneticPr fontId="3"/>
  </si>
  <si>
    <t>( B )</t>
    <phoneticPr fontId="3"/>
  </si>
  <si>
    <t>補助金交付
申請予定額</t>
    <rPh sb="0" eb="3">
      <t>ホジョキン</t>
    </rPh>
    <rPh sb="3" eb="5">
      <t>コウフ</t>
    </rPh>
    <rPh sb="6" eb="8">
      <t>シンセイ</t>
    </rPh>
    <rPh sb="8" eb="10">
      <t>ヨテイ</t>
    </rPh>
    <rPh sb="10" eb="11">
      <t>ガク</t>
    </rPh>
    <phoneticPr fontId="3"/>
  </si>
  <si>
    <t>蓄電システムの補助金交付申請予定額を記入すること。</t>
    <rPh sb="0" eb="2">
      <t>チクデン</t>
    </rPh>
    <rPh sb="7" eb="10">
      <t>ホジョキン</t>
    </rPh>
    <rPh sb="10" eb="12">
      <t>コウフ</t>
    </rPh>
    <rPh sb="12" eb="14">
      <t>シンセイ</t>
    </rPh>
    <rPh sb="14" eb="16">
      <t>ヨテイ</t>
    </rPh>
    <rPh sb="16" eb="17">
      <t>ガク</t>
    </rPh>
    <rPh sb="18" eb="20">
      <t>キニュウ</t>
    </rPh>
    <phoneticPr fontId="3"/>
  </si>
  <si>
    <t>( C )</t>
    <phoneticPr fontId="3"/>
  </si>
  <si>
    <t>補助金充当後の金額
[合計]
（Ａ）－（Ｂ）</t>
    <rPh sb="0" eb="3">
      <t>ホジョキン</t>
    </rPh>
    <rPh sb="3" eb="5">
      <t>ジュウトウ</t>
    </rPh>
    <rPh sb="5" eb="6">
      <t>ゴ</t>
    </rPh>
    <rPh sb="7" eb="8">
      <t>キン</t>
    </rPh>
    <rPh sb="8" eb="9">
      <t>ガク</t>
    </rPh>
    <rPh sb="11" eb="13">
      <t>ゴウケイ</t>
    </rPh>
    <phoneticPr fontId="3"/>
  </si>
  <si>
    <t>円
[税抜]　　　　　　</t>
    <rPh sb="0" eb="1">
      <t>エン</t>
    </rPh>
    <phoneticPr fontId="3"/>
  </si>
  <si>
    <t>( D )</t>
    <phoneticPr fontId="3"/>
  </si>
  <si>
    <t>保険料・諸税等</t>
    <rPh sb="0" eb="3">
      <t>ホケンリョウ</t>
    </rPh>
    <rPh sb="4" eb="6">
      <t>ショゼイ</t>
    </rPh>
    <rPh sb="6" eb="7">
      <t>トウ</t>
    </rPh>
    <phoneticPr fontId="3"/>
  </si>
  <si>
    <t>( E )</t>
    <phoneticPr fontId="3"/>
  </si>
  <si>
    <t>リース対象元本
（Ｃ）＋（Ｄ）</t>
    <rPh sb="3" eb="5">
      <t>タイショウ</t>
    </rPh>
    <rPh sb="5" eb="7">
      <t>ガンポン</t>
    </rPh>
    <phoneticPr fontId="3"/>
  </si>
  <si>
    <t>( F )</t>
    <phoneticPr fontId="3"/>
  </si>
  <si>
    <t>金　　　 　利（％）</t>
    <rPh sb="0" eb="1">
      <t>キン</t>
    </rPh>
    <rPh sb="6" eb="7">
      <t>トシ</t>
    </rPh>
    <phoneticPr fontId="3"/>
  </si>
  <si>
    <t>％</t>
    <phoneticPr fontId="3"/>
  </si>
  <si>
    <t>( G )</t>
    <phoneticPr fontId="3"/>
  </si>
  <si>
    <t>金　　　利（金額）</t>
    <rPh sb="0" eb="1">
      <t>キン</t>
    </rPh>
    <rPh sb="4" eb="5">
      <t>トシ</t>
    </rPh>
    <rPh sb="6" eb="8">
      <t>キンガク</t>
    </rPh>
    <phoneticPr fontId="3"/>
  </si>
  <si>
    <t>( H )</t>
    <phoneticPr fontId="3"/>
  </si>
  <si>
    <t>リース料等総額
（E）＋（G）　　　　　　　　　　　　　　　　　　</t>
    <rPh sb="3" eb="4">
      <t>リョウ</t>
    </rPh>
    <rPh sb="4" eb="5">
      <t>トウ</t>
    </rPh>
    <rPh sb="5" eb="7">
      <t>ソウガク</t>
    </rPh>
    <phoneticPr fontId="3"/>
  </si>
  <si>
    <t>補助対象費用　小計　（Ａ）　（税抜）</t>
    <rPh sb="7" eb="9">
      <t>ショウケイ</t>
    </rPh>
    <phoneticPr fontId="3"/>
  </si>
  <si>
    <t>その他費用　小計　（Ｂ）　（税抜）</t>
    <rPh sb="2" eb="3">
      <t>タ</t>
    </rPh>
    <rPh sb="6" eb="8">
      <t>ショウケイ</t>
    </rPh>
    <phoneticPr fontId="3"/>
  </si>
  <si>
    <t>リースの利用</t>
    <rPh sb="4" eb="6">
      <t>リヨウ</t>
    </rPh>
    <phoneticPr fontId="3"/>
  </si>
  <si>
    <t>様式第１ 交付申請書</t>
    <rPh sb="0" eb="2">
      <t>ヨウシキ</t>
    </rPh>
    <rPh sb="2" eb="3">
      <t>ダイ</t>
    </rPh>
    <rPh sb="5" eb="7">
      <t>コウフ</t>
    </rPh>
    <rPh sb="7" eb="10">
      <t>シンセイショ</t>
    </rPh>
    <phoneticPr fontId="3"/>
  </si>
  <si>
    <t>　平成３０年度　二酸化炭素排出抑制対策事業費等補助金（ネット・ゼロ・エネルギー・ハウス（ＺＥＨ）化等による住宅における低炭素化促進事業）（ネット・ゼロ・エネルギー・ハウス（ＺＥＨ）化による住宅における低炭素化促進事業）交付規程第４条の規定に基づき、以下のとおり環境省からの二酸化炭素排出抑制対策事業費等補助金（ネット・ゼロ・エネルギー・ハウス（ＺＥＨ）化等による住宅における低炭素化促進事業交付要綱第３条に基づく国庫補助金に係る交付の申請をします。</t>
    <rPh sb="124" eb="126">
      <t>イカ</t>
    </rPh>
    <rPh sb="130" eb="132">
      <t>カンキョウ</t>
    </rPh>
    <rPh sb="214" eb="216">
      <t>コウフ</t>
    </rPh>
    <rPh sb="217" eb="219">
      <t>シンセイ</t>
    </rPh>
    <phoneticPr fontId="3"/>
  </si>
  <si>
    <t>（備考）用紙は日本工業規格Ａ４とし、縦位置とする。</t>
    <phoneticPr fontId="3"/>
  </si>
  <si>
    <t>３.補助事業の実施計画</t>
    <rPh sb="2" eb="4">
      <t>ホジョ</t>
    </rPh>
    <rPh sb="4" eb="6">
      <t>ジギョウ</t>
    </rPh>
    <rPh sb="7" eb="9">
      <t>ジッシ</t>
    </rPh>
    <rPh sb="9" eb="11">
      <t>ケイカク</t>
    </rPh>
    <phoneticPr fontId="3"/>
  </si>
  <si>
    <t>Ⅲ．温水式暖房（床暖房、パネルラジエーター等）　暖房専用熱源機か兼用熱源機かを選択すること</t>
    <rPh sb="2" eb="4">
      <t>オンスイ</t>
    </rPh>
    <rPh sb="4" eb="5">
      <t>シキ</t>
    </rPh>
    <rPh sb="5" eb="7">
      <t>ダンボウ</t>
    </rPh>
    <rPh sb="8" eb="9">
      <t>ユカ</t>
    </rPh>
    <rPh sb="9" eb="11">
      <t>ダンボウ</t>
    </rPh>
    <rPh sb="21" eb="22">
      <t>ナド</t>
    </rPh>
    <rPh sb="24" eb="26">
      <t>ダンボウ</t>
    </rPh>
    <rPh sb="26" eb="28">
      <t>センヨウ</t>
    </rPh>
    <rPh sb="28" eb="31">
      <t>ネツゲンキ</t>
    </rPh>
    <rPh sb="32" eb="34">
      <t>ケンヨウ</t>
    </rPh>
    <rPh sb="34" eb="36">
      <t>ネツゲン</t>
    </rPh>
    <rPh sb="36" eb="37">
      <t>キ</t>
    </rPh>
    <rPh sb="39" eb="41">
      <t>センタク</t>
    </rPh>
    <phoneticPr fontId="3"/>
  </si>
  <si>
    <t>ビルダー/プランナー
登録番号</t>
    <rPh sb="11" eb="13">
      <t>トウロク</t>
    </rPh>
    <rPh sb="13" eb="15">
      <t>バンゴウ</t>
    </rPh>
    <phoneticPr fontId="3"/>
  </si>
  <si>
    <t>ビルダー/プランナー
登録名称</t>
    <rPh sb="11" eb="13">
      <t>トウロク</t>
    </rPh>
    <rPh sb="13" eb="15">
      <t>メイショウ</t>
    </rPh>
    <phoneticPr fontId="3"/>
  </si>
  <si>
    <t>６.ＺＥＨビルダー/プランナー情報</t>
    <rPh sb="15" eb="17">
      <t>ジョウホウ</t>
    </rPh>
    <phoneticPr fontId="3"/>
  </si>
  <si>
    <t>定型様式１-１（１／３）</t>
    <rPh sb="0" eb="2">
      <t>テイケイ</t>
    </rPh>
    <rPh sb="2" eb="4">
      <t>ヨウシキ</t>
    </rPh>
    <phoneticPr fontId="3"/>
  </si>
  <si>
    <t>定型様式１-１（２／３）</t>
    <rPh sb="0" eb="2">
      <t>テイケイ</t>
    </rPh>
    <rPh sb="2" eb="4">
      <t>ヨウシキ</t>
    </rPh>
    <phoneticPr fontId="3"/>
  </si>
  <si>
    <t>定型様式１-１（３／３）</t>
    <rPh sb="0" eb="2">
      <t>テイケイ</t>
    </rPh>
    <rPh sb="2" eb="4">
      <t>ヨウシキ</t>
    </rPh>
    <phoneticPr fontId="3"/>
  </si>
  <si>
    <t>定型様式２－１</t>
    <rPh sb="0" eb="2">
      <t>テイケイ</t>
    </rPh>
    <rPh sb="2" eb="4">
      <t>ヨウシキ</t>
    </rPh>
    <phoneticPr fontId="3"/>
  </si>
  <si>
    <t>Ｗｅｂプログラム未評価省エネルギー・システム
導入する場合は■をつける</t>
    <rPh sb="23" eb="25">
      <t>ドウニュウ</t>
    </rPh>
    <rPh sb="27" eb="29">
      <t>バアイ</t>
    </rPh>
    <phoneticPr fontId="3"/>
  </si>
  <si>
    <t>１０.Ｗｅｂプログラム未評価省エネルギー・システム</t>
    <phoneticPr fontId="3"/>
  </si>
  <si>
    <t>□</t>
    <phoneticPr fontId="40"/>
  </si>
  <si>
    <t>SIIは、ＺＥＨビルダー/プランナー、ＺＥＨデベロッパー、手続代行者、補助対象事業者、その他の者との間に</t>
    <phoneticPr fontId="3"/>
  </si>
  <si>
    <t>生じるトラブルや損害について、一切の関与・責任を負わないことを理解し、了承している。</t>
    <rPh sb="24" eb="25">
      <t>オ</t>
    </rPh>
    <rPh sb="31" eb="33">
      <t>リカイ</t>
    </rPh>
    <rPh sb="35" eb="37">
      <t>リョウショウ</t>
    </rPh>
    <phoneticPr fontId="3"/>
  </si>
  <si>
    <t>専用
兼用</t>
    <rPh sb="0" eb="2">
      <t>センヨウ</t>
    </rPh>
    <rPh sb="3" eb="5">
      <t>ケンヨウ</t>
    </rPh>
    <phoneticPr fontId="3"/>
  </si>
  <si>
    <t>〒</t>
    <phoneticPr fontId="3"/>
  </si>
  <si>
    <t>Ｅ-ＭＡＩＬ</t>
    <phoneticPr fontId="3"/>
  </si>
  <si>
    <t>@</t>
    <phoneticPr fontId="3"/>
  </si>
  <si>
    <t>※保証年数に応じて定められた目標価格以下でないと申請できません（P20参照）</t>
    <phoneticPr fontId="3"/>
  </si>
  <si>
    <t>（注１）提出書類の並び順は当チェックリスト順にし、透明表紙の固定式クリアファイルに綴じ込み、必ず背表紙を付けて(公募要領Ｐ３３参照)提出すること。</t>
    <rPh sb="1" eb="2">
      <t>チュウ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</si>
</sst>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_);[Red]\(0\)"/>
    <numFmt numFmtId="177" formatCode="0_ "/>
    <numFmt numFmtId="178" formatCode="#,##0_ "/>
    <numFmt numFmtId="179" formatCode="0.0"/>
    <numFmt numFmtId="180" formatCode="#,##0.0"/>
    <numFmt numFmtId="181" formatCode="0.000"/>
    <numFmt numFmtId="182" formatCode="#,##0.0;[Red]\-#,##0.0"/>
    <numFmt numFmtId="183" formatCode="0.000_);[Red]\(0.000\)"/>
    <numFmt numFmtId="184" formatCode="0.00_);[Red]\(0.00\)"/>
  </numFmts>
  <fonts count="92"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10"/>
      <color indexed="8"/>
      <name val="ＭＳ 明朝"/>
      <family val="1"/>
      <charset val="128"/>
    </font>
    <font>
      <sz val="12"/>
      <name val="ＭＳ 明朝"/>
      <family val="1"/>
      <charset val="128"/>
    </font>
    <font>
      <sz val="10"/>
      <name val="ＭＳ 明朝"/>
      <family val="1"/>
      <charset val="128"/>
    </font>
    <font>
      <b/>
      <sz val="14"/>
      <name val="ＭＳ 明朝"/>
      <family val="1"/>
      <charset val="128"/>
    </font>
    <font>
      <sz val="9"/>
      <name val="ＭＳ 明朝"/>
      <family val="1"/>
      <charset val="128"/>
    </font>
    <font>
      <sz val="11"/>
      <name val="ＭＳ Ｐゴシック"/>
      <family val="3"/>
      <charset val="128"/>
    </font>
    <font>
      <sz val="11"/>
      <name val="ＭＳ 明朝"/>
      <family val="1"/>
      <charset val="128"/>
    </font>
    <font>
      <sz val="10"/>
      <name val="ＭＳ Ｐゴシック"/>
      <family val="3"/>
      <charset val="128"/>
    </font>
    <font>
      <sz val="10"/>
      <name val="ＭＳ Ｐ明朝"/>
      <family val="1"/>
      <charset val="128"/>
    </font>
    <font>
      <sz val="11"/>
      <name val="ＭＳ Ｐ明朝"/>
      <family val="1"/>
      <charset val="128"/>
    </font>
    <font>
      <sz val="11"/>
      <color indexed="8"/>
      <name val="ＭＳ 明朝"/>
      <family val="1"/>
      <charset val="128"/>
    </font>
    <font>
      <sz val="13"/>
      <name val="ＭＳ 明朝"/>
      <family val="1"/>
      <charset val="128"/>
    </font>
    <font>
      <sz val="15"/>
      <name val="ＭＳ 明朝"/>
      <family val="1"/>
      <charset val="128"/>
    </font>
    <font>
      <b/>
      <sz val="17"/>
      <name val="ＭＳ 明朝"/>
      <family val="1"/>
      <charset val="128"/>
    </font>
    <font>
      <sz val="17"/>
      <name val="ＭＳ 明朝"/>
      <family val="1"/>
      <charset val="128"/>
    </font>
    <font>
      <sz val="12"/>
      <name val="ＭＳ Ｐ明朝"/>
      <family val="1"/>
      <charset val="128"/>
    </font>
    <font>
      <sz val="7"/>
      <name val="ＭＳ Ｐ明朝"/>
      <family val="1"/>
      <charset val="128"/>
    </font>
    <font>
      <sz val="13.3"/>
      <name val="ＭＳ 明朝"/>
      <family val="1"/>
      <charset val="128"/>
    </font>
    <font>
      <u/>
      <sz val="12"/>
      <name val="ＭＳ 明朝"/>
      <family val="1"/>
      <charset val="128"/>
    </font>
    <font>
      <sz val="14"/>
      <name val="ＭＳ 明朝"/>
      <family val="1"/>
      <charset val="128"/>
    </font>
    <font>
      <sz val="16"/>
      <name val="ＭＳ 明朝"/>
      <family val="1"/>
      <charset val="128"/>
    </font>
    <font>
      <b/>
      <sz val="16"/>
      <name val="ＭＳ 明朝"/>
      <family val="1"/>
      <charset val="128"/>
    </font>
    <font>
      <b/>
      <sz val="15"/>
      <name val="ＭＳ 明朝"/>
      <family val="1"/>
      <charset val="128"/>
    </font>
    <font>
      <b/>
      <u/>
      <sz val="17"/>
      <name val="ＭＳ 明朝"/>
      <family val="1"/>
      <charset val="128"/>
    </font>
    <font>
      <sz val="20"/>
      <name val="ＭＳ 明朝"/>
      <family val="1"/>
      <charset val="128"/>
    </font>
    <font>
      <sz val="12"/>
      <name val="ＭＳ ゴシック"/>
      <family val="3"/>
      <charset val="128"/>
    </font>
    <font>
      <b/>
      <sz val="13"/>
      <name val="ＭＳ 明朝"/>
      <family val="1"/>
      <charset val="128"/>
    </font>
    <font>
      <b/>
      <sz val="13"/>
      <name val="ＭＳ Ｐ明朝"/>
      <family val="1"/>
      <charset val="128"/>
    </font>
    <font>
      <sz val="12.5"/>
      <name val="ＭＳ 明朝"/>
      <family val="1"/>
      <charset val="128"/>
    </font>
    <font>
      <sz val="17"/>
      <color indexed="8"/>
      <name val="ＭＳ 明朝"/>
      <family val="1"/>
      <charset val="128"/>
    </font>
    <font>
      <sz val="15"/>
      <name val="ＭＳ Ｐ明朝"/>
      <family val="1"/>
      <charset val="128"/>
    </font>
    <font>
      <b/>
      <sz val="17"/>
      <name val="ＭＳ Ｐ明朝"/>
      <family val="1"/>
      <charset val="128"/>
    </font>
    <font>
      <sz val="17"/>
      <name val="ＭＳ Ｐ明朝"/>
      <family val="1"/>
      <charset val="128"/>
    </font>
    <font>
      <sz val="6"/>
      <name val="ＭＳ Ｐゴシック"/>
      <family val="3"/>
      <charset val="128"/>
    </font>
    <font>
      <sz val="11"/>
      <color theme="1"/>
      <name val="ＭＳ Ｐゴシック"/>
      <family val="3"/>
      <charset val="128"/>
      <scheme val="minor"/>
    </font>
    <font>
      <sz val="17"/>
      <color theme="0"/>
      <name val="ＭＳ 明朝"/>
      <family val="1"/>
      <charset val="128"/>
    </font>
    <font>
      <sz val="6"/>
      <name val="ＭＳ Ｐゴシック"/>
      <family val="3"/>
      <charset val="128"/>
      <scheme val="minor"/>
    </font>
    <font>
      <sz val="10.5"/>
      <name val="ＭＳ 明朝"/>
      <family val="1"/>
      <charset val="128"/>
    </font>
    <font>
      <b/>
      <sz val="15"/>
      <color rgb="FFFF0000"/>
      <name val="ＭＳ 明朝"/>
      <family val="1"/>
      <charset val="128"/>
    </font>
    <font>
      <sz val="12"/>
      <color rgb="FFFF0000"/>
      <name val="ＭＳ 明朝"/>
      <family val="1"/>
      <charset val="128"/>
    </font>
    <font>
      <b/>
      <sz val="14"/>
      <color rgb="FFFF0000"/>
      <name val="ＭＳ 明朝"/>
      <family val="1"/>
      <charset val="128"/>
    </font>
    <font>
      <sz val="12"/>
      <name val="ＭＳ Ｐゴシック"/>
      <family val="3"/>
      <charset val="128"/>
    </font>
    <font>
      <b/>
      <sz val="16"/>
      <name val="ＭＳ Ｐ明朝"/>
      <family val="1"/>
      <charset val="128"/>
    </font>
    <font>
      <sz val="14"/>
      <name val="ＭＳ Ｐ明朝"/>
      <family val="1"/>
      <charset val="128"/>
    </font>
    <font>
      <sz val="10"/>
      <color indexed="8"/>
      <name val="ＭＳ Ｐ明朝"/>
      <family val="1"/>
      <charset val="128"/>
    </font>
    <font>
      <sz val="15"/>
      <color indexed="8"/>
      <name val="ＭＳ Ｐ明朝"/>
      <family val="1"/>
      <charset val="128"/>
    </font>
    <font>
      <b/>
      <sz val="14"/>
      <name val="ＭＳ Ｐ明朝"/>
      <family val="1"/>
      <charset val="128"/>
    </font>
    <font>
      <b/>
      <sz val="15"/>
      <name val="ＭＳ Ｐ明朝"/>
      <family val="1"/>
      <charset val="128"/>
    </font>
    <font>
      <sz val="13"/>
      <name val="ＭＳ Ｐ明朝"/>
      <family val="1"/>
      <charset val="128"/>
    </font>
    <font>
      <sz val="9"/>
      <name val="ＭＳ Ｐ明朝"/>
      <family val="1"/>
      <charset val="128"/>
    </font>
    <font>
      <sz val="11"/>
      <color indexed="8"/>
      <name val="ＭＳ Ｐ明朝"/>
      <family val="1"/>
      <charset val="128"/>
    </font>
    <font>
      <sz val="14"/>
      <color indexed="8"/>
      <name val="ＭＳ Ｐ明朝"/>
      <family val="1"/>
      <charset val="128"/>
    </font>
    <font>
      <sz val="10.5"/>
      <name val="ＭＳ Ｐ明朝"/>
      <family val="1"/>
      <charset val="128"/>
    </font>
    <font>
      <b/>
      <sz val="12"/>
      <name val="ＭＳ Ｐ明朝"/>
      <family val="1"/>
      <charset val="128"/>
    </font>
    <font>
      <sz val="16"/>
      <name val="ＭＳ Ｐ明朝"/>
      <family val="1"/>
      <charset val="128"/>
    </font>
    <font>
      <vertAlign val="subscript"/>
      <sz val="11"/>
      <name val="ＭＳ Ｐ明朝"/>
      <family val="1"/>
      <charset val="128"/>
    </font>
    <font>
      <sz val="12.5"/>
      <name val="ＭＳ Ｐ明朝"/>
      <family val="1"/>
      <charset val="128"/>
    </font>
    <font>
      <b/>
      <sz val="10"/>
      <name val="ＭＳ Ｐ明朝"/>
      <family val="1"/>
      <charset val="128"/>
    </font>
    <font>
      <sz val="11"/>
      <color rgb="FF000000"/>
      <name val="ＭＳ Ｐ明朝"/>
      <family val="1"/>
      <charset val="128"/>
    </font>
    <font>
      <sz val="13"/>
      <color rgb="FFFF0000"/>
      <name val="ＭＳ Ｐ明朝"/>
      <family val="1"/>
      <charset val="128"/>
    </font>
    <font>
      <sz val="11"/>
      <color theme="1"/>
      <name val="ＭＳ Ｐ明朝"/>
      <family val="1"/>
      <charset val="128"/>
    </font>
    <font>
      <sz val="8"/>
      <name val="ＭＳ Ｐ明朝"/>
      <family val="1"/>
      <charset val="128"/>
    </font>
    <font>
      <sz val="7.5"/>
      <name val="ＭＳ Ｐ明朝"/>
      <family val="1"/>
      <charset val="128"/>
    </font>
    <font>
      <b/>
      <sz val="15"/>
      <name val="ＭＳ Ｐゴシック"/>
      <family val="3"/>
      <charset val="128"/>
    </font>
    <font>
      <b/>
      <sz val="11"/>
      <name val="ＭＳ Ｐゴシック"/>
      <family val="3"/>
      <charset val="128"/>
    </font>
    <font>
      <sz val="12"/>
      <color theme="0"/>
      <name val="ＭＳ 明朝"/>
      <family val="1"/>
      <charset val="128"/>
    </font>
    <font>
      <sz val="13"/>
      <name val="ＭＳ Ｐゴシック"/>
      <family val="3"/>
      <charset val="128"/>
    </font>
    <font>
      <sz val="9"/>
      <name val="ＭＳ Ｐゴシック"/>
      <family val="3"/>
      <charset val="128"/>
    </font>
    <font>
      <sz val="14"/>
      <name val="ＭＳ Ｐゴシック"/>
      <family val="3"/>
      <charset val="128"/>
    </font>
    <font>
      <sz val="15"/>
      <name val="ＭＳ Ｐゴシック"/>
      <family val="3"/>
      <charset val="128"/>
    </font>
    <font>
      <b/>
      <sz val="14"/>
      <color indexed="9"/>
      <name val="ＭＳ 明朝"/>
      <family val="1"/>
      <charset val="128"/>
    </font>
    <font>
      <sz val="20"/>
      <name val="ＭＳ Ｐ明朝"/>
      <family val="1"/>
      <charset val="128"/>
    </font>
    <font>
      <sz val="14"/>
      <name val="ＭＳ ゴシック"/>
      <family val="3"/>
      <charset val="128"/>
    </font>
    <font>
      <sz val="15"/>
      <color indexed="10"/>
      <name val="ＭＳ Ｐ明朝"/>
      <family val="1"/>
      <charset val="128"/>
    </font>
    <font>
      <sz val="15"/>
      <color rgb="FFFF0000"/>
      <name val="ＭＳ Ｐゴシック"/>
      <family val="3"/>
      <charset val="128"/>
    </font>
    <font>
      <sz val="18"/>
      <color indexed="10"/>
      <name val="ＭＳ Ｐ明朝"/>
      <family val="1"/>
      <charset val="128"/>
    </font>
    <font>
      <sz val="8"/>
      <name val="ＭＳ Ｐゴシック"/>
      <family val="3"/>
      <charset val="128"/>
    </font>
    <font>
      <sz val="14"/>
      <color indexed="8"/>
      <name val="ＭＳ Ｐゴシック"/>
      <family val="3"/>
      <charset val="128"/>
    </font>
    <font>
      <sz val="13"/>
      <color indexed="8"/>
      <name val="HGS創英角ｺﾞｼｯｸUB"/>
      <family val="3"/>
      <charset val="128"/>
    </font>
    <font>
      <sz val="11"/>
      <name val="ＭＳ Ｐゴシック"/>
      <family val="3"/>
      <charset val="128"/>
      <scheme val="minor"/>
    </font>
    <font>
      <b/>
      <sz val="16"/>
      <name val="ＭＳ Ｐゴシック"/>
      <family val="3"/>
      <charset val="128"/>
    </font>
    <font>
      <sz val="10"/>
      <color rgb="FFFF0000"/>
      <name val="ＭＳ Ｐゴシック"/>
      <family val="3"/>
      <charset val="128"/>
    </font>
    <font>
      <b/>
      <sz val="12"/>
      <name val="ＭＳ Ｐゴシック"/>
      <family val="3"/>
      <charset val="128"/>
    </font>
    <font>
      <sz val="13"/>
      <color indexed="9"/>
      <name val="ＭＳ Ｐゴシック"/>
      <family val="3"/>
      <charset val="128"/>
    </font>
    <font>
      <sz val="12"/>
      <color indexed="9"/>
      <name val="ＭＳ Ｐゴシック"/>
      <family val="3"/>
      <charset val="128"/>
    </font>
    <font>
      <u/>
      <sz val="11"/>
      <color indexed="12"/>
      <name val="ＭＳ Ｐゴシック"/>
      <family val="3"/>
      <charset val="128"/>
    </font>
    <font>
      <sz val="12"/>
      <color theme="1"/>
      <name val="ＭＳ 明朝"/>
      <family val="1"/>
      <charset val="128"/>
    </font>
    <font>
      <sz val="10"/>
      <color theme="1"/>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42">
    <xf numFmtId="0" fontId="0" fillId="0" borderId="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2" fillId="0" borderId="0">
      <alignment vertical="center"/>
    </xf>
    <xf numFmtId="0" fontId="1" fillId="0" borderId="0">
      <alignment vertical="center"/>
    </xf>
    <xf numFmtId="38" fontId="38" fillId="0" borderId="0" applyFont="0" applyFill="0" applyBorder="0" applyAlignment="0" applyProtection="0">
      <alignment vertical="center"/>
    </xf>
    <xf numFmtId="0" fontId="9" fillId="0" borderId="0">
      <alignment vertical="center"/>
    </xf>
    <xf numFmtId="0" fontId="1" fillId="0" borderId="0">
      <alignment vertical="center"/>
    </xf>
    <xf numFmtId="6" fontId="38" fillId="0" borderId="0" applyFont="0" applyFill="0" applyBorder="0" applyAlignment="0" applyProtection="0">
      <alignment vertical="center"/>
    </xf>
    <xf numFmtId="9" fontId="9" fillId="0" borderId="0" applyFont="0" applyFill="0" applyBorder="0" applyAlignment="0" applyProtection="0">
      <alignment vertical="center"/>
    </xf>
    <xf numFmtId="0" fontId="89"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1" fillId="0" borderId="0">
      <alignment vertical="center"/>
    </xf>
    <xf numFmtId="0" fontId="9" fillId="0" borderId="0">
      <alignment vertical="center"/>
    </xf>
    <xf numFmtId="0" fontId="38" fillId="0" borderId="0">
      <alignment vertical="center"/>
    </xf>
    <xf numFmtId="0" fontId="38" fillId="0" borderId="0">
      <alignment vertical="center"/>
    </xf>
    <xf numFmtId="0" fontId="1" fillId="0" borderId="0">
      <alignment vertical="center"/>
    </xf>
    <xf numFmtId="0" fontId="38" fillId="0" borderId="0">
      <alignment vertical="center"/>
    </xf>
    <xf numFmtId="0" fontId="9" fillId="0" borderId="0"/>
    <xf numFmtId="0" fontId="38" fillId="0" borderId="0">
      <alignment vertical="center"/>
    </xf>
    <xf numFmtId="0" fontId="38" fillId="0" borderId="0">
      <alignment vertical="center"/>
    </xf>
    <xf numFmtId="0" fontId="38" fillId="0" borderId="0">
      <alignment vertical="center"/>
    </xf>
    <xf numFmtId="0" fontId="1" fillId="0" borderId="0">
      <alignment vertical="center"/>
    </xf>
    <xf numFmtId="0" fontId="1" fillId="0" borderId="0">
      <alignment vertical="center"/>
    </xf>
    <xf numFmtId="0" fontId="9" fillId="0" borderId="0"/>
    <xf numFmtId="0" fontId="1" fillId="0" borderId="0">
      <alignment vertical="center"/>
    </xf>
    <xf numFmtId="0" fontId="38" fillId="0" borderId="0">
      <alignment vertical="center"/>
    </xf>
    <xf numFmtId="0" fontId="1" fillId="0" borderId="0">
      <alignment vertical="center"/>
    </xf>
    <xf numFmtId="0" fontId="38" fillId="0" borderId="0"/>
  </cellStyleXfs>
  <cellXfs count="1426">
    <xf numFmtId="0" fontId="0" fillId="0" borderId="0" xfId="0">
      <alignment vertical="center"/>
    </xf>
    <xf numFmtId="0" fontId="9" fillId="0" borderId="0" xfId="0" applyFont="1" applyFill="1">
      <alignment vertical="center"/>
    </xf>
    <xf numFmtId="0" fontId="19" fillId="0" borderId="0" xfId="0" applyFont="1" applyBorder="1" applyAlignment="1" applyProtection="1">
      <alignment vertical="center" wrapText="1"/>
      <protection hidden="1"/>
    </xf>
    <xf numFmtId="0" fontId="19" fillId="2" borderId="0" xfId="0" applyFont="1" applyFill="1" applyBorder="1" applyAlignment="1" applyProtection="1">
      <alignment vertical="center" wrapText="1"/>
      <protection hidden="1"/>
    </xf>
    <xf numFmtId="0" fontId="9" fillId="0" borderId="0" xfId="0" applyFont="1">
      <alignment vertical="center"/>
    </xf>
    <xf numFmtId="0" fontId="6" fillId="0" borderId="0" xfId="12" applyFont="1" applyFill="1" applyAlignment="1" applyProtection="1">
      <alignment vertical="center"/>
      <protection hidden="1"/>
    </xf>
    <xf numFmtId="0" fontId="4" fillId="0" borderId="0" xfId="12" applyFont="1" applyFill="1" applyAlignment="1" applyProtection="1">
      <alignment vertical="center"/>
      <protection hidden="1"/>
    </xf>
    <xf numFmtId="0" fontId="4" fillId="0" borderId="0" xfId="12" applyFont="1" applyFill="1" applyBorder="1" applyAlignment="1" applyProtection="1">
      <alignment vertical="center"/>
      <protection hidden="1"/>
    </xf>
    <xf numFmtId="0" fontId="33" fillId="0" borderId="0" xfId="12" applyFont="1" applyFill="1" applyBorder="1" applyAlignment="1" applyProtection="1">
      <alignment vertical="center" shrinkToFit="1"/>
      <protection hidden="1"/>
    </xf>
    <xf numFmtId="0" fontId="14" fillId="0" borderId="0" xfId="12" applyFont="1" applyFill="1" applyAlignment="1" applyProtection="1">
      <alignment vertical="center"/>
      <protection hidden="1"/>
    </xf>
    <xf numFmtId="0" fontId="5" fillId="4" borderId="0" xfId="12" applyFont="1" applyFill="1" applyBorder="1" applyAlignment="1" applyProtection="1">
      <alignment horizontal="left" vertical="center"/>
      <protection hidden="1"/>
    </xf>
    <xf numFmtId="0" fontId="5" fillId="4" borderId="0" xfId="12" applyFont="1" applyFill="1" applyBorder="1" applyAlignment="1" applyProtection="1">
      <alignment horizontal="right" vertical="center" shrinkToFit="1"/>
      <protection hidden="1"/>
    </xf>
    <xf numFmtId="0" fontId="5" fillId="4" borderId="0" xfId="12" applyFont="1" applyFill="1" applyBorder="1" applyAlignment="1" applyProtection="1">
      <alignment vertical="center" shrinkToFit="1"/>
      <protection hidden="1"/>
    </xf>
    <xf numFmtId="0" fontId="6" fillId="0" borderId="0" xfId="12" applyFont="1" applyFill="1" applyBorder="1" applyAlignment="1" applyProtection="1">
      <alignment vertical="center"/>
      <protection hidden="1"/>
    </xf>
    <xf numFmtId="0" fontId="18" fillId="0" borderId="0" xfId="12" applyFont="1" applyFill="1" applyBorder="1" applyAlignment="1" applyProtection="1">
      <alignment vertical="center" shrinkToFit="1"/>
      <protection hidden="1"/>
    </xf>
    <xf numFmtId="0" fontId="5" fillId="0" borderId="0" xfId="12" applyFont="1" applyFill="1" applyBorder="1" applyAlignment="1" applyProtection="1">
      <alignment vertical="center"/>
      <protection hidden="1"/>
    </xf>
    <xf numFmtId="0" fontId="10" fillId="0" borderId="0" xfId="12" applyFont="1" applyFill="1" applyAlignment="1" applyProtection="1">
      <alignment vertical="center"/>
      <protection hidden="1"/>
    </xf>
    <xf numFmtId="0" fontId="0" fillId="0" borderId="1" xfId="0" applyBorder="1">
      <alignment vertical="center"/>
    </xf>
    <xf numFmtId="2" fontId="0" fillId="0" borderId="1" xfId="0" applyNumberFormat="1" applyBorder="1">
      <alignment vertical="center"/>
    </xf>
    <xf numFmtId="0" fontId="0" fillId="5" borderId="1" xfId="0" applyFill="1" applyBorder="1">
      <alignment vertical="center"/>
    </xf>
    <xf numFmtId="0" fontId="7" fillId="4" borderId="0" xfId="12" applyFont="1" applyFill="1" applyBorder="1" applyAlignment="1">
      <alignment vertical="center"/>
    </xf>
    <xf numFmtId="0" fontId="5" fillId="4" borderId="0" xfId="12" applyFont="1" applyFill="1" applyBorder="1" applyAlignment="1">
      <alignment vertical="center"/>
    </xf>
    <xf numFmtId="38" fontId="5" fillId="4" borderId="0" xfId="3" applyFont="1" applyFill="1" applyBorder="1" applyAlignment="1">
      <alignment vertical="center"/>
    </xf>
    <xf numFmtId="0" fontId="5" fillId="4" borderId="0" xfId="12" applyFont="1" applyFill="1" applyAlignment="1">
      <alignment vertical="center"/>
    </xf>
    <xf numFmtId="0" fontId="18" fillId="4" borderId="0" xfId="12" applyFont="1" applyFill="1" applyAlignment="1" applyProtection="1">
      <alignment vertical="center"/>
    </xf>
    <xf numFmtId="0" fontId="5" fillId="4" borderId="0" xfId="12" applyFont="1" applyFill="1" applyAlignment="1" applyProtection="1">
      <alignment vertical="center"/>
    </xf>
    <xf numFmtId="0" fontId="6" fillId="4" borderId="0" xfId="12" applyFont="1" applyFill="1" applyAlignment="1">
      <alignment vertical="center"/>
    </xf>
    <xf numFmtId="0" fontId="6" fillId="4" borderId="0" xfId="12" applyFont="1" applyFill="1" applyAlignment="1">
      <alignment horizontal="center" vertical="center"/>
    </xf>
    <xf numFmtId="38" fontId="6" fillId="4" borderId="0" xfId="3" applyFont="1" applyFill="1" applyAlignment="1">
      <alignment vertical="center"/>
    </xf>
    <xf numFmtId="49" fontId="5" fillId="4" borderId="0" xfId="12" applyNumberFormat="1" applyFont="1" applyFill="1" applyAlignment="1">
      <alignment vertical="center"/>
    </xf>
    <xf numFmtId="0" fontId="21" fillId="4" borderId="0" xfId="12" applyFont="1" applyFill="1" applyBorder="1" applyAlignment="1">
      <alignment vertical="center"/>
    </xf>
    <xf numFmtId="0" fontId="22" fillId="4" borderId="0" xfId="12" applyFont="1" applyFill="1" applyBorder="1" applyAlignment="1">
      <alignment vertical="center"/>
    </xf>
    <xf numFmtId="0" fontId="22" fillId="4" borderId="0" xfId="12" applyFont="1" applyFill="1" applyBorder="1" applyAlignment="1">
      <alignment horizontal="right" vertical="center"/>
    </xf>
    <xf numFmtId="0" fontId="5" fillId="4" borderId="0" xfId="12" applyNumberFormat="1" applyFont="1" applyFill="1" applyAlignment="1">
      <alignment vertical="center"/>
    </xf>
    <xf numFmtId="176" fontId="5" fillId="4" borderId="0" xfId="12" applyNumberFormat="1" applyFont="1" applyFill="1" applyAlignment="1">
      <alignment vertical="center"/>
    </xf>
    <xf numFmtId="0" fontId="21" fillId="4" borderId="0" xfId="12" applyFont="1" applyFill="1" applyBorder="1" applyAlignment="1">
      <alignment horizontal="left" vertical="center"/>
    </xf>
    <xf numFmtId="0" fontId="21" fillId="4" borderId="0" xfId="12" applyFont="1" applyFill="1" applyBorder="1" applyAlignment="1">
      <alignment horizontal="right" vertical="center"/>
    </xf>
    <xf numFmtId="0" fontId="22" fillId="4" borderId="0" xfId="12" applyFont="1" applyFill="1" applyBorder="1" applyAlignment="1">
      <alignment horizontal="center" vertical="center"/>
    </xf>
    <xf numFmtId="49" fontId="5" fillId="4" borderId="0" xfId="12" applyNumberFormat="1" applyFont="1" applyFill="1" applyBorder="1" applyAlignment="1" applyProtection="1">
      <alignment horizontal="center" vertical="center"/>
    </xf>
    <xf numFmtId="0" fontId="18" fillId="4" borderId="0" xfId="12" applyFont="1" applyFill="1" applyBorder="1" applyAlignment="1">
      <alignment vertical="center"/>
    </xf>
    <xf numFmtId="0" fontId="5" fillId="4" borderId="0" xfId="12" applyFont="1" applyFill="1" applyBorder="1" applyAlignment="1">
      <alignment horizontal="left" vertical="center"/>
    </xf>
    <xf numFmtId="0" fontId="6" fillId="4" borderId="0" xfId="12" applyFont="1" applyFill="1" applyBorder="1" applyAlignment="1">
      <alignment vertical="center"/>
    </xf>
    <xf numFmtId="0" fontId="5" fillId="4" borderId="0" xfId="12" applyFont="1" applyFill="1" applyBorder="1" applyAlignment="1">
      <alignment vertical="center" shrinkToFit="1"/>
    </xf>
    <xf numFmtId="0" fontId="5" fillId="4" borderId="0" xfId="12" applyFont="1" applyFill="1" applyBorder="1" applyAlignment="1">
      <alignment horizontal="left" vertical="center" shrinkToFit="1"/>
    </xf>
    <xf numFmtId="0" fontId="5" fillId="4" borderId="0" xfId="12" applyFont="1" applyFill="1" applyBorder="1" applyAlignment="1">
      <alignment horizontal="center" vertical="center" shrinkToFit="1"/>
    </xf>
    <xf numFmtId="0" fontId="6" fillId="4" borderId="0" xfId="12" applyFont="1" applyFill="1" applyBorder="1" applyAlignment="1">
      <alignment vertical="center" shrinkToFit="1"/>
    </xf>
    <xf numFmtId="0" fontId="6" fillId="4" borderId="0" xfId="12" applyFont="1" applyFill="1" applyAlignment="1">
      <alignment vertical="center" shrinkToFit="1"/>
    </xf>
    <xf numFmtId="0" fontId="26" fillId="0" borderId="0" xfId="12" applyFont="1" applyFill="1" applyBorder="1" applyAlignment="1">
      <alignment vertical="center"/>
    </xf>
    <xf numFmtId="0" fontId="25" fillId="4" borderId="0" xfId="12" applyFont="1" applyFill="1" applyBorder="1" applyAlignment="1">
      <alignment vertical="center"/>
    </xf>
    <xf numFmtId="0" fontId="26" fillId="4" borderId="0" xfId="12" applyFont="1" applyFill="1" applyBorder="1" applyAlignment="1">
      <alignment vertical="center"/>
    </xf>
    <xf numFmtId="0" fontId="16" fillId="4" borderId="0" xfId="12" applyFont="1" applyFill="1" applyBorder="1" applyAlignment="1">
      <alignment vertical="center"/>
    </xf>
    <xf numFmtId="0" fontId="6" fillId="4" borderId="0" xfId="12" applyFont="1" applyFill="1" applyBorder="1" applyAlignment="1">
      <alignment horizontal="center" vertical="center"/>
    </xf>
    <xf numFmtId="38" fontId="6" fillId="4" borderId="0" xfId="3" applyFont="1" applyFill="1" applyBorder="1" applyAlignment="1">
      <alignment vertical="center"/>
    </xf>
    <xf numFmtId="0" fontId="18" fillId="4" borderId="0" xfId="12" applyFont="1" applyFill="1" applyAlignment="1">
      <alignment vertical="center"/>
    </xf>
    <xf numFmtId="0" fontId="16" fillId="4" borderId="0" xfId="12" applyFont="1" applyFill="1" applyAlignment="1">
      <alignment vertical="center"/>
    </xf>
    <xf numFmtId="0" fontId="6" fillId="4" borderId="2" xfId="12" applyFont="1" applyFill="1" applyBorder="1" applyAlignment="1">
      <alignment vertical="center"/>
    </xf>
    <xf numFmtId="0" fontId="23" fillId="4" borderId="0" xfId="12" applyFont="1" applyFill="1" applyAlignment="1">
      <alignment vertical="center"/>
    </xf>
    <xf numFmtId="0" fontId="23" fillId="4" borderId="0" xfId="12" applyFont="1" applyFill="1" applyAlignment="1">
      <alignment horizontal="center" vertical="center"/>
    </xf>
    <xf numFmtId="38" fontId="23" fillId="4" borderId="0" xfId="3" applyFont="1" applyFill="1" applyAlignment="1">
      <alignment vertical="center"/>
    </xf>
    <xf numFmtId="0" fontId="21" fillId="4" borderId="0" xfId="12" applyFont="1" applyFill="1" applyBorder="1" applyAlignment="1">
      <alignment horizontal="center" vertical="center"/>
    </xf>
    <xf numFmtId="49" fontId="23" fillId="4" borderId="0" xfId="0" applyNumberFormat="1" applyFont="1" applyFill="1" applyBorder="1" applyAlignment="1">
      <alignment vertical="center" wrapText="1"/>
    </xf>
    <xf numFmtId="49" fontId="5" fillId="4" borderId="0" xfId="0" applyNumberFormat="1" applyFont="1" applyFill="1" applyBorder="1" applyAlignment="1">
      <alignment vertical="top"/>
    </xf>
    <xf numFmtId="49" fontId="29" fillId="4" borderId="0" xfId="0" applyNumberFormat="1" applyFont="1" applyFill="1" applyBorder="1" applyAlignment="1">
      <alignment vertical="top"/>
    </xf>
    <xf numFmtId="49" fontId="10" fillId="4" borderId="0" xfId="0" applyNumberFormat="1" applyFont="1" applyFill="1" applyBorder="1" applyAlignment="1">
      <alignment vertical="top"/>
    </xf>
    <xf numFmtId="49" fontId="6" fillId="4" borderId="0" xfId="0" applyNumberFormat="1" applyFont="1" applyFill="1" applyBorder="1">
      <alignment vertical="center"/>
    </xf>
    <xf numFmtId="49" fontId="8" fillId="4" borderId="0" xfId="0" applyNumberFormat="1" applyFont="1" applyFill="1" applyBorder="1" applyAlignment="1">
      <alignment vertical="center" wrapText="1"/>
    </xf>
    <xf numFmtId="49" fontId="8" fillId="4" borderId="0" xfId="0" applyNumberFormat="1" applyFont="1" applyFill="1" applyBorder="1" applyAlignment="1">
      <alignment vertical="center"/>
    </xf>
    <xf numFmtId="0" fontId="30" fillId="4" borderId="0" xfId="12" applyFont="1" applyFill="1" applyBorder="1" applyAlignment="1">
      <alignment vertical="center"/>
    </xf>
    <xf numFmtId="0" fontId="18" fillId="4" borderId="0" xfId="12" applyFont="1" applyFill="1" applyBorder="1" applyAlignment="1" applyProtection="1">
      <alignment vertical="center"/>
    </xf>
    <xf numFmtId="0" fontId="30" fillId="4" borderId="0" xfId="12" applyFont="1" applyFill="1" applyBorder="1" applyAlignment="1" applyProtection="1">
      <alignment vertical="center"/>
    </xf>
    <xf numFmtId="0" fontId="6" fillId="4" borderId="0" xfId="12" applyFont="1" applyFill="1" applyAlignment="1" applyProtection="1">
      <alignment vertical="center"/>
    </xf>
    <xf numFmtId="0" fontId="18" fillId="4" borderId="0" xfId="12" applyFont="1" applyFill="1" applyBorder="1" applyAlignment="1" applyProtection="1">
      <alignment horizontal="center" vertical="center"/>
    </xf>
    <xf numFmtId="0" fontId="11" fillId="4" borderId="0" xfId="0" applyFont="1" applyFill="1" applyAlignment="1">
      <alignment vertical="center"/>
    </xf>
    <xf numFmtId="0" fontId="12" fillId="4" borderId="0" xfId="0" applyFont="1" applyFill="1" applyBorder="1" applyAlignment="1">
      <alignment vertical="center" wrapText="1"/>
    </xf>
    <xf numFmtId="0" fontId="12" fillId="4" borderId="0" xfId="0" applyFont="1" applyFill="1" applyBorder="1" applyAlignment="1">
      <alignment horizontal="left" vertical="center" wrapText="1"/>
    </xf>
    <xf numFmtId="0" fontId="12" fillId="4" borderId="0" xfId="0" applyFont="1" applyFill="1" applyBorder="1" applyAlignment="1">
      <alignment horizontal="left" vertical="center"/>
    </xf>
    <xf numFmtId="0" fontId="11" fillId="4" borderId="0" xfId="0" applyFont="1" applyFill="1" applyBorder="1" applyAlignment="1">
      <alignment horizontal="left" vertical="center"/>
    </xf>
    <xf numFmtId="0" fontId="31" fillId="4" borderId="0"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0" fontId="12" fillId="0" borderId="0" xfId="0" applyFont="1" applyFill="1" applyBorder="1" applyAlignment="1">
      <alignment horizontal="center" vertical="center"/>
    </xf>
    <xf numFmtId="0" fontId="11" fillId="0" borderId="0" xfId="0" applyFont="1" applyFill="1" applyBorder="1">
      <alignment vertical="center"/>
    </xf>
    <xf numFmtId="0" fontId="9" fillId="0" borderId="0" xfId="0" applyFont="1" applyFill="1" applyBorder="1">
      <alignment vertical="center"/>
    </xf>
    <xf numFmtId="0" fontId="13" fillId="0" borderId="0" xfId="0" applyFont="1" applyFill="1" applyBorder="1">
      <alignment vertical="center"/>
    </xf>
    <xf numFmtId="0" fontId="11" fillId="0" borderId="0" xfId="0" applyFont="1" applyFill="1">
      <alignment vertical="center"/>
    </xf>
    <xf numFmtId="0" fontId="4" fillId="0" borderId="0" xfId="12" applyFont="1" applyFill="1" applyAlignment="1">
      <alignment vertical="center"/>
    </xf>
    <xf numFmtId="49" fontId="6" fillId="0" borderId="0" xfId="0" applyNumberFormat="1" applyFont="1" applyFill="1" applyBorder="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vertical="top"/>
    </xf>
    <xf numFmtId="49" fontId="10" fillId="0" borderId="0" xfId="0" applyNumberFormat="1" applyFont="1" applyFill="1" applyBorder="1" applyAlignment="1">
      <alignment vertical="top"/>
    </xf>
    <xf numFmtId="49" fontId="8" fillId="0" borderId="0" xfId="0" applyNumberFormat="1" applyFont="1" applyFill="1" applyBorder="1" applyAlignment="1">
      <alignment vertical="top" wrapText="1"/>
    </xf>
    <xf numFmtId="0" fontId="4" fillId="0" borderId="0" xfId="12" applyFont="1" applyFill="1" applyAlignment="1">
      <alignment horizontal="center" vertical="center"/>
    </xf>
    <xf numFmtId="38" fontId="4" fillId="0" borderId="0" xfId="3" applyFont="1" applyFill="1" applyAlignment="1">
      <alignment vertical="center"/>
    </xf>
    <xf numFmtId="0" fontId="5" fillId="4" borderId="0" xfId="12" applyFont="1" applyFill="1" applyBorder="1" applyAlignment="1">
      <alignment horizontal="center" vertical="center"/>
    </xf>
    <xf numFmtId="0" fontId="16" fillId="0" borderId="0" xfId="12" applyFont="1" applyFill="1" applyBorder="1" applyAlignment="1">
      <alignment vertical="center"/>
    </xf>
    <xf numFmtId="0" fontId="6" fillId="0" borderId="0" xfId="12" applyFont="1" applyFill="1" applyBorder="1" applyAlignment="1">
      <alignment vertical="center"/>
    </xf>
    <xf numFmtId="0" fontId="6" fillId="0" borderId="0" xfId="12" applyFont="1" applyFill="1" applyBorder="1" applyAlignment="1">
      <alignment horizontal="center" vertical="center"/>
    </xf>
    <xf numFmtId="0" fontId="5" fillId="0" borderId="0" xfId="12" applyFont="1" applyFill="1" applyBorder="1" applyAlignment="1">
      <alignment horizontal="center" vertical="center" shrinkToFit="1"/>
    </xf>
    <xf numFmtId="0" fontId="5" fillId="0" borderId="0" xfId="12" applyFont="1" applyFill="1" applyBorder="1" applyAlignment="1">
      <alignment vertical="center" wrapText="1"/>
    </xf>
    <xf numFmtId="0" fontId="5" fillId="0" borderId="0" xfId="12" applyFont="1" applyFill="1" applyBorder="1" applyAlignment="1">
      <alignment vertical="center"/>
    </xf>
    <xf numFmtId="0" fontId="6" fillId="4" borderId="0" xfId="12" applyFont="1" applyFill="1" applyBorder="1" applyAlignment="1">
      <alignment horizontal="left" vertical="center" wrapText="1"/>
    </xf>
    <xf numFmtId="0" fontId="12" fillId="4" borderId="0" xfId="0" applyFont="1" applyFill="1" applyBorder="1" applyAlignment="1">
      <alignment vertical="center" textRotation="255"/>
    </xf>
    <xf numFmtId="0" fontId="5" fillId="0" borderId="4" xfId="12" applyFont="1" applyFill="1" applyBorder="1" applyAlignment="1">
      <alignment vertical="center"/>
    </xf>
    <xf numFmtId="0" fontId="16" fillId="4" borderId="0" xfId="12" applyFont="1" applyFill="1" applyBorder="1" applyAlignment="1" applyProtection="1">
      <alignment vertical="center" shrinkToFit="1"/>
      <protection locked="0"/>
    </xf>
    <xf numFmtId="49" fontId="16" fillId="4" borderId="0" xfId="12" applyNumberFormat="1" applyFont="1" applyFill="1" applyAlignment="1" applyProtection="1">
      <alignment horizontal="center" vertical="center" shrinkToFit="1"/>
      <protection locked="0"/>
    </xf>
    <xf numFmtId="0" fontId="5" fillId="4" borderId="0" xfId="12" applyFont="1" applyFill="1" applyBorder="1" applyAlignment="1">
      <alignment horizontal="left" vertical="center" wrapText="1"/>
    </xf>
    <xf numFmtId="0" fontId="16" fillId="4" borderId="0" xfId="12" applyFont="1" applyFill="1" applyBorder="1" applyAlignment="1">
      <alignment horizontal="center" vertical="center"/>
    </xf>
    <xf numFmtId="0" fontId="23" fillId="4" borderId="0" xfId="12" applyFont="1" applyFill="1" applyBorder="1" applyAlignment="1">
      <alignment horizontal="left" vertical="center" wrapText="1"/>
    </xf>
    <xf numFmtId="0" fontId="42" fillId="4" borderId="0" xfId="12" applyFont="1" applyFill="1" applyBorder="1" applyAlignment="1">
      <alignment horizontal="center" vertical="center"/>
    </xf>
    <xf numFmtId="0" fontId="6" fillId="0" borderId="0" xfId="12" applyFont="1" applyFill="1" applyAlignment="1" applyProtection="1">
      <alignment vertical="distributed"/>
      <protection hidden="1"/>
    </xf>
    <xf numFmtId="0" fontId="4" fillId="0" borderId="0" xfId="12" applyFont="1" applyFill="1" applyAlignment="1" applyProtection="1">
      <alignment vertical="distributed"/>
      <protection hidden="1"/>
    </xf>
    <xf numFmtId="0" fontId="6" fillId="0" borderId="0" xfId="12" applyFont="1" applyFill="1" applyBorder="1" applyAlignment="1" applyProtection="1">
      <alignment vertical="distributed"/>
      <protection hidden="1"/>
    </xf>
    <xf numFmtId="0" fontId="4" fillId="0" borderId="0" xfId="12" applyFont="1" applyFill="1" applyBorder="1" applyAlignment="1" applyProtection="1">
      <alignment vertical="distributed"/>
      <protection hidden="1"/>
    </xf>
    <xf numFmtId="0" fontId="24" fillId="0" borderId="0" xfId="12" applyFont="1" applyFill="1" applyBorder="1" applyAlignment="1">
      <alignment vertical="center"/>
    </xf>
    <xf numFmtId="0" fontId="23" fillId="4" borderId="0" xfId="12" applyFont="1" applyFill="1" applyBorder="1" applyAlignment="1">
      <alignment vertical="center"/>
    </xf>
    <xf numFmtId="0" fontId="16" fillId="0" borderId="4" xfId="12" applyFont="1" applyFill="1" applyBorder="1" applyAlignment="1">
      <alignment horizontal="center" vertical="center" shrinkToFit="1"/>
    </xf>
    <xf numFmtId="0" fontId="4" fillId="0" borderId="4" xfId="12" applyFont="1" applyFill="1" applyBorder="1" applyAlignment="1" applyProtection="1">
      <alignment vertical="center"/>
      <protection hidden="1"/>
    </xf>
    <xf numFmtId="0" fontId="4" fillId="0" borderId="5" xfId="12" applyFont="1" applyFill="1" applyBorder="1" applyAlignment="1" applyProtection="1">
      <alignment vertical="center"/>
      <protection hidden="1"/>
    </xf>
    <xf numFmtId="0" fontId="23" fillId="0" borderId="0" xfId="12" applyFont="1" applyFill="1" applyBorder="1" applyAlignment="1">
      <alignment vertical="center"/>
    </xf>
    <xf numFmtId="0" fontId="24" fillId="4" borderId="0" xfId="12" applyFont="1" applyFill="1" applyBorder="1" applyAlignment="1">
      <alignment vertical="center"/>
    </xf>
    <xf numFmtId="0" fontId="31" fillId="4" borderId="0" xfId="0" applyFont="1" applyFill="1" applyBorder="1" applyAlignment="1">
      <alignment horizontal="left" vertical="center"/>
    </xf>
    <xf numFmtId="0" fontId="19" fillId="4" borderId="0" xfId="0" applyFont="1" applyFill="1" applyBorder="1" applyAlignment="1" applyProtection="1">
      <alignment vertical="center" wrapText="1"/>
      <protection hidden="1"/>
    </xf>
    <xf numFmtId="49" fontId="5" fillId="4" borderId="0" xfId="12" applyNumberFormat="1" applyFont="1" applyFill="1" applyAlignment="1">
      <alignment horizontal="center" vertical="center"/>
    </xf>
    <xf numFmtId="49" fontId="5" fillId="4" borderId="0" xfId="0" applyNumberFormat="1" applyFont="1" applyFill="1" applyBorder="1" applyAlignment="1">
      <alignment horizontal="left" vertical="center"/>
    </xf>
    <xf numFmtId="0" fontId="5" fillId="4" borderId="0" xfId="12" applyFont="1" applyFill="1" applyAlignment="1">
      <alignment horizontal="center" vertical="center"/>
    </xf>
    <xf numFmtId="0" fontId="23" fillId="4" borderId="0" xfId="12" applyFont="1" applyFill="1" applyAlignment="1">
      <alignment horizontal="left" vertical="center" wrapText="1"/>
    </xf>
    <xf numFmtId="0" fontId="18" fillId="4" borderId="0" xfId="12" applyFont="1" applyFill="1" applyAlignment="1">
      <alignment horizontal="center" vertical="center"/>
    </xf>
    <xf numFmtId="0" fontId="23" fillId="0" borderId="4" xfId="12" applyFont="1" applyFill="1" applyBorder="1" applyAlignment="1">
      <alignment horizontal="center" vertical="center" shrinkToFit="1"/>
    </xf>
    <xf numFmtId="0" fontId="26" fillId="4" borderId="0" xfId="12" applyFont="1" applyFill="1" applyBorder="1" applyAlignment="1">
      <alignment horizontal="center" vertical="center"/>
    </xf>
    <xf numFmtId="0" fontId="17" fillId="4" borderId="0" xfId="12" applyFont="1" applyFill="1" applyBorder="1" applyAlignment="1">
      <alignment horizontal="center" vertical="center"/>
    </xf>
    <xf numFmtId="0" fontId="5" fillId="4" borderId="0" xfId="12" applyFont="1" applyFill="1" applyBorder="1" applyAlignment="1">
      <alignment horizontal="left" vertical="distributed" wrapText="1"/>
    </xf>
    <xf numFmtId="0" fontId="24" fillId="4" borderId="0" xfId="12" applyFont="1" applyFill="1" applyAlignment="1">
      <alignment horizontal="center" vertical="center"/>
    </xf>
    <xf numFmtId="0" fontId="5" fillId="4" borderId="0" xfId="12" applyFont="1" applyFill="1" applyBorder="1" applyAlignment="1">
      <alignment horizontal="center" vertical="center" wrapText="1"/>
    </xf>
    <xf numFmtId="0" fontId="20" fillId="4" borderId="0" xfId="0" applyFont="1" applyFill="1" applyBorder="1" applyAlignment="1">
      <alignment horizontal="center" vertical="center" textRotation="255"/>
    </xf>
    <xf numFmtId="0" fontId="5" fillId="4" borderId="0" xfId="12" applyFont="1" applyFill="1" applyBorder="1" applyAlignment="1" applyProtection="1">
      <alignment vertical="center" shrinkToFit="1"/>
      <protection locked="0"/>
    </xf>
    <xf numFmtId="0" fontId="12" fillId="4" borderId="0" xfId="0" applyFont="1" applyFill="1" applyBorder="1" applyAlignment="1">
      <alignment horizontal="center" vertical="center" textRotation="255"/>
    </xf>
    <xf numFmtId="0" fontId="32" fillId="4" borderId="0" xfId="12" applyFont="1" applyFill="1" applyBorder="1" applyAlignment="1">
      <alignment vertical="center" shrinkToFit="1"/>
    </xf>
    <xf numFmtId="0" fontId="19" fillId="4" borderId="0" xfId="0" applyFont="1" applyFill="1" applyBorder="1" applyAlignment="1" applyProtection="1">
      <alignment vertical="center" wrapText="1"/>
      <protection hidden="1"/>
    </xf>
    <xf numFmtId="0" fontId="5" fillId="4" borderId="0" xfId="12" applyFont="1" applyFill="1" applyAlignment="1" applyProtection="1">
      <alignment horizontal="center" vertical="center"/>
      <protection hidden="1"/>
    </xf>
    <xf numFmtId="0" fontId="19" fillId="4" borderId="0" xfId="0" applyFont="1" applyFill="1" applyBorder="1" applyAlignment="1" applyProtection="1">
      <alignment vertical="center"/>
      <protection hidden="1"/>
    </xf>
    <xf numFmtId="0" fontId="13" fillId="0" borderId="0" xfId="0" applyFont="1" applyFill="1" applyBorder="1" applyProtection="1">
      <alignment vertical="center"/>
      <protection hidden="1"/>
    </xf>
    <xf numFmtId="0" fontId="13" fillId="0" borderId="0" xfId="0" applyFont="1" applyFill="1" applyProtection="1">
      <alignment vertical="center"/>
      <protection hidden="1"/>
    </xf>
    <xf numFmtId="49" fontId="47" fillId="4" borderId="0" xfId="0" applyNumberFormat="1" applyFont="1" applyFill="1" applyBorder="1" applyAlignment="1" applyProtection="1">
      <alignment vertical="center"/>
      <protection hidden="1"/>
    </xf>
    <xf numFmtId="0" fontId="48" fillId="0" borderId="0" xfId="12" applyFont="1" applyFill="1" applyBorder="1" applyAlignment="1" applyProtection="1">
      <alignment vertical="center"/>
      <protection hidden="1"/>
    </xf>
    <xf numFmtId="0" fontId="19" fillId="0" borderId="0" xfId="12" applyFont="1" applyFill="1" applyBorder="1" applyAlignment="1" applyProtection="1">
      <alignment horizontal="center" vertical="center" wrapText="1" shrinkToFit="1"/>
    </xf>
    <xf numFmtId="0" fontId="34" fillId="0" borderId="0" xfId="12" applyFont="1" applyFill="1" applyBorder="1" applyAlignment="1" applyProtection="1">
      <alignment horizontal="left" vertical="center" indent="1" shrinkToFit="1"/>
    </xf>
    <xf numFmtId="0" fontId="49" fillId="0" borderId="0" xfId="0" applyFont="1" applyFill="1" applyBorder="1" applyAlignment="1" applyProtection="1">
      <alignment horizontal="left" vertical="center" indent="1" shrinkToFit="1"/>
    </xf>
    <xf numFmtId="0" fontId="50" fillId="4" borderId="0" xfId="0" applyFont="1" applyFill="1" applyBorder="1" applyAlignment="1" applyProtection="1">
      <alignment vertical="center"/>
      <protection hidden="1"/>
    </xf>
    <xf numFmtId="0" fontId="52" fillId="0" borderId="3" xfId="12" applyFont="1" applyFill="1" applyBorder="1" applyAlignment="1">
      <alignment vertical="center" shrinkToFit="1"/>
    </xf>
    <xf numFmtId="0" fontId="19" fillId="4" borderId="4" xfId="12" applyFont="1" applyFill="1" applyBorder="1" applyAlignment="1" applyProtection="1">
      <alignment horizontal="center" vertical="center" shrinkToFit="1"/>
    </xf>
    <xf numFmtId="0" fontId="48" fillId="0" borderId="0" xfId="12" applyFont="1" applyFill="1" applyAlignment="1" applyProtection="1">
      <alignment vertical="center"/>
      <protection hidden="1"/>
    </xf>
    <xf numFmtId="0" fontId="12" fillId="0" borderId="4" xfId="12" applyFont="1" applyFill="1" applyBorder="1" applyAlignment="1">
      <alignment vertical="center"/>
    </xf>
    <xf numFmtId="0" fontId="54" fillId="0" borderId="5" xfId="12" applyFont="1" applyFill="1" applyBorder="1" applyAlignment="1" applyProtection="1">
      <alignment vertical="center"/>
      <protection hidden="1"/>
    </xf>
    <xf numFmtId="0" fontId="56" fillId="4" borderId="0" xfId="0" applyFont="1" applyFill="1" applyBorder="1" applyAlignment="1" applyProtection="1">
      <alignment vertical="top"/>
      <protection hidden="1"/>
    </xf>
    <xf numFmtId="0" fontId="57" fillId="4" borderId="0" xfId="0" applyFont="1" applyFill="1" applyBorder="1" applyAlignment="1" applyProtection="1">
      <alignment vertical="top"/>
      <protection hidden="1"/>
    </xf>
    <xf numFmtId="2" fontId="47" fillId="0" borderId="0" xfId="12" applyNumberFormat="1" applyFont="1" applyFill="1" applyBorder="1" applyAlignment="1" applyProtection="1">
      <alignment vertical="center"/>
    </xf>
    <xf numFmtId="0" fontId="52" fillId="4" borderId="0" xfId="0" applyFont="1" applyFill="1" applyBorder="1" applyAlignment="1" applyProtection="1">
      <alignment vertical="center"/>
      <protection hidden="1"/>
    </xf>
    <xf numFmtId="0" fontId="13" fillId="4" borderId="0" xfId="0" applyFont="1" applyFill="1" applyBorder="1" applyAlignment="1" applyProtection="1">
      <alignment horizontal="left" vertical="center"/>
      <protection hidden="1"/>
    </xf>
    <xf numFmtId="0" fontId="56" fillId="3" borderId="12" xfId="0" applyFont="1" applyFill="1" applyBorder="1" applyAlignment="1" applyProtection="1">
      <alignment vertical="center" wrapText="1"/>
      <protection hidden="1"/>
    </xf>
    <xf numFmtId="0" fontId="13" fillId="4" borderId="0" xfId="0" applyFont="1" applyFill="1" applyProtection="1">
      <alignment vertical="center"/>
      <protection hidden="1"/>
    </xf>
    <xf numFmtId="0" fontId="13" fillId="4" borderId="0" xfId="0" applyFont="1" applyFill="1" applyBorder="1" applyAlignment="1" applyProtection="1">
      <alignment vertical="center"/>
      <protection hidden="1"/>
    </xf>
    <xf numFmtId="0" fontId="13" fillId="4" borderId="0" xfId="0" applyFont="1" applyFill="1" applyBorder="1" applyAlignment="1" applyProtection="1">
      <alignment horizontal="center" vertical="center"/>
      <protection hidden="1"/>
    </xf>
    <xf numFmtId="0" fontId="13" fillId="4" borderId="0" xfId="14" applyFont="1" applyFill="1" applyBorder="1" applyAlignment="1" applyProtection="1">
      <alignment vertical="center" wrapText="1"/>
      <protection hidden="1"/>
    </xf>
    <xf numFmtId="0" fontId="47" fillId="4" borderId="0" xfId="0" applyFont="1" applyFill="1" applyBorder="1" applyAlignment="1" applyProtection="1">
      <alignment vertical="center"/>
      <protection hidden="1"/>
    </xf>
    <xf numFmtId="0" fontId="13" fillId="0" borderId="2" xfId="0" applyFont="1" applyFill="1" applyBorder="1" applyProtection="1">
      <alignment vertical="center"/>
      <protection hidden="1"/>
    </xf>
    <xf numFmtId="49" fontId="47" fillId="4" borderId="0" xfId="0" applyNumberFormat="1" applyFont="1" applyFill="1" applyBorder="1" applyAlignment="1" applyProtection="1">
      <alignment horizontal="center" vertical="center"/>
      <protection hidden="1"/>
    </xf>
    <xf numFmtId="0" fontId="53" fillId="4" borderId="0" xfId="14" applyFont="1" applyFill="1" applyBorder="1" applyAlignment="1" applyProtection="1">
      <alignment vertical="center" wrapText="1"/>
      <protection hidden="1"/>
    </xf>
    <xf numFmtId="0" fontId="60" fillId="4" borderId="0" xfId="0" applyFont="1" applyFill="1" applyBorder="1" applyAlignment="1" applyProtection="1">
      <alignment vertical="center"/>
      <protection hidden="1"/>
    </xf>
    <xf numFmtId="0" fontId="13" fillId="4" borderId="0" xfId="0" applyFont="1" applyFill="1" applyBorder="1" applyProtection="1">
      <alignment vertical="center"/>
      <protection hidden="1"/>
    </xf>
    <xf numFmtId="0" fontId="53" fillId="4" borderId="0" xfId="14" applyFont="1" applyFill="1" applyBorder="1" applyAlignment="1" applyProtection="1">
      <alignment wrapText="1"/>
      <protection hidden="1"/>
    </xf>
    <xf numFmtId="0" fontId="53" fillId="4" borderId="0" xfId="14" applyFont="1" applyFill="1" applyBorder="1" applyAlignment="1" applyProtection="1">
      <alignment horizontal="left" wrapText="1"/>
      <protection hidden="1"/>
    </xf>
    <xf numFmtId="0" fontId="53" fillId="0" borderId="0" xfId="14" applyFont="1" applyFill="1" applyBorder="1" applyAlignment="1" applyProtection="1">
      <alignment horizontal="left" wrapText="1"/>
      <protection hidden="1"/>
    </xf>
    <xf numFmtId="0" fontId="56" fillId="4" borderId="0" xfId="0" applyFont="1" applyFill="1" applyBorder="1" applyAlignment="1" applyProtection="1">
      <alignment horizontal="left" vertical="center"/>
      <protection hidden="1"/>
    </xf>
    <xf numFmtId="0" fontId="13" fillId="4" borderId="0" xfId="0" applyFont="1" applyFill="1" applyBorder="1" applyAlignment="1" applyProtection="1">
      <alignment vertical="top"/>
      <protection hidden="1"/>
    </xf>
    <xf numFmtId="0" fontId="61" fillId="4" borderId="0" xfId="0" applyFont="1" applyFill="1" applyBorder="1" applyAlignment="1" applyProtection="1">
      <alignment horizontal="right" vertical="center"/>
      <protection hidden="1"/>
    </xf>
    <xf numFmtId="180" fontId="13" fillId="4" borderId="0" xfId="0" applyNumberFormat="1" applyFont="1" applyFill="1" applyBorder="1" applyAlignment="1" applyProtection="1">
      <alignment vertical="center"/>
      <protection hidden="1"/>
    </xf>
    <xf numFmtId="180" fontId="19" fillId="4" borderId="0" xfId="0" applyNumberFormat="1" applyFont="1" applyFill="1" applyBorder="1" applyAlignment="1" applyProtection="1">
      <alignment vertical="center" shrinkToFit="1"/>
      <protection hidden="1"/>
    </xf>
    <xf numFmtId="0" fontId="52" fillId="4" borderId="0" xfId="0" applyFont="1" applyFill="1" applyBorder="1" applyAlignment="1" applyProtection="1">
      <alignment horizontal="left" vertical="center"/>
      <protection hidden="1"/>
    </xf>
    <xf numFmtId="0" fontId="53" fillId="4" borderId="0" xfId="0" applyFont="1" applyFill="1" applyBorder="1" applyAlignment="1" applyProtection="1">
      <alignment vertical="center" wrapText="1"/>
      <protection hidden="1"/>
    </xf>
    <xf numFmtId="0" fontId="53" fillId="4" borderId="0" xfId="0" applyFont="1" applyFill="1" applyBorder="1" applyAlignment="1" applyProtection="1">
      <alignment vertical="center"/>
      <protection hidden="1"/>
    </xf>
    <xf numFmtId="0" fontId="53" fillId="0" borderId="0" xfId="0" applyFont="1" applyFill="1" applyBorder="1" applyAlignment="1" applyProtection="1">
      <alignment vertical="center"/>
      <protection hidden="1"/>
    </xf>
    <xf numFmtId="0" fontId="12" fillId="4" borderId="0" xfId="14" applyFont="1" applyFill="1" applyBorder="1" applyAlignment="1" applyProtection="1">
      <alignment horizontal="left" vertical="center"/>
      <protection hidden="1"/>
    </xf>
    <xf numFmtId="0" fontId="13" fillId="0" borderId="0" xfId="0" applyFont="1" applyFill="1" applyBorder="1" applyAlignment="1" applyProtection="1">
      <alignment vertical="center"/>
      <protection hidden="1"/>
    </xf>
    <xf numFmtId="0" fontId="19" fillId="4" borderId="0" xfId="0" applyFont="1" applyFill="1" applyBorder="1" applyProtection="1">
      <alignment vertical="center"/>
      <protection hidden="1"/>
    </xf>
    <xf numFmtId="0" fontId="19" fillId="4" borderId="13" xfId="0" applyFont="1" applyFill="1" applyBorder="1" applyAlignment="1" applyProtection="1">
      <alignment vertical="center"/>
      <protection locked="0"/>
    </xf>
    <xf numFmtId="0" fontId="13" fillId="4" borderId="14" xfId="0" applyFont="1" applyFill="1" applyBorder="1" applyProtection="1">
      <alignment vertical="center"/>
      <protection hidden="1"/>
    </xf>
    <xf numFmtId="0" fontId="13" fillId="0" borderId="14" xfId="0" applyFont="1" applyFill="1" applyBorder="1" applyProtection="1">
      <alignment vertical="center"/>
      <protection hidden="1"/>
    </xf>
    <xf numFmtId="0" fontId="19" fillId="4" borderId="14" xfId="0" applyFont="1" applyFill="1" applyBorder="1" applyAlignment="1" applyProtection="1">
      <alignment vertical="center" shrinkToFit="1"/>
      <protection hidden="1"/>
    </xf>
    <xf numFmtId="0" fontId="19" fillId="4" borderId="14" xfId="0" applyFont="1" applyFill="1" applyBorder="1" applyAlignment="1" applyProtection="1">
      <alignment vertical="center"/>
      <protection locked="0"/>
    </xf>
    <xf numFmtId="0" fontId="19" fillId="4" borderId="14" xfId="0" applyFont="1" applyFill="1" applyBorder="1" applyProtection="1">
      <alignment vertical="center"/>
      <protection hidden="1"/>
    </xf>
    <xf numFmtId="0" fontId="19" fillId="0" borderId="14" xfId="0" applyFont="1" applyFill="1" applyBorder="1" applyAlignment="1" applyProtection="1">
      <alignment vertical="center" shrinkToFit="1"/>
      <protection hidden="1"/>
    </xf>
    <xf numFmtId="0" fontId="13" fillId="4" borderId="14" xfId="0" applyFont="1" applyFill="1" applyBorder="1" applyAlignment="1" applyProtection="1">
      <alignment horizontal="left" vertical="center"/>
      <protection hidden="1"/>
    </xf>
    <xf numFmtId="0" fontId="13" fillId="0" borderId="15" xfId="0" applyFont="1" applyFill="1" applyBorder="1" applyProtection="1">
      <alignment vertical="center"/>
      <protection hidden="1"/>
    </xf>
    <xf numFmtId="0" fontId="19" fillId="4" borderId="7" xfId="0" applyFont="1" applyFill="1" applyBorder="1" applyAlignment="1" applyProtection="1">
      <alignment vertical="center"/>
      <protection locked="0"/>
    </xf>
    <xf numFmtId="0" fontId="19" fillId="4" borderId="0" xfId="0" applyFont="1" applyFill="1" applyBorder="1" applyAlignment="1" applyProtection="1">
      <alignment vertical="center" shrinkToFit="1"/>
      <protection hidden="1"/>
    </xf>
    <xf numFmtId="0" fontId="19" fillId="4" borderId="0" xfId="0" applyFont="1" applyFill="1" applyBorder="1" applyAlignment="1" applyProtection="1">
      <alignment horizontal="left" vertical="center" shrinkToFit="1"/>
      <protection hidden="1"/>
    </xf>
    <xf numFmtId="0" fontId="62" fillId="0" borderId="0" xfId="0" applyFont="1" applyBorder="1" applyAlignment="1">
      <alignment vertical="top"/>
    </xf>
    <xf numFmtId="0" fontId="19" fillId="4" borderId="0" xfId="0" applyFont="1" applyFill="1" applyBorder="1" applyAlignment="1" applyProtection="1">
      <alignment vertical="top"/>
      <protection hidden="1"/>
    </xf>
    <xf numFmtId="0" fontId="13" fillId="0" borderId="6" xfId="0" applyFont="1" applyFill="1" applyBorder="1" applyProtection="1">
      <alignment vertical="center"/>
      <protection hidden="1"/>
    </xf>
    <xf numFmtId="0" fontId="62" fillId="0" borderId="0" xfId="0" applyFont="1" applyBorder="1">
      <alignment vertical="center"/>
    </xf>
    <xf numFmtId="0" fontId="19" fillId="4" borderId="0" xfId="0" applyFont="1" applyFill="1" applyBorder="1" applyAlignment="1" applyProtection="1">
      <alignment vertical="center"/>
      <protection locked="0"/>
    </xf>
    <xf numFmtId="0" fontId="19" fillId="4" borderId="0" xfId="0" applyFont="1" applyFill="1" applyBorder="1" applyAlignment="1" applyProtection="1">
      <alignment vertical="center"/>
    </xf>
    <xf numFmtId="0" fontId="19" fillId="0" borderId="0" xfId="0" applyFont="1" applyFill="1" applyBorder="1" applyAlignment="1" applyProtection="1">
      <alignment horizontal="left" vertical="center" shrinkToFit="1"/>
      <protection hidden="1"/>
    </xf>
    <xf numFmtId="0" fontId="19" fillId="4" borderId="16" xfId="0" applyFont="1" applyFill="1" applyBorder="1" applyAlignment="1" applyProtection="1">
      <alignment vertical="center"/>
      <protection locked="0"/>
    </xf>
    <xf numFmtId="0" fontId="62" fillId="0" borderId="2" xfId="0" applyFont="1" applyBorder="1">
      <alignment vertical="center"/>
    </xf>
    <xf numFmtId="0" fontId="19" fillId="4" borderId="2" xfId="0" applyFont="1" applyFill="1" applyBorder="1" applyAlignment="1" applyProtection="1">
      <alignment vertical="center"/>
      <protection hidden="1"/>
    </xf>
    <xf numFmtId="0" fontId="19" fillId="4" borderId="2" xfId="0" applyFont="1" applyFill="1" applyBorder="1" applyAlignment="1" applyProtection="1">
      <alignment vertical="center"/>
    </xf>
    <xf numFmtId="0" fontId="19" fillId="4" borderId="2" xfId="0" applyFont="1" applyFill="1" applyBorder="1" applyAlignment="1" applyProtection="1">
      <alignment vertical="center"/>
      <protection locked="0"/>
    </xf>
    <xf numFmtId="0" fontId="13" fillId="4" borderId="2" xfId="0" applyFont="1" applyFill="1" applyBorder="1" applyAlignment="1" applyProtection="1">
      <alignment horizontal="left" vertical="center"/>
      <protection hidden="1"/>
    </xf>
    <xf numFmtId="0" fontId="13" fillId="4" borderId="2" xfId="0" applyFont="1" applyFill="1" applyBorder="1" applyProtection="1">
      <alignment vertical="center"/>
      <protection hidden="1"/>
    </xf>
    <xf numFmtId="0" fontId="13" fillId="0" borderId="17" xfId="0" applyFont="1" applyFill="1" applyBorder="1" applyProtection="1">
      <alignment vertical="center"/>
      <protection hidden="1"/>
    </xf>
    <xf numFmtId="0" fontId="13" fillId="0" borderId="0" xfId="12" applyFont="1" applyFill="1" applyBorder="1" applyAlignment="1">
      <alignment horizontal="center" vertical="center" wrapText="1" shrinkToFit="1"/>
    </xf>
    <xf numFmtId="49" fontId="34" fillId="0" borderId="0" xfId="12" applyNumberFormat="1" applyFont="1" applyFill="1" applyBorder="1" applyAlignment="1" applyProtection="1">
      <alignment vertical="center"/>
    </xf>
    <xf numFmtId="0" fontId="46" fillId="0" borderId="0" xfId="0" applyFont="1" applyFill="1" applyBorder="1" applyAlignment="1" applyProtection="1">
      <alignment horizontal="center" vertical="center"/>
      <protection hidden="1"/>
    </xf>
    <xf numFmtId="0" fontId="54" fillId="0" borderId="0" xfId="12" applyFont="1" applyFill="1" applyBorder="1" applyAlignment="1" applyProtection="1">
      <alignment vertical="center" textRotation="255"/>
      <protection hidden="1"/>
    </xf>
    <xf numFmtId="0" fontId="19" fillId="4" borderId="3" xfId="12" applyFont="1" applyFill="1" applyBorder="1" applyAlignment="1" applyProtection="1">
      <alignment horizontal="left" vertical="center"/>
    </xf>
    <xf numFmtId="0" fontId="19" fillId="4" borderId="4" xfId="12" applyFont="1" applyFill="1" applyBorder="1" applyAlignment="1" applyProtection="1">
      <alignment horizontal="right" vertical="center" shrinkToFit="1"/>
    </xf>
    <xf numFmtId="0" fontId="19" fillId="4" borderId="4" xfId="12" applyFont="1" applyFill="1" applyBorder="1" applyAlignment="1" applyProtection="1">
      <alignment vertical="center" shrinkToFit="1"/>
    </xf>
    <xf numFmtId="0" fontId="19" fillId="4" borderId="4" xfId="12" applyFont="1" applyFill="1" applyBorder="1" applyAlignment="1" applyProtection="1">
      <alignment vertical="center"/>
    </xf>
    <xf numFmtId="49" fontId="34" fillId="4" borderId="4" xfId="12" applyNumberFormat="1" applyFont="1" applyFill="1" applyBorder="1" applyAlignment="1" applyProtection="1">
      <alignment vertical="center" shrinkToFit="1"/>
    </xf>
    <xf numFmtId="49" fontId="34" fillId="4" borderId="5" xfId="12" applyNumberFormat="1" applyFont="1" applyFill="1" applyBorder="1" applyAlignment="1" applyProtection="1">
      <alignment vertical="center" shrinkToFit="1"/>
    </xf>
    <xf numFmtId="0" fontId="19" fillId="4" borderId="4" xfId="12" applyFont="1" applyFill="1" applyBorder="1" applyAlignment="1" applyProtection="1">
      <alignment horizontal="left" vertical="center"/>
    </xf>
    <xf numFmtId="0" fontId="34" fillId="4" borderId="4" xfId="12" applyFont="1" applyFill="1" applyBorder="1" applyAlignment="1" applyProtection="1">
      <alignment vertical="center"/>
    </xf>
    <xf numFmtId="0" fontId="34" fillId="4" borderId="5" xfId="12" applyFont="1" applyFill="1" applyBorder="1" applyAlignment="1" applyProtection="1">
      <alignment vertical="center"/>
    </xf>
    <xf numFmtId="49" fontId="47" fillId="4" borderId="0" xfId="0" applyNumberFormat="1" applyFont="1" applyFill="1" applyBorder="1" applyAlignment="1" applyProtection="1">
      <alignment horizontal="left" vertical="center"/>
      <protection hidden="1"/>
    </xf>
    <xf numFmtId="0" fontId="47" fillId="4" borderId="0" xfId="0" applyFont="1" applyFill="1" applyBorder="1" applyProtection="1">
      <alignment vertical="center"/>
      <protection hidden="1"/>
    </xf>
    <xf numFmtId="0" fontId="13" fillId="4" borderId="0" xfId="0" applyFont="1" applyFill="1" applyAlignment="1" applyProtection="1">
      <alignment horizontal="right" vertical="top"/>
      <protection hidden="1"/>
    </xf>
    <xf numFmtId="0" fontId="52" fillId="4" borderId="0" xfId="0" applyFont="1" applyFill="1" applyBorder="1" applyProtection="1">
      <alignment vertical="center"/>
      <protection hidden="1"/>
    </xf>
    <xf numFmtId="0" fontId="57" fillId="4" borderId="0" xfId="0" applyFont="1" applyFill="1" applyBorder="1" applyProtection="1">
      <alignment vertical="center"/>
      <protection hidden="1"/>
    </xf>
    <xf numFmtId="0" fontId="12" fillId="0" borderId="0" xfId="0" applyFont="1" applyFill="1" applyProtection="1">
      <alignment vertical="center"/>
      <protection hidden="1"/>
    </xf>
    <xf numFmtId="0" fontId="12" fillId="4" borderId="0" xfId="0" applyFont="1" applyFill="1" applyBorder="1" applyAlignment="1" applyProtection="1">
      <alignment horizontal="left" vertical="center"/>
      <protection hidden="1"/>
    </xf>
    <xf numFmtId="0" fontId="12" fillId="0" borderId="0" xfId="0" applyFont="1" applyFill="1" applyBorder="1" applyProtection="1">
      <alignment vertical="center"/>
      <protection hidden="1"/>
    </xf>
    <xf numFmtId="0" fontId="52" fillId="4" borderId="0" xfId="15" applyFont="1" applyFill="1" applyBorder="1" applyAlignment="1" applyProtection="1">
      <alignment horizontal="center" vertical="center"/>
      <protection hidden="1"/>
    </xf>
    <xf numFmtId="0" fontId="13" fillId="4" borderId="0" xfId="15" applyFont="1" applyFill="1" applyBorder="1" applyAlignment="1" applyProtection="1">
      <alignment horizontal="center" vertical="center" wrapText="1"/>
      <protection hidden="1"/>
    </xf>
    <xf numFmtId="0" fontId="52" fillId="4" borderId="0" xfId="15" applyFont="1" applyFill="1" applyBorder="1" applyAlignment="1" applyProtection="1">
      <alignment horizontal="center" vertical="center" wrapText="1"/>
      <protection hidden="1"/>
    </xf>
    <xf numFmtId="0" fontId="13" fillId="4" borderId="0" xfId="15" applyFont="1" applyFill="1" applyBorder="1" applyAlignment="1" applyProtection="1">
      <alignment horizontal="center" vertical="center" shrinkToFit="1"/>
      <protection hidden="1"/>
    </xf>
    <xf numFmtId="0" fontId="12" fillId="4" borderId="0" xfId="0" applyFont="1" applyFill="1" applyProtection="1">
      <alignment vertical="center"/>
      <protection hidden="1"/>
    </xf>
    <xf numFmtId="0" fontId="13" fillId="4" borderId="0" xfId="15" applyFont="1" applyFill="1" applyBorder="1" applyAlignment="1" applyProtection="1">
      <alignment vertical="center"/>
      <protection hidden="1"/>
    </xf>
    <xf numFmtId="0" fontId="13" fillId="4" borderId="0" xfId="15" applyFont="1" applyFill="1" applyBorder="1" applyAlignment="1" applyProtection="1">
      <alignment horizontal="center" vertical="center"/>
      <protection hidden="1"/>
    </xf>
    <xf numFmtId="0" fontId="12" fillId="4" borderId="0" xfId="0" applyFont="1" applyFill="1" applyBorder="1" applyProtection="1">
      <alignment vertical="center"/>
      <protection hidden="1"/>
    </xf>
    <xf numFmtId="0" fontId="13" fillId="4" borderId="5" xfId="15" applyNumberFormat="1" applyFont="1" applyFill="1" applyBorder="1" applyAlignment="1" applyProtection="1">
      <alignment shrinkToFit="1"/>
      <protection hidden="1"/>
    </xf>
    <xf numFmtId="0" fontId="13" fillId="4" borderId="0" xfId="15" applyFont="1" applyFill="1" applyBorder="1" applyAlignment="1" applyProtection="1">
      <alignment vertical="center" textRotation="255"/>
      <protection hidden="1"/>
    </xf>
    <xf numFmtId="0" fontId="13" fillId="4" borderId="0" xfId="15" applyFont="1" applyFill="1" applyBorder="1" applyAlignment="1" applyProtection="1">
      <alignment vertical="center" textRotation="255" wrapText="1"/>
      <protection hidden="1"/>
    </xf>
    <xf numFmtId="0" fontId="13" fillId="4" borderId="0" xfId="15" applyNumberFormat="1" applyFont="1" applyFill="1" applyBorder="1" applyAlignment="1" applyProtection="1">
      <alignment vertical="center" shrinkToFit="1"/>
      <protection hidden="1"/>
    </xf>
    <xf numFmtId="0" fontId="13" fillId="4" borderId="0" xfId="15" applyFont="1" applyFill="1" applyBorder="1" applyAlignment="1" applyProtection="1">
      <alignment horizontal="center" vertical="center" textRotation="255"/>
      <protection hidden="1"/>
    </xf>
    <xf numFmtId="0" fontId="13" fillId="4" borderId="5" xfId="15" applyFont="1" applyFill="1" applyBorder="1" applyAlignment="1" applyProtection="1">
      <alignment wrapText="1"/>
      <protection hidden="1"/>
    </xf>
    <xf numFmtId="0" fontId="13" fillId="4" borderId="0" xfId="15" applyFont="1" applyFill="1" applyBorder="1" applyAlignment="1" applyProtection="1">
      <alignment vertical="center" wrapText="1" shrinkToFit="1"/>
      <protection hidden="1"/>
    </xf>
    <xf numFmtId="38" fontId="47" fillId="4" borderId="0" xfId="3" applyNumberFormat="1" applyFont="1" applyFill="1" applyBorder="1" applyAlignment="1" applyProtection="1">
      <alignment shrinkToFit="1"/>
      <protection hidden="1"/>
    </xf>
    <xf numFmtId="0" fontId="12" fillId="0" borderId="0" xfId="0" applyFont="1" applyFill="1" applyBorder="1" applyAlignment="1" applyProtection="1">
      <alignment horizontal="left" vertical="center"/>
      <protection hidden="1"/>
    </xf>
    <xf numFmtId="0" fontId="13" fillId="0" borderId="0" xfId="15" applyFont="1" applyFill="1" applyBorder="1" applyAlignment="1" applyProtection="1">
      <alignment horizontal="center" vertical="center" wrapText="1" shrinkToFit="1"/>
      <protection hidden="1"/>
    </xf>
    <xf numFmtId="0" fontId="13" fillId="0" borderId="0" xfId="15" applyFont="1" applyFill="1" applyBorder="1" applyAlignment="1" applyProtection="1">
      <alignment vertical="center" shrinkToFit="1"/>
    </xf>
    <xf numFmtId="0" fontId="13" fillId="0" borderId="0" xfId="15" applyFont="1" applyFill="1" applyBorder="1" applyAlignment="1" applyProtection="1">
      <alignment horizontal="center" vertical="center" shrinkToFit="1"/>
    </xf>
    <xf numFmtId="0" fontId="12" fillId="0" borderId="0" xfId="0" applyFont="1" applyFill="1" applyBorder="1" applyAlignment="1" applyProtection="1">
      <alignment horizontal="center" vertical="center"/>
      <protection hidden="1"/>
    </xf>
    <xf numFmtId="2" fontId="13" fillId="0" borderId="0" xfId="15" applyNumberFormat="1" applyFont="1" applyFill="1" applyBorder="1" applyAlignment="1" applyProtection="1">
      <alignment horizontal="center" vertical="center" shrinkToFit="1"/>
    </xf>
    <xf numFmtId="38" fontId="47" fillId="0" borderId="0" xfId="3" applyNumberFormat="1" applyFont="1" applyFill="1" applyBorder="1" applyAlignment="1" applyProtection="1">
      <alignment shrinkToFit="1"/>
      <protection hidden="1"/>
    </xf>
    <xf numFmtId="0" fontId="13" fillId="0" borderId="0" xfId="15" applyNumberFormat="1" applyFont="1" applyFill="1" applyBorder="1" applyAlignment="1" applyProtection="1">
      <alignment horizontal="center" shrinkToFit="1"/>
      <protection hidden="1"/>
    </xf>
    <xf numFmtId="0" fontId="13" fillId="4" borderId="0" xfId="15" applyFont="1" applyFill="1" applyBorder="1" applyAlignment="1" applyProtection="1">
      <protection hidden="1"/>
    </xf>
    <xf numFmtId="0" fontId="13" fillId="4" borderId="0" xfId="15" applyFont="1" applyFill="1" applyBorder="1" applyAlignment="1" applyProtection="1">
      <alignment vertical="center" wrapText="1"/>
      <protection hidden="1"/>
    </xf>
    <xf numFmtId="0" fontId="13" fillId="2" borderId="0" xfId="0" applyFont="1" applyFill="1" applyProtection="1">
      <alignment vertical="center"/>
      <protection hidden="1"/>
    </xf>
    <xf numFmtId="0" fontId="63" fillId="4" borderId="0" xfId="0" applyFont="1" applyFill="1" applyBorder="1" applyAlignment="1" applyProtection="1">
      <alignment horizontal="left" vertical="center"/>
      <protection hidden="1"/>
    </xf>
    <xf numFmtId="0" fontId="52" fillId="4" borderId="2" xfId="0" applyFont="1" applyFill="1" applyBorder="1" applyAlignment="1" applyProtection="1">
      <alignment horizontal="left" vertical="center"/>
      <protection hidden="1"/>
    </xf>
    <xf numFmtId="0" fontId="12" fillId="0" borderId="0" xfId="0" applyFont="1" applyFill="1" applyBorder="1" applyAlignment="1" applyProtection="1">
      <alignment vertical="center" wrapText="1"/>
      <protection hidden="1"/>
    </xf>
    <xf numFmtId="0" fontId="64" fillId="0" borderId="0" xfId="0" applyFont="1" applyFill="1" applyBorder="1" applyProtection="1">
      <alignment vertical="center"/>
      <protection hidden="1"/>
    </xf>
    <xf numFmtId="0" fontId="65" fillId="4" borderId="0" xfId="0" applyFont="1" applyFill="1" applyBorder="1" applyAlignment="1" applyProtection="1">
      <alignment horizontal="center" vertical="center" wrapText="1"/>
      <protection hidden="1"/>
    </xf>
    <xf numFmtId="0" fontId="13" fillId="4" borderId="0" xfId="0" applyFont="1" applyFill="1" applyBorder="1" applyAlignment="1" applyProtection="1">
      <alignment vertical="center" wrapText="1" shrinkToFit="1"/>
      <protection hidden="1"/>
    </xf>
    <xf numFmtId="0" fontId="13" fillId="4" borderId="0" xfId="0" applyFont="1" applyFill="1" applyBorder="1" applyAlignment="1" applyProtection="1">
      <alignment horizontal="center" vertical="center" shrinkToFit="1"/>
      <protection hidden="1"/>
    </xf>
    <xf numFmtId="0" fontId="13" fillId="4" borderId="0" xfId="0" applyFont="1" applyFill="1" applyBorder="1" applyAlignment="1" applyProtection="1">
      <alignment vertical="center" shrinkToFit="1"/>
      <protection hidden="1"/>
    </xf>
    <xf numFmtId="0" fontId="12" fillId="4"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0" fontId="64" fillId="2" borderId="0" xfId="0" applyFont="1" applyFill="1" applyProtection="1">
      <alignment vertical="center"/>
      <protection hidden="1"/>
    </xf>
    <xf numFmtId="0" fontId="19" fillId="0" borderId="0"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wrapText="1"/>
      <protection hidden="1"/>
    </xf>
    <xf numFmtId="0" fontId="13" fillId="0" borderId="0" xfId="0" applyFont="1" applyFill="1" applyBorder="1" applyAlignment="1" applyProtection="1">
      <alignment vertical="center" shrinkToFit="1"/>
    </xf>
    <xf numFmtId="0" fontId="64" fillId="0" borderId="0" xfId="0" applyFont="1" applyFill="1" applyProtection="1">
      <alignment vertical="center"/>
      <protection hidden="1"/>
    </xf>
    <xf numFmtId="0" fontId="65" fillId="0" borderId="0" xfId="0" applyFont="1" applyFill="1" applyBorder="1" applyAlignment="1" applyProtection="1">
      <alignment vertical="center" wrapText="1"/>
      <protection hidden="1"/>
    </xf>
    <xf numFmtId="0" fontId="13" fillId="0" borderId="0" xfId="0" applyFont="1" applyAlignment="1" applyProtection="1">
      <protection hidden="1"/>
    </xf>
    <xf numFmtId="0" fontId="13" fillId="4" borderId="0" xfId="0" applyFont="1" applyFill="1" applyAlignment="1" applyProtection="1">
      <protection hidden="1"/>
    </xf>
    <xf numFmtId="0" fontId="13" fillId="0" borderId="0" xfId="0" applyFont="1" applyFill="1" applyBorder="1" applyAlignment="1" applyProtection="1">
      <protection hidden="1"/>
    </xf>
    <xf numFmtId="0" fontId="65" fillId="0" borderId="0" xfId="0" applyFont="1" applyFill="1" applyBorder="1" applyAlignment="1" applyProtection="1">
      <alignment horizontal="center" vertical="center" wrapText="1"/>
      <protection hidden="1"/>
    </xf>
    <xf numFmtId="0" fontId="13" fillId="4" borderId="0" xfId="0" applyFont="1" applyFill="1" applyAlignment="1" applyProtection="1">
      <alignment horizontal="left"/>
      <protection hidden="1"/>
    </xf>
    <xf numFmtId="0" fontId="12" fillId="4" borderId="0" xfId="0" applyFont="1" applyFill="1" applyBorder="1" applyAlignment="1" applyProtection="1">
      <alignment horizontal="center" vertical="center" wrapText="1"/>
      <protection hidden="1"/>
    </xf>
    <xf numFmtId="0" fontId="52" fillId="4" borderId="0" xfId="0" applyFont="1" applyFill="1" applyProtection="1">
      <alignment vertical="center"/>
      <protection hidden="1"/>
    </xf>
    <xf numFmtId="38" fontId="47" fillId="0" borderId="0" xfId="3" applyFont="1" applyFill="1" applyBorder="1" applyAlignment="1" applyProtection="1">
      <alignment vertical="center" shrinkToFit="1"/>
    </xf>
    <xf numFmtId="0" fontId="12" fillId="4" borderId="0" xfId="0" applyFont="1" applyFill="1" applyBorder="1" applyAlignment="1" applyProtection="1">
      <alignment horizontal="center" vertical="center"/>
      <protection hidden="1"/>
    </xf>
    <xf numFmtId="0" fontId="12" fillId="4" borderId="0" xfId="0" applyFont="1" applyFill="1" applyBorder="1" applyAlignment="1" applyProtection="1">
      <alignment vertical="center" wrapText="1"/>
      <protection hidden="1"/>
    </xf>
    <xf numFmtId="0" fontId="13" fillId="0" borderId="0" xfId="0" applyFont="1" applyBorder="1" applyAlignment="1" applyProtection="1">
      <alignment vertical="center" shrinkToFit="1"/>
      <protection hidden="1"/>
    </xf>
    <xf numFmtId="0" fontId="52" fillId="4" borderId="0" xfId="0" applyFont="1" applyFill="1" applyAlignment="1" applyProtection="1">
      <alignment vertical="center"/>
      <protection hidden="1"/>
    </xf>
    <xf numFmtId="0" fontId="12" fillId="4" borderId="0" xfId="15" applyFont="1" applyFill="1" applyBorder="1" applyAlignment="1" applyProtection="1">
      <alignment horizontal="left"/>
      <protection hidden="1"/>
    </xf>
    <xf numFmtId="179" fontId="13" fillId="4" borderId="0" xfId="0" applyNumberFormat="1" applyFont="1" applyFill="1" applyBorder="1" applyAlignment="1" applyProtection="1">
      <alignment vertical="center" shrinkToFit="1"/>
      <protection hidden="1"/>
    </xf>
    <xf numFmtId="179" fontId="13" fillId="0" borderId="0" xfId="0" applyNumberFormat="1" applyFont="1" applyFill="1" applyBorder="1" applyAlignment="1" applyProtection="1">
      <alignment vertical="center" shrinkToFit="1"/>
      <protection hidden="1"/>
    </xf>
    <xf numFmtId="0" fontId="65" fillId="0" borderId="0" xfId="0" applyFont="1" applyFill="1" applyBorder="1" applyAlignment="1" applyProtection="1">
      <alignment vertical="center" wrapText="1" shrinkToFit="1"/>
      <protection hidden="1"/>
    </xf>
    <xf numFmtId="181" fontId="13" fillId="0" borderId="0" xfId="0" applyNumberFormat="1" applyFont="1" applyFill="1" applyBorder="1" applyAlignment="1" applyProtection="1">
      <alignment vertical="center" shrinkToFit="1"/>
      <protection hidden="1"/>
    </xf>
    <xf numFmtId="0" fontId="13" fillId="4" borderId="0" xfId="0" applyFont="1" applyFill="1" applyAlignment="1" applyProtection="1">
      <alignment vertical="center"/>
      <protection hidden="1"/>
    </xf>
    <xf numFmtId="0" fontId="19" fillId="4" borderId="0" xfId="15" applyFont="1" applyFill="1" applyBorder="1" applyAlignment="1" applyProtection="1">
      <alignment horizontal="left"/>
      <protection hidden="1"/>
    </xf>
    <xf numFmtId="0" fontId="19" fillId="4" borderId="0" xfId="15" applyFont="1" applyFill="1" applyBorder="1" applyAlignment="1" applyProtection="1">
      <alignment vertical="center" wrapText="1" shrinkToFit="1"/>
      <protection hidden="1"/>
    </xf>
    <xf numFmtId="0" fontId="52" fillId="4" borderId="0" xfId="15" applyFont="1" applyFill="1" applyBorder="1" applyAlignment="1" applyProtection="1">
      <alignment horizontal="left" vertical="center"/>
      <protection hidden="1"/>
    </xf>
    <xf numFmtId="0" fontId="65" fillId="4" borderId="0" xfId="0" applyFont="1" applyFill="1" applyBorder="1" applyAlignment="1" applyProtection="1">
      <alignment vertical="center" wrapText="1"/>
      <protection hidden="1"/>
    </xf>
    <xf numFmtId="0" fontId="12" fillId="4" borderId="0" xfId="15" applyFont="1" applyFill="1" applyBorder="1" applyAlignment="1" applyProtection="1">
      <alignment horizontal="center"/>
      <protection hidden="1"/>
    </xf>
    <xf numFmtId="0" fontId="47" fillId="4" borderId="0" xfId="15" applyFont="1" applyFill="1" applyBorder="1" applyAlignment="1" applyProtection="1">
      <alignment horizontal="left" vertical="center"/>
      <protection hidden="1"/>
    </xf>
    <xf numFmtId="0" fontId="47" fillId="4" borderId="0" xfId="0" applyFont="1" applyFill="1" applyProtection="1">
      <alignment vertical="center"/>
      <protection hidden="1"/>
    </xf>
    <xf numFmtId="0" fontId="47" fillId="4" borderId="0" xfId="15" applyFont="1" applyFill="1" applyBorder="1" applyAlignment="1" applyProtection="1">
      <alignment horizontal="center" vertical="center"/>
      <protection hidden="1"/>
    </xf>
    <xf numFmtId="0" fontId="47" fillId="4" borderId="0" xfId="0" applyFont="1" applyFill="1" applyBorder="1" applyAlignment="1" applyProtection="1">
      <alignment horizontal="center" vertical="center" shrinkToFit="1"/>
      <protection hidden="1"/>
    </xf>
    <xf numFmtId="179" fontId="47" fillId="4" borderId="0" xfId="0" applyNumberFormat="1" applyFont="1" applyFill="1" applyBorder="1" applyAlignment="1" applyProtection="1">
      <alignment vertical="center" shrinkToFit="1"/>
      <protection hidden="1"/>
    </xf>
    <xf numFmtId="0" fontId="47" fillId="4" borderId="0" xfId="0" applyFont="1" applyFill="1" applyBorder="1" applyAlignment="1" applyProtection="1">
      <alignment vertical="center" wrapText="1" shrinkToFit="1"/>
      <protection hidden="1"/>
    </xf>
    <xf numFmtId="0" fontId="13" fillId="0" borderId="0" xfId="0" applyFont="1" applyFill="1" applyAlignment="1" applyProtection="1">
      <alignment horizontal="left" vertical="center"/>
      <protection hidden="1"/>
    </xf>
    <xf numFmtId="0" fontId="9" fillId="0" borderId="0" xfId="0" applyFont="1" applyBorder="1">
      <alignment vertical="center"/>
    </xf>
    <xf numFmtId="0" fontId="13" fillId="4" borderId="0" xfId="0" applyFont="1" applyFill="1" applyBorder="1" applyAlignment="1" applyProtection="1">
      <alignment vertical="top" wrapText="1"/>
      <protection hidden="1"/>
    </xf>
    <xf numFmtId="0" fontId="9" fillId="0" borderId="0" xfId="0" applyFont="1" applyProtection="1">
      <alignment vertical="center"/>
      <protection hidden="1"/>
    </xf>
    <xf numFmtId="0" fontId="9" fillId="4" borderId="0" xfId="0" applyFont="1" applyFill="1" applyBorder="1" applyAlignment="1" applyProtection="1">
      <alignment horizontal="center" vertical="center"/>
      <protection hidden="1"/>
    </xf>
    <xf numFmtId="38" fontId="9" fillId="4" borderId="0" xfId="3" applyFont="1" applyFill="1" applyBorder="1" applyAlignment="1" applyProtection="1">
      <alignment horizontal="center" vertical="center"/>
      <protection hidden="1"/>
    </xf>
    <xf numFmtId="176" fontId="0" fillId="0" borderId="1" xfId="0" applyNumberFormat="1" applyBorder="1">
      <alignment vertical="center"/>
    </xf>
    <xf numFmtId="0" fontId="34" fillId="0" borderId="4" xfId="12" applyFont="1" applyFill="1" applyBorder="1" applyAlignment="1" applyProtection="1">
      <alignment vertical="center" shrinkToFit="1"/>
    </xf>
    <xf numFmtId="0" fontId="47" fillId="4" borderId="0" xfId="15" applyFont="1" applyFill="1" applyBorder="1" applyAlignment="1" applyProtection="1">
      <alignment horizontal="center" vertical="center" shrinkToFit="1"/>
      <protection hidden="1"/>
    </xf>
    <xf numFmtId="0" fontId="47" fillId="4" borderId="0" xfId="15" applyNumberFormat="1" applyFont="1" applyFill="1" applyBorder="1" applyAlignment="1" applyProtection="1">
      <alignment horizontal="center" vertical="center" shrinkToFit="1"/>
      <protection hidden="1"/>
    </xf>
    <xf numFmtId="0" fontId="47" fillId="0" borderId="0" xfId="0" applyFont="1" applyFill="1" applyBorder="1" applyAlignment="1" applyProtection="1">
      <alignment horizontal="center" vertical="center" shrinkToFit="1"/>
      <protection hidden="1"/>
    </xf>
    <xf numFmtId="0" fontId="47" fillId="0" borderId="0" xfId="0" applyFont="1" applyFill="1" applyAlignment="1" applyProtection="1">
      <alignment horizontal="center" vertical="center" shrinkToFit="1"/>
      <protection hidden="1"/>
    </xf>
    <xf numFmtId="0" fontId="47" fillId="4" borderId="0" xfId="0" applyFont="1" applyFill="1" applyAlignment="1" applyProtection="1">
      <alignment horizontal="center" vertical="center" shrinkToFit="1"/>
      <protection hidden="1"/>
    </xf>
    <xf numFmtId="0" fontId="16" fillId="4" borderId="0" xfId="12" applyFont="1" applyFill="1" applyBorder="1" applyAlignment="1" applyProtection="1">
      <alignment vertical="center" shrinkToFit="1"/>
      <protection hidden="1"/>
    </xf>
    <xf numFmtId="0" fontId="5" fillId="4" borderId="0" xfId="12" applyFont="1" applyFill="1" applyBorder="1" applyAlignment="1" applyProtection="1">
      <alignment horizontal="center" vertical="center"/>
      <protection hidden="1"/>
    </xf>
    <xf numFmtId="49" fontId="16" fillId="4" borderId="0" xfId="12" applyNumberFormat="1" applyFont="1" applyFill="1" applyAlignment="1" applyProtection="1">
      <alignment horizontal="center" vertical="center" shrinkToFit="1"/>
      <protection hidden="1"/>
    </xf>
    <xf numFmtId="0" fontId="18" fillId="4" borderId="0" xfId="12" applyFont="1" applyFill="1" applyBorder="1" applyAlignment="1" applyProtection="1">
      <alignment vertical="center"/>
      <protection hidden="1"/>
    </xf>
    <xf numFmtId="0" fontId="5" fillId="4" borderId="0" xfId="12" applyFont="1" applyFill="1" applyBorder="1" applyAlignment="1" applyProtection="1">
      <alignment horizontal="center" vertical="center" wrapText="1"/>
      <protection hidden="1"/>
    </xf>
    <xf numFmtId="0" fontId="20" fillId="4" borderId="0" xfId="0" applyFont="1" applyFill="1" applyBorder="1" applyAlignment="1" applyProtection="1">
      <alignment horizontal="center" vertical="center" textRotation="255"/>
      <protection hidden="1"/>
    </xf>
    <xf numFmtId="0" fontId="32" fillId="4" borderId="0" xfId="12" applyFont="1" applyFill="1" applyBorder="1" applyAlignment="1" applyProtection="1">
      <alignment vertical="center" shrinkToFit="1"/>
      <protection hidden="1"/>
    </xf>
    <xf numFmtId="0" fontId="7" fillId="4" borderId="0" xfId="12" applyFont="1" applyFill="1" applyBorder="1" applyAlignment="1" applyProtection="1">
      <alignment vertical="center"/>
      <protection hidden="1"/>
    </xf>
    <xf numFmtId="0" fontId="5" fillId="4" borderId="0" xfId="12" applyFont="1" applyFill="1" applyBorder="1" applyAlignment="1" applyProtection="1">
      <alignment vertical="center"/>
      <protection hidden="1"/>
    </xf>
    <xf numFmtId="38" fontId="5" fillId="4" borderId="0" xfId="3" applyFont="1" applyFill="1" applyBorder="1" applyAlignment="1" applyProtection="1">
      <alignment vertical="center"/>
      <protection hidden="1"/>
    </xf>
    <xf numFmtId="0" fontId="5" fillId="4" borderId="0" xfId="12" applyFont="1" applyFill="1" applyAlignment="1" applyProtection="1">
      <alignment vertical="center"/>
      <protection hidden="1"/>
    </xf>
    <xf numFmtId="0" fontId="18" fillId="4" borderId="0" xfId="12" applyFont="1" applyFill="1" applyAlignment="1" applyProtection="1">
      <alignment vertical="center"/>
      <protection hidden="1"/>
    </xf>
    <xf numFmtId="0" fontId="6" fillId="4" borderId="0" xfId="12" applyFont="1" applyFill="1" applyAlignment="1" applyProtection="1">
      <alignment vertical="center"/>
      <protection hidden="1"/>
    </xf>
    <xf numFmtId="0" fontId="6" fillId="4" borderId="0" xfId="12" applyFont="1" applyFill="1" applyAlignment="1" applyProtection="1">
      <alignment horizontal="center" vertical="center"/>
      <protection hidden="1"/>
    </xf>
    <xf numFmtId="38" fontId="6" fillId="4" borderId="0" xfId="3" applyFont="1" applyFill="1" applyAlignment="1" applyProtection="1">
      <alignment vertical="center"/>
      <protection hidden="1"/>
    </xf>
    <xf numFmtId="49" fontId="5" fillId="4" borderId="0" xfId="12" applyNumberFormat="1" applyFont="1" applyFill="1" applyAlignment="1" applyProtection="1">
      <alignment vertical="center"/>
      <protection hidden="1"/>
    </xf>
    <xf numFmtId="0" fontId="21" fillId="4" borderId="0" xfId="12" applyFont="1" applyFill="1" applyBorder="1" applyAlignment="1" applyProtection="1">
      <alignment vertical="center"/>
      <protection hidden="1"/>
    </xf>
    <xf numFmtId="0" fontId="22" fillId="4" borderId="0" xfId="12" applyFont="1" applyFill="1" applyBorder="1" applyAlignment="1" applyProtection="1">
      <alignment vertical="center"/>
      <protection hidden="1"/>
    </xf>
    <xf numFmtId="0" fontId="22" fillId="4" borderId="0" xfId="12" applyFont="1" applyFill="1" applyBorder="1" applyAlignment="1" applyProtection="1">
      <alignment horizontal="right" vertical="center"/>
      <protection hidden="1"/>
    </xf>
    <xf numFmtId="0" fontId="5" fillId="4" borderId="0" xfId="12" applyNumberFormat="1" applyFont="1" applyFill="1" applyAlignment="1" applyProtection="1">
      <alignment vertical="center"/>
      <protection hidden="1"/>
    </xf>
    <xf numFmtId="176" fontId="5" fillId="4" borderId="0" xfId="12" applyNumberFormat="1" applyFont="1" applyFill="1" applyAlignment="1" applyProtection="1">
      <alignment vertical="center"/>
      <protection hidden="1"/>
    </xf>
    <xf numFmtId="0" fontId="21" fillId="4" borderId="0" xfId="12" applyFont="1" applyFill="1" applyBorder="1" applyAlignment="1" applyProtection="1">
      <alignment horizontal="left" vertical="center"/>
      <protection hidden="1"/>
    </xf>
    <xf numFmtId="0" fontId="21" fillId="4" borderId="0" xfId="12" applyFont="1" applyFill="1" applyBorder="1" applyAlignment="1" applyProtection="1">
      <alignment horizontal="right" vertical="center"/>
      <protection hidden="1"/>
    </xf>
    <xf numFmtId="0" fontId="22" fillId="4" borderId="0" xfId="12" applyFont="1" applyFill="1" applyBorder="1" applyAlignment="1" applyProtection="1">
      <alignment horizontal="center" vertical="center"/>
      <protection hidden="1"/>
    </xf>
    <xf numFmtId="0" fontId="5" fillId="4" borderId="0" xfId="12" applyFont="1" applyFill="1" applyBorder="1" applyAlignment="1" applyProtection="1">
      <alignment horizontal="left" vertical="center" wrapText="1"/>
      <protection hidden="1"/>
    </xf>
    <xf numFmtId="49" fontId="5" fillId="4" borderId="0" xfId="12" applyNumberFormat="1" applyFont="1" applyFill="1" applyBorder="1" applyAlignment="1" applyProtection="1">
      <alignment horizontal="center" vertical="center"/>
      <protection hidden="1"/>
    </xf>
    <xf numFmtId="0" fontId="6" fillId="4" borderId="0" xfId="12" applyFont="1" applyFill="1" applyBorder="1" applyAlignment="1" applyProtection="1">
      <alignment vertical="center"/>
      <protection hidden="1"/>
    </xf>
    <xf numFmtId="0" fontId="12" fillId="4" borderId="0" xfId="0" applyFont="1" applyFill="1" applyBorder="1" applyAlignment="1" applyProtection="1">
      <alignment vertical="center" textRotation="255"/>
      <protection hidden="1"/>
    </xf>
    <xf numFmtId="0" fontId="5" fillId="4" borderId="0" xfId="12" applyFont="1" applyFill="1" applyBorder="1" applyAlignment="1" applyProtection="1">
      <alignment horizontal="left" vertical="center" shrinkToFit="1"/>
      <protection hidden="1"/>
    </xf>
    <xf numFmtId="0" fontId="5" fillId="4" borderId="0" xfId="12" applyFont="1" applyFill="1" applyBorder="1" applyAlignment="1" applyProtection="1">
      <alignment horizontal="center" vertical="center" shrinkToFit="1"/>
      <protection hidden="1"/>
    </xf>
    <xf numFmtId="0" fontId="6" fillId="4" borderId="0" xfId="12" applyFont="1" applyFill="1" applyBorder="1" applyAlignment="1" applyProtection="1">
      <alignment vertical="center" shrinkToFit="1"/>
      <protection hidden="1"/>
    </xf>
    <xf numFmtId="0" fontId="6" fillId="4" borderId="0" xfId="12" applyFont="1" applyFill="1" applyAlignment="1" applyProtection="1">
      <alignment vertical="center" shrinkToFit="1"/>
      <protection hidden="1"/>
    </xf>
    <xf numFmtId="0" fontId="26" fillId="0" borderId="0" xfId="12" applyFont="1" applyFill="1" applyBorder="1" applyAlignment="1" applyProtection="1">
      <alignment vertical="center"/>
      <protection hidden="1"/>
    </xf>
    <xf numFmtId="0" fontId="42" fillId="4" borderId="0" xfId="12" applyFont="1" applyFill="1" applyBorder="1" applyAlignment="1" applyProtection="1">
      <alignment horizontal="center" vertical="center"/>
      <protection hidden="1"/>
    </xf>
    <xf numFmtId="0" fontId="26" fillId="4" borderId="0" xfId="12" applyFont="1" applyFill="1" applyBorder="1" applyAlignment="1" applyProtection="1">
      <alignment horizontal="center" vertical="center"/>
      <protection hidden="1"/>
    </xf>
    <xf numFmtId="0" fontId="17" fillId="4" borderId="0" xfId="12" applyFont="1" applyFill="1" applyBorder="1" applyAlignment="1" applyProtection="1">
      <alignment horizontal="center" vertical="center"/>
      <protection hidden="1"/>
    </xf>
    <xf numFmtId="0" fontId="5" fillId="4" borderId="0" xfId="12" applyFont="1" applyFill="1" applyBorder="1" applyAlignment="1" applyProtection="1">
      <alignment horizontal="left" vertical="distributed" wrapText="1"/>
      <protection hidden="1"/>
    </xf>
    <xf numFmtId="0" fontId="24" fillId="4" borderId="0" xfId="12" applyFont="1" applyFill="1" applyAlignment="1" applyProtection="1">
      <alignment horizontal="center" vertical="center"/>
      <protection hidden="1"/>
    </xf>
    <xf numFmtId="49" fontId="5" fillId="4" borderId="0" xfId="12" applyNumberFormat="1" applyFont="1" applyFill="1" applyAlignment="1" applyProtection="1">
      <alignment horizontal="center" vertical="center"/>
      <protection hidden="1"/>
    </xf>
    <xf numFmtId="0" fontId="23" fillId="0" borderId="0" xfId="12" applyFont="1" applyFill="1" applyBorder="1" applyAlignment="1" applyProtection="1">
      <alignment vertical="center"/>
      <protection hidden="1"/>
    </xf>
    <xf numFmtId="0" fontId="23" fillId="4" borderId="0" xfId="12" applyFont="1" applyFill="1" applyBorder="1" applyAlignment="1" applyProtection="1">
      <alignment vertical="center"/>
      <protection hidden="1"/>
    </xf>
    <xf numFmtId="0" fontId="16" fillId="4" borderId="0" xfId="12" applyFont="1" applyFill="1" applyBorder="1" applyAlignment="1" applyProtection="1">
      <alignment vertical="center"/>
      <protection hidden="1"/>
    </xf>
    <xf numFmtId="0" fontId="23" fillId="4" borderId="0" xfId="12" applyFont="1" applyFill="1" applyBorder="1" applyAlignment="1" applyProtection="1">
      <alignment horizontal="left" vertical="center" wrapText="1"/>
      <protection hidden="1"/>
    </xf>
    <xf numFmtId="0" fontId="16" fillId="4" borderId="0" xfId="12" applyFont="1" applyFill="1" applyBorder="1" applyAlignment="1" applyProtection="1">
      <alignment horizontal="center" vertical="center"/>
      <protection hidden="1"/>
    </xf>
    <xf numFmtId="0" fontId="24" fillId="0" borderId="0" xfId="12" applyFont="1" applyFill="1" applyBorder="1" applyAlignment="1" applyProtection="1">
      <alignment vertical="center"/>
      <protection hidden="1"/>
    </xf>
    <xf numFmtId="0" fontId="15" fillId="0" borderId="0" xfId="12" applyFont="1" applyFill="1" applyBorder="1" applyAlignment="1" applyProtection="1">
      <alignment vertical="center"/>
      <protection hidden="1"/>
    </xf>
    <xf numFmtId="0" fontId="25" fillId="4" borderId="0" xfId="12" applyFont="1" applyFill="1" applyBorder="1" applyAlignment="1" applyProtection="1">
      <alignment vertical="center"/>
      <protection hidden="1"/>
    </xf>
    <xf numFmtId="0" fontId="26" fillId="4" borderId="0" xfId="12" applyFont="1" applyFill="1" applyBorder="1" applyAlignment="1" applyProtection="1">
      <alignment vertical="center"/>
      <protection hidden="1"/>
    </xf>
    <xf numFmtId="0" fontId="6" fillId="4" borderId="0" xfId="12" applyFont="1" applyFill="1" applyBorder="1" applyAlignment="1" applyProtection="1">
      <alignment horizontal="left" vertical="center" wrapText="1"/>
      <protection hidden="1"/>
    </xf>
    <xf numFmtId="0" fontId="24" fillId="4" borderId="0" xfId="12" applyFont="1" applyFill="1" applyBorder="1" applyAlignment="1" applyProtection="1">
      <alignment vertical="center"/>
      <protection hidden="1"/>
    </xf>
    <xf numFmtId="0" fontId="5" fillId="0" borderId="0" xfId="12" applyFont="1" applyFill="1" applyBorder="1" applyAlignment="1" applyProtection="1">
      <alignment horizontal="center" vertical="center" shrinkToFit="1"/>
      <protection hidden="1"/>
    </xf>
    <xf numFmtId="0" fontId="6" fillId="0" borderId="6" xfId="12" applyFont="1" applyFill="1" applyBorder="1" applyAlignment="1" applyProtection="1">
      <alignment vertical="center"/>
      <protection hidden="1"/>
    </xf>
    <xf numFmtId="0" fontId="6" fillId="0" borderId="4" xfId="12" applyFont="1" applyFill="1" applyBorder="1" applyAlignment="1" applyProtection="1">
      <alignment vertical="center"/>
      <protection hidden="1"/>
    </xf>
    <xf numFmtId="0" fontId="6" fillId="0" borderId="5" xfId="12" applyFont="1" applyFill="1" applyBorder="1" applyAlignment="1" applyProtection="1">
      <alignment vertical="center"/>
      <protection hidden="1"/>
    </xf>
    <xf numFmtId="0" fontId="16" fillId="0" borderId="0" xfId="12" applyFont="1" applyFill="1" applyBorder="1" applyAlignment="1" applyProtection="1">
      <alignment vertical="center"/>
      <protection hidden="1"/>
    </xf>
    <xf numFmtId="0" fontId="23" fillId="0" borderId="2" xfId="12" applyFont="1" applyFill="1" applyBorder="1" applyAlignment="1" applyProtection="1">
      <alignment vertical="center"/>
      <protection hidden="1"/>
    </xf>
    <xf numFmtId="0" fontId="23" fillId="0" borderId="6" xfId="12" applyFont="1" applyFill="1" applyBorder="1" applyAlignment="1" applyProtection="1">
      <alignment vertical="center"/>
      <protection hidden="1"/>
    </xf>
    <xf numFmtId="0" fontId="6" fillId="0" borderId="0" xfId="12" applyFont="1" applyFill="1" applyBorder="1" applyAlignment="1" applyProtection="1">
      <alignment horizontal="center" vertical="center"/>
      <protection hidden="1"/>
    </xf>
    <xf numFmtId="0" fontId="23" fillId="0" borderId="6" xfId="12" applyFont="1" applyFill="1" applyBorder="1" applyAlignment="1" applyProtection="1">
      <alignment vertical="center" shrinkToFit="1"/>
      <protection hidden="1"/>
    </xf>
    <xf numFmtId="0" fontId="23" fillId="0" borderId="3" xfId="12" applyFont="1" applyFill="1" applyBorder="1" applyAlignment="1" applyProtection="1">
      <alignment horizontal="center" vertical="center" shrinkToFit="1"/>
      <protection hidden="1"/>
    </xf>
    <xf numFmtId="0" fontId="5" fillId="0" borderId="4" xfId="12" applyFont="1" applyFill="1" applyBorder="1" applyAlignment="1" applyProtection="1">
      <alignment vertical="center"/>
      <protection hidden="1"/>
    </xf>
    <xf numFmtId="0" fontId="6" fillId="4" borderId="0" xfId="12" applyFont="1" applyFill="1" applyBorder="1" applyAlignment="1" applyProtection="1">
      <alignment horizontal="center" vertical="center"/>
      <protection hidden="1"/>
    </xf>
    <xf numFmtId="38" fontId="6" fillId="4" borderId="0" xfId="3" applyFont="1" applyFill="1" applyBorder="1" applyAlignment="1" applyProtection="1">
      <alignment vertical="center"/>
      <protection hidden="1"/>
    </xf>
    <xf numFmtId="0" fontId="5" fillId="0" borderId="0" xfId="12" applyFont="1" applyFill="1" applyBorder="1" applyAlignment="1" applyProtection="1">
      <alignment vertical="center" wrapText="1"/>
      <protection hidden="1"/>
    </xf>
    <xf numFmtId="0" fontId="18" fillId="4" borderId="0" xfId="12" applyFont="1" applyFill="1" applyAlignment="1" applyProtection="1">
      <alignment horizontal="center" vertical="center"/>
      <protection hidden="1"/>
    </xf>
    <xf numFmtId="0" fontId="16" fillId="4" borderId="0" xfId="12" applyFont="1" applyFill="1" applyAlignment="1" applyProtection="1">
      <alignment vertical="center"/>
      <protection hidden="1"/>
    </xf>
    <xf numFmtId="0" fontId="6" fillId="4" borderId="2" xfId="12" applyFont="1" applyFill="1" applyBorder="1" applyAlignment="1" applyProtection="1">
      <alignment vertical="center"/>
      <protection hidden="1"/>
    </xf>
    <xf numFmtId="0" fontId="23" fillId="4" borderId="0" xfId="12" applyFont="1" applyFill="1" applyAlignment="1" applyProtection="1">
      <alignment vertical="center"/>
      <protection hidden="1"/>
    </xf>
    <xf numFmtId="0" fontId="23" fillId="4" borderId="0" xfId="12" applyFont="1" applyFill="1" applyAlignment="1" applyProtection="1">
      <alignment horizontal="center" vertical="center"/>
      <protection hidden="1"/>
    </xf>
    <xf numFmtId="38" fontId="23" fillId="4" borderId="0" xfId="3" applyFont="1" applyFill="1" applyAlignment="1" applyProtection="1">
      <alignment vertical="center"/>
      <protection hidden="1"/>
    </xf>
    <xf numFmtId="0" fontId="23" fillId="4" borderId="0" xfId="12" applyFont="1" applyFill="1" applyAlignment="1" applyProtection="1">
      <alignment horizontal="left" vertical="center" wrapText="1"/>
      <protection hidden="1"/>
    </xf>
    <xf numFmtId="0" fontId="21" fillId="4" borderId="0" xfId="12" applyFont="1" applyFill="1" applyBorder="1" applyAlignment="1" applyProtection="1">
      <alignment horizontal="center" vertical="center"/>
      <protection hidden="1"/>
    </xf>
    <xf numFmtId="49" fontId="23" fillId="4" borderId="0" xfId="0" applyNumberFormat="1" applyFont="1" applyFill="1" applyBorder="1" applyAlignment="1" applyProtection="1">
      <alignment vertical="center" wrapText="1"/>
      <protection hidden="1"/>
    </xf>
    <xf numFmtId="49" fontId="5" fillId="4" borderId="0" xfId="0" applyNumberFormat="1" applyFont="1" applyFill="1" applyBorder="1" applyAlignment="1" applyProtection="1">
      <alignment vertical="top"/>
      <protection hidden="1"/>
    </xf>
    <xf numFmtId="49" fontId="29" fillId="4" borderId="0" xfId="0" applyNumberFormat="1" applyFont="1" applyFill="1" applyBorder="1" applyAlignment="1" applyProtection="1">
      <alignment vertical="top"/>
      <protection hidden="1"/>
    </xf>
    <xf numFmtId="49" fontId="10" fillId="4" borderId="0" xfId="0" applyNumberFormat="1" applyFont="1" applyFill="1" applyBorder="1" applyAlignment="1" applyProtection="1">
      <alignment vertical="top"/>
      <protection hidden="1"/>
    </xf>
    <xf numFmtId="49" fontId="5" fillId="4" borderId="0" xfId="0" applyNumberFormat="1" applyFont="1" applyFill="1" applyBorder="1" applyAlignment="1" applyProtection="1">
      <alignment horizontal="left" vertical="center"/>
      <protection hidden="1"/>
    </xf>
    <xf numFmtId="49" fontId="6" fillId="4" borderId="0" xfId="0" applyNumberFormat="1" applyFont="1" applyFill="1" applyBorder="1" applyProtection="1">
      <alignment vertical="center"/>
      <protection hidden="1"/>
    </xf>
    <xf numFmtId="49" fontId="8" fillId="4" borderId="0" xfId="0" applyNumberFormat="1" applyFont="1" applyFill="1" applyBorder="1" applyAlignment="1" applyProtection="1">
      <alignment vertical="center" wrapText="1"/>
      <protection hidden="1"/>
    </xf>
    <xf numFmtId="49" fontId="8" fillId="4" borderId="0" xfId="0" applyNumberFormat="1" applyFont="1" applyFill="1" applyBorder="1" applyAlignment="1" applyProtection="1">
      <alignment vertical="center"/>
      <protection hidden="1"/>
    </xf>
    <xf numFmtId="0" fontId="30" fillId="4" borderId="0" xfId="12" applyFont="1" applyFill="1" applyBorder="1" applyAlignment="1" applyProtection="1">
      <alignment vertical="center"/>
      <protection hidden="1"/>
    </xf>
    <xf numFmtId="0" fontId="18" fillId="4" borderId="0" xfId="12" applyFont="1" applyFill="1" applyBorder="1" applyAlignment="1" applyProtection="1">
      <alignment horizontal="center" vertical="center"/>
      <protection hidden="1"/>
    </xf>
    <xf numFmtId="0" fontId="11" fillId="4" borderId="0" xfId="0" applyFont="1" applyFill="1" applyAlignment="1" applyProtection="1">
      <alignment vertical="center"/>
      <protection hidden="1"/>
    </xf>
    <xf numFmtId="0" fontId="31" fillId="4" borderId="0" xfId="0" applyFont="1" applyFill="1" applyBorder="1" applyAlignment="1" applyProtection="1">
      <alignment vertical="center"/>
      <protection hidden="1"/>
    </xf>
    <xf numFmtId="0" fontId="12" fillId="4" borderId="0" xfId="0" applyFont="1" applyFill="1" applyBorder="1" applyAlignment="1" applyProtection="1">
      <alignment horizontal="left" vertical="center" wrapText="1"/>
      <protection hidden="1"/>
    </xf>
    <xf numFmtId="0" fontId="11" fillId="4" borderId="0" xfId="0" applyFont="1" applyFill="1" applyBorder="1" applyAlignment="1" applyProtection="1">
      <alignment horizontal="left" vertical="center"/>
      <protection hidden="1"/>
    </xf>
    <xf numFmtId="0" fontId="31" fillId="4" borderId="0" xfId="0" applyFont="1" applyFill="1" applyBorder="1" applyAlignment="1" applyProtection="1">
      <alignment horizontal="left" vertical="center"/>
      <protection hidden="1"/>
    </xf>
    <xf numFmtId="0" fontId="12" fillId="4" borderId="0" xfId="0" applyFont="1" applyFill="1" applyBorder="1" applyAlignment="1" applyProtection="1">
      <alignment horizontal="center" vertical="center" textRotation="255"/>
      <protection hidden="1"/>
    </xf>
    <xf numFmtId="0" fontId="11" fillId="0" borderId="0" xfId="0" applyFont="1" applyFill="1" applyBorder="1" applyProtection="1">
      <alignment vertical="center"/>
      <protection hidden="1"/>
    </xf>
    <xf numFmtId="0" fontId="9" fillId="0" borderId="0" xfId="0" applyFont="1" applyFill="1" applyProtection="1">
      <alignment vertical="center"/>
      <protection hidden="1"/>
    </xf>
    <xf numFmtId="0" fontId="9" fillId="0" borderId="0" xfId="0" applyFont="1" applyFill="1" applyBorder="1" applyProtection="1">
      <alignment vertical="center"/>
      <protection hidden="1"/>
    </xf>
    <xf numFmtId="0" fontId="11" fillId="0" borderId="0" xfId="0" applyFont="1" applyFill="1" applyProtection="1">
      <alignment vertical="center"/>
      <protection hidden="1"/>
    </xf>
    <xf numFmtId="49" fontId="6" fillId="0" borderId="0" xfId="0" applyNumberFormat="1" applyFont="1" applyFill="1" applyBorder="1" applyProtection="1">
      <alignment vertical="center"/>
      <protection hidden="1"/>
    </xf>
    <xf numFmtId="49" fontId="8" fillId="0" borderId="0" xfId="0" applyNumberFormat="1" applyFont="1" applyFill="1" applyBorder="1" applyAlignment="1" applyProtection="1">
      <alignment vertical="center"/>
      <protection hidden="1"/>
    </xf>
    <xf numFmtId="49" fontId="8" fillId="0" borderId="0" xfId="0" applyNumberFormat="1" applyFont="1" applyFill="1" applyBorder="1" applyAlignment="1" applyProtection="1">
      <alignment vertical="top"/>
      <protection hidden="1"/>
    </xf>
    <xf numFmtId="49" fontId="10" fillId="0" borderId="0" xfId="0" applyNumberFormat="1" applyFont="1" applyFill="1" applyBorder="1" applyAlignment="1" applyProtection="1">
      <alignment vertical="top"/>
      <protection hidden="1"/>
    </xf>
    <xf numFmtId="49" fontId="8" fillId="0" borderId="0" xfId="0" applyNumberFormat="1" applyFont="1" applyFill="1" applyBorder="1" applyAlignment="1" applyProtection="1">
      <alignment vertical="top" wrapText="1"/>
      <protection hidden="1"/>
    </xf>
    <xf numFmtId="0" fontId="4" fillId="0" borderId="0" xfId="12" applyFont="1" applyFill="1" applyAlignment="1" applyProtection="1">
      <alignment horizontal="center" vertical="center"/>
      <protection hidden="1"/>
    </xf>
    <xf numFmtId="38" fontId="4" fillId="0" borderId="0" xfId="3" applyFont="1" applyFill="1" applyAlignment="1" applyProtection="1">
      <alignment vertical="center"/>
      <protection hidden="1"/>
    </xf>
    <xf numFmtId="0" fontId="6" fillId="6" borderId="4" xfId="12" applyFont="1" applyFill="1" applyBorder="1" applyAlignment="1" applyProtection="1">
      <alignment vertical="center"/>
      <protection hidden="1"/>
    </xf>
    <xf numFmtId="0" fontId="6" fillId="6" borderId="5" xfId="12" applyFont="1" applyFill="1" applyBorder="1" applyAlignment="1" applyProtection="1">
      <alignment vertical="center"/>
      <protection hidden="1"/>
    </xf>
    <xf numFmtId="0" fontId="32" fillId="4" borderId="0" xfId="12" applyFont="1" applyFill="1" applyBorder="1" applyAlignment="1" applyProtection="1">
      <alignment vertical="center" shrinkToFit="1"/>
      <protection hidden="1"/>
    </xf>
    <xf numFmtId="0" fontId="19" fillId="4" borderId="0" xfId="0" applyFont="1" applyFill="1" applyBorder="1" applyAlignment="1" applyProtection="1">
      <alignment horizontal="right" vertical="center"/>
      <protection hidden="1"/>
    </xf>
    <xf numFmtId="0" fontId="46" fillId="4" borderId="0" xfId="0" applyFont="1" applyFill="1" applyBorder="1" applyAlignment="1" applyProtection="1">
      <alignment horizontal="center" vertical="center"/>
      <protection hidden="1"/>
    </xf>
    <xf numFmtId="179" fontId="19" fillId="4" borderId="0" xfId="14" applyNumberFormat="1" applyFont="1" applyFill="1" applyBorder="1" applyAlignment="1" applyProtection="1">
      <alignment horizontal="center" vertical="center" shrinkToFit="1"/>
      <protection hidden="1"/>
    </xf>
    <xf numFmtId="0" fontId="13" fillId="0" borderId="2" xfId="0" applyFont="1" applyFill="1" applyBorder="1" applyAlignment="1" applyProtection="1">
      <alignment vertical="center"/>
      <protection hidden="1"/>
    </xf>
    <xf numFmtId="0" fontId="13" fillId="4" borderId="0" xfId="15" applyFont="1" applyFill="1" applyBorder="1" applyAlignment="1" applyProtection="1">
      <alignment vertical="center" shrinkToFit="1"/>
      <protection hidden="1"/>
    </xf>
    <xf numFmtId="0" fontId="19" fillId="4" borderId="0" xfId="0" applyFont="1" applyFill="1" applyBorder="1" applyAlignment="1" applyProtection="1">
      <alignment horizontal="center" vertical="center"/>
      <protection hidden="1"/>
    </xf>
    <xf numFmtId="49" fontId="13" fillId="4" borderId="4" xfId="0" applyNumberFormat="1" applyFont="1" applyFill="1" applyBorder="1" applyAlignment="1" applyProtection="1">
      <alignment horizontal="center" vertical="center"/>
      <protection locked="0"/>
    </xf>
    <xf numFmtId="49" fontId="13" fillId="4" borderId="0" xfId="0" applyNumberFormat="1" applyFont="1" applyFill="1" applyAlignment="1" applyProtection="1">
      <alignment horizontal="left"/>
      <protection hidden="1"/>
    </xf>
    <xf numFmtId="0" fontId="6" fillId="6" borderId="0" xfId="12" applyFont="1" applyFill="1" applyAlignment="1" applyProtection="1">
      <alignment vertical="center"/>
      <protection hidden="1"/>
    </xf>
    <xf numFmtId="0" fontId="19" fillId="6" borderId="0" xfId="0" applyFont="1" applyFill="1" applyBorder="1" applyAlignment="1" applyProtection="1">
      <alignment vertical="center"/>
      <protection hidden="1"/>
    </xf>
    <xf numFmtId="0" fontId="13" fillId="6" borderId="0" xfId="0" applyFont="1" applyFill="1" applyBorder="1" applyProtection="1">
      <alignment vertical="center"/>
      <protection hidden="1"/>
    </xf>
    <xf numFmtId="0" fontId="13" fillId="6" borderId="0" xfId="0" applyFont="1" applyFill="1" applyProtection="1">
      <alignment vertical="center"/>
      <protection hidden="1"/>
    </xf>
    <xf numFmtId="0" fontId="46" fillId="6" borderId="0" xfId="0" applyFont="1" applyFill="1" applyBorder="1" applyAlignment="1" applyProtection="1">
      <alignment vertical="center"/>
      <protection hidden="1"/>
    </xf>
    <xf numFmtId="0" fontId="48" fillId="6" borderId="0" xfId="12" applyFont="1" applyFill="1" applyBorder="1" applyAlignment="1" applyProtection="1">
      <alignment vertical="center"/>
      <protection hidden="1"/>
    </xf>
    <xf numFmtId="0" fontId="48" fillId="6" borderId="7" xfId="12" applyFont="1" applyFill="1" applyBorder="1" applyAlignment="1" applyProtection="1">
      <alignment vertical="center"/>
      <protection hidden="1"/>
    </xf>
    <xf numFmtId="0" fontId="12" fillId="6" borderId="0" xfId="12" applyFont="1" applyFill="1" applyBorder="1" applyAlignment="1" applyProtection="1">
      <alignment vertical="center"/>
      <protection hidden="1"/>
    </xf>
    <xf numFmtId="0" fontId="48" fillId="6" borderId="0" xfId="12" applyFont="1" applyFill="1" applyAlignment="1" applyProtection="1">
      <alignment vertical="center"/>
      <protection hidden="1"/>
    </xf>
    <xf numFmtId="2" fontId="47" fillId="6" borderId="0" xfId="12" applyNumberFormat="1" applyFont="1" applyFill="1" applyBorder="1" applyAlignment="1" applyProtection="1">
      <alignment vertical="center"/>
      <protection hidden="1"/>
    </xf>
    <xf numFmtId="0" fontId="46" fillId="6" borderId="0" xfId="0" applyFont="1" applyFill="1" applyBorder="1" applyAlignment="1" applyProtection="1">
      <alignment horizontal="center" vertical="center"/>
      <protection hidden="1"/>
    </xf>
    <xf numFmtId="49" fontId="34" fillId="6" borderId="0" xfId="12" applyNumberFormat="1" applyFont="1" applyFill="1" applyBorder="1" applyAlignment="1" applyProtection="1">
      <alignment vertical="center" shrinkToFit="1"/>
      <protection hidden="1"/>
    </xf>
    <xf numFmtId="0" fontId="34" fillId="6" borderId="0" xfId="12" applyFont="1" applyFill="1" applyBorder="1" applyAlignment="1" applyProtection="1">
      <alignment vertical="center"/>
      <protection hidden="1"/>
    </xf>
    <xf numFmtId="0" fontId="12" fillId="6" borderId="0" xfId="0" applyFont="1" applyFill="1" applyProtection="1">
      <alignment vertical="center"/>
      <protection hidden="1"/>
    </xf>
    <xf numFmtId="0" fontId="12" fillId="6" borderId="0" xfId="0" applyFont="1" applyFill="1" applyBorder="1" applyProtection="1">
      <alignment vertical="center"/>
      <protection hidden="1"/>
    </xf>
    <xf numFmtId="0" fontId="64" fillId="6" borderId="0" xfId="0" applyFont="1" applyFill="1" applyProtection="1">
      <alignment vertical="center"/>
      <protection hidden="1"/>
    </xf>
    <xf numFmtId="0" fontId="64" fillId="6" borderId="0" xfId="0" applyFont="1" applyFill="1" applyBorder="1" applyProtection="1">
      <alignment vertical="center"/>
      <protection hidden="1"/>
    </xf>
    <xf numFmtId="0" fontId="13" fillId="6" borderId="0" xfId="0" applyFont="1" applyFill="1" applyAlignment="1" applyProtection="1">
      <protection hidden="1"/>
    </xf>
    <xf numFmtId="0" fontId="13" fillId="6" borderId="0" xfId="0" applyFont="1" applyFill="1" applyBorder="1" applyAlignment="1" applyProtection="1">
      <protection hidden="1"/>
    </xf>
    <xf numFmtId="0" fontId="13" fillId="6" borderId="0" xfId="0" applyFont="1" applyFill="1" applyAlignment="1" applyProtection="1">
      <alignment vertical="center" shrinkToFit="1"/>
      <protection hidden="1"/>
    </xf>
    <xf numFmtId="0" fontId="0" fillId="6" borderId="0" xfId="0" applyFill="1">
      <alignment vertical="center"/>
    </xf>
    <xf numFmtId="0" fontId="39" fillId="0" borderId="0" xfId="12" applyFont="1" applyFill="1" applyBorder="1" applyAlignment="1">
      <alignment vertical="center" shrinkToFit="1"/>
    </xf>
    <xf numFmtId="38" fontId="70" fillId="0" borderId="0" xfId="3" applyFont="1" applyFill="1" applyBorder="1" applyAlignment="1" applyProtection="1">
      <alignment horizontal="right" vertical="center" shrinkToFit="1"/>
      <protection hidden="1"/>
    </xf>
    <xf numFmtId="0" fontId="13" fillId="0" borderId="0" xfId="0" applyFont="1" applyFill="1" applyBorder="1" applyAlignment="1" applyProtection="1">
      <alignment vertical="top"/>
      <protection hidden="1"/>
    </xf>
    <xf numFmtId="0" fontId="9" fillId="0" borderId="0" xfId="0" applyFont="1" applyProtection="1">
      <alignment vertical="center"/>
    </xf>
    <xf numFmtId="0" fontId="5" fillId="0" borderId="0" xfId="12" applyFont="1" applyFill="1" applyBorder="1" applyAlignment="1" applyProtection="1">
      <alignment vertical="center" shrinkToFit="1"/>
    </xf>
    <xf numFmtId="0" fontId="9" fillId="4" borderId="0" xfId="0" applyFont="1" applyFill="1" applyProtection="1">
      <alignment vertical="center"/>
    </xf>
    <xf numFmtId="0" fontId="11" fillId="4" borderId="0" xfId="0" applyFont="1" applyFill="1" applyAlignment="1" applyProtection="1">
      <alignment vertical="center"/>
    </xf>
    <xf numFmtId="0" fontId="68" fillId="4" borderId="0" xfId="0" applyFont="1" applyFill="1" applyProtection="1">
      <alignment vertical="center"/>
    </xf>
    <xf numFmtId="0" fontId="11" fillId="4" borderId="0" xfId="0" applyFont="1" applyFill="1" applyProtection="1">
      <alignment vertical="center"/>
    </xf>
    <xf numFmtId="0" fontId="11" fillId="4" borderId="0" xfId="0" applyFont="1" applyFill="1" applyAlignment="1" applyProtection="1">
      <alignment horizontal="center" vertical="center"/>
    </xf>
    <xf numFmtId="0" fontId="11" fillId="4" borderId="0" xfId="0" applyFont="1" applyFill="1" applyAlignment="1" applyProtection="1">
      <alignment horizontal="left" vertical="center" indent="1"/>
    </xf>
    <xf numFmtId="0" fontId="9" fillId="4" borderId="0" xfId="0" applyFont="1" applyFill="1" applyBorder="1" applyProtection="1">
      <alignment vertical="center"/>
    </xf>
    <xf numFmtId="0" fontId="9" fillId="4" borderId="0" xfId="0" applyFont="1" applyFill="1" applyAlignment="1" applyProtection="1">
      <alignment horizontal="left" vertical="center"/>
    </xf>
    <xf numFmtId="0" fontId="9" fillId="0" borderId="0" xfId="0" applyFont="1" applyFill="1" applyBorder="1" applyProtection="1">
      <alignment vertical="center"/>
    </xf>
    <xf numFmtId="0" fontId="68" fillId="0" borderId="0" xfId="0" applyFont="1" applyFill="1" applyBorder="1" applyAlignment="1" applyProtection="1">
      <alignment horizontal="center" vertical="center"/>
    </xf>
    <xf numFmtId="0" fontId="11" fillId="0" borderId="0" xfId="0" applyFont="1" applyFill="1" applyAlignment="1" applyProtection="1">
      <alignment horizontal="center" vertical="center"/>
    </xf>
    <xf numFmtId="0" fontId="11" fillId="0" borderId="0" xfId="0" applyFont="1" applyFill="1" applyAlignment="1" applyProtection="1">
      <alignment horizontal="left" vertical="center" wrapText="1"/>
    </xf>
    <xf numFmtId="0" fontId="9" fillId="4" borderId="0" xfId="0" applyFont="1" applyFill="1" applyBorder="1" applyAlignment="1" applyProtection="1">
      <alignment horizontal="center" vertical="center"/>
    </xf>
    <xf numFmtId="0" fontId="9" fillId="4" borderId="0" xfId="0" applyFont="1" applyFill="1" applyBorder="1" applyAlignment="1" applyProtection="1">
      <alignment vertical="center"/>
    </xf>
    <xf numFmtId="0" fontId="9" fillId="4" borderId="0" xfId="0" applyFont="1" applyFill="1" applyAlignment="1" applyProtection="1">
      <alignment horizontal="left" vertical="center" indent="1"/>
    </xf>
    <xf numFmtId="0" fontId="9" fillId="0" borderId="0" xfId="0" applyFont="1" applyFill="1" applyProtection="1">
      <alignment vertical="center"/>
    </xf>
    <xf numFmtId="0" fontId="11" fillId="4" borderId="0" xfId="0" applyFont="1" applyFill="1" applyBorder="1" applyAlignment="1" applyProtection="1">
      <alignment vertical="center"/>
    </xf>
    <xf numFmtId="0" fontId="9" fillId="0" borderId="0" xfId="0" applyFont="1" applyFill="1" applyBorder="1" applyAlignment="1" applyProtection="1">
      <alignment vertical="center"/>
    </xf>
    <xf numFmtId="0" fontId="11" fillId="0" borderId="0" xfId="0" applyFont="1" applyFill="1" applyBorder="1" applyAlignment="1" applyProtection="1">
      <alignment horizontal="center" vertical="center"/>
    </xf>
    <xf numFmtId="0" fontId="11" fillId="4" borderId="0" xfId="0" applyFont="1" applyFill="1" applyBorder="1" applyAlignment="1" applyProtection="1">
      <alignment horizontal="right" vertical="center"/>
    </xf>
    <xf numFmtId="0" fontId="9" fillId="0" borderId="0" xfId="0" applyFont="1" applyBorder="1" applyProtection="1">
      <alignment vertical="center"/>
    </xf>
    <xf numFmtId="0" fontId="9" fillId="4" borderId="0" xfId="0" applyFont="1" applyFill="1" applyBorder="1" applyAlignment="1" applyProtection="1">
      <alignment horizontal="left" vertical="center"/>
    </xf>
    <xf numFmtId="0" fontId="9" fillId="4" borderId="0" xfId="0" applyFont="1" applyFill="1" applyAlignment="1" applyProtection="1">
      <alignment horizontal="center" vertical="center"/>
    </xf>
    <xf numFmtId="0" fontId="11" fillId="4" borderId="0" xfId="0" applyFont="1" applyFill="1" applyBorder="1" applyAlignment="1" applyProtection="1"/>
    <xf numFmtId="0" fontId="68" fillId="4" borderId="0" xfId="0" applyFont="1" applyFill="1" applyBorder="1" applyAlignment="1" applyProtection="1">
      <alignment vertical="center"/>
    </xf>
    <xf numFmtId="0" fontId="19" fillId="0" borderId="0" xfId="12" applyFont="1" applyFill="1" applyBorder="1" applyAlignment="1" applyProtection="1">
      <alignment horizontal="center" vertical="center" wrapText="1" shrinkToFit="1"/>
      <protection hidden="1"/>
    </xf>
    <xf numFmtId="0" fontId="34" fillId="0" borderId="0" xfId="12" applyFont="1" applyFill="1" applyBorder="1" applyAlignment="1" applyProtection="1">
      <alignment horizontal="left" vertical="center" indent="1" shrinkToFit="1"/>
      <protection hidden="1"/>
    </xf>
    <xf numFmtId="0" fontId="49" fillId="0" borderId="0" xfId="0" applyFont="1" applyFill="1" applyBorder="1" applyAlignment="1" applyProtection="1">
      <alignment horizontal="left" vertical="center" indent="1" shrinkToFit="1"/>
      <protection hidden="1"/>
    </xf>
    <xf numFmtId="0" fontId="52" fillId="0" borderId="3" xfId="12" applyFont="1" applyFill="1" applyBorder="1" applyAlignment="1" applyProtection="1">
      <alignment vertical="center" shrinkToFit="1"/>
      <protection hidden="1"/>
    </xf>
    <xf numFmtId="0" fontId="19" fillId="4" borderId="4" xfId="12" applyFont="1" applyFill="1" applyBorder="1" applyAlignment="1" applyProtection="1">
      <alignment horizontal="center" vertical="center" shrinkToFit="1"/>
      <protection hidden="1"/>
    </xf>
    <xf numFmtId="0" fontId="12" fillId="0" borderId="4" xfId="12" applyFont="1" applyFill="1" applyBorder="1" applyAlignment="1" applyProtection="1">
      <alignment vertical="center"/>
      <protection hidden="1"/>
    </xf>
    <xf numFmtId="2" fontId="47" fillId="0" borderId="0" xfId="12" applyNumberFormat="1" applyFont="1" applyFill="1" applyBorder="1" applyAlignment="1" applyProtection="1">
      <alignment vertical="center"/>
      <protection hidden="1"/>
    </xf>
    <xf numFmtId="0" fontId="62" fillId="0" borderId="0" xfId="0" applyFont="1" applyBorder="1" applyAlignment="1" applyProtection="1">
      <alignment vertical="top"/>
      <protection hidden="1"/>
    </xf>
    <xf numFmtId="0" fontId="62" fillId="0" borderId="0" xfId="0" applyFont="1" applyBorder="1" applyProtection="1">
      <alignment vertical="center"/>
      <protection hidden="1"/>
    </xf>
    <xf numFmtId="0" fontId="62" fillId="0" borderId="2" xfId="0" applyFont="1" applyBorder="1" applyProtection="1">
      <alignment vertical="center"/>
      <protection hidden="1"/>
    </xf>
    <xf numFmtId="0" fontId="13" fillId="0" borderId="0" xfId="12" applyFont="1" applyFill="1" applyBorder="1" applyAlignment="1" applyProtection="1">
      <alignment horizontal="center" vertical="center" wrapText="1" shrinkToFit="1"/>
      <protection hidden="1"/>
    </xf>
    <xf numFmtId="49" fontId="34" fillId="0" borderId="0" xfId="12" applyNumberFormat="1" applyFont="1" applyFill="1" applyBorder="1" applyAlignment="1" applyProtection="1">
      <alignment vertical="center"/>
      <protection hidden="1"/>
    </xf>
    <xf numFmtId="0" fontId="19" fillId="4" borderId="3" xfId="12" applyFont="1" applyFill="1" applyBorder="1" applyAlignment="1" applyProtection="1">
      <alignment horizontal="left" vertical="center"/>
      <protection hidden="1"/>
    </xf>
    <xf numFmtId="0" fontId="19" fillId="4" borderId="4" xfId="12" applyFont="1" applyFill="1" applyBorder="1" applyAlignment="1" applyProtection="1">
      <alignment horizontal="right" vertical="center" shrinkToFit="1"/>
      <protection hidden="1"/>
    </xf>
    <xf numFmtId="0" fontId="19" fillId="4" borderId="4" xfId="12" applyFont="1" applyFill="1" applyBorder="1" applyAlignment="1" applyProtection="1">
      <alignment vertical="center" shrinkToFit="1"/>
      <protection hidden="1"/>
    </xf>
    <xf numFmtId="0" fontId="19" fillId="4" borderId="4" xfId="12" applyFont="1" applyFill="1" applyBorder="1" applyAlignment="1" applyProtection="1">
      <alignment vertical="center"/>
      <protection hidden="1"/>
    </xf>
    <xf numFmtId="49" fontId="34" fillId="4" borderId="4" xfId="12" applyNumberFormat="1" applyFont="1" applyFill="1" applyBorder="1" applyAlignment="1" applyProtection="1">
      <alignment vertical="center" shrinkToFit="1"/>
      <protection hidden="1"/>
    </xf>
    <xf numFmtId="49" fontId="34" fillId="4" borderId="5" xfId="12" applyNumberFormat="1" applyFont="1" applyFill="1" applyBorder="1" applyAlignment="1" applyProtection="1">
      <alignment vertical="center" shrinkToFit="1"/>
      <protection hidden="1"/>
    </xf>
    <xf numFmtId="0" fontId="19" fillId="4" borderId="4" xfId="12" applyFont="1" applyFill="1" applyBorder="1" applyAlignment="1" applyProtection="1">
      <alignment horizontal="left" vertical="center"/>
      <protection hidden="1"/>
    </xf>
    <xf numFmtId="0" fontId="34" fillId="4" borderId="4" xfId="12" applyFont="1" applyFill="1" applyBorder="1" applyAlignment="1" applyProtection="1">
      <alignment vertical="center"/>
      <protection hidden="1"/>
    </xf>
    <xf numFmtId="0" fontId="34" fillId="0" borderId="4" xfId="12" applyFont="1" applyFill="1" applyBorder="1" applyAlignment="1" applyProtection="1">
      <alignment vertical="center" shrinkToFit="1"/>
      <protection hidden="1"/>
    </xf>
    <xf numFmtId="0" fontId="34" fillId="4" borderId="5" xfId="12" applyFont="1" applyFill="1" applyBorder="1" applyAlignment="1" applyProtection="1">
      <alignment vertical="center"/>
      <protection hidden="1"/>
    </xf>
    <xf numFmtId="0" fontId="13" fillId="0" borderId="0" xfId="15" applyFont="1" applyFill="1" applyBorder="1" applyAlignment="1" applyProtection="1">
      <alignment vertical="center" shrinkToFit="1"/>
      <protection hidden="1"/>
    </xf>
    <xf numFmtId="0" fontId="13" fillId="0" borderId="0" xfId="15" applyFont="1" applyFill="1" applyBorder="1" applyAlignment="1" applyProtection="1">
      <alignment horizontal="center" vertical="center" shrinkToFit="1"/>
      <protection hidden="1"/>
    </xf>
    <xf numFmtId="2" fontId="13" fillId="0" borderId="0" xfId="15" applyNumberFormat="1" applyFont="1" applyFill="1" applyBorder="1" applyAlignment="1" applyProtection="1">
      <alignment horizontal="center" vertical="center" shrinkToFit="1"/>
      <protection hidden="1"/>
    </xf>
    <xf numFmtId="0" fontId="13" fillId="0" borderId="0" xfId="0" applyFont="1" applyFill="1" applyBorder="1" applyAlignment="1" applyProtection="1">
      <alignment vertical="center" shrinkToFit="1"/>
      <protection hidden="1"/>
    </xf>
    <xf numFmtId="38" fontId="47" fillId="0" borderId="0" xfId="3" applyFont="1" applyFill="1" applyBorder="1" applyAlignment="1" applyProtection="1">
      <alignment vertical="center" shrinkToFit="1"/>
      <protection hidden="1"/>
    </xf>
    <xf numFmtId="0" fontId="0" fillId="0" borderId="0" xfId="0" applyProtection="1">
      <alignment vertical="center"/>
      <protection hidden="1"/>
    </xf>
    <xf numFmtId="0" fontId="11" fillId="4" borderId="0" xfId="0" applyFont="1" applyFill="1" applyAlignment="1" applyProtection="1">
      <alignment horizontal="right" vertical="center"/>
    </xf>
    <xf numFmtId="0" fontId="9" fillId="2" borderId="0" xfId="0" applyFont="1" applyFill="1" applyProtection="1">
      <alignment vertical="center"/>
      <protection hidden="1"/>
    </xf>
    <xf numFmtId="0" fontId="73" fillId="2" borderId="0" xfId="0" applyFont="1" applyFill="1" applyProtection="1">
      <alignment vertical="center"/>
      <protection hidden="1"/>
    </xf>
    <xf numFmtId="0" fontId="74" fillId="4" borderId="0" xfId="0" applyFont="1" applyFill="1" applyAlignment="1" applyProtection="1">
      <alignment vertical="center"/>
      <protection hidden="1"/>
    </xf>
    <xf numFmtId="0" fontId="75" fillId="2" borderId="0" xfId="0" applyFont="1" applyFill="1" applyBorder="1" applyAlignment="1" applyProtection="1">
      <alignment vertical="center"/>
      <protection hidden="1"/>
    </xf>
    <xf numFmtId="0" fontId="9" fillId="2" borderId="0" xfId="0" applyFont="1" applyFill="1" applyBorder="1" applyProtection="1">
      <alignment vertical="center"/>
      <protection hidden="1"/>
    </xf>
    <xf numFmtId="0" fontId="16" fillId="2" borderId="0" xfId="0" applyFont="1" applyFill="1" applyBorder="1" applyAlignment="1" applyProtection="1">
      <alignment horizontal="center" vertical="top"/>
      <protection hidden="1"/>
    </xf>
    <xf numFmtId="0" fontId="47" fillId="2" borderId="0" xfId="0" applyFont="1" applyFill="1" applyBorder="1" applyAlignment="1" applyProtection="1">
      <alignment horizontal="right" vertical="center"/>
      <protection hidden="1"/>
    </xf>
    <xf numFmtId="0" fontId="76" fillId="2" borderId="0" xfId="0" applyFont="1" applyFill="1" applyBorder="1" applyAlignment="1" applyProtection="1">
      <alignment horizontal="center" vertical="center"/>
      <protection hidden="1"/>
    </xf>
    <xf numFmtId="0" fontId="77" fillId="2" borderId="0" xfId="0" applyFont="1" applyFill="1" applyBorder="1" applyAlignment="1" applyProtection="1">
      <alignment vertical="center"/>
      <protection hidden="1"/>
    </xf>
    <xf numFmtId="0" fontId="47" fillId="2" borderId="0" xfId="0" applyFont="1" applyFill="1" applyBorder="1" applyAlignment="1" applyProtection="1">
      <alignment horizontal="center" vertical="center"/>
      <protection hidden="1"/>
    </xf>
    <xf numFmtId="0" fontId="78" fillId="2" borderId="0" xfId="0" applyFont="1" applyFill="1" applyProtection="1">
      <alignment vertical="center"/>
      <protection hidden="1"/>
    </xf>
    <xf numFmtId="0" fontId="75" fillId="2" borderId="2" xfId="0" applyFont="1" applyFill="1" applyBorder="1" applyAlignment="1" applyProtection="1">
      <alignment vertical="center"/>
      <protection hidden="1"/>
    </xf>
    <xf numFmtId="0" fontId="79" fillId="2" borderId="2" xfId="0" applyFont="1" applyFill="1" applyBorder="1" applyAlignment="1" applyProtection="1">
      <alignment vertical="center"/>
      <protection hidden="1"/>
    </xf>
    <xf numFmtId="0" fontId="47" fillId="2" borderId="2" xfId="0" applyFont="1" applyFill="1" applyBorder="1" applyAlignment="1" applyProtection="1">
      <alignment horizontal="center" vertical="center"/>
      <protection hidden="1"/>
    </xf>
    <xf numFmtId="0" fontId="12" fillId="2" borderId="0" xfId="0" applyFont="1" applyFill="1" applyBorder="1" applyAlignment="1" applyProtection="1">
      <alignment horizontal="center" vertical="center"/>
      <protection hidden="1"/>
    </xf>
    <xf numFmtId="0" fontId="47" fillId="3" borderId="1" xfId="0" applyFont="1" applyFill="1" applyBorder="1" applyAlignment="1" applyProtection="1">
      <alignment horizontal="center" vertical="center"/>
      <protection hidden="1"/>
    </xf>
    <xf numFmtId="0" fontId="52" fillId="2" borderId="1" xfId="0" applyFont="1" applyFill="1" applyBorder="1" applyAlignment="1" applyProtection="1">
      <alignment horizontal="left" vertical="center" wrapText="1"/>
      <protection hidden="1"/>
    </xf>
    <xf numFmtId="0" fontId="34" fillId="2" borderId="1" xfId="0" applyFont="1" applyFill="1" applyBorder="1" applyAlignment="1" applyProtection="1">
      <alignment horizontal="center" vertical="center"/>
      <protection hidden="1"/>
    </xf>
    <xf numFmtId="0" fontId="47" fillId="0" borderId="1" xfId="0" applyFont="1" applyFill="1" applyBorder="1" applyAlignment="1" applyProtection="1">
      <alignment horizontal="left" vertical="center" wrapText="1" indent="1"/>
      <protection hidden="1"/>
    </xf>
    <xf numFmtId="0" fontId="47" fillId="2" borderId="1" xfId="0" applyFont="1" applyFill="1" applyBorder="1" applyAlignment="1" applyProtection="1">
      <alignment horizontal="center" vertical="center"/>
      <protection hidden="1"/>
    </xf>
    <xf numFmtId="0" fontId="52" fillId="0" borderId="3" xfId="0" applyFont="1" applyFill="1" applyBorder="1" applyAlignment="1" applyProtection="1">
      <alignment vertical="center" wrapText="1"/>
      <protection hidden="1"/>
    </xf>
    <xf numFmtId="0" fontId="52" fillId="2" borderId="3" xfId="0" applyFont="1" applyFill="1" applyBorder="1" applyAlignment="1" applyProtection="1">
      <alignment vertical="center" wrapText="1"/>
      <protection hidden="1"/>
    </xf>
    <xf numFmtId="0" fontId="52" fillId="2" borderId="3" xfId="0" applyFont="1" applyFill="1" applyBorder="1" applyAlignment="1" applyProtection="1">
      <alignment vertical="center" shrinkToFit="1"/>
      <protection hidden="1"/>
    </xf>
    <xf numFmtId="0" fontId="52" fillId="2" borderId="3" xfId="0" applyFont="1" applyFill="1" applyBorder="1" applyAlignment="1" applyProtection="1">
      <alignment vertical="center" wrapText="1" shrinkToFit="1"/>
      <protection hidden="1"/>
    </xf>
    <xf numFmtId="0" fontId="52" fillId="2" borderId="4"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protection hidden="1"/>
    </xf>
    <xf numFmtId="0" fontId="11" fillId="0" borderId="7" xfId="0" applyFont="1" applyFill="1" applyBorder="1" applyAlignment="1" applyProtection="1">
      <alignment vertical="center"/>
      <protection hidden="1"/>
    </xf>
    <xf numFmtId="0" fontId="11" fillId="4" borderId="0" xfId="0" applyFont="1" applyFill="1" applyProtection="1">
      <alignment vertical="center"/>
      <protection hidden="1"/>
    </xf>
    <xf numFmtId="0" fontId="9" fillId="4" borderId="0" xfId="0" applyFont="1" applyFill="1" applyProtection="1">
      <alignment vertical="center"/>
      <protection hidden="1"/>
    </xf>
    <xf numFmtId="0" fontId="80" fillId="0" borderId="0" xfId="0" applyFont="1" applyAlignment="1">
      <alignment horizontal="center" vertical="center" wrapText="1"/>
    </xf>
    <xf numFmtId="0" fontId="11" fillId="0" borderId="0" xfId="0" applyFont="1" applyFill="1" applyAlignment="1" applyProtection="1">
      <alignment vertical="center"/>
      <protection hidden="1"/>
    </xf>
    <xf numFmtId="0" fontId="47" fillId="2" borderId="7" xfId="0" applyFont="1" applyFill="1" applyBorder="1" applyAlignment="1" applyProtection="1">
      <alignment horizontal="center" vertical="center" wrapText="1"/>
      <protection hidden="1"/>
    </xf>
    <xf numFmtId="0" fontId="47" fillId="2" borderId="6" xfId="0" applyFont="1" applyFill="1" applyBorder="1" applyAlignment="1" applyProtection="1">
      <alignment horizontal="center" vertical="center" wrapText="1"/>
      <protection hidden="1"/>
    </xf>
    <xf numFmtId="0" fontId="75" fillId="3" borderId="1" xfId="0" applyFont="1" applyFill="1" applyBorder="1" applyAlignment="1" applyProtection="1">
      <alignment horizontal="center" vertical="center"/>
      <protection hidden="1"/>
    </xf>
    <xf numFmtId="0" fontId="32" fillId="4" borderId="0" xfId="12" applyFont="1" applyFill="1" applyBorder="1" applyAlignment="1" applyProtection="1">
      <alignment vertical="center" shrinkToFit="1"/>
      <protection hidden="1"/>
    </xf>
    <xf numFmtId="0" fontId="19" fillId="4" borderId="0" xfId="0" applyFont="1" applyFill="1" applyBorder="1" applyAlignment="1" applyProtection="1">
      <alignment horizontal="right" vertical="center"/>
      <protection hidden="1"/>
    </xf>
    <xf numFmtId="0" fontId="46" fillId="4" borderId="0" xfId="0" applyFont="1" applyFill="1" applyBorder="1" applyAlignment="1" applyProtection="1">
      <alignment horizontal="center" vertical="center"/>
      <protection hidden="1"/>
    </xf>
    <xf numFmtId="0" fontId="13" fillId="0" borderId="2" xfId="0" applyFont="1" applyFill="1" applyBorder="1" applyAlignment="1" applyProtection="1">
      <alignment vertical="center"/>
      <protection hidden="1"/>
    </xf>
    <xf numFmtId="179" fontId="19" fillId="4" borderId="0" xfId="14" applyNumberFormat="1" applyFont="1" applyFill="1" applyBorder="1" applyAlignment="1" applyProtection="1">
      <alignment horizontal="center" vertical="center" shrinkToFit="1"/>
      <protection hidden="1"/>
    </xf>
    <xf numFmtId="0" fontId="13" fillId="4" borderId="0" xfId="15" applyFont="1" applyFill="1" applyBorder="1" applyAlignment="1" applyProtection="1">
      <alignment vertical="center" shrinkToFit="1"/>
      <protection hidden="1"/>
    </xf>
    <xf numFmtId="0" fontId="18" fillId="4" borderId="0" xfId="12" applyFont="1" applyFill="1" applyAlignment="1" applyProtection="1">
      <alignment horizontal="left" vertical="center"/>
      <protection hidden="1"/>
    </xf>
    <xf numFmtId="0" fontId="39" fillId="0" borderId="0" xfId="12" applyFont="1" applyFill="1" applyBorder="1" applyAlignment="1">
      <alignment horizontal="center" vertical="center" shrinkToFit="1"/>
    </xf>
    <xf numFmtId="0" fontId="0" fillId="0" borderId="0" xfId="0" applyFill="1">
      <alignment vertical="center"/>
    </xf>
    <xf numFmtId="0" fontId="11" fillId="0" borderId="0" xfId="0" applyFont="1" applyAlignment="1">
      <alignment horizontal="right" vertical="center"/>
    </xf>
    <xf numFmtId="0" fontId="0" fillId="2" borderId="0" xfId="0" applyFill="1">
      <alignment vertical="center"/>
    </xf>
    <xf numFmtId="0" fontId="82" fillId="2" borderId="0" xfId="0" applyFont="1" applyFill="1" applyAlignment="1">
      <alignment vertical="center"/>
    </xf>
    <xf numFmtId="0" fontId="82" fillId="2" borderId="0" xfId="0" applyFont="1" applyFill="1" applyAlignment="1">
      <alignment horizontal="center" vertical="center"/>
    </xf>
    <xf numFmtId="0" fontId="0" fillId="2" borderId="0" xfId="0" applyFill="1" applyAlignment="1">
      <alignment vertical="center"/>
    </xf>
    <xf numFmtId="0" fontId="0" fillId="0" borderId="0" xfId="0" applyAlignment="1">
      <alignment vertical="center"/>
    </xf>
    <xf numFmtId="0" fontId="11" fillId="0" borderId="0" xfId="0" applyFont="1" applyFill="1" applyAlignment="1" applyProtection="1">
      <alignment horizontal="center" vertical="center"/>
      <protection hidden="1"/>
    </xf>
    <xf numFmtId="38" fontId="11" fillId="0" borderId="0" xfId="3" applyFont="1" applyFill="1" applyAlignment="1" applyProtection="1">
      <alignment vertical="center"/>
      <protection hidden="1"/>
    </xf>
    <xf numFmtId="0" fontId="85" fillId="0" borderId="0" xfId="0" applyFont="1" applyFill="1" applyAlignment="1" applyProtection="1">
      <alignment vertical="center"/>
      <protection hidden="1"/>
    </xf>
    <xf numFmtId="49" fontId="45" fillId="2" borderId="0" xfId="0" applyNumberFormat="1" applyFont="1" applyFill="1" applyBorder="1" applyAlignment="1" applyProtection="1">
      <alignment vertical="center" shrinkToFit="1"/>
      <protection hidden="1"/>
    </xf>
    <xf numFmtId="49" fontId="45" fillId="0" borderId="0" xfId="0" applyNumberFormat="1" applyFont="1" applyFill="1" applyBorder="1" applyAlignment="1" applyProtection="1">
      <alignment vertical="center" shrinkToFit="1"/>
      <protection hidden="1"/>
    </xf>
    <xf numFmtId="0" fontId="11" fillId="2" borderId="0" xfId="0" applyFont="1" applyFill="1" applyAlignment="1" applyProtection="1">
      <alignment vertical="center"/>
      <protection hidden="1"/>
    </xf>
    <xf numFmtId="0" fontId="70" fillId="0" borderId="0" xfId="0" applyFont="1" applyFill="1" applyBorder="1" applyAlignment="1" applyProtection="1">
      <alignment vertical="center" shrinkToFit="1"/>
      <protection hidden="1"/>
    </xf>
    <xf numFmtId="0" fontId="11" fillId="2" borderId="0" xfId="0" applyFont="1" applyFill="1" applyBorder="1" applyAlignment="1" applyProtection="1">
      <alignment vertical="center"/>
      <protection hidden="1"/>
    </xf>
    <xf numFmtId="0" fontId="70" fillId="0" borderId="3" xfId="0" applyFont="1" applyFill="1" applyBorder="1" applyAlignment="1" applyProtection="1">
      <alignment vertical="center" shrinkToFit="1"/>
      <protection hidden="1"/>
    </xf>
    <xf numFmtId="0" fontId="70" fillId="0" borderId="4" xfId="0" applyFont="1" applyFill="1" applyBorder="1" applyAlignment="1" applyProtection="1">
      <alignment horizontal="center" vertical="center" shrinkToFit="1"/>
      <protection hidden="1"/>
    </xf>
    <xf numFmtId="0" fontId="11" fillId="0" borderId="0" xfId="0" applyFont="1" applyFill="1" applyBorder="1" applyAlignment="1" applyProtection="1">
      <alignment vertical="center"/>
      <protection hidden="1"/>
    </xf>
    <xf numFmtId="0" fontId="70" fillId="2" borderId="0" xfId="0" applyFont="1" applyFill="1" applyBorder="1" applyAlignment="1" applyProtection="1">
      <alignment vertical="center" shrinkToFit="1"/>
      <protection hidden="1"/>
    </xf>
    <xf numFmtId="0" fontId="70" fillId="0" borderId="2" xfId="0" applyFont="1" applyFill="1" applyBorder="1" applyAlignment="1" applyProtection="1">
      <alignment vertical="center" shrinkToFit="1"/>
      <protection hidden="1"/>
    </xf>
    <xf numFmtId="0" fontId="9" fillId="0" borderId="2" xfId="0" applyFont="1" applyFill="1" applyBorder="1" applyAlignment="1" applyProtection="1">
      <alignment vertical="center"/>
      <protection hidden="1"/>
    </xf>
    <xf numFmtId="0" fontId="9" fillId="0" borderId="17" xfId="0" applyFont="1" applyFill="1" applyBorder="1" applyAlignment="1" applyProtection="1">
      <alignment vertical="center"/>
      <protection hidden="1"/>
    </xf>
    <xf numFmtId="0" fontId="71" fillId="2" borderId="0" xfId="0" applyFont="1" applyFill="1" applyBorder="1" applyAlignment="1" applyProtection="1">
      <alignment vertical="center" wrapText="1"/>
      <protection hidden="1"/>
    </xf>
    <xf numFmtId="0" fontId="71" fillId="0" borderId="0" xfId="0" applyFont="1" applyFill="1" applyBorder="1" applyAlignment="1" applyProtection="1">
      <alignment vertical="center" wrapText="1"/>
      <protection hidden="1"/>
    </xf>
    <xf numFmtId="0" fontId="70" fillId="0" borderId="0" xfId="0" applyFont="1" applyFill="1" applyBorder="1" applyAlignment="1" applyProtection="1">
      <alignment vertical="center" wrapText="1"/>
      <protection hidden="1"/>
    </xf>
    <xf numFmtId="0" fontId="70" fillId="0" borderId="0" xfId="0" applyFont="1" applyFill="1" applyBorder="1" applyAlignment="1" applyProtection="1">
      <alignment horizontal="left" vertical="center" shrinkToFit="1"/>
      <protection hidden="1"/>
    </xf>
    <xf numFmtId="0" fontId="9" fillId="0" borderId="0" xfId="0" applyFont="1"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0" fillId="0" borderId="0" xfId="0" applyFont="1" applyFill="1" applyBorder="1" applyAlignment="1" applyProtection="1">
      <alignment vertical="center" wrapText="1"/>
      <protection hidden="1"/>
    </xf>
    <xf numFmtId="0" fontId="70" fillId="0" borderId="0" xfId="0" applyFont="1" applyFill="1" applyBorder="1" applyAlignment="1" applyProtection="1">
      <alignment vertical="center" textRotation="255" shrinkToFit="1"/>
      <protection hidden="1"/>
    </xf>
    <xf numFmtId="0" fontId="11" fillId="0" borderId="13" xfId="0" applyFont="1" applyFill="1" applyBorder="1" applyAlignment="1" applyProtection="1">
      <alignment vertical="center"/>
      <protection hidden="1"/>
    </xf>
    <xf numFmtId="0" fontId="11" fillId="0" borderId="14" xfId="0" applyFont="1" applyFill="1" applyBorder="1" applyAlignment="1" applyProtection="1">
      <alignment vertical="center"/>
      <protection hidden="1"/>
    </xf>
    <xf numFmtId="178" fontId="72" fillId="0" borderId="0" xfId="0" applyNumberFormat="1" applyFont="1" applyFill="1" applyBorder="1" applyAlignment="1" applyProtection="1">
      <alignment vertical="center"/>
      <protection hidden="1"/>
    </xf>
    <xf numFmtId="38" fontId="72" fillId="0" borderId="0" xfId="3" applyFont="1" applyFill="1" applyBorder="1" applyAlignment="1" applyProtection="1">
      <alignment vertical="center" wrapText="1"/>
      <protection hidden="1"/>
    </xf>
    <xf numFmtId="0" fontId="87" fillId="2" borderId="0" xfId="0" applyFont="1" applyFill="1" applyBorder="1" applyAlignment="1" applyProtection="1">
      <alignment vertical="center" wrapText="1" shrinkToFit="1"/>
      <protection hidden="1"/>
    </xf>
    <xf numFmtId="0" fontId="9" fillId="0" borderId="0" xfId="0" applyFont="1" applyFill="1" applyBorder="1" applyAlignment="1" applyProtection="1">
      <alignment vertical="center" wrapText="1"/>
      <protection hidden="1"/>
    </xf>
    <xf numFmtId="0" fontId="11" fillId="0" borderId="0" xfId="0" applyFont="1" applyFill="1" applyBorder="1" applyAlignment="1" applyProtection="1">
      <alignment vertical="center" wrapText="1" shrinkToFit="1"/>
      <protection hidden="1"/>
    </xf>
    <xf numFmtId="0" fontId="87" fillId="2" borderId="0" xfId="0" applyFont="1" applyFill="1" applyBorder="1" applyAlignment="1" applyProtection="1">
      <alignment vertical="center" shrinkToFit="1"/>
      <protection hidden="1"/>
    </xf>
    <xf numFmtId="0" fontId="70" fillId="0" borderId="0" xfId="0" applyFont="1" applyFill="1" applyBorder="1" applyAlignment="1" applyProtection="1">
      <alignment vertical="center" wrapText="1" shrinkToFit="1"/>
      <protection hidden="1"/>
    </xf>
    <xf numFmtId="0" fontId="45" fillId="0" borderId="0" xfId="0" applyFont="1" applyFill="1" applyBorder="1" applyAlignment="1" applyProtection="1">
      <alignment vertical="center" shrinkToFit="1"/>
      <protection hidden="1"/>
    </xf>
    <xf numFmtId="0" fontId="87" fillId="2" borderId="0" xfId="0" applyFont="1" applyFill="1" applyBorder="1" applyAlignment="1" applyProtection="1">
      <alignment horizontal="center" vertical="center" wrapText="1" shrinkToFit="1"/>
      <protection hidden="1"/>
    </xf>
    <xf numFmtId="0" fontId="87" fillId="2" borderId="0" xfId="0" applyFont="1" applyFill="1" applyBorder="1" applyAlignment="1" applyProtection="1">
      <alignment horizontal="center" vertical="center" shrinkToFit="1"/>
      <protection hidden="1"/>
    </xf>
    <xf numFmtId="0" fontId="88" fillId="2" borderId="0" xfId="0" applyFont="1" applyFill="1" applyBorder="1" applyAlignment="1" applyProtection="1">
      <alignment horizontal="center" vertical="center" shrinkToFit="1"/>
      <protection hidden="1"/>
    </xf>
    <xf numFmtId="49" fontId="88" fillId="2" borderId="0" xfId="0" applyNumberFormat="1" applyFont="1" applyFill="1" applyBorder="1" applyAlignment="1" applyProtection="1">
      <alignment horizontal="center" vertical="center" shrinkToFit="1"/>
      <protection hidden="1"/>
    </xf>
    <xf numFmtId="49" fontId="88" fillId="0" borderId="0" xfId="0" applyNumberFormat="1" applyFont="1" applyFill="1" applyBorder="1" applyAlignment="1" applyProtection="1">
      <alignment horizontal="center" vertical="center" shrinkToFit="1"/>
      <protection hidden="1"/>
    </xf>
    <xf numFmtId="0" fontId="5" fillId="4" borderId="0" xfId="12" applyFont="1" applyFill="1" applyBorder="1" applyAlignment="1">
      <alignment horizontal="left" vertical="distributed" wrapText="1"/>
    </xf>
    <xf numFmtId="0" fontId="91" fillId="0" borderId="0" xfId="12" applyFont="1" applyFill="1" applyAlignment="1" applyProtection="1">
      <alignment vertical="distributed"/>
      <protection hidden="1"/>
    </xf>
    <xf numFmtId="0" fontId="5" fillId="4" borderId="0" xfId="12" applyFont="1" applyFill="1" applyBorder="1" applyAlignment="1">
      <alignment vertical="center" wrapText="1"/>
    </xf>
    <xf numFmtId="0" fontId="19" fillId="0" borderId="0" xfId="0"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48" fillId="0" borderId="7" xfId="12" applyFont="1" applyFill="1" applyBorder="1" applyAlignment="1" applyProtection="1">
      <alignment vertical="center"/>
      <protection hidden="1"/>
    </xf>
    <xf numFmtId="0" fontId="12" fillId="0" borderId="0" xfId="12" applyFont="1" applyFill="1" applyBorder="1" applyAlignment="1" applyProtection="1">
      <alignment vertical="center"/>
      <protection hidden="1"/>
    </xf>
    <xf numFmtId="0" fontId="13" fillId="0" borderId="0" xfId="0" applyFont="1" applyFill="1" applyAlignment="1" applyProtection="1">
      <alignment vertical="top"/>
      <protection hidden="1"/>
    </xf>
    <xf numFmtId="49" fontId="34" fillId="0" borderId="0" xfId="12" applyNumberFormat="1" applyFont="1" applyFill="1" applyBorder="1" applyAlignment="1" applyProtection="1">
      <alignment vertical="center" shrinkToFit="1"/>
      <protection hidden="1"/>
    </xf>
    <xf numFmtId="0" fontId="34" fillId="0" borderId="0" xfId="12" applyFont="1" applyFill="1" applyBorder="1" applyAlignment="1" applyProtection="1">
      <alignment vertical="center"/>
      <protection hidden="1"/>
    </xf>
    <xf numFmtId="0" fontId="13" fillId="0" borderId="0" xfId="0" applyFont="1" applyFill="1" applyAlignment="1" applyProtection="1">
      <protection hidden="1"/>
    </xf>
    <xf numFmtId="0" fontId="13" fillId="0" borderId="0" xfId="0" applyFont="1" applyFill="1" applyAlignment="1" applyProtection="1">
      <alignment vertical="center" shrinkToFit="1"/>
      <protection hidden="1"/>
    </xf>
    <xf numFmtId="0" fontId="0" fillId="0" borderId="0" xfId="0" applyFill="1" applyProtection="1">
      <alignment vertical="center"/>
      <protection hidden="1"/>
    </xf>
    <xf numFmtId="49" fontId="5" fillId="4" borderId="0" xfId="0" applyNumberFormat="1" applyFont="1" applyFill="1" applyBorder="1" applyAlignment="1" applyProtection="1">
      <alignment horizontal="left" vertical="top" shrinkToFit="1"/>
      <protection hidden="1"/>
    </xf>
    <xf numFmtId="0" fontId="32" fillId="4" borderId="0" xfId="12" applyFont="1" applyFill="1" applyBorder="1" applyAlignment="1" applyProtection="1">
      <alignment vertical="center" shrinkToFit="1"/>
      <protection hidden="1"/>
    </xf>
    <xf numFmtId="0" fontId="39" fillId="7" borderId="0" xfId="12" applyFont="1" applyFill="1" applyBorder="1" applyAlignment="1" applyProtection="1">
      <alignment horizontal="center" vertical="center" shrinkToFit="1"/>
      <protection hidden="1"/>
    </xf>
    <xf numFmtId="0" fontId="23" fillId="0" borderId="3" xfId="12" applyFont="1" applyFill="1" applyBorder="1" applyAlignment="1" applyProtection="1">
      <alignment horizontal="center" vertical="center"/>
      <protection hidden="1"/>
    </xf>
    <xf numFmtId="0" fontId="23" fillId="0" borderId="4" xfId="12" applyFont="1" applyFill="1" applyBorder="1" applyAlignment="1" applyProtection="1">
      <alignment horizontal="center" vertical="center"/>
      <protection hidden="1"/>
    </xf>
    <xf numFmtId="0" fontId="23" fillId="0" borderId="5" xfId="12" applyFont="1" applyFill="1" applyBorder="1" applyAlignment="1" applyProtection="1">
      <alignment horizontal="center" vertical="center"/>
      <protection hidden="1"/>
    </xf>
    <xf numFmtId="0" fontId="16" fillId="0" borderId="4" xfId="12" applyFont="1" applyFill="1" applyBorder="1" applyAlignment="1" applyProtection="1">
      <alignment horizontal="center" vertical="center" wrapText="1"/>
      <protection hidden="1"/>
    </xf>
    <xf numFmtId="38" fontId="23" fillId="0" borderId="3" xfId="12" applyNumberFormat="1" applyFont="1" applyFill="1" applyBorder="1" applyAlignment="1" applyProtection="1">
      <alignment horizontal="right" vertical="center"/>
      <protection hidden="1"/>
    </xf>
    <xf numFmtId="0" fontId="23" fillId="0" borderId="4" xfId="12" applyFont="1" applyFill="1" applyBorder="1" applyAlignment="1" applyProtection="1">
      <alignment horizontal="right" vertical="center"/>
      <protection hidden="1"/>
    </xf>
    <xf numFmtId="0" fontId="24" fillId="4" borderId="0" xfId="12" applyFont="1" applyFill="1" applyAlignment="1" applyProtection="1">
      <alignment horizontal="center" vertical="center"/>
      <protection hidden="1"/>
    </xf>
    <xf numFmtId="49" fontId="5" fillId="4" borderId="0" xfId="12" applyNumberFormat="1" applyFont="1" applyFill="1" applyAlignment="1" applyProtection="1">
      <alignment horizontal="center" vertical="center"/>
      <protection hidden="1"/>
    </xf>
    <xf numFmtId="0" fontId="23" fillId="4" borderId="4" xfId="12" applyFont="1" applyFill="1" applyBorder="1" applyAlignment="1" applyProtection="1">
      <alignment vertical="center" wrapText="1"/>
      <protection hidden="1"/>
    </xf>
    <xf numFmtId="0" fontId="23" fillId="4" borderId="5" xfId="12" applyFont="1" applyFill="1" applyBorder="1" applyAlignment="1" applyProtection="1">
      <alignment vertical="center" wrapText="1"/>
      <protection hidden="1"/>
    </xf>
    <xf numFmtId="0" fontId="23" fillId="6" borderId="4" xfId="12" applyFont="1" applyFill="1" applyBorder="1" applyAlignment="1" applyProtection="1">
      <alignment vertical="center" wrapText="1"/>
      <protection hidden="1"/>
    </xf>
    <xf numFmtId="0" fontId="23" fillId="6" borderId="5" xfId="12" applyFont="1" applyFill="1" applyBorder="1" applyAlignment="1" applyProtection="1">
      <alignment vertical="center" wrapText="1"/>
      <protection hidden="1"/>
    </xf>
    <xf numFmtId="0" fontId="15" fillId="0" borderId="3" xfId="12" applyFont="1" applyFill="1" applyBorder="1" applyAlignment="1" applyProtection="1">
      <alignment horizontal="left" vertical="center" shrinkToFit="1"/>
      <protection hidden="1"/>
    </xf>
    <xf numFmtId="0" fontId="15" fillId="0" borderId="4" xfId="12" applyFont="1" applyFill="1" applyBorder="1" applyAlignment="1" applyProtection="1">
      <alignment horizontal="left" vertical="center" shrinkToFit="1"/>
      <protection hidden="1"/>
    </xf>
    <xf numFmtId="0" fontId="15" fillId="0" borderId="5" xfId="12" applyFont="1" applyFill="1" applyBorder="1" applyAlignment="1" applyProtection="1">
      <alignment horizontal="left" vertical="center" shrinkToFit="1"/>
      <protection hidden="1"/>
    </xf>
    <xf numFmtId="0" fontId="5" fillId="4" borderId="0" xfId="12" applyFont="1" applyFill="1" applyAlignment="1" applyProtection="1">
      <alignment horizontal="center" vertical="center"/>
      <protection hidden="1"/>
    </xf>
    <xf numFmtId="177" fontId="5" fillId="4" borderId="0" xfId="12" applyNumberFormat="1" applyFont="1" applyFill="1" applyAlignment="1" applyProtection="1">
      <alignment horizontal="center" vertical="center"/>
      <protection hidden="1"/>
    </xf>
    <xf numFmtId="0" fontId="32" fillId="4" borderId="0" xfId="12" applyFont="1" applyFill="1" applyBorder="1" applyAlignment="1" applyProtection="1">
      <alignment horizontal="left" vertical="center"/>
      <protection hidden="1"/>
    </xf>
    <xf numFmtId="0" fontId="16" fillId="4" borderId="1" xfId="12" applyFont="1" applyFill="1" applyBorder="1" applyAlignment="1" applyProtection="1">
      <alignment horizontal="center" vertical="center"/>
      <protection hidden="1"/>
    </xf>
    <xf numFmtId="0" fontId="16" fillId="4" borderId="3" xfId="12" applyFont="1" applyFill="1" applyBorder="1" applyAlignment="1" applyProtection="1">
      <alignment horizontal="center" vertical="center"/>
      <protection hidden="1"/>
    </xf>
    <xf numFmtId="0" fontId="26" fillId="4" borderId="0" xfId="12" applyFont="1" applyFill="1" applyBorder="1" applyAlignment="1" applyProtection="1">
      <alignment horizontal="center" vertical="center" wrapText="1"/>
      <protection hidden="1"/>
    </xf>
    <xf numFmtId="0" fontId="5" fillId="4" borderId="0" xfId="12" applyFont="1" applyFill="1" applyBorder="1" applyAlignment="1" applyProtection="1">
      <alignment horizontal="center" vertical="center" wrapText="1"/>
      <protection hidden="1"/>
    </xf>
    <xf numFmtId="0" fontId="5" fillId="4" borderId="0" xfId="12" applyFont="1" applyFill="1" applyBorder="1" applyAlignment="1" applyProtection="1">
      <alignment horizontal="left" vertical="center" shrinkToFit="1"/>
      <protection locked="0"/>
    </xf>
    <xf numFmtId="0" fontId="12" fillId="4" borderId="0" xfId="0" applyFont="1" applyFill="1" applyBorder="1" applyAlignment="1" applyProtection="1">
      <alignment horizontal="center" vertical="center" textRotation="255"/>
      <protection hidden="1"/>
    </xf>
    <xf numFmtId="0" fontId="5" fillId="4" borderId="0" xfId="12" applyFont="1" applyFill="1" applyBorder="1" applyAlignment="1" applyProtection="1">
      <alignment vertical="center" shrinkToFit="1"/>
      <protection locked="0"/>
    </xf>
    <xf numFmtId="0" fontId="20" fillId="4" borderId="0" xfId="0" applyFont="1" applyFill="1" applyBorder="1" applyAlignment="1" applyProtection="1">
      <alignment horizontal="center" vertical="center" textRotation="255"/>
      <protection hidden="1"/>
    </xf>
    <xf numFmtId="49" fontId="5" fillId="4" borderId="0" xfId="12" applyNumberFormat="1" applyFont="1" applyFill="1" applyBorder="1" applyAlignment="1" applyProtection="1">
      <alignment horizontal="center" vertical="center" shrinkToFit="1"/>
      <protection locked="0"/>
    </xf>
    <xf numFmtId="0" fontId="45" fillId="4" borderId="0" xfId="0" applyFont="1" applyFill="1" applyAlignment="1" applyProtection="1">
      <alignment vertical="center" shrinkToFit="1"/>
      <protection locked="0"/>
    </xf>
    <xf numFmtId="0" fontId="23" fillId="4" borderId="0" xfId="12" applyFont="1" applyFill="1" applyBorder="1" applyAlignment="1" applyProtection="1">
      <alignment horizontal="left" vertical="center" shrinkToFit="1"/>
      <protection hidden="1"/>
    </xf>
    <xf numFmtId="0" fontId="5" fillId="4" borderId="0" xfId="0" applyFont="1" applyFill="1" applyAlignment="1" applyProtection="1">
      <alignment horizontal="center" vertical="center" shrinkToFit="1"/>
      <protection locked="0"/>
    </xf>
    <xf numFmtId="0" fontId="17" fillId="4" borderId="0" xfId="12" applyFont="1" applyFill="1" applyBorder="1" applyAlignment="1" applyProtection="1">
      <alignment horizontal="center" vertical="center"/>
      <protection hidden="1"/>
    </xf>
    <xf numFmtId="0" fontId="90" fillId="4" borderId="0" xfId="12" applyFont="1" applyFill="1" applyBorder="1" applyAlignment="1">
      <alignment horizontal="left" vertical="distributed" wrapText="1"/>
    </xf>
    <xf numFmtId="0" fontId="5" fillId="4" borderId="0" xfId="12" applyFont="1" applyFill="1" applyBorder="1" applyAlignment="1" applyProtection="1">
      <alignment horizontal="left" vertical="distributed" wrapText="1"/>
      <protection hidden="1"/>
    </xf>
    <xf numFmtId="177" fontId="5" fillId="4" borderId="0" xfId="12" applyNumberFormat="1" applyFont="1" applyFill="1" applyAlignment="1" applyProtection="1">
      <alignment horizontal="center" vertical="center" shrinkToFit="1"/>
      <protection locked="0"/>
    </xf>
    <xf numFmtId="0" fontId="15" fillId="4" borderId="0" xfId="12" applyFont="1" applyFill="1" applyBorder="1" applyAlignment="1" applyProtection="1">
      <alignment horizontal="center" vertical="center" shrinkToFit="1"/>
      <protection locked="0" hidden="1"/>
    </xf>
    <xf numFmtId="49" fontId="15" fillId="4" borderId="0" xfId="12" applyNumberFormat="1" applyFont="1" applyFill="1" applyAlignment="1" applyProtection="1">
      <alignment horizontal="center" vertical="center" shrinkToFit="1"/>
      <protection locked="0"/>
    </xf>
    <xf numFmtId="0" fontId="41" fillId="4" borderId="0" xfId="12" applyFont="1" applyFill="1" applyBorder="1" applyAlignment="1" applyProtection="1">
      <alignment horizontal="center" vertical="center" wrapText="1"/>
      <protection hidden="1"/>
    </xf>
    <xf numFmtId="0" fontId="10" fillId="4" borderId="0" xfId="12" applyFont="1" applyFill="1" applyBorder="1" applyAlignment="1" applyProtection="1">
      <alignment vertical="center" shrinkToFit="1"/>
      <protection locked="0"/>
    </xf>
    <xf numFmtId="0" fontId="5" fillId="4" borderId="0" xfId="12" applyFont="1" applyFill="1" applyBorder="1" applyAlignment="1" applyProtection="1">
      <alignment vertical="center" shrinkToFit="1"/>
      <protection hidden="1"/>
    </xf>
    <xf numFmtId="0" fontId="5" fillId="4" borderId="0" xfId="12" applyFont="1" applyFill="1" applyAlignment="1" applyProtection="1">
      <alignment horizontal="center" vertical="top"/>
      <protection hidden="1"/>
    </xf>
    <xf numFmtId="49" fontId="5" fillId="4" borderId="0" xfId="12" applyNumberFormat="1" applyFont="1" applyFill="1" applyAlignment="1" applyProtection="1">
      <alignment horizontal="center" vertical="center" shrinkToFit="1"/>
      <protection locked="0"/>
    </xf>
    <xf numFmtId="0" fontId="16" fillId="6" borderId="1" xfId="12" applyFont="1" applyFill="1" applyBorder="1" applyAlignment="1" applyProtection="1">
      <alignment horizontal="center" vertical="center"/>
      <protection hidden="1"/>
    </xf>
    <xf numFmtId="0" fontId="16" fillId="6" borderId="3" xfId="12" applyFont="1" applyFill="1" applyBorder="1" applyAlignment="1" applyProtection="1">
      <alignment horizontal="center" vertical="center"/>
      <protection hidden="1"/>
    </xf>
    <xf numFmtId="0" fontId="23" fillId="6" borderId="3" xfId="12" applyFont="1" applyFill="1" applyBorder="1" applyAlignment="1" applyProtection="1">
      <alignment horizontal="center" vertical="center"/>
      <protection hidden="1"/>
    </xf>
    <xf numFmtId="0" fontId="23" fillId="6" borderId="4" xfId="12" applyFont="1" applyFill="1" applyBorder="1" applyAlignment="1" applyProtection="1">
      <alignment horizontal="center" vertical="center"/>
      <protection hidden="1"/>
    </xf>
    <xf numFmtId="0" fontId="23" fillId="6" borderId="5" xfId="12" applyFont="1" applyFill="1" applyBorder="1" applyAlignment="1" applyProtection="1">
      <alignment horizontal="center" vertical="center"/>
      <protection hidden="1"/>
    </xf>
    <xf numFmtId="0" fontId="23" fillId="0" borderId="3" xfId="12" applyFont="1" applyFill="1" applyBorder="1" applyAlignment="1" applyProtection="1">
      <alignment horizontal="center" vertical="center" shrinkToFit="1"/>
      <protection hidden="1"/>
    </xf>
    <xf numFmtId="0" fontId="23" fillId="0" borderId="4" xfId="12" applyFont="1" applyFill="1" applyBorder="1" applyAlignment="1" applyProtection="1">
      <alignment horizontal="center" vertical="center" shrinkToFit="1"/>
      <protection hidden="1"/>
    </xf>
    <xf numFmtId="0" fontId="23" fillId="0" borderId="5" xfId="12" applyFont="1" applyFill="1" applyBorder="1" applyAlignment="1" applyProtection="1">
      <alignment horizontal="center" vertical="center" shrinkToFit="1"/>
      <protection hidden="1"/>
    </xf>
    <xf numFmtId="0" fontId="16" fillId="6" borderId="4" xfId="12" applyFont="1" applyFill="1" applyBorder="1" applyAlignment="1" applyProtection="1">
      <alignment horizontal="center" vertical="center" wrapText="1"/>
      <protection hidden="1"/>
    </xf>
    <xf numFmtId="0" fontId="5" fillId="0" borderId="4" xfId="12" applyFont="1" applyFill="1" applyBorder="1" applyAlignment="1" applyProtection="1">
      <alignment horizontal="center" vertical="center"/>
      <protection hidden="1"/>
    </xf>
    <xf numFmtId="0" fontId="5" fillId="0" borderId="4" xfId="12" applyFont="1" applyFill="1" applyBorder="1" applyAlignment="1" applyProtection="1">
      <alignment horizontal="center" vertical="center" shrinkToFit="1"/>
      <protection hidden="1"/>
    </xf>
    <xf numFmtId="0" fontId="5" fillId="0" borderId="4" xfId="12" applyFont="1" applyFill="1" applyBorder="1" applyAlignment="1" applyProtection="1">
      <alignment horizontal="center" vertical="center" shrinkToFit="1"/>
      <protection locked="0"/>
    </xf>
    <xf numFmtId="0" fontId="5" fillId="3" borderId="1" xfId="12" applyFont="1" applyFill="1" applyBorder="1" applyAlignment="1" applyProtection="1">
      <alignment horizontal="center" vertical="center"/>
      <protection hidden="1"/>
    </xf>
    <xf numFmtId="49" fontId="5" fillId="4" borderId="1" xfId="12" applyNumberFormat="1" applyFont="1" applyFill="1" applyBorder="1" applyAlignment="1" applyProtection="1">
      <alignment horizontal="center" vertical="center" shrinkToFit="1"/>
      <protection locked="0"/>
    </xf>
    <xf numFmtId="0" fontId="18" fillId="4" borderId="0" xfId="12" applyFont="1" applyFill="1" applyAlignment="1" applyProtection="1">
      <alignment horizontal="center" vertical="center"/>
      <protection hidden="1"/>
    </xf>
    <xf numFmtId="0" fontId="16" fillId="4" borderId="0" xfId="12" applyFont="1" applyFill="1" applyAlignment="1" applyProtection="1">
      <alignment horizontal="right" vertical="center"/>
      <protection hidden="1"/>
    </xf>
    <xf numFmtId="0" fontId="16" fillId="4" borderId="2" xfId="12" applyFont="1" applyFill="1" applyBorder="1" applyAlignment="1" applyProtection="1">
      <alignment horizontal="left" vertical="center" shrinkToFit="1"/>
      <protection hidden="1"/>
    </xf>
    <xf numFmtId="49" fontId="5" fillId="4" borderId="3" xfId="12" applyNumberFormat="1" applyFont="1" applyFill="1" applyBorder="1" applyAlignment="1" applyProtection="1">
      <alignment horizontal="center" vertical="center" shrinkToFit="1"/>
      <protection locked="0"/>
    </xf>
    <xf numFmtId="49" fontId="5" fillId="4" borderId="4" xfId="12" applyNumberFormat="1" applyFont="1" applyFill="1" applyBorder="1" applyAlignment="1" applyProtection="1">
      <alignment horizontal="center" vertical="center" shrinkToFit="1"/>
      <protection locked="0"/>
    </xf>
    <xf numFmtId="49" fontId="5" fillId="4" borderId="5" xfId="12" applyNumberFormat="1" applyFont="1" applyFill="1" applyBorder="1" applyAlignment="1" applyProtection="1">
      <alignment horizontal="center" vertical="center" shrinkToFit="1"/>
      <protection locked="0"/>
    </xf>
    <xf numFmtId="0" fontId="23" fillId="4" borderId="0" xfId="12" applyFont="1" applyFill="1" applyAlignment="1" applyProtection="1">
      <alignment horizontal="left" vertical="center" wrapText="1"/>
      <protection hidden="1"/>
    </xf>
    <xf numFmtId="0" fontId="28" fillId="4" borderId="0" xfId="12" applyFont="1" applyFill="1" applyAlignment="1" applyProtection="1">
      <alignment horizontal="center" vertical="center"/>
      <protection hidden="1"/>
    </xf>
    <xf numFmtId="0" fontId="31" fillId="4" borderId="0" xfId="0" applyFont="1" applyFill="1" applyBorder="1" applyAlignment="1" applyProtection="1">
      <alignment horizontal="left" vertical="center"/>
      <protection hidden="1"/>
    </xf>
    <xf numFmtId="0" fontId="23" fillId="0" borderId="0" xfId="12" applyFont="1" applyFill="1" applyBorder="1" applyAlignment="1" applyProtection="1">
      <alignment horizontal="left" vertical="center"/>
      <protection hidden="1"/>
    </xf>
    <xf numFmtId="0" fontId="23" fillId="0" borderId="2" xfId="12" applyFont="1" applyFill="1" applyBorder="1" applyAlignment="1" applyProtection="1">
      <alignment horizontal="left" vertical="center"/>
      <protection hidden="1"/>
    </xf>
    <xf numFmtId="0" fontId="36" fillId="4" borderId="2" xfId="0" applyFont="1" applyFill="1" applyBorder="1" applyAlignment="1" applyProtection="1">
      <alignment vertical="center" shrinkToFit="1"/>
      <protection locked="0"/>
    </xf>
    <xf numFmtId="0" fontId="36" fillId="4" borderId="4" xfId="0" applyFont="1" applyFill="1" applyBorder="1" applyAlignment="1" applyProtection="1">
      <alignment vertical="center" shrinkToFit="1"/>
      <protection locked="0"/>
    </xf>
    <xf numFmtId="0" fontId="20" fillId="4" borderId="4" xfId="0" applyFont="1" applyFill="1" applyBorder="1" applyAlignment="1" applyProtection="1">
      <alignment horizontal="center" vertical="center" textRotation="255"/>
      <protection hidden="1"/>
    </xf>
    <xf numFmtId="0" fontId="35" fillId="4" borderId="2" xfId="0" applyFont="1" applyFill="1" applyBorder="1" applyAlignment="1" applyProtection="1">
      <alignment vertical="center"/>
      <protection hidden="1"/>
    </xf>
    <xf numFmtId="0" fontId="12" fillId="4" borderId="2" xfId="0" applyFont="1" applyFill="1" applyBorder="1" applyAlignment="1" applyProtection="1">
      <alignment horizontal="center" vertical="center" textRotation="255"/>
      <protection hidden="1"/>
    </xf>
    <xf numFmtId="0" fontId="7" fillId="4" borderId="0" xfId="0" applyFont="1" applyFill="1" applyBorder="1" applyAlignment="1" applyProtection="1">
      <alignment horizontal="center" vertical="center" wrapText="1"/>
      <protection hidden="1"/>
    </xf>
    <xf numFmtId="49" fontId="5" fillId="4" borderId="0" xfId="0" applyNumberFormat="1" applyFont="1" applyFill="1" applyBorder="1" applyAlignment="1" applyProtection="1">
      <alignment vertical="center" wrapText="1"/>
      <protection hidden="1"/>
    </xf>
    <xf numFmtId="49" fontId="5" fillId="4" borderId="0" xfId="0" applyNumberFormat="1" applyFont="1" applyFill="1" applyBorder="1" applyAlignment="1" applyProtection="1">
      <alignment horizontal="left" vertical="center"/>
      <protection hidden="1"/>
    </xf>
    <xf numFmtId="0" fontId="30" fillId="4" borderId="0" xfId="12" applyFont="1" applyFill="1" applyBorder="1" applyAlignment="1" applyProtection="1">
      <alignment horizontal="center" vertical="center"/>
      <protection hidden="1"/>
    </xf>
    <xf numFmtId="177" fontId="5" fillId="4" borderId="0" xfId="12" applyNumberFormat="1" applyFont="1" applyFill="1" applyBorder="1" applyAlignment="1" applyProtection="1">
      <alignment horizontal="center" vertical="center" shrinkToFit="1"/>
      <protection locked="0"/>
    </xf>
    <xf numFmtId="177" fontId="5" fillId="4" borderId="0" xfId="0" applyNumberFormat="1" applyFont="1" applyFill="1" applyBorder="1" applyAlignment="1" applyProtection="1">
      <alignment horizontal="center" vertical="center" shrinkToFit="1"/>
      <protection locked="0"/>
    </xf>
    <xf numFmtId="0" fontId="34" fillId="4" borderId="0" xfId="0" applyFont="1" applyFill="1" applyBorder="1" applyAlignment="1" applyProtection="1">
      <alignment vertical="center" wrapText="1"/>
      <protection hidden="1"/>
    </xf>
    <xf numFmtId="0" fontId="19" fillId="4" borderId="0" xfId="0" applyFont="1" applyFill="1" applyBorder="1" applyAlignment="1" applyProtection="1">
      <alignment vertical="center" wrapText="1"/>
      <protection hidden="1"/>
    </xf>
    <xf numFmtId="0" fontId="27" fillId="4" borderId="0" xfId="12" applyFont="1" applyFill="1" applyAlignment="1" applyProtection="1">
      <alignment horizontal="center" vertical="center"/>
      <protection hidden="1"/>
    </xf>
    <xf numFmtId="0" fontId="19" fillId="3" borderId="1" xfId="12" applyFont="1" applyFill="1" applyBorder="1" applyAlignment="1" applyProtection="1">
      <alignment horizontal="center" vertical="center"/>
      <protection hidden="1"/>
    </xf>
    <xf numFmtId="49" fontId="34" fillId="4" borderId="4" xfId="12" applyNumberFormat="1" applyFont="1" applyFill="1" applyBorder="1" applyAlignment="1" applyProtection="1">
      <alignment horizontal="center" vertical="center" shrinkToFit="1"/>
      <protection locked="0"/>
    </xf>
    <xf numFmtId="0" fontId="12" fillId="4" borderId="4" xfId="12" applyFont="1" applyFill="1" applyBorder="1" applyAlignment="1" applyProtection="1">
      <alignment horizontal="center" vertical="center" wrapText="1" shrinkToFit="1"/>
      <protection locked="0"/>
    </xf>
    <xf numFmtId="0" fontId="19" fillId="4" borderId="0" xfId="0" applyFont="1" applyFill="1" applyBorder="1" applyAlignment="1" applyProtection="1">
      <alignment horizontal="right" vertical="center"/>
      <protection hidden="1"/>
    </xf>
    <xf numFmtId="0" fontId="46" fillId="4" borderId="0" xfId="0" applyFont="1" applyFill="1" applyBorder="1" applyAlignment="1" applyProtection="1">
      <alignment horizontal="center" vertical="center"/>
      <protection hidden="1"/>
    </xf>
    <xf numFmtId="0" fontId="19" fillId="5" borderId="1" xfId="0" applyFont="1" applyFill="1" applyBorder="1" applyAlignment="1" applyProtection="1">
      <alignment horizontal="center" vertical="center"/>
      <protection hidden="1"/>
    </xf>
    <xf numFmtId="49" fontId="50" fillId="4" borderId="3" xfId="0" applyNumberFormat="1" applyFont="1" applyFill="1" applyBorder="1" applyAlignment="1" applyProtection="1">
      <alignment horizontal="center" vertical="center" shrinkToFit="1"/>
      <protection locked="0"/>
    </xf>
    <xf numFmtId="49" fontId="50" fillId="4" borderId="4" xfId="0" applyNumberFormat="1" applyFont="1" applyFill="1" applyBorder="1" applyAlignment="1" applyProtection="1">
      <alignment horizontal="center" vertical="center" shrinkToFit="1"/>
      <protection locked="0"/>
    </xf>
    <xf numFmtId="49" fontId="50" fillId="4" borderId="5" xfId="0" applyNumberFormat="1" applyFont="1" applyFill="1" applyBorder="1" applyAlignment="1" applyProtection="1">
      <alignment horizontal="center" vertical="center" shrinkToFit="1"/>
      <protection locked="0"/>
    </xf>
    <xf numFmtId="0" fontId="51" fillId="4" borderId="3" xfId="0" applyFont="1" applyFill="1" applyBorder="1" applyAlignment="1" applyProtection="1">
      <alignment horizontal="center" vertical="center" shrinkToFit="1"/>
      <protection hidden="1"/>
    </xf>
    <xf numFmtId="0" fontId="51" fillId="4" borderId="4" xfId="0" applyFont="1" applyFill="1" applyBorder="1" applyAlignment="1" applyProtection="1">
      <alignment horizontal="center" vertical="center" shrinkToFit="1"/>
      <protection hidden="1"/>
    </xf>
    <xf numFmtId="0" fontId="51" fillId="4" borderId="5" xfId="0" applyFont="1" applyFill="1" applyBorder="1" applyAlignment="1" applyProtection="1">
      <alignment horizontal="center" vertical="center" shrinkToFit="1"/>
      <protection hidden="1"/>
    </xf>
    <xf numFmtId="49" fontId="34" fillId="4" borderId="4" xfId="12" applyNumberFormat="1" applyFont="1" applyFill="1" applyBorder="1" applyAlignment="1" applyProtection="1">
      <alignment vertical="center" shrinkToFit="1"/>
      <protection locked="0"/>
    </xf>
    <xf numFmtId="49" fontId="34" fillId="4" borderId="5" xfId="12" applyNumberFormat="1" applyFont="1" applyFill="1" applyBorder="1" applyAlignment="1" applyProtection="1">
      <alignment vertical="center" shrinkToFit="1"/>
      <protection locked="0"/>
    </xf>
    <xf numFmtId="0" fontId="12" fillId="3" borderId="3" xfId="12" applyFont="1" applyFill="1" applyBorder="1" applyAlignment="1" applyProtection="1">
      <alignment horizontal="center" vertical="center"/>
      <protection hidden="1"/>
    </xf>
    <xf numFmtId="0" fontId="12" fillId="3" borderId="4" xfId="12" applyFont="1" applyFill="1" applyBorder="1" applyAlignment="1" applyProtection="1">
      <alignment horizontal="center" vertical="center"/>
      <protection hidden="1"/>
    </xf>
    <xf numFmtId="0" fontId="12" fillId="3" borderId="5" xfId="12" applyFont="1" applyFill="1" applyBorder="1" applyAlignment="1" applyProtection="1">
      <alignment horizontal="center" vertical="center"/>
      <protection hidden="1"/>
    </xf>
    <xf numFmtId="49" fontId="49" fillId="0" borderId="3" xfId="12" applyNumberFormat="1" applyFont="1" applyFill="1" applyBorder="1" applyAlignment="1" applyProtection="1">
      <alignment horizontal="left" vertical="center" shrinkToFit="1"/>
      <protection locked="0"/>
    </xf>
    <xf numFmtId="49" fontId="49" fillId="0" borderId="4" xfId="12" applyNumberFormat="1" applyFont="1" applyFill="1" applyBorder="1" applyAlignment="1" applyProtection="1">
      <alignment horizontal="left" vertical="center" shrinkToFit="1"/>
      <protection locked="0"/>
    </xf>
    <xf numFmtId="49" fontId="49" fillId="0" borderId="5" xfId="12" applyNumberFormat="1" applyFont="1" applyFill="1" applyBorder="1" applyAlignment="1" applyProtection="1">
      <alignment horizontal="left" vertical="center" shrinkToFit="1"/>
      <protection locked="0"/>
    </xf>
    <xf numFmtId="0" fontId="12" fillId="3" borderId="1" xfId="12" applyFont="1" applyFill="1" applyBorder="1" applyAlignment="1" applyProtection="1">
      <alignment horizontal="center" vertical="center" wrapText="1" shrinkToFit="1"/>
      <protection hidden="1"/>
    </xf>
    <xf numFmtId="49" fontId="52" fillId="4" borderId="3" xfId="0" applyNumberFormat="1" applyFont="1" applyFill="1" applyBorder="1" applyAlignment="1" applyProtection="1">
      <alignment horizontal="center" vertical="center" shrinkToFit="1"/>
      <protection locked="0"/>
    </xf>
    <xf numFmtId="49" fontId="52" fillId="4" borderId="4" xfId="0" applyNumberFormat="1" applyFont="1" applyFill="1" applyBorder="1" applyAlignment="1" applyProtection="1">
      <alignment horizontal="center" vertical="center" shrinkToFit="1"/>
      <protection locked="0"/>
    </xf>
    <xf numFmtId="0" fontId="13" fillId="3" borderId="3" xfId="12" applyFont="1" applyFill="1" applyBorder="1" applyAlignment="1" applyProtection="1">
      <alignment horizontal="center" vertical="center" wrapText="1" shrinkToFit="1"/>
      <protection hidden="1"/>
    </xf>
    <xf numFmtId="0" fontId="13" fillId="3" borderId="4" xfId="12" applyFont="1" applyFill="1" applyBorder="1" applyAlignment="1" applyProtection="1">
      <alignment horizontal="center" vertical="center" wrapText="1" shrinkToFit="1"/>
      <protection hidden="1"/>
    </xf>
    <xf numFmtId="0" fontId="13" fillId="3" borderId="5" xfId="12" applyFont="1" applyFill="1" applyBorder="1" applyAlignment="1" applyProtection="1">
      <alignment horizontal="center" vertical="center" wrapText="1" shrinkToFit="1"/>
      <protection hidden="1"/>
    </xf>
    <xf numFmtId="0" fontId="34" fillId="0" borderId="3" xfId="12" applyNumberFormat="1" applyFont="1" applyFill="1" applyBorder="1" applyAlignment="1" applyProtection="1">
      <alignment horizontal="center" vertical="center" shrinkToFit="1"/>
      <protection locked="0"/>
    </xf>
    <xf numFmtId="0" fontId="34" fillId="0" borderId="4" xfId="12" applyNumberFormat="1" applyFont="1" applyFill="1" applyBorder="1" applyAlignment="1" applyProtection="1">
      <alignment horizontal="center" vertical="center" shrinkToFit="1"/>
      <protection locked="0"/>
    </xf>
    <xf numFmtId="0" fontId="19" fillId="0" borderId="3" xfId="12" applyFont="1" applyFill="1" applyBorder="1" applyAlignment="1" applyProtection="1">
      <alignment horizontal="center" vertical="center" shrinkToFit="1"/>
      <protection locked="0"/>
    </xf>
    <xf numFmtId="0" fontId="19" fillId="0" borderId="4" xfId="12" applyFont="1" applyFill="1" applyBorder="1" applyAlignment="1" applyProtection="1">
      <alignment horizontal="center" vertical="center" shrinkToFit="1"/>
      <protection locked="0"/>
    </xf>
    <xf numFmtId="0" fontId="19" fillId="0" borderId="5" xfId="12" applyFont="1" applyFill="1" applyBorder="1" applyAlignment="1" applyProtection="1">
      <alignment horizontal="center" vertical="center" shrinkToFit="1"/>
      <protection locked="0"/>
    </xf>
    <xf numFmtId="0" fontId="34" fillId="0" borderId="3" xfId="12" applyFont="1" applyFill="1" applyBorder="1" applyAlignment="1" applyProtection="1">
      <alignment horizontal="left" vertical="center" shrinkToFit="1"/>
      <protection locked="0"/>
    </xf>
    <xf numFmtId="0" fontId="34" fillId="0" borderId="4" xfId="12" applyFont="1" applyFill="1" applyBorder="1" applyAlignment="1" applyProtection="1">
      <alignment horizontal="left" vertical="center" shrinkToFit="1"/>
      <protection locked="0"/>
    </xf>
    <xf numFmtId="0" fontId="34" fillId="0" borderId="5" xfId="12" applyFont="1" applyFill="1" applyBorder="1" applyAlignment="1" applyProtection="1">
      <alignment horizontal="left" vertical="center" shrinkToFit="1"/>
      <protection locked="0"/>
    </xf>
    <xf numFmtId="0" fontId="19" fillId="3" borderId="3" xfId="12" applyFont="1" applyFill="1" applyBorder="1" applyAlignment="1" applyProtection="1">
      <alignment horizontal="center" vertical="center"/>
      <protection hidden="1"/>
    </xf>
    <xf numFmtId="0" fontId="19" fillId="3" borderId="4" xfId="12" applyFont="1" applyFill="1" applyBorder="1" applyAlignment="1" applyProtection="1">
      <alignment horizontal="center" vertical="center"/>
      <protection hidden="1"/>
    </xf>
    <xf numFmtId="0" fontId="19" fillId="3" borderId="5" xfId="12" applyFont="1" applyFill="1" applyBorder="1" applyAlignment="1" applyProtection="1">
      <alignment horizontal="center" vertical="center"/>
      <protection hidden="1"/>
    </xf>
    <xf numFmtId="49" fontId="19" fillId="0" borderId="3" xfId="12" applyNumberFormat="1" applyFont="1" applyFill="1" applyBorder="1" applyAlignment="1" applyProtection="1">
      <alignment horizontal="center" vertical="center" shrinkToFit="1"/>
      <protection locked="0"/>
    </xf>
    <xf numFmtId="49" fontId="19" fillId="0" borderId="4" xfId="12" applyNumberFormat="1" applyFont="1" applyFill="1" applyBorder="1" applyAlignment="1" applyProtection="1">
      <alignment horizontal="center" vertical="center" shrinkToFit="1"/>
      <protection locked="0"/>
    </xf>
    <xf numFmtId="49" fontId="19" fillId="0" borderId="5" xfId="12" applyNumberFormat="1" applyFont="1" applyFill="1" applyBorder="1" applyAlignment="1" applyProtection="1">
      <alignment horizontal="center" vertical="center" shrinkToFit="1"/>
      <protection locked="0"/>
    </xf>
    <xf numFmtId="0" fontId="13" fillId="3" borderId="4" xfId="12" applyFont="1" applyFill="1" applyBorder="1" applyAlignment="1" applyProtection="1">
      <alignment horizontal="center" vertical="center"/>
      <protection hidden="1"/>
    </xf>
    <xf numFmtId="177" fontId="47" fillId="0" borderId="1" xfId="12" applyNumberFormat="1" applyFont="1" applyFill="1" applyBorder="1" applyAlignment="1" applyProtection="1">
      <alignment horizontal="center" vertical="center" shrinkToFit="1"/>
      <protection locked="0"/>
    </xf>
    <xf numFmtId="177" fontId="47" fillId="0" borderId="3" xfId="12" applyNumberFormat="1" applyFont="1" applyFill="1" applyBorder="1" applyAlignment="1" applyProtection="1">
      <alignment horizontal="center" vertical="center" shrinkToFit="1"/>
      <protection locked="0"/>
    </xf>
    <xf numFmtId="49" fontId="47" fillId="0" borderId="1" xfId="12" applyNumberFormat="1" applyFont="1" applyFill="1" applyBorder="1" applyAlignment="1" applyProtection="1">
      <alignment horizontal="center" vertical="center" shrinkToFit="1"/>
      <protection locked="0"/>
    </xf>
    <xf numFmtId="0" fontId="13" fillId="3" borderId="1" xfId="12" applyFont="1" applyFill="1" applyBorder="1" applyAlignment="1" applyProtection="1">
      <alignment horizontal="center" vertical="center" wrapText="1" shrinkToFit="1"/>
      <protection hidden="1"/>
    </xf>
    <xf numFmtId="49" fontId="47" fillId="4" borderId="3" xfId="0" applyNumberFormat="1" applyFont="1" applyFill="1" applyBorder="1" applyAlignment="1" applyProtection="1">
      <alignment horizontal="center" vertical="center" shrinkToFit="1"/>
      <protection locked="0"/>
    </xf>
    <xf numFmtId="49" fontId="47" fillId="4" borderId="4" xfId="0" applyNumberFormat="1" applyFont="1" applyFill="1" applyBorder="1" applyAlignment="1" applyProtection="1">
      <alignment horizontal="center" vertical="center" shrinkToFit="1"/>
      <protection locked="0"/>
    </xf>
    <xf numFmtId="49" fontId="47" fillId="4" borderId="5" xfId="0" applyNumberFormat="1" applyFont="1" applyFill="1" applyBorder="1" applyAlignment="1" applyProtection="1">
      <alignment horizontal="center" vertical="center" shrinkToFit="1"/>
      <protection locked="0"/>
    </xf>
    <xf numFmtId="0" fontId="54" fillId="0" borderId="10" xfId="12" applyFont="1" applyFill="1" applyBorder="1" applyAlignment="1" applyProtection="1">
      <alignment horizontal="center" vertical="center" shrinkToFit="1"/>
      <protection hidden="1"/>
    </xf>
    <xf numFmtId="0" fontId="54" fillId="0" borderId="9" xfId="12" applyFont="1" applyFill="1" applyBorder="1" applyAlignment="1" applyProtection="1">
      <alignment horizontal="center" vertical="center" shrinkToFit="1"/>
      <protection hidden="1"/>
    </xf>
    <xf numFmtId="0" fontId="55" fillId="0" borderId="4" xfId="12" applyFont="1" applyFill="1" applyBorder="1" applyAlignment="1" applyProtection="1">
      <alignment horizontal="center" vertical="center" shrinkToFit="1"/>
      <protection locked="0"/>
    </xf>
    <xf numFmtId="2" fontId="58" fillId="4" borderId="1" xfId="0" applyNumberFormat="1" applyFont="1" applyFill="1" applyBorder="1" applyAlignment="1" applyProtection="1">
      <alignment vertical="center" shrinkToFit="1"/>
      <protection locked="0"/>
    </xf>
    <xf numFmtId="0" fontId="19" fillId="3" borderId="1" xfId="0" applyFont="1" applyFill="1" applyBorder="1" applyAlignment="1" applyProtection="1">
      <alignment horizontal="center" vertical="center"/>
      <protection hidden="1"/>
    </xf>
    <xf numFmtId="0" fontId="19" fillId="3" borderId="1" xfId="0" applyFont="1" applyFill="1" applyBorder="1" applyAlignment="1" applyProtection="1">
      <alignment horizontal="center" vertical="center" wrapText="1"/>
      <protection hidden="1"/>
    </xf>
    <xf numFmtId="0" fontId="56" fillId="3" borderId="4" xfId="0" applyFont="1" applyFill="1" applyBorder="1" applyAlignment="1" applyProtection="1">
      <alignment horizontal="center" vertical="center" wrapText="1"/>
      <protection hidden="1"/>
    </xf>
    <xf numFmtId="0" fontId="56" fillId="3" borderId="5" xfId="0" applyFont="1" applyFill="1" applyBorder="1" applyAlignment="1" applyProtection="1">
      <alignment horizontal="center" vertical="center" wrapText="1"/>
      <protection hidden="1"/>
    </xf>
    <xf numFmtId="0" fontId="12" fillId="5" borderId="3" xfId="12" applyFont="1" applyFill="1" applyBorder="1" applyAlignment="1" applyProtection="1">
      <alignment horizontal="center" vertical="center" wrapText="1"/>
      <protection hidden="1"/>
    </xf>
    <xf numFmtId="0" fontId="12" fillId="5" borderId="4" xfId="12" applyFont="1" applyFill="1" applyBorder="1" applyAlignment="1" applyProtection="1">
      <alignment horizontal="center" vertical="center"/>
      <protection hidden="1"/>
    </xf>
    <xf numFmtId="0" fontId="12" fillId="5" borderId="5" xfId="12" applyFont="1" applyFill="1" applyBorder="1" applyAlignment="1" applyProtection="1">
      <alignment horizontal="center" vertical="center"/>
      <protection hidden="1"/>
    </xf>
    <xf numFmtId="0" fontId="12" fillId="4" borderId="4" xfId="0" applyFont="1" applyFill="1" applyBorder="1" applyAlignment="1" applyProtection="1">
      <alignment horizontal="left" vertical="center" wrapText="1" shrinkToFit="1"/>
      <protection hidden="1"/>
    </xf>
    <xf numFmtId="0" fontId="12" fillId="4" borderId="4" xfId="0" applyFont="1" applyFill="1" applyBorder="1" applyAlignment="1" applyProtection="1">
      <alignment horizontal="left" vertical="center" shrinkToFit="1"/>
      <protection hidden="1"/>
    </xf>
    <xf numFmtId="0" fontId="12" fillId="4" borderId="4" xfId="0" applyFont="1" applyFill="1" applyBorder="1" applyAlignment="1" applyProtection="1">
      <alignment horizontal="left" vertical="center"/>
      <protection hidden="1"/>
    </xf>
    <xf numFmtId="0" fontId="65" fillId="5" borderId="3" xfId="12" applyFont="1" applyFill="1" applyBorder="1" applyAlignment="1" applyProtection="1">
      <alignment horizontal="center" vertical="center" wrapText="1" shrinkToFit="1"/>
      <protection hidden="1"/>
    </xf>
    <xf numFmtId="0" fontId="53" fillId="5" borderId="4" xfId="12" applyFont="1" applyFill="1" applyBorder="1" applyAlignment="1" applyProtection="1">
      <alignment horizontal="center" vertical="center" shrinkToFit="1"/>
      <protection hidden="1"/>
    </xf>
    <xf numFmtId="0" fontId="53" fillId="5" borderId="5" xfId="12" applyFont="1" applyFill="1" applyBorder="1" applyAlignment="1" applyProtection="1">
      <alignment horizontal="center" vertical="center" shrinkToFit="1"/>
      <protection hidden="1"/>
    </xf>
    <xf numFmtId="0" fontId="12" fillId="5" borderId="1" xfId="14" applyFont="1" applyFill="1" applyBorder="1" applyAlignment="1" applyProtection="1">
      <alignment horizontal="center" vertical="center" wrapText="1"/>
      <protection hidden="1"/>
    </xf>
    <xf numFmtId="179" fontId="34" fillId="0" borderId="3" xfId="14" applyNumberFormat="1" applyFont="1" applyFill="1" applyBorder="1" applyAlignment="1" applyProtection="1">
      <alignment vertical="center" shrinkToFit="1"/>
      <protection locked="0"/>
    </xf>
    <xf numFmtId="179" fontId="34" fillId="0" borderId="4" xfId="14" applyNumberFormat="1" applyFont="1" applyFill="1" applyBorder="1" applyAlignment="1" applyProtection="1">
      <alignment vertical="center" shrinkToFit="1"/>
      <protection locked="0"/>
    </xf>
    <xf numFmtId="179" fontId="34" fillId="0" borderId="5" xfId="14" applyNumberFormat="1" applyFont="1" applyFill="1" applyBorder="1" applyAlignment="1" applyProtection="1">
      <alignment vertical="center" shrinkToFit="1"/>
      <protection locked="0"/>
    </xf>
    <xf numFmtId="0" fontId="13" fillId="5" borderId="1" xfId="14" applyFont="1" applyFill="1" applyBorder="1" applyAlignment="1" applyProtection="1">
      <alignment horizontal="center" vertical="center" wrapText="1"/>
      <protection hidden="1"/>
    </xf>
    <xf numFmtId="49" fontId="19" fillId="4" borderId="8" xfId="0" applyNumberFormat="1" applyFont="1" applyFill="1" applyBorder="1" applyAlignment="1" applyProtection="1">
      <alignment horizontal="center" vertical="center" shrinkToFit="1"/>
      <protection locked="0"/>
    </xf>
    <xf numFmtId="49" fontId="19" fillId="4" borderId="9" xfId="0" applyNumberFormat="1" applyFont="1" applyFill="1" applyBorder="1" applyAlignment="1" applyProtection="1">
      <alignment horizontal="center" vertical="center" shrinkToFit="1"/>
      <protection locked="0"/>
    </xf>
    <xf numFmtId="2" fontId="58" fillId="4" borderId="1" xfId="0" applyNumberFormat="1" applyFont="1" applyFill="1" applyBorder="1" applyAlignment="1" applyProtection="1">
      <alignment vertical="center" shrinkToFit="1"/>
      <protection hidden="1"/>
    </xf>
    <xf numFmtId="0" fontId="13" fillId="0" borderId="2" xfId="0" applyFont="1" applyFill="1" applyBorder="1" applyAlignment="1" applyProtection="1">
      <alignment vertical="center"/>
      <protection hidden="1"/>
    </xf>
    <xf numFmtId="0" fontId="53" fillId="4" borderId="2" xfId="14" applyFont="1" applyFill="1" applyBorder="1" applyAlignment="1" applyProtection="1">
      <alignment vertical="center" wrapText="1"/>
      <protection hidden="1"/>
    </xf>
    <xf numFmtId="2" fontId="34" fillId="0" borderId="1" xfId="14" applyNumberFormat="1" applyFont="1" applyFill="1" applyBorder="1" applyAlignment="1" applyProtection="1">
      <alignment vertical="center" shrinkToFit="1"/>
      <protection locked="0"/>
    </xf>
    <xf numFmtId="179" fontId="34" fillId="4" borderId="3" xfId="14" applyNumberFormat="1" applyFont="1" applyFill="1" applyBorder="1" applyAlignment="1" applyProtection="1">
      <alignment vertical="center" shrinkToFit="1"/>
      <protection locked="0"/>
    </xf>
    <xf numFmtId="179" fontId="34" fillId="4" borderId="4" xfId="14" applyNumberFormat="1" applyFont="1" applyFill="1" applyBorder="1" applyAlignment="1" applyProtection="1">
      <alignment vertical="center" shrinkToFit="1"/>
      <protection locked="0"/>
    </xf>
    <xf numFmtId="0" fontId="13" fillId="4" borderId="4" xfId="14" applyFont="1" applyFill="1" applyBorder="1" applyAlignment="1" applyProtection="1">
      <alignment horizontal="center" vertical="center" wrapText="1"/>
      <protection hidden="1"/>
    </xf>
    <xf numFmtId="0" fontId="13" fillId="4" borderId="5" xfId="14" applyFont="1" applyFill="1" applyBorder="1" applyAlignment="1" applyProtection="1">
      <alignment horizontal="center" vertical="center" wrapText="1"/>
      <protection hidden="1"/>
    </xf>
    <xf numFmtId="0" fontId="19" fillId="4" borderId="0" xfId="0" applyFont="1" applyFill="1" applyBorder="1" applyAlignment="1" applyProtection="1">
      <alignment horizontal="left" vertical="top" wrapText="1"/>
      <protection hidden="1"/>
    </xf>
    <xf numFmtId="0" fontId="13" fillId="3" borderId="11" xfId="0" applyFont="1" applyFill="1" applyBorder="1" applyAlignment="1" applyProtection="1">
      <alignment horizontal="center" vertical="center"/>
      <protection hidden="1"/>
    </xf>
    <xf numFmtId="0" fontId="13" fillId="3" borderId="1" xfId="0" applyFont="1" applyFill="1" applyBorder="1" applyAlignment="1" applyProtection="1">
      <alignment horizontal="center" vertical="center"/>
      <protection hidden="1"/>
    </xf>
    <xf numFmtId="49" fontId="47" fillId="4" borderId="3" xfId="0" applyNumberFormat="1" applyFont="1" applyFill="1" applyBorder="1" applyAlignment="1" applyProtection="1">
      <alignment vertical="center" shrinkToFit="1"/>
      <protection hidden="1"/>
    </xf>
    <xf numFmtId="49" fontId="47" fillId="4" borderId="4" xfId="0" applyNumberFormat="1" applyFont="1" applyFill="1" applyBorder="1" applyAlignment="1" applyProtection="1">
      <alignment vertical="center" shrinkToFit="1"/>
      <protection hidden="1"/>
    </xf>
    <xf numFmtId="49" fontId="47" fillId="4" borderId="5" xfId="0" applyNumberFormat="1" applyFont="1" applyFill="1" applyBorder="1" applyAlignment="1" applyProtection="1">
      <alignment vertical="center" shrinkToFit="1"/>
      <protection hidden="1"/>
    </xf>
    <xf numFmtId="0" fontId="13" fillId="5" borderId="1" xfId="0" applyFont="1" applyFill="1" applyBorder="1" applyAlignment="1" applyProtection="1">
      <alignment horizontal="center" vertical="center"/>
      <protection hidden="1"/>
    </xf>
    <xf numFmtId="0" fontId="13" fillId="5" borderId="3" xfId="0" applyFont="1" applyFill="1" applyBorder="1" applyAlignment="1" applyProtection="1">
      <alignment horizontal="center" vertical="center"/>
      <protection hidden="1"/>
    </xf>
    <xf numFmtId="0" fontId="19" fillId="5" borderId="5" xfId="0" applyFont="1" applyFill="1" applyBorder="1" applyAlignment="1" applyProtection="1">
      <alignment horizontal="center" vertical="center" wrapText="1"/>
      <protection hidden="1"/>
    </xf>
    <xf numFmtId="0" fontId="19" fillId="5" borderId="1" xfId="0" applyFont="1" applyFill="1" applyBorder="1" applyAlignment="1" applyProtection="1">
      <alignment horizontal="center" vertical="center" wrapText="1"/>
      <protection hidden="1"/>
    </xf>
    <xf numFmtId="0" fontId="19" fillId="5" borderId="13" xfId="0" applyFont="1" applyFill="1" applyBorder="1" applyAlignment="1" applyProtection="1">
      <alignment horizontal="center" vertical="center" wrapText="1"/>
      <protection hidden="1"/>
    </xf>
    <xf numFmtId="0" fontId="19" fillId="5" borderId="14" xfId="0" applyFont="1" applyFill="1" applyBorder="1" applyAlignment="1" applyProtection="1">
      <alignment horizontal="center" vertical="center" wrapText="1"/>
      <protection hidden="1"/>
    </xf>
    <xf numFmtId="0" fontId="19" fillId="5" borderId="15" xfId="0" applyFont="1" applyFill="1" applyBorder="1" applyAlignment="1" applyProtection="1">
      <alignment horizontal="center" vertical="center" wrapText="1"/>
      <protection hidden="1"/>
    </xf>
    <xf numFmtId="0" fontId="19" fillId="5" borderId="16" xfId="0" applyFont="1" applyFill="1" applyBorder="1" applyAlignment="1" applyProtection="1">
      <alignment horizontal="center" vertical="center" wrapText="1"/>
      <protection hidden="1"/>
    </xf>
    <xf numFmtId="0" fontId="19" fillId="5" borderId="2" xfId="0" applyFont="1" applyFill="1" applyBorder="1" applyAlignment="1" applyProtection="1">
      <alignment horizontal="center" vertical="center" wrapText="1"/>
      <protection hidden="1"/>
    </xf>
    <xf numFmtId="0" fontId="19" fillId="5" borderId="17" xfId="0" applyFont="1" applyFill="1" applyBorder="1" applyAlignment="1" applyProtection="1">
      <alignment horizontal="center" vertical="center" wrapText="1"/>
      <protection hidden="1"/>
    </xf>
    <xf numFmtId="0" fontId="19" fillId="5" borderId="13" xfId="0" applyFont="1" applyFill="1" applyBorder="1" applyAlignment="1" applyProtection="1">
      <alignment horizontal="center" vertical="center"/>
      <protection hidden="1"/>
    </xf>
    <xf numFmtId="0" fontId="19" fillId="5" borderId="14" xfId="0" applyFont="1" applyFill="1" applyBorder="1" applyAlignment="1" applyProtection="1">
      <alignment horizontal="center" vertical="center"/>
      <protection hidden="1"/>
    </xf>
    <xf numFmtId="0" fontId="19" fillId="5" borderId="15" xfId="0" applyFont="1" applyFill="1" applyBorder="1" applyAlignment="1" applyProtection="1">
      <alignment horizontal="center" vertical="center"/>
      <protection hidden="1"/>
    </xf>
    <xf numFmtId="0" fontId="19" fillId="5" borderId="16" xfId="0" applyFont="1" applyFill="1" applyBorder="1" applyAlignment="1" applyProtection="1">
      <alignment horizontal="center" vertical="center"/>
      <protection hidden="1"/>
    </xf>
    <xf numFmtId="0" fontId="19" fillId="5" borderId="2" xfId="0" applyFont="1" applyFill="1" applyBorder="1" applyAlignment="1" applyProtection="1">
      <alignment horizontal="center" vertical="center"/>
      <protection hidden="1"/>
    </xf>
    <xf numFmtId="0" fontId="19" fillId="5" borderId="17" xfId="0" applyFont="1" applyFill="1" applyBorder="1" applyAlignment="1" applyProtection="1">
      <alignment horizontal="center" vertical="center"/>
      <protection hidden="1"/>
    </xf>
    <xf numFmtId="179" fontId="34" fillId="0" borderId="3" xfId="0" applyNumberFormat="1" applyFont="1" applyFill="1" applyBorder="1" applyAlignment="1" applyProtection="1">
      <alignment vertical="center" shrinkToFit="1"/>
      <protection locked="0"/>
    </xf>
    <xf numFmtId="179" fontId="34" fillId="0" borderId="4" xfId="0" applyNumberFormat="1" applyFont="1" applyFill="1" applyBorder="1" applyAlignment="1" applyProtection="1">
      <alignment vertical="center" shrinkToFit="1"/>
      <protection locked="0"/>
    </xf>
    <xf numFmtId="179" fontId="19" fillId="4" borderId="0" xfId="14" applyNumberFormat="1" applyFont="1" applyFill="1" applyBorder="1" applyAlignment="1" applyProtection="1">
      <alignment horizontal="center" vertical="center" shrinkToFit="1"/>
      <protection hidden="1"/>
    </xf>
    <xf numFmtId="0" fontId="13" fillId="5" borderId="1" xfId="0" applyFont="1" applyFill="1" applyBorder="1" applyAlignment="1" applyProtection="1">
      <alignment horizontal="center" vertical="center" wrapText="1"/>
      <protection hidden="1"/>
    </xf>
    <xf numFmtId="0" fontId="13" fillId="3" borderId="1" xfId="12" applyFont="1" applyFill="1" applyBorder="1" applyAlignment="1" applyProtection="1">
      <alignment horizontal="center" vertical="center"/>
      <protection hidden="1"/>
    </xf>
    <xf numFmtId="49" fontId="34" fillId="0" borderId="3" xfId="12" applyNumberFormat="1" applyFont="1" applyFill="1" applyBorder="1" applyAlignment="1" applyProtection="1">
      <alignment vertical="center" shrinkToFit="1"/>
      <protection locked="0"/>
    </xf>
    <xf numFmtId="49" fontId="34" fillId="0" borderId="4" xfId="12" applyNumberFormat="1" applyFont="1" applyFill="1" applyBorder="1" applyAlignment="1" applyProtection="1">
      <alignment vertical="center" shrinkToFit="1"/>
      <protection locked="0"/>
    </xf>
    <xf numFmtId="49" fontId="34" fillId="0" borderId="5" xfId="12" applyNumberFormat="1" applyFont="1" applyFill="1" applyBorder="1" applyAlignment="1" applyProtection="1">
      <alignment vertical="center" shrinkToFit="1"/>
      <protection locked="0"/>
    </xf>
    <xf numFmtId="49" fontId="34" fillId="0" borderId="1" xfId="12" applyNumberFormat="1" applyFont="1" applyFill="1" applyBorder="1" applyAlignment="1" applyProtection="1">
      <alignment vertical="center" shrinkToFit="1"/>
      <protection locked="0"/>
    </xf>
    <xf numFmtId="184" fontId="34" fillId="0" borderId="3" xfId="0" applyNumberFormat="1" applyFont="1" applyFill="1" applyBorder="1" applyAlignment="1" applyProtection="1">
      <alignment horizontal="right" vertical="center" wrapText="1" shrinkToFit="1"/>
      <protection hidden="1"/>
    </xf>
    <xf numFmtId="184" fontId="34" fillId="0" borderId="4" xfId="0" applyNumberFormat="1" applyFont="1" applyFill="1" applyBorder="1" applyAlignment="1" applyProtection="1">
      <alignment horizontal="right" vertical="center" wrapText="1" shrinkToFit="1"/>
      <protection hidden="1"/>
    </xf>
    <xf numFmtId="184" fontId="34" fillId="0" borderId="5" xfId="0" applyNumberFormat="1" applyFont="1" applyFill="1" applyBorder="1" applyAlignment="1" applyProtection="1">
      <alignment horizontal="right" vertical="center" wrapText="1" shrinkToFit="1"/>
      <protection hidden="1"/>
    </xf>
    <xf numFmtId="0" fontId="34" fillId="4" borderId="3" xfId="0" applyFont="1" applyFill="1" applyBorder="1" applyAlignment="1" applyProtection="1">
      <alignment horizontal="right" vertical="center" shrinkToFit="1"/>
      <protection hidden="1"/>
    </xf>
    <xf numFmtId="0" fontId="34" fillId="4" borderId="4" xfId="0" applyFont="1" applyFill="1" applyBorder="1" applyAlignment="1" applyProtection="1">
      <alignment horizontal="right" vertical="center" shrinkToFit="1"/>
      <protection hidden="1"/>
    </xf>
    <xf numFmtId="0" fontId="34" fillId="4" borderId="5" xfId="0" applyFont="1" applyFill="1" applyBorder="1" applyAlignment="1" applyProtection="1">
      <alignment horizontal="right" vertical="center" shrinkToFit="1"/>
      <protection hidden="1"/>
    </xf>
    <xf numFmtId="0" fontId="34" fillId="4" borderId="3" xfId="0" applyFont="1" applyFill="1" applyBorder="1" applyAlignment="1" applyProtection="1">
      <alignment horizontal="left" vertical="center" shrinkToFit="1"/>
      <protection hidden="1"/>
    </xf>
    <xf numFmtId="0" fontId="34" fillId="4" borderId="4" xfId="0" applyFont="1" applyFill="1" applyBorder="1" applyAlignment="1" applyProtection="1">
      <alignment horizontal="left" vertical="center" shrinkToFit="1"/>
      <protection hidden="1"/>
    </xf>
    <xf numFmtId="0" fontId="34" fillId="4" borderId="5" xfId="0" applyFont="1" applyFill="1" applyBorder="1" applyAlignment="1" applyProtection="1">
      <alignment horizontal="left" vertical="center" shrinkToFit="1"/>
      <protection hidden="1"/>
    </xf>
    <xf numFmtId="49" fontId="13" fillId="0" borderId="2" xfId="0" applyNumberFormat="1" applyFont="1" applyFill="1" applyBorder="1" applyAlignment="1" applyProtection="1">
      <alignment vertical="center" shrinkToFit="1"/>
      <protection locked="0"/>
    </xf>
    <xf numFmtId="0" fontId="53" fillId="3" borderId="1" xfId="12" applyFont="1" applyFill="1" applyBorder="1" applyAlignment="1" applyProtection="1">
      <alignment horizontal="center" vertical="center" wrapText="1" shrinkToFit="1"/>
      <protection hidden="1"/>
    </xf>
    <xf numFmtId="0" fontId="13" fillId="3" borderId="1" xfId="12" applyFont="1" applyFill="1" applyBorder="1" applyAlignment="1" applyProtection="1">
      <alignment horizontal="center" vertical="center" shrinkToFit="1"/>
      <protection hidden="1"/>
    </xf>
    <xf numFmtId="38" fontId="34" fillId="4" borderId="1" xfId="3" applyFont="1" applyFill="1" applyBorder="1" applyAlignment="1" applyProtection="1">
      <alignment horizontal="right" vertical="center" shrinkToFit="1"/>
      <protection hidden="1"/>
    </xf>
    <xf numFmtId="38" fontId="34" fillId="0" borderId="1" xfId="13" applyFont="1" applyFill="1" applyBorder="1" applyAlignment="1" applyProtection="1">
      <alignment horizontal="right" vertical="center" shrinkToFit="1"/>
      <protection hidden="1"/>
    </xf>
    <xf numFmtId="38" fontId="34" fillId="0" borderId="1" xfId="0" applyNumberFormat="1" applyFont="1" applyFill="1" applyBorder="1" applyAlignment="1" applyProtection="1">
      <alignment horizontal="right" vertical="center" shrinkToFit="1"/>
      <protection hidden="1"/>
    </xf>
    <xf numFmtId="0" fontId="34" fillId="0" borderId="1" xfId="0" applyFont="1" applyFill="1" applyBorder="1" applyAlignment="1" applyProtection="1">
      <alignment horizontal="right" vertical="center" shrinkToFit="1"/>
      <protection hidden="1"/>
    </xf>
    <xf numFmtId="0" fontId="13" fillId="3" borderId="3" xfId="12" applyFont="1" applyFill="1" applyBorder="1" applyAlignment="1" applyProtection="1">
      <alignment horizontal="center" vertical="center" shrinkToFit="1"/>
      <protection hidden="1"/>
    </xf>
    <xf numFmtId="0" fontId="13" fillId="3" borderId="4" xfId="12" applyFont="1" applyFill="1" applyBorder="1" applyAlignment="1" applyProtection="1">
      <alignment horizontal="center" vertical="center" shrinkToFit="1"/>
      <protection hidden="1"/>
    </xf>
    <xf numFmtId="0" fontId="13" fillId="3" borderId="5" xfId="12" applyFont="1" applyFill="1" applyBorder="1" applyAlignment="1" applyProtection="1">
      <alignment horizontal="center" vertical="center" shrinkToFit="1"/>
      <protection hidden="1"/>
    </xf>
    <xf numFmtId="49" fontId="34" fillId="4" borderId="4" xfId="12" applyNumberFormat="1" applyFont="1" applyFill="1" applyBorder="1" applyAlignment="1" applyProtection="1">
      <alignment horizontal="left" vertical="center" shrinkToFit="1"/>
      <protection locked="0"/>
    </xf>
    <xf numFmtId="49" fontId="34" fillId="4" borderId="5" xfId="12" applyNumberFormat="1" applyFont="1" applyFill="1" applyBorder="1" applyAlignment="1" applyProtection="1">
      <alignment horizontal="left" vertical="center" shrinkToFit="1"/>
      <protection locked="0"/>
    </xf>
    <xf numFmtId="0" fontId="13" fillId="3" borderId="13" xfId="12" applyFont="1" applyFill="1" applyBorder="1" applyAlignment="1" applyProtection="1">
      <alignment horizontal="center" vertical="center" shrinkToFit="1"/>
      <protection hidden="1"/>
    </xf>
    <xf numFmtId="0" fontId="13" fillId="3" borderId="14" xfId="12" applyFont="1" applyFill="1" applyBorder="1" applyAlignment="1" applyProtection="1">
      <alignment horizontal="center" vertical="center" shrinkToFit="1"/>
      <protection hidden="1"/>
    </xf>
    <xf numFmtId="0" fontId="13" fillId="3" borderId="15" xfId="12" applyFont="1" applyFill="1" applyBorder="1" applyAlignment="1" applyProtection="1">
      <alignment horizontal="center" vertical="center" shrinkToFit="1"/>
      <protection hidden="1"/>
    </xf>
    <xf numFmtId="49" fontId="55" fillId="0" borderId="14" xfId="12" applyNumberFormat="1" applyFont="1" applyFill="1" applyBorder="1" applyAlignment="1" applyProtection="1">
      <alignment horizontal="center" vertical="center" shrinkToFit="1"/>
      <protection locked="0"/>
    </xf>
    <xf numFmtId="49" fontId="55" fillId="0" borderId="4" xfId="12" applyNumberFormat="1" applyFont="1" applyFill="1" applyBorder="1" applyAlignment="1" applyProtection="1">
      <alignment horizontal="center" vertical="center" shrinkToFit="1"/>
      <protection locked="0"/>
    </xf>
    <xf numFmtId="0" fontId="34" fillId="4" borderId="4" xfId="12" applyFont="1" applyFill="1" applyBorder="1" applyAlignment="1" applyProtection="1">
      <alignment horizontal="center" vertical="center"/>
      <protection hidden="1"/>
    </xf>
    <xf numFmtId="49" fontId="34" fillId="4" borderId="5" xfId="12" applyNumberFormat="1" applyFont="1" applyFill="1" applyBorder="1" applyAlignment="1" applyProtection="1">
      <alignment horizontal="center" vertical="center" shrinkToFit="1"/>
      <protection locked="0"/>
    </xf>
    <xf numFmtId="0" fontId="47" fillId="4" borderId="3" xfId="0" applyFont="1" applyFill="1" applyBorder="1" applyAlignment="1" applyProtection="1">
      <alignment horizontal="left" vertical="center" shrinkToFit="1"/>
      <protection hidden="1"/>
    </xf>
    <xf numFmtId="0" fontId="47" fillId="4" borderId="4" xfId="0" applyFont="1" applyFill="1" applyBorder="1" applyAlignment="1" applyProtection="1">
      <alignment horizontal="left" vertical="center" shrinkToFit="1"/>
      <protection hidden="1"/>
    </xf>
    <xf numFmtId="0" fontId="47" fillId="4" borderId="5" xfId="0" applyFont="1" applyFill="1" applyBorder="1" applyAlignment="1" applyProtection="1">
      <alignment horizontal="left" vertical="center" shrinkToFit="1"/>
      <protection hidden="1"/>
    </xf>
    <xf numFmtId="0" fontId="12" fillId="5" borderId="3" xfId="0" applyFont="1" applyFill="1" applyBorder="1" applyAlignment="1" applyProtection="1">
      <alignment horizontal="center" vertical="center" wrapText="1"/>
      <protection hidden="1"/>
    </xf>
    <xf numFmtId="0" fontId="12" fillId="5" borderId="4" xfId="0" applyFont="1" applyFill="1" applyBorder="1" applyAlignment="1" applyProtection="1">
      <alignment horizontal="center" vertical="center" wrapText="1"/>
      <protection hidden="1"/>
    </xf>
    <xf numFmtId="0" fontId="12" fillId="5" borderId="5" xfId="0" applyFont="1" applyFill="1" applyBorder="1" applyAlignment="1" applyProtection="1">
      <alignment horizontal="center" vertical="center" wrapText="1"/>
      <protection hidden="1"/>
    </xf>
    <xf numFmtId="0" fontId="47" fillId="0" borderId="3" xfId="0" applyFont="1" applyFill="1" applyBorder="1" applyAlignment="1" applyProtection="1">
      <alignment horizontal="left" vertical="center" shrinkToFit="1"/>
      <protection hidden="1"/>
    </xf>
    <xf numFmtId="0" fontId="47" fillId="0" borderId="4" xfId="0" applyFont="1" applyFill="1" applyBorder="1" applyAlignment="1" applyProtection="1">
      <alignment horizontal="left" vertical="center" shrinkToFit="1"/>
      <protection hidden="1"/>
    </xf>
    <xf numFmtId="0" fontId="47" fillId="0" borderId="5" xfId="0" applyFont="1" applyFill="1" applyBorder="1" applyAlignment="1" applyProtection="1">
      <alignment horizontal="left" vertical="center" shrinkToFit="1"/>
      <protection hidden="1"/>
    </xf>
    <xf numFmtId="49" fontId="34" fillId="4" borderId="3" xfId="12" applyNumberFormat="1" applyFont="1" applyFill="1" applyBorder="1" applyAlignment="1" applyProtection="1">
      <alignment horizontal="center" vertical="center" shrinkToFit="1"/>
      <protection locked="0"/>
    </xf>
    <xf numFmtId="0" fontId="52" fillId="3" borderId="1" xfId="15" applyFont="1" applyFill="1" applyBorder="1" applyAlignment="1" applyProtection="1">
      <alignment horizontal="center" vertical="center"/>
      <protection hidden="1"/>
    </xf>
    <xf numFmtId="0" fontId="13" fillId="5" borderId="13" xfId="15" applyFont="1" applyFill="1" applyBorder="1" applyAlignment="1" applyProtection="1">
      <alignment horizontal="center" vertical="center" wrapText="1"/>
      <protection hidden="1"/>
    </xf>
    <xf numFmtId="0" fontId="13" fillId="5" borderId="14" xfId="15" applyFont="1" applyFill="1" applyBorder="1" applyAlignment="1" applyProtection="1">
      <alignment horizontal="center" vertical="center" wrapText="1"/>
      <protection hidden="1"/>
    </xf>
    <xf numFmtId="0" fontId="13" fillId="5" borderId="15" xfId="15" applyFont="1" applyFill="1" applyBorder="1" applyAlignment="1" applyProtection="1">
      <alignment horizontal="center" vertical="center" wrapText="1"/>
      <protection hidden="1"/>
    </xf>
    <xf numFmtId="0" fontId="13" fillId="5" borderId="7" xfId="15" applyFont="1" applyFill="1" applyBorder="1" applyAlignment="1" applyProtection="1">
      <alignment horizontal="center" vertical="center" wrapText="1"/>
      <protection hidden="1"/>
    </xf>
    <xf numFmtId="0" fontId="13" fillId="5" borderId="0" xfId="15" applyFont="1" applyFill="1" applyBorder="1" applyAlignment="1" applyProtection="1">
      <alignment horizontal="center" vertical="center" wrapText="1"/>
      <protection hidden="1"/>
    </xf>
    <xf numFmtId="0" fontId="13" fillId="5" borderId="6" xfId="15" applyFont="1" applyFill="1" applyBorder="1" applyAlignment="1" applyProtection="1">
      <alignment horizontal="center" vertical="center" wrapText="1"/>
      <protection hidden="1"/>
    </xf>
    <xf numFmtId="0" fontId="13" fillId="5" borderId="16" xfId="15" applyFont="1" applyFill="1" applyBorder="1" applyAlignment="1" applyProtection="1">
      <alignment horizontal="center" vertical="center" wrapText="1"/>
      <protection hidden="1"/>
    </xf>
    <xf numFmtId="0" fontId="13" fillId="5" borderId="2" xfId="15" applyFont="1" applyFill="1" applyBorder="1" applyAlignment="1" applyProtection="1">
      <alignment horizontal="center" vertical="center" wrapText="1"/>
      <protection hidden="1"/>
    </xf>
    <xf numFmtId="0" fontId="13" fillId="5" borderId="17" xfId="15" applyFont="1" applyFill="1" applyBorder="1" applyAlignment="1" applyProtection="1">
      <alignment horizontal="center" vertical="center" wrapText="1"/>
      <protection hidden="1"/>
    </xf>
    <xf numFmtId="0" fontId="13" fillId="3" borderId="1" xfId="15" applyFont="1" applyFill="1" applyBorder="1" applyAlignment="1" applyProtection="1">
      <alignment horizontal="center" vertical="center"/>
      <protection hidden="1"/>
    </xf>
    <xf numFmtId="0" fontId="13" fillId="3" borderId="1" xfId="15" applyFont="1" applyFill="1" applyBorder="1" applyAlignment="1" applyProtection="1">
      <alignment horizontal="center" vertical="center" wrapText="1"/>
      <protection hidden="1"/>
    </xf>
    <xf numFmtId="0" fontId="52" fillId="3" borderId="13" xfId="15" applyFont="1" applyFill="1" applyBorder="1" applyAlignment="1" applyProtection="1">
      <alignment horizontal="center" wrapText="1"/>
      <protection hidden="1"/>
    </xf>
    <xf numFmtId="0" fontId="52" fillId="3" borderId="14" xfId="15" applyFont="1" applyFill="1" applyBorder="1" applyAlignment="1" applyProtection="1">
      <alignment horizontal="center" wrapText="1"/>
      <protection hidden="1"/>
    </xf>
    <xf numFmtId="0" fontId="52" fillId="3" borderId="15" xfId="15" applyFont="1" applyFill="1" applyBorder="1" applyAlignment="1" applyProtection="1">
      <alignment horizontal="center" wrapText="1"/>
      <protection hidden="1"/>
    </xf>
    <xf numFmtId="49" fontId="47" fillId="4" borderId="1" xfId="15" applyNumberFormat="1" applyFont="1" applyFill="1" applyBorder="1" applyAlignment="1" applyProtection="1">
      <alignment horizontal="center" vertical="center" shrinkToFit="1"/>
      <protection locked="0"/>
    </xf>
    <xf numFmtId="0" fontId="47" fillId="0" borderId="1" xfId="0" applyFont="1" applyFill="1" applyBorder="1" applyAlignment="1" applyProtection="1">
      <alignment horizontal="center" vertical="center" shrinkToFit="1"/>
      <protection locked="0"/>
    </xf>
    <xf numFmtId="0" fontId="12" fillId="3" borderId="16" xfId="15" applyFont="1" applyFill="1" applyBorder="1" applyAlignment="1" applyProtection="1">
      <alignment horizontal="center" vertical="top" wrapText="1"/>
      <protection hidden="1"/>
    </xf>
    <xf numFmtId="0" fontId="12" fillId="3" borderId="2" xfId="15" applyFont="1" applyFill="1" applyBorder="1" applyAlignment="1" applyProtection="1">
      <alignment horizontal="center" vertical="top" wrapText="1"/>
      <protection hidden="1"/>
    </xf>
    <xf numFmtId="0" fontId="12" fillId="3" borderId="17" xfId="15" applyFont="1" applyFill="1" applyBorder="1" applyAlignment="1" applyProtection="1">
      <alignment horizontal="center" vertical="top" wrapText="1"/>
      <protection hidden="1"/>
    </xf>
    <xf numFmtId="0" fontId="13" fillId="4" borderId="1" xfId="15" applyFont="1" applyFill="1" applyBorder="1" applyAlignment="1" applyProtection="1">
      <alignment horizontal="center" vertical="center" shrinkToFit="1"/>
      <protection hidden="1"/>
    </xf>
    <xf numFmtId="0" fontId="52" fillId="3" borderId="13" xfId="15" applyFont="1" applyFill="1" applyBorder="1" applyAlignment="1" applyProtection="1">
      <alignment horizontal="center" vertical="center"/>
      <protection hidden="1"/>
    </xf>
    <xf numFmtId="0" fontId="52" fillId="3" borderId="14" xfId="15" applyFont="1" applyFill="1" applyBorder="1" applyAlignment="1" applyProtection="1">
      <alignment horizontal="center" vertical="center"/>
      <protection hidden="1"/>
    </xf>
    <xf numFmtId="0" fontId="52" fillId="3" borderId="15" xfId="15" applyFont="1" applyFill="1" applyBorder="1" applyAlignment="1" applyProtection="1">
      <alignment horizontal="center" vertical="center"/>
      <protection hidden="1"/>
    </xf>
    <xf numFmtId="0" fontId="52" fillId="3" borderId="16" xfId="15" applyFont="1" applyFill="1" applyBorder="1" applyAlignment="1" applyProtection="1">
      <alignment horizontal="center" vertical="center"/>
      <protection hidden="1"/>
    </xf>
    <xf numFmtId="0" fontId="52" fillId="3" borderId="2" xfId="15" applyFont="1" applyFill="1" applyBorder="1" applyAlignment="1" applyProtection="1">
      <alignment horizontal="center" vertical="center"/>
      <protection hidden="1"/>
    </xf>
    <xf numFmtId="0" fontId="52" fillId="3" borderId="17" xfId="15" applyFont="1" applyFill="1" applyBorder="1" applyAlignment="1" applyProtection="1">
      <alignment horizontal="center" vertical="center"/>
      <protection hidden="1"/>
    </xf>
    <xf numFmtId="49" fontId="47" fillId="4" borderId="3" xfId="15" applyNumberFormat="1" applyFont="1" applyFill="1" applyBorder="1" applyAlignment="1" applyProtection="1">
      <alignment horizontal="center" vertical="center" shrinkToFit="1"/>
      <protection locked="0"/>
    </xf>
    <xf numFmtId="49" fontId="47" fillId="4" borderId="4" xfId="15" applyNumberFormat="1" applyFont="1" applyFill="1" applyBorder="1" applyAlignment="1" applyProtection="1">
      <alignment horizontal="center" vertical="center" shrinkToFit="1"/>
      <protection locked="0"/>
    </xf>
    <xf numFmtId="49" fontId="47" fillId="4" borderId="5" xfId="15" applyNumberFormat="1" applyFont="1" applyFill="1" applyBorder="1" applyAlignment="1" applyProtection="1">
      <alignment horizontal="center" vertical="center" shrinkToFit="1"/>
      <protection locked="0"/>
    </xf>
    <xf numFmtId="0" fontId="52" fillId="3" borderId="13" xfId="15" applyFont="1" applyFill="1" applyBorder="1" applyAlignment="1" applyProtection="1">
      <alignment horizontal="center" vertical="center" wrapText="1"/>
      <protection hidden="1"/>
    </xf>
    <xf numFmtId="0" fontId="52" fillId="3" borderId="14" xfId="15" applyFont="1" applyFill="1" applyBorder="1" applyAlignment="1" applyProtection="1">
      <alignment horizontal="center" vertical="center" wrapText="1"/>
      <protection hidden="1"/>
    </xf>
    <xf numFmtId="0" fontId="52" fillId="3" borderId="15" xfId="15" applyFont="1" applyFill="1" applyBorder="1" applyAlignment="1" applyProtection="1">
      <alignment horizontal="center" vertical="center" wrapText="1"/>
      <protection hidden="1"/>
    </xf>
    <xf numFmtId="0" fontId="52" fillId="3" borderId="16" xfId="15" applyFont="1" applyFill="1" applyBorder="1" applyAlignment="1" applyProtection="1">
      <alignment horizontal="center" vertical="center" wrapText="1"/>
      <protection hidden="1"/>
    </xf>
    <xf numFmtId="0" fontId="52" fillId="3" borderId="2" xfId="15" applyFont="1" applyFill="1" applyBorder="1" applyAlignment="1" applyProtection="1">
      <alignment horizontal="center" vertical="center" wrapText="1"/>
      <protection hidden="1"/>
    </xf>
    <xf numFmtId="0" fontId="52" fillId="3" borderId="17" xfId="15" applyFont="1" applyFill="1" applyBorder="1" applyAlignment="1" applyProtection="1">
      <alignment horizontal="center" vertical="center" wrapText="1"/>
      <protection hidden="1"/>
    </xf>
    <xf numFmtId="0" fontId="13" fillId="3" borderId="13" xfId="15" applyFont="1" applyFill="1" applyBorder="1" applyAlignment="1" applyProtection="1">
      <alignment horizontal="center" vertical="center" wrapText="1"/>
      <protection hidden="1"/>
    </xf>
    <xf numFmtId="0" fontId="13" fillId="3" borderId="14" xfId="15" applyFont="1" applyFill="1" applyBorder="1" applyAlignment="1" applyProtection="1">
      <alignment horizontal="center" vertical="center" wrapText="1"/>
      <protection hidden="1"/>
    </xf>
    <xf numFmtId="0" fontId="13" fillId="3" borderId="16" xfId="15" applyFont="1" applyFill="1" applyBorder="1" applyAlignment="1" applyProtection="1">
      <alignment horizontal="center" vertical="center" wrapText="1"/>
      <protection hidden="1"/>
    </xf>
    <xf numFmtId="0" fontId="13" fillId="3" borderId="2" xfId="15" applyFont="1" applyFill="1" applyBorder="1" applyAlignment="1" applyProtection="1">
      <alignment horizontal="center" vertical="center" wrapText="1"/>
      <protection hidden="1"/>
    </xf>
    <xf numFmtId="0" fontId="52" fillId="5" borderId="13" xfId="15" applyFont="1" applyFill="1" applyBorder="1" applyAlignment="1" applyProtection="1">
      <alignment horizontal="center" vertical="center" wrapText="1"/>
      <protection hidden="1"/>
    </xf>
    <xf numFmtId="0" fontId="52" fillId="5" borderId="14" xfId="15" applyFont="1" applyFill="1" applyBorder="1" applyAlignment="1" applyProtection="1">
      <alignment horizontal="center" vertical="center" wrapText="1"/>
      <protection hidden="1"/>
    </xf>
    <xf numFmtId="0" fontId="52" fillId="5" borderId="15" xfId="15" applyFont="1" applyFill="1" applyBorder="1" applyAlignment="1" applyProtection="1">
      <alignment horizontal="center" vertical="center" wrapText="1"/>
      <protection hidden="1"/>
    </xf>
    <xf numFmtId="0" fontId="52" fillId="5" borderId="16" xfId="15" applyFont="1" applyFill="1" applyBorder="1" applyAlignment="1" applyProtection="1">
      <alignment horizontal="center" vertical="center" wrapText="1"/>
      <protection hidden="1"/>
    </xf>
    <xf numFmtId="0" fontId="52" fillId="5" borderId="2" xfId="15" applyFont="1" applyFill="1" applyBorder="1" applyAlignment="1" applyProtection="1">
      <alignment horizontal="center" vertical="center" wrapText="1"/>
      <protection hidden="1"/>
    </xf>
    <xf numFmtId="0" fontId="52" fillId="5" borderId="17" xfId="15" applyFont="1" applyFill="1" applyBorder="1" applyAlignment="1" applyProtection="1">
      <alignment horizontal="center" vertical="center" wrapText="1"/>
      <protection hidden="1"/>
    </xf>
    <xf numFmtId="0" fontId="52" fillId="3" borderId="7" xfId="15" applyFont="1" applyFill="1" applyBorder="1" applyAlignment="1" applyProtection="1">
      <alignment horizontal="center" vertical="center" wrapText="1"/>
      <protection hidden="1"/>
    </xf>
    <xf numFmtId="0" fontId="52" fillId="3" borderId="6" xfId="15" applyFont="1" applyFill="1" applyBorder="1" applyAlignment="1" applyProtection="1">
      <alignment horizontal="center" vertical="center" wrapText="1"/>
      <protection hidden="1"/>
    </xf>
    <xf numFmtId="0" fontId="52" fillId="3" borderId="0" xfId="15" applyFont="1" applyFill="1" applyBorder="1" applyAlignment="1" applyProtection="1">
      <alignment horizontal="center" vertical="center" wrapText="1"/>
      <protection hidden="1"/>
    </xf>
    <xf numFmtId="0" fontId="13" fillId="4" borderId="11" xfId="15" applyFont="1" applyFill="1" applyBorder="1" applyAlignment="1" applyProtection="1">
      <alignment horizontal="center" vertical="center" shrinkToFit="1"/>
      <protection hidden="1"/>
    </xf>
    <xf numFmtId="0" fontId="13" fillId="4" borderId="12" xfId="15" applyFont="1" applyFill="1" applyBorder="1" applyAlignment="1" applyProtection="1">
      <alignment horizontal="center" vertical="center" shrinkToFit="1"/>
      <protection hidden="1"/>
    </xf>
    <xf numFmtId="38" fontId="47" fillId="4" borderId="3" xfId="3" applyNumberFormat="1" applyFont="1" applyFill="1" applyBorder="1" applyAlignment="1" applyProtection="1">
      <alignment horizontal="right" shrinkToFit="1"/>
      <protection locked="0"/>
    </xf>
    <xf numFmtId="38" fontId="47" fillId="4" borderId="4" xfId="3" applyNumberFormat="1" applyFont="1" applyFill="1" applyBorder="1" applyAlignment="1" applyProtection="1">
      <alignment horizontal="right" shrinkToFit="1"/>
      <protection locked="0"/>
    </xf>
    <xf numFmtId="0" fontId="53" fillId="5" borderId="16" xfId="15" applyFont="1" applyFill="1" applyBorder="1" applyAlignment="1" applyProtection="1">
      <alignment horizontal="center" vertical="center" wrapText="1" shrinkToFit="1"/>
      <protection hidden="1"/>
    </xf>
    <xf numFmtId="0" fontId="53" fillId="5" borderId="2" xfId="15" applyFont="1" applyFill="1" applyBorder="1" applyAlignment="1" applyProtection="1">
      <alignment horizontal="center" vertical="center" wrapText="1" shrinkToFit="1"/>
      <protection hidden="1"/>
    </xf>
    <xf numFmtId="0" fontId="53" fillId="5" borderId="17" xfId="15" applyFont="1" applyFill="1" applyBorder="1" applyAlignment="1" applyProtection="1">
      <alignment horizontal="center" vertical="center" wrapText="1" shrinkToFit="1"/>
      <protection hidden="1"/>
    </xf>
    <xf numFmtId="38" fontId="47" fillId="4" borderId="3" xfId="3" applyNumberFormat="1" applyFont="1" applyFill="1" applyBorder="1" applyAlignment="1" applyProtection="1">
      <alignment horizontal="right" shrinkToFit="1"/>
      <protection hidden="1"/>
    </xf>
    <xf numFmtId="38" fontId="47" fillId="4" borderId="4" xfId="3" applyNumberFormat="1" applyFont="1" applyFill="1" applyBorder="1" applyAlignment="1" applyProtection="1">
      <alignment horizontal="right" shrinkToFit="1"/>
      <protection hidden="1"/>
    </xf>
    <xf numFmtId="0" fontId="13" fillId="4" borderId="4" xfId="15" applyNumberFormat="1" applyFont="1" applyFill="1" applyBorder="1" applyAlignment="1" applyProtection="1">
      <alignment horizontal="center" shrinkToFit="1"/>
      <protection hidden="1"/>
    </xf>
    <xf numFmtId="0" fontId="13" fillId="4" borderId="5" xfId="15" applyNumberFormat="1" applyFont="1" applyFill="1" applyBorder="1" applyAlignment="1" applyProtection="1">
      <alignment horizontal="center" shrinkToFit="1"/>
      <protection hidden="1"/>
    </xf>
    <xf numFmtId="0" fontId="13" fillId="5" borderId="11" xfId="15" applyFont="1" applyFill="1" applyBorder="1" applyAlignment="1" applyProtection="1">
      <alignment horizontal="center" vertical="center" wrapText="1" shrinkToFit="1"/>
      <protection hidden="1"/>
    </xf>
    <xf numFmtId="0" fontId="60" fillId="3" borderId="1" xfId="15" applyFont="1" applyFill="1" applyBorder="1" applyAlignment="1" applyProtection="1">
      <alignment horizontal="center" vertical="center" wrapText="1"/>
      <protection hidden="1"/>
    </xf>
    <xf numFmtId="38" fontId="47" fillId="4" borderId="3" xfId="3" applyFont="1" applyFill="1" applyBorder="1" applyAlignment="1" applyProtection="1">
      <alignment horizontal="right" shrinkToFit="1"/>
      <protection locked="0"/>
    </xf>
    <xf numFmtId="38" fontId="47" fillId="4" borderId="4" xfId="3" applyFont="1" applyFill="1" applyBorder="1" applyAlignment="1" applyProtection="1">
      <alignment horizontal="right" shrinkToFit="1"/>
      <protection locked="0"/>
    </xf>
    <xf numFmtId="0" fontId="52" fillId="3" borderId="1" xfId="15" applyFont="1" applyFill="1" applyBorder="1" applyAlignment="1" applyProtection="1">
      <alignment horizontal="right" vertical="center" shrinkToFit="1"/>
      <protection hidden="1"/>
    </xf>
    <xf numFmtId="0" fontId="13" fillId="4" borderId="2" xfId="15" applyNumberFormat="1" applyFont="1" applyFill="1" applyBorder="1" applyAlignment="1" applyProtection="1">
      <alignment horizontal="center" shrinkToFit="1"/>
      <protection hidden="1"/>
    </xf>
    <xf numFmtId="0" fontId="13" fillId="4" borderId="17" xfId="15" applyNumberFormat="1" applyFont="1" applyFill="1" applyBorder="1" applyAlignment="1" applyProtection="1">
      <alignment horizontal="center" shrinkToFit="1"/>
      <protection hidden="1"/>
    </xf>
    <xf numFmtId="0" fontId="13" fillId="3" borderId="3" xfId="15" applyFont="1" applyFill="1" applyBorder="1" applyAlignment="1" applyProtection="1">
      <alignment horizontal="center" vertical="center"/>
      <protection hidden="1"/>
    </xf>
    <xf numFmtId="0" fontId="13" fillId="3" borderId="4" xfId="15" applyFont="1" applyFill="1" applyBorder="1" applyAlignment="1" applyProtection="1">
      <alignment horizontal="center" vertical="center"/>
      <protection hidden="1"/>
    </xf>
    <xf numFmtId="0" fontId="13" fillId="3" borderId="5" xfId="15" applyFont="1" applyFill="1" applyBorder="1" applyAlignment="1" applyProtection="1">
      <alignment horizontal="center" vertical="center"/>
      <protection hidden="1"/>
    </xf>
    <xf numFmtId="0" fontId="52" fillId="3" borderId="1" xfId="15" applyFont="1" applyFill="1" applyBorder="1" applyAlignment="1" applyProtection="1">
      <alignment horizontal="center" vertical="center" wrapText="1"/>
      <protection hidden="1"/>
    </xf>
    <xf numFmtId="0" fontId="52" fillId="3" borderId="1" xfId="15" applyFont="1" applyFill="1" applyBorder="1" applyAlignment="1" applyProtection="1">
      <alignment horizontal="center" vertical="center" wrapText="1" shrinkToFit="1"/>
      <protection hidden="1"/>
    </xf>
    <xf numFmtId="0" fontId="56" fillId="3" borderId="1" xfId="15" applyFont="1" applyFill="1" applyBorder="1" applyAlignment="1" applyProtection="1">
      <alignment horizontal="center" vertical="center" wrapText="1" shrinkToFit="1"/>
      <protection hidden="1"/>
    </xf>
    <xf numFmtId="0" fontId="56" fillId="5" borderId="1" xfId="15" applyFont="1" applyFill="1" applyBorder="1" applyAlignment="1" applyProtection="1">
      <alignment horizontal="center" vertical="center" wrapText="1"/>
      <protection hidden="1"/>
    </xf>
    <xf numFmtId="0" fontId="13" fillId="3" borderId="13" xfId="15" applyFont="1" applyFill="1" applyBorder="1" applyAlignment="1" applyProtection="1">
      <alignment horizontal="center" vertical="center" wrapText="1" shrinkToFit="1"/>
      <protection hidden="1"/>
    </xf>
    <xf numFmtId="0" fontId="13" fillId="3" borderId="14" xfId="15" applyFont="1" applyFill="1" applyBorder="1" applyAlignment="1" applyProtection="1">
      <alignment horizontal="center" vertical="center" wrapText="1" shrinkToFit="1"/>
      <protection hidden="1"/>
    </xf>
    <xf numFmtId="0" fontId="13" fillId="3" borderId="15" xfId="15" applyFont="1" applyFill="1" applyBorder="1" applyAlignment="1" applyProtection="1">
      <alignment horizontal="center" vertical="center" wrapText="1" shrinkToFit="1"/>
      <protection hidden="1"/>
    </xf>
    <xf numFmtId="0" fontId="13" fillId="3" borderId="7" xfId="15" applyFont="1" applyFill="1" applyBorder="1" applyAlignment="1" applyProtection="1">
      <alignment horizontal="center" vertical="center" wrapText="1" shrinkToFit="1"/>
      <protection hidden="1"/>
    </xf>
    <xf numFmtId="0" fontId="13" fillId="3" borderId="0" xfId="15" applyFont="1" applyFill="1" applyBorder="1" applyAlignment="1" applyProtection="1">
      <alignment horizontal="center" vertical="center" wrapText="1" shrinkToFit="1"/>
      <protection hidden="1"/>
    </xf>
    <xf numFmtId="0" fontId="13" fillId="3" borderId="6" xfId="15" applyFont="1" applyFill="1" applyBorder="1" applyAlignment="1" applyProtection="1">
      <alignment horizontal="center" vertical="center" wrapText="1" shrinkToFit="1"/>
      <protection hidden="1"/>
    </xf>
    <xf numFmtId="0" fontId="13" fillId="3" borderId="16" xfId="15" applyFont="1" applyFill="1" applyBorder="1" applyAlignment="1" applyProtection="1">
      <alignment horizontal="center" vertical="center" wrapText="1" shrinkToFit="1"/>
      <protection hidden="1"/>
    </xf>
    <xf numFmtId="0" fontId="13" fillId="3" borderId="2" xfId="15" applyFont="1" applyFill="1" applyBorder="1" applyAlignment="1" applyProtection="1">
      <alignment horizontal="center" vertical="center" wrapText="1" shrinkToFit="1"/>
      <protection hidden="1"/>
    </xf>
    <xf numFmtId="0" fontId="13" fillId="3" borderId="17" xfId="15" applyFont="1" applyFill="1" applyBorder="1" applyAlignment="1" applyProtection="1">
      <alignment horizontal="center" vertical="center" wrapText="1" shrinkToFit="1"/>
      <protection hidden="1"/>
    </xf>
    <xf numFmtId="0" fontId="56" fillId="5" borderId="13" xfId="15" applyFont="1" applyFill="1" applyBorder="1" applyAlignment="1" applyProtection="1">
      <alignment horizontal="center" vertical="center" wrapText="1"/>
      <protection hidden="1"/>
    </xf>
    <xf numFmtId="0" fontId="56" fillId="5" borderId="14" xfId="15" applyFont="1" applyFill="1" applyBorder="1" applyAlignment="1" applyProtection="1">
      <alignment horizontal="center" vertical="center" wrapText="1"/>
      <protection hidden="1"/>
    </xf>
    <xf numFmtId="0" fontId="56" fillId="5" borderId="15" xfId="15" applyFont="1" applyFill="1" applyBorder="1" applyAlignment="1" applyProtection="1">
      <alignment horizontal="center" vertical="center" wrapText="1"/>
      <protection hidden="1"/>
    </xf>
    <xf numFmtId="0" fontId="56" fillId="5" borderId="16" xfId="15" applyFont="1" applyFill="1" applyBorder="1" applyAlignment="1" applyProtection="1">
      <alignment horizontal="center" vertical="center" wrapText="1"/>
      <protection hidden="1"/>
    </xf>
    <xf numFmtId="0" fontId="56" fillId="5" borderId="2" xfId="15" applyFont="1" applyFill="1" applyBorder="1" applyAlignment="1" applyProtection="1">
      <alignment horizontal="center" vertical="center" wrapText="1"/>
      <protection hidden="1"/>
    </xf>
    <xf numFmtId="0" fontId="56" fillId="5" borderId="17" xfId="15" applyFont="1" applyFill="1" applyBorder="1" applyAlignment="1" applyProtection="1">
      <alignment horizontal="center" vertical="center" wrapText="1"/>
      <protection hidden="1"/>
    </xf>
    <xf numFmtId="38" fontId="47" fillId="4" borderId="13" xfId="3" applyNumberFormat="1" applyFont="1" applyFill="1" applyBorder="1" applyAlignment="1" applyProtection="1">
      <alignment horizontal="right" shrinkToFit="1"/>
      <protection hidden="1"/>
    </xf>
    <xf numFmtId="38" fontId="47" fillId="4" borderId="14" xfId="3" applyNumberFormat="1" applyFont="1" applyFill="1" applyBorder="1" applyAlignment="1" applyProtection="1">
      <alignment horizontal="right" shrinkToFit="1"/>
      <protection hidden="1"/>
    </xf>
    <xf numFmtId="38" fontId="47" fillId="4" borderId="16" xfId="3" applyNumberFormat="1" applyFont="1" applyFill="1" applyBorder="1" applyAlignment="1" applyProtection="1">
      <alignment horizontal="right" shrinkToFit="1"/>
      <protection hidden="1"/>
    </xf>
    <xf numFmtId="38" fontId="47" fillId="4" borderId="2" xfId="3" applyNumberFormat="1" applyFont="1" applyFill="1" applyBorder="1" applyAlignment="1" applyProtection="1">
      <alignment horizontal="right" shrinkToFit="1"/>
      <protection hidden="1"/>
    </xf>
    <xf numFmtId="0" fontId="13" fillId="4" borderId="14" xfId="15" applyNumberFormat="1" applyFont="1" applyFill="1" applyBorder="1" applyAlignment="1" applyProtection="1">
      <alignment horizontal="center" shrinkToFit="1"/>
      <protection hidden="1"/>
    </xf>
    <xf numFmtId="0" fontId="13" fillId="4" borderId="15" xfId="15" applyNumberFormat="1" applyFont="1" applyFill="1" applyBorder="1" applyAlignment="1" applyProtection="1">
      <alignment horizontal="center" shrinkToFit="1"/>
      <protection hidden="1"/>
    </xf>
    <xf numFmtId="0" fontId="19" fillId="3" borderId="1" xfId="15" applyFont="1" applyFill="1" applyBorder="1" applyAlignment="1" applyProtection="1">
      <alignment horizontal="center" vertical="center"/>
      <protection hidden="1"/>
    </xf>
    <xf numFmtId="0" fontId="19" fillId="3" borderId="1" xfId="15" applyFont="1" applyFill="1" applyBorder="1" applyAlignment="1" applyProtection="1">
      <alignment horizontal="center" vertical="center" shrinkToFit="1"/>
      <protection hidden="1"/>
    </xf>
    <xf numFmtId="0" fontId="12" fillId="3" borderId="1" xfId="0" applyFont="1" applyFill="1" applyBorder="1" applyAlignment="1" applyProtection="1">
      <alignment horizontal="center" vertical="center" wrapText="1"/>
      <protection hidden="1"/>
    </xf>
    <xf numFmtId="0" fontId="13" fillId="3" borderId="3" xfId="0" applyFont="1" applyFill="1" applyBorder="1" applyAlignment="1" applyProtection="1">
      <alignment horizontal="center" vertical="center" wrapText="1"/>
      <protection hidden="1"/>
    </xf>
    <xf numFmtId="0" fontId="13" fillId="3" borderId="4" xfId="0" applyFont="1" applyFill="1" applyBorder="1" applyAlignment="1" applyProtection="1">
      <alignment horizontal="center" vertical="center" wrapText="1"/>
      <protection hidden="1"/>
    </xf>
    <xf numFmtId="0" fontId="13" fillId="3" borderId="5" xfId="0" applyFont="1" applyFill="1" applyBorder="1" applyAlignment="1" applyProtection="1">
      <alignment horizontal="center" vertical="center" wrapText="1"/>
      <protection hidden="1"/>
    </xf>
    <xf numFmtId="0" fontId="12" fillId="5" borderId="13" xfId="0" applyFont="1" applyFill="1" applyBorder="1" applyAlignment="1" applyProtection="1">
      <alignment horizontal="center" vertical="center" wrapText="1"/>
      <protection hidden="1"/>
    </xf>
    <xf numFmtId="0" fontId="12" fillId="5" borderId="14" xfId="0" applyFont="1" applyFill="1" applyBorder="1" applyAlignment="1" applyProtection="1">
      <alignment horizontal="center" vertical="center" wrapText="1"/>
      <protection hidden="1"/>
    </xf>
    <xf numFmtId="0" fontId="12" fillId="5" borderId="15" xfId="0" applyFont="1" applyFill="1" applyBorder="1" applyAlignment="1" applyProtection="1">
      <alignment horizontal="center" vertical="center" wrapText="1"/>
      <protection hidden="1"/>
    </xf>
    <xf numFmtId="0" fontId="12" fillId="5" borderId="16" xfId="0" applyFont="1" applyFill="1" applyBorder="1" applyAlignment="1" applyProtection="1">
      <alignment horizontal="center" vertical="center" wrapText="1"/>
      <protection hidden="1"/>
    </xf>
    <xf numFmtId="0" fontId="12" fillId="5" borderId="2" xfId="0" applyFont="1" applyFill="1" applyBorder="1" applyAlignment="1" applyProtection="1">
      <alignment horizontal="center" vertical="center" wrapText="1"/>
      <protection hidden="1"/>
    </xf>
    <xf numFmtId="0" fontId="12" fillId="5" borderId="17" xfId="0" applyFont="1" applyFill="1" applyBorder="1" applyAlignment="1" applyProtection="1">
      <alignment horizontal="center" vertical="center" wrapText="1"/>
      <protection hidden="1"/>
    </xf>
    <xf numFmtId="49" fontId="19" fillId="4" borderId="1" xfId="0" applyNumberFormat="1" applyFont="1" applyFill="1" applyBorder="1" applyAlignment="1" applyProtection="1">
      <alignment horizontal="center" vertical="center" shrinkToFit="1"/>
      <protection locked="0"/>
    </xf>
    <xf numFmtId="49" fontId="19" fillId="4" borderId="13" xfId="0" applyNumberFormat="1" applyFont="1" applyFill="1" applyBorder="1" applyAlignment="1" applyProtection="1">
      <alignment horizontal="center" vertical="center" shrinkToFit="1"/>
      <protection locked="0"/>
    </xf>
    <xf numFmtId="49" fontId="19" fillId="4" borderId="14" xfId="0" applyNumberFormat="1" applyFont="1" applyFill="1" applyBorder="1" applyAlignment="1" applyProtection="1">
      <alignment horizontal="center" vertical="center" shrinkToFit="1"/>
      <protection locked="0"/>
    </xf>
    <xf numFmtId="49" fontId="19" fillId="4" borderId="15" xfId="0" applyNumberFormat="1" applyFont="1" applyFill="1" applyBorder="1" applyAlignment="1" applyProtection="1">
      <alignment horizontal="center" vertical="center" shrinkToFit="1"/>
      <protection locked="0"/>
    </xf>
    <xf numFmtId="38" fontId="47" fillId="0" borderId="13" xfId="3" applyFont="1" applyFill="1" applyBorder="1" applyAlignment="1" applyProtection="1">
      <alignment horizontal="right" vertical="center" shrinkToFit="1"/>
      <protection locked="0"/>
    </xf>
    <xf numFmtId="38" fontId="47" fillId="0" borderId="14" xfId="3" applyFont="1" applyFill="1" applyBorder="1" applyAlignment="1" applyProtection="1">
      <alignment horizontal="right" vertical="center" shrinkToFit="1"/>
      <protection locked="0"/>
    </xf>
    <xf numFmtId="38" fontId="47" fillId="0" borderId="15" xfId="3" applyFont="1" applyFill="1" applyBorder="1" applyAlignment="1" applyProtection="1">
      <alignment horizontal="right" vertical="center" shrinkToFit="1"/>
      <protection locked="0"/>
    </xf>
    <xf numFmtId="38" fontId="47" fillId="0" borderId="16" xfId="3" applyFont="1" applyFill="1" applyBorder="1" applyAlignment="1" applyProtection="1">
      <alignment horizontal="right" vertical="center" shrinkToFit="1"/>
      <protection locked="0"/>
    </xf>
    <xf numFmtId="38" fontId="47" fillId="0" borderId="2" xfId="3" applyFont="1" applyFill="1" applyBorder="1" applyAlignment="1" applyProtection="1">
      <alignment horizontal="right" vertical="center" shrinkToFit="1"/>
      <protection locked="0"/>
    </xf>
    <xf numFmtId="38" fontId="47" fillId="0" borderId="17" xfId="3" applyFont="1" applyFill="1" applyBorder="1" applyAlignment="1" applyProtection="1">
      <alignment horizontal="right" vertical="center" shrinkToFit="1"/>
      <protection locked="0"/>
    </xf>
    <xf numFmtId="49" fontId="52" fillId="4" borderId="1" xfId="0" applyNumberFormat="1" applyFont="1" applyFill="1" applyBorder="1" applyAlignment="1" applyProtection="1">
      <alignment horizontal="center" vertical="center" shrinkToFit="1"/>
      <protection locked="0"/>
    </xf>
    <xf numFmtId="0" fontId="52" fillId="4" borderId="3" xfId="0" applyFont="1" applyFill="1" applyBorder="1" applyAlignment="1" applyProtection="1">
      <alignment horizontal="center" vertical="center" shrinkToFit="1"/>
      <protection locked="0"/>
    </xf>
    <xf numFmtId="0" fontId="52" fillId="4" borderId="4" xfId="0" applyFont="1" applyFill="1" applyBorder="1" applyAlignment="1" applyProtection="1">
      <alignment horizontal="center" vertical="center" shrinkToFit="1"/>
      <protection locked="0"/>
    </xf>
    <xf numFmtId="0" fontId="52" fillId="4" borderId="5" xfId="0" applyFont="1" applyFill="1" applyBorder="1" applyAlignment="1" applyProtection="1">
      <alignment horizontal="center" vertical="center" shrinkToFit="1"/>
      <protection locked="0"/>
    </xf>
    <xf numFmtId="0" fontId="65" fillId="3" borderId="3" xfId="0" applyFont="1" applyFill="1" applyBorder="1" applyAlignment="1" applyProtection="1">
      <alignment horizontal="center" vertical="center" wrapText="1"/>
      <protection hidden="1"/>
    </xf>
    <xf numFmtId="0" fontId="65" fillId="3" borderId="4" xfId="0" applyFont="1" applyFill="1" applyBorder="1" applyAlignment="1" applyProtection="1">
      <alignment horizontal="center" vertical="center" wrapText="1"/>
      <protection hidden="1"/>
    </xf>
    <xf numFmtId="0" fontId="12" fillId="3" borderId="3" xfId="0" applyFont="1" applyFill="1" applyBorder="1" applyAlignment="1" applyProtection="1">
      <alignment horizontal="center" vertical="center" wrapText="1"/>
      <protection hidden="1"/>
    </xf>
    <xf numFmtId="0" fontId="12" fillId="3" borderId="5" xfId="0" applyFont="1" applyFill="1" applyBorder="1" applyAlignment="1" applyProtection="1">
      <alignment horizontal="center" vertical="center" wrapText="1"/>
      <protection hidden="1"/>
    </xf>
    <xf numFmtId="0" fontId="19" fillId="3" borderId="13" xfId="0" applyFont="1" applyFill="1" applyBorder="1" applyAlignment="1" applyProtection="1">
      <alignment horizontal="center" vertical="center" wrapText="1"/>
      <protection hidden="1"/>
    </xf>
    <xf numFmtId="0" fontId="19" fillId="3" borderId="14" xfId="0" applyFont="1" applyFill="1" applyBorder="1" applyAlignment="1" applyProtection="1">
      <alignment horizontal="center" vertical="center" wrapText="1"/>
      <protection hidden="1"/>
    </xf>
    <xf numFmtId="0" fontId="19" fillId="3" borderId="15" xfId="0" applyFont="1" applyFill="1" applyBorder="1" applyAlignment="1" applyProtection="1">
      <alignment horizontal="center" vertical="center" wrapText="1"/>
      <protection hidden="1"/>
    </xf>
    <xf numFmtId="0" fontId="19" fillId="3" borderId="16" xfId="0" applyFont="1" applyFill="1" applyBorder="1" applyAlignment="1" applyProtection="1">
      <alignment horizontal="center" vertical="center" wrapText="1"/>
      <protection hidden="1"/>
    </xf>
    <xf numFmtId="0" fontId="19" fillId="3" borderId="2" xfId="0" applyFont="1" applyFill="1" applyBorder="1" applyAlignment="1" applyProtection="1">
      <alignment horizontal="center" vertical="center" wrapText="1"/>
      <protection hidden="1"/>
    </xf>
    <xf numFmtId="0" fontId="19" fillId="3" borderId="17" xfId="0" applyFont="1" applyFill="1" applyBorder="1" applyAlignment="1" applyProtection="1">
      <alignment horizontal="center" vertical="center" wrapText="1"/>
      <protection hidden="1"/>
    </xf>
    <xf numFmtId="0" fontId="19" fillId="3" borderId="13" xfId="0" applyFont="1" applyFill="1" applyBorder="1" applyAlignment="1" applyProtection="1">
      <alignment horizontal="center" vertical="center"/>
      <protection hidden="1"/>
    </xf>
    <xf numFmtId="0" fontId="19" fillId="3" borderId="14" xfId="0" applyFont="1" applyFill="1" applyBorder="1" applyAlignment="1" applyProtection="1">
      <alignment horizontal="center" vertical="center"/>
      <protection hidden="1"/>
    </xf>
    <xf numFmtId="0" fontId="19" fillId="3" borderId="15" xfId="0" applyFont="1" applyFill="1" applyBorder="1" applyAlignment="1" applyProtection="1">
      <alignment horizontal="center" vertical="center"/>
      <protection hidden="1"/>
    </xf>
    <xf numFmtId="0" fontId="19" fillId="3" borderId="16" xfId="0" applyFont="1" applyFill="1" applyBorder="1" applyAlignment="1" applyProtection="1">
      <alignment horizontal="center" vertical="center"/>
      <protection hidden="1"/>
    </xf>
    <xf numFmtId="0" fontId="19" fillId="3" borderId="2" xfId="0" applyFont="1" applyFill="1" applyBorder="1" applyAlignment="1" applyProtection="1">
      <alignment horizontal="center" vertical="center"/>
      <protection hidden="1"/>
    </xf>
    <xf numFmtId="0" fontId="19" fillId="3" borderId="17" xfId="0" applyFont="1" applyFill="1" applyBorder="1" applyAlignment="1" applyProtection="1">
      <alignment horizontal="center" vertical="center"/>
      <protection hidden="1"/>
    </xf>
    <xf numFmtId="0" fontId="52" fillId="0" borderId="3" xfId="0" applyFont="1" applyFill="1" applyBorder="1" applyAlignment="1" applyProtection="1">
      <alignment horizontal="center" vertical="center" shrinkToFit="1"/>
      <protection hidden="1"/>
    </xf>
    <xf numFmtId="0" fontId="52" fillId="0" borderId="5" xfId="0" applyFont="1" applyFill="1" applyBorder="1" applyAlignment="1" applyProtection="1">
      <alignment horizontal="center" vertical="center" shrinkToFit="1"/>
      <protection hidden="1"/>
    </xf>
    <xf numFmtId="0" fontId="12" fillId="5" borderId="1" xfId="0" applyFont="1" applyFill="1" applyBorder="1" applyAlignment="1" applyProtection="1">
      <alignment horizontal="center" vertical="center" wrapText="1"/>
      <protection hidden="1"/>
    </xf>
    <xf numFmtId="0" fontId="65" fillId="3" borderId="1" xfId="0" applyFont="1" applyFill="1" applyBorder="1" applyAlignment="1" applyProtection="1">
      <alignment horizontal="center" vertical="center" wrapText="1"/>
      <protection hidden="1"/>
    </xf>
    <xf numFmtId="38" fontId="47" fillId="4" borderId="13" xfId="3" applyFont="1" applyFill="1" applyBorder="1" applyAlignment="1" applyProtection="1">
      <alignment horizontal="right" vertical="center" shrinkToFit="1"/>
      <protection locked="0"/>
    </xf>
    <xf numFmtId="38" fontId="47" fillId="4" borderId="14" xfId="3" applyFont="1" applyFill="1" applyBorder="1" applyAlignment="1" applyProtection="1">
      <alignment horizontal="right" vertical="center" shrinkToFit="1"/>
      <protection locked="0"/>
    </xf>
    <xf numFmtId="38" fontId="47" fillId="4" borderId="15" xfId="3" applyFont="1" applyFill="1" applyBorder="1" applyAlignment="1" applyProtection="1">
      <alignment horizontal="right" vertical="center" shrinkToFit="1"/>
      <protection locked="0"/>
    </xf>
    <xf numFmtId="38" fontId="47" fillId="4" borderId="16" xfId="3" applyFont="1" applyFill="1" applyBorder="1" applyAlignment="1" applyProtection="1">
      <alignment horizontal="right" vertical="center" shrinkToFit="1"/>
      <protection locked="0"/>
    </xf>
    <xf numFmtId="38" fontId="47" fillId="4" borderId="2" xfId="3" applyFont="1" applyFill="1" applyBorder="1" applyAlignment="1" applyProtection="1">
      <alignment horizontal="right" vertical="center" shrinkToFit="1"/>
      <protection locked="0"/>
    </xf>
    <xf numFmtId="38" fontId="47" fillId="4" borderId="17" xfId="3" applyFont="1" applyFill="1" applyBorder="1" applyAlignment="1" applyProtection="1">
      <alignment horizontal="right" vertical="center" shrinkToFit="1"/>
      <protection locked="0"/>
    </xf>
    <xf numFmtId="49" fontId="19" fillId="4" borderId="3" xfId="0" applyNumberFormat="1" applyFont="1" applyFill="1" applyBorder="1" applyAlignment="1" applyProtection="1">
      <alignment horizontal="center" vertical="center" shrinkToFit="1"/>
      <protection locked="0"/>
    </xf>
    <xf numFmtId="49" fontId="19" fillId="4" borderId="4" xfId="0" applyNumberFormat="1" applyFont="1" applyFill="1" applyBorder="1" applyAlignment="1" applyProtection="1">
      <alignment horizontal="center" vertical="center" shrinkToFit="1"/>
      <protection locked="0"/>
    </xf>
    <xf numFmtId="49" fontId="19" fillId="4" borderId="5" xfId="0" applyNumberFormat="1" applyFont="1" applyFill="1" applyBorder="1" applyAlignment="1" applyProtection="1">
      <alignment horizontal="center" vertical="center" shrinkToFit="1"/>
      <protection locked="0"/>
    </xf>
    <xf numFmtId="0" fontId="52" fillId="0" borderId="3" xfId="0" applyFont="1" applyFill="1" applyBorder="1" applyAlignment="1" applyProtection="1">
      <alignment horizontal="center" vertical="center" shrinkToFit="1"/>
      <protection locked="0"/>
    </xf>
    <xf numFmtId="0" fontId="52" fillId="0" borderId="5" xfId="0" applyFont="1" applyFill="1" applyBorder="1" applyAlignment="1" applyProtection="1">
      <alignment horizontal="center" vertical="center" shrinkToFit="1"/>
      <protection locked="0"/>
    </xf>
    <xf numFmtId="49" fontId="65" fillId="4" borderId="3" xfId="0" applyNumberFormat="1" applyFont="1" applyFill="1" applyBorder="1" applyAlignment="1" applyProtection="1">
      <alignment horizontal="center" vertical="center" wrapText="1" shrinkToFit="1"/>
      <protection locked="0"/>
    </xf>
    <xf numFmtId="49" fontId="65" fillId="4" borderId="5" xfId="0" applyNumberFormat="1" applyFont="1" applyFill="1" applyBorder="1" applyAlignment="1" applyProtection="1">
      <alignment horizontal="center" vertical="center" wrapText="1" shrinkToFit="1"/>
      <protection locked="0"/>
    </xf>
    <xf numFmtId="49" fontId="13" fillId="2" borderId="3" xfId="0" applyNumberFormat="1" applyFont="1" applyFill="1" applyBorder="1" applyAlignment="1" applyProtection="1">
      <alignment horizontal="center" vertical="center" shrinkToFit="1"/>
      <protection locked="0"/>
    </xf>
    <xf numFmtId="49" fontId="13" fillId="2" borderId="4" xfId="0" applyNumberFormat="1" applyFont="1" applyFill="1" applyBorder="1" applyAlignment="1" applyProtection="1">
      <alignment horizontal="center" vertical="center" shrinkToFit="1"/>
      <protection locked="0"/>
    </xf>
    <xf numFmtId="49" fontId="13" fillId="2" borderId="5" xfId="0" applyNumberFormat="1" applyFont="1" applyFill="1" applyBorder="1" applyAlignment="1" applyProtection="1">
      <alignment horizontal="center" vertical="center" shrinkToFit="1"/>
      <protection locked="0"/>
    </xf>
    <xf numFmtId="49" fontId="13" fillId="2" borderId="1" xfId="0" applyNumberFormat="1" applyFont="1" applyFill="1" applyBorder="1" applyAlignment="1" applyProtection="1">
      <alignment horizontal="center" vertical="center" shrinkToFit="1"/>
      <protection locked="0"/>
    </xf>
    <xf numFmtId="49" fontId="52" fillId="4" borderId="5" xfId="0" applyNumberFormat="1" applyFont="1" applyFill="1" applyBorder="1" applyAlignment="1" applyProtection="1">
      <alignment horizontal="center" vertical="center" shrinkToFit="1"/>
      <protection locked="0"/>
    </xf>
    <xf numFmtId="49" fontId="13" fillId="4" borderId="3" xfId="0" applyNumberFormat="1" applyFont="1" applyFill="1" applyBorder="1" applyAlignment="1" applyProtection="1">
      <alignment horizontal="center" vertical="center" shrinkToFit="1"/>
      <protection locked="0"/>
    </xf>
    <xf numFmtId="49" fontId="13" fillId="4" borderId="4" xfId="0" applyNumberFormat="1" applyFont="1" applyFill="1" applyBorder="1" applyAlignment="1" applyProtection="1">
      <alignment horizontal="center" vertical="center" shrinkToFit="1"/>
      <protection locked="0"/>
    </xf>
    <xf numFmtId="49" fontId="13" fillId="4" borderId="5" xfId="0" applyNumberFormat="1" applyFont="1" applyFill="1" applyBorder="1" applyAlignment="1" applyProtection="1">
      <alignment horizontal="center" vertical="center" shrinkToFit="1"/>
      <protection locked="0"/>
    </xf>
    <xf numFmtId="49" fontId="13" fillId="4" borderId="1" xfId="0" applyNumberFormat="1" applyFont="1" applyFill="1" applyBorder="1" applyAlignment="1" applyProtection="1">
      <alignment horizontal="center" vertical="center" shrinkToFit="1"/>
      <protection locked="0"/>
    </xf>
    <xf numFmtId="0" fontId="52" fillId="4" borderId="1" xfId="0" applyFont="1" applyFill="1" applyBorder="1" applyAlignment="1" applyProtection="1">
      <alignment horizontal="center" vertical="center" shrinkToFit="1"/>
      <protection locked="0"/>
    </xf>
    <xf numFmtId="0" fontId="52" fillId="4" borderId="1" xfId="0" applyFont="1" applyFill="1" applyBorder="1" applyAlignment="1" applyProtection="1">
      <alignment horizontal="center" vertical="center" shrinkToFit="1"/>
      <protection hidden="1"/>
    </xf>
    <xf numFmtId="0" fontId="65" fillId="3" borderId="5" xfId="0" applyFont="1" applyFill="1" applyBorder="1" applyAlignment="1" applyProtection="1">
      <alignment horizontal="center" vertical="center" wrapText="1"/>
      <protection hidden="1"/>
    </xf>
    <xf numFmtId="0" fontId="56" fillId="5" borderId="1" xfId="0" applyFont="1" applyFill="1" applyBorder="1" applyAlignment="1" applyProtection="1">
      <alignment horizontal="center" vertical="center"/>
      <protection hidden="1"/>
    </xf>
    <xf numFmtId="0" fontId="53" fillId="5" borderId="1" xfId="0" applyFont="1" applyFill="1" applyBorder="1" applyAlignment="1" applyProtection="1">
      <alignment horizontal="center" vertical="center" wrapText="1"/>
      <protection hidden="1"/>
    </xf>
    <xf numFmtId="0" fontId="53" fillId="5" borderId="1" xfId="0" applyFont="1" applyFill="1" applyBorder="1" applyAlignment="1" applyProtection="1">
      <alignment horizontal="center" vertical="center"/>
      <protection hidden="1"/>
    </xf>
    <xf numFmtId="0" fontId="66" fillId="3" borderId="1" xfId="0" applyFont="1" applyFill="1" applyBorder="1" applyAlignment="1" applyProtection="1">
      <alignment horizontal="center" vertical="center" wrapText="1"/>
      <protection hidden="1"/>
    </xf>
    <xf numFmtId="0" fontId="20" fillId="3" borderId="1" xfId="0" applyFont="1" applyFill="1" applyBorder="1" applyAlignment="1" applyProtection="1">
      <alignment horizontal="center" vertical="center" wrapText="1"/>
      <protection hidden="1"/>
    </xf>
    <xf numFmtId="179" fontId="52" fillId="4" borderId="3" xfId="0" applyNumberFormat="1" applyFont="1" applyFill="1" applyBorder="1" applyAlignment="1" applyProtection="1">
      <alignment horizontal="center" vertical="center" shrinkToFit="1"/>
      <protection locked="0"/>
    </xf>
    <xf numFmtId="179" fontId="52" fillId="4" borderId="4" xfId="0" applyNumberFormat="1" applyFont="1" applyFill="1" applyBorder="1" applyAlignment="1" applyProtection="1">
      <alignment horizontal="center" vertical="center" shrinkToFit="1"/>
      <protection locked="0"/>
    </xf>
    <xf numFmtId="179" fontId="52" fillId="4" borderId="5" xfId="0" applyNumberFormat="1" applyFont="1" applyFill="1" applyBorder="1" applyAlignment="1" applyProtection="1">
      <alignment horizontal="center" vertical="center" shrinkToFit="1"/>
      <protection locked="0"/>
    </xf>
    <xf numFmtId="2" fontId="52" fillId="4" borderId="1" xfId="0" applyNumberFormat="1" applyFont="1" applyFill="1" applyBorder="1" applyAlignment="1" applyProtection="1">
      <alignment horizontal="center" vertical="center" shrinkToFit="1"/>
      <protection hidden="1"/>
    </xf>
    <xf numFmtId="0" fontId="52" fillId="4" borderId="3" xfId="0" applyNumberFormat="1" applyFont="1" applyFill="1" applyBorder="1" applyAlignment="1" applyProtection="1">
      <alignment horizontal="center" vertical="center" shrinkToFit="1"/>
      <protection locked="0"/>
    </xf>
    <xf numFmtId="0" fontId="52" fillId="4" borderId="5" xfId="0" applyNumberFormat="1" applyFont="1" applyFill="1" applyBorder="1" applyAlignment="1" applyProtection="1">
      <alignment horizontal="center" vertical="center" shrinkToFit="1"/>
      <protection locked="0"/>
    </xf>
    <xf numFmtId="0" fontId="19" fillId="3" borderId="3" xfId="0" applyFont="1" applyFill="1" applyBorder="1" applyAlignment="1" applyProtection="1">
      <alignment horizontal="center" vertical="center"/>
      <protection hidden="1"/>
    </xf>
    <xf numFmtId="0" fontId="19" fillId="3" borderId="4" xfId="0" applyFont="1" applyFill="1" applyBorder="1" applyAlignment="1" applyProtection="1">
      <alignment horizontal="center" vertical="center"/>
      <protection hidden="1"/>
    </xf>
    <xf numFmtId="0" fontId="19" fillId="3" borderId="5" xfId="0" applyFont="1" applyFill="1" applyBorder="1" applyAlignment="1" applyProtection="1">
      <alignment horizontal="center" vertical="center"/>
      <protection hidden="1"/>
    </xf>
    <xf numFmtId="0" fontId="53" fillId="3" borderId="3" xfId="0" applyFont="1" applyFill="1" applyBorder="1" applyAlignment="1" applyProtection="1">
      <alignment horizontal="right" vertical="center" wrapText="1"/>
      <protection hidden="1"/>
    </xf>
    <xf numFmtId="0" fontId="53" fillId="3" borderId="4" xfId="0" applyFont="1" applyFill="1" applyBorder="1" applyAlignment="1" applyProtection="1">
      <alignment horizontal="right" vertical="center" wrapText="1"/>
      <protection hidden="1"/>
    </xf>
    <xf numFmtId="0" fontId="53" fillId="3" borderId="5" xfId="0" applyFont="1" applyFill="1" applyBorder="1" applyAlignment="1" applyProtection="1">
      <alignment horizontal="right" vertical="center" wrapText="1"/>
      <protection hidden="1"/>
    </xf>
    <xf numFmtId="2" fontId="52" fillId="0" borderId="3" xfId="0" applyNumberFormat="1" applyFont="1" applyBorder="1" applyAlignment="1" applyProtection="1">
      <alignment horizontal="center" vertical="center" shrinkToFit="1"/>
      <protection locked="0"/>
    </xf>
    <xf numFmtId="2" fontId="52" fillId="0" borderId="4" xfId="0" applyNumberFormat="1" applyFont="1" applyBorder="1" applyAlignment="1" applyProtection="1">
      <alignment horizontal="center" vertical="center" shrinkToFit="1"/>
      <protection locked="0"/>
    </xf>
    <xf numFmtId="2" fontId="52" fillId="0" borderId="5" xfId="0" applyNumberFormat="1" applyFont="1" applyBorder="1" applyAlignment="1" applyProtection="1">
      <alignment horizontal="center" vertical="center" shrinkToFit="1"/>
      <protection locked="0"/>
    </xf>
    <xf numFmtId="0" fontId="13" fillId="0" borderId="3" xfId="0" applyFont="1" applyBorder="1" applyAlignment="1" applyProtection="1">
      <alignment horizontal="center" vertical="center" shrinkToFit="1"/>
      <protection hidden="1"/>
    </xf>
    <xf numFmtId="0" fontId="13" fillId="0" borderId="5" xfId="0" applyFont="1" applyBorder="1" applyAlignment="1" applyProtection="1">
      <alignment horizontal="center" vertical="center" shrinkToFit="1"/>
      <protection hidden="1"/>
    </xf>
    <xf numFmtId="0" fontId="19" fillId="3" borderId="7" xfId="0" applyFont="1" applyFill="1" applyBorder="1" applyAlignment="1" applyProtection="1">
      <alignment horizontal="center" vertical="center"/>
      <protection hidden="1"/>
    </xf>
    <xf numFmtId="0" fontId="19" fillId="3" borderId="0" xfId="0" applyFont="1" applyFill="1" applyBorder="1" applyAlignment="1" applyProtection="1">
      <alignment horizontal="center" vertical="center"/>
      <protection hidden="1"/>
    </xf>
    <xf numFmtId="0" fontId="19" fillId="3" borderId="6" xfId="0" applyFont="1" applyFill="1" applyBorder="1" applyAlignment="1" applyProtection="1">
      <alignment horizontal="center" vertical="center"/>
      <protection hidden="1"/>
    </xf>
    <xf numFmtId="0" fontId="13" fillId="3" borderId="1" xfId="0" applyFont="1" applyFill="1" applyBorder="1" applyAlignment="1" applyProtection="1">
      <alignment horizontal="center" vertical="center" wrapText="1"/>
      <protection hidden="1"/>
    </xf>
    <xf numFmtId="179" fontId="52" fillId="4" borderId="1" xfId="0" applyNumberFormat="1" applyFont="1" applyFill="1" applyBorder="1" applyAlignment="1" applyProtection="1">
      <alignment horizontal="center" vertical="center" shrinkToFit="1"/>
      <protection locked="0"/>
    </xf>
    <xf numFmtId="0" fontId="52" fillId="2" borderId="3" xfId="0" applyFont="1" applyFill="1" applyBorder="1" applyAlignment="1" applyProtection="1">
      <alignment horizontal="center" vertical="center" shrinkToFit="1"/>
      <protection locked="0"/>
    </xf>
    <xf numFmtId="0" fontId="52" fillId="2" borderId="5" xfId="0" applyFont="1" applyFill="1" applyBorder="1" applyAlignment="1" applyProtection="1">
      <alignment horizontal="center" vertical="center" shrinkToFit="1"/>
      <protection locked="0"/>
    </xf>
    <xf numFmtId="183" fontId="52" fillId="2" borderId="3" xfId="0" applyNumberFormat="1" applyFont="1" applyFill="1" applyBorder="1" applyAlignment="1" applyProtection="1">
      <alignment horizontal="center" vertical="center" shrinkToFit="1"/>
      <protection hidden="1"/>
    </xf>
    <xf numFmtId="183" fontId="52" fillId="4" borderId="4" xfId="0" applyNumberFormat="1" applyFont="1" applyFill="1" applyBorder="1" applyAlignment="1" applyProtection="1">
      <alignment horizontal="center" vertical="center" shrinkToFit="1"/>
      <protection hidden="1"/>
    </xf>
    <xf numFmtId="183" fontId="52" fillId="2" borderId="5" xfId="0" applyNumberFormat="1" applyFont="1" applyFill="1" applyBorder="1" applyAlignment="1" applyProtection="1">
      <alignment horizontal="center" vertical="center" shrinkToFit="1"/>
      <protection hidden="1"/>
    </xf>
    <xf numFmtId="49" fontId="13" fillId="4" borderId="3" xfId="15" applyNumberFormat="1" applyFont="1" applyFill="1" applyBorder="1" applyAlignment="1" applyProtection="1">
      <alignment horizontal="center" vertical="center" shrinkToFit="1"/>
      <protection locked="0"/>
    </xf>
    <xf numFmtId="49" fontId="13" fillId="4" borderId="4" xfId="15" applyNumberFormat="1" applyFont="1" applyFill="1" applyBorder="1" applyAlignment="1" applyProtection="1">
      <alignment horizontal="center" vertical="center" shrinkToFit="1"/>
      <protection locked="0"/>
    </xf>
    <xf numFmtId="1" fontId="52" fillId="4" borderId="1" xfId="0" applyNumberFormat="1" applyFont="1" applyFill="1" applyBorder="1" applyAlignment="1" applyProtection="1">
      <alignment horizontal="center" vertical="center" shrinkToFit="1"/>
      <protection locked="0"/>
    </xf>
    <xf numFmtId="0" fontId="12" fillId="5" borderId="13" xfId="15" applyFont="1" applyFill="1" applyBorder="1" applyAlignment="1" applyProtection="1">
      <alignment horizontal="center" vertical="center" wrapText="1"/>
      <protection hidden="1"/>
    </xf>
    <xf numFmtId="0" fontId="12" fillId="5" borderId="14" xfId="15" applyFont="1" applyFill="1" applyBorder="1" applyAlignment="1" applyProtection="1">
      <alignment horizontal="center" vertical="center" wrapText="1"/>
      <protection hidden="1"/>
    </xf>
    <xf numFmtId="0" fontId="12" fillId="5" borderId="15" xfId="15" applyFont="1" applyFill="1" applyBorder="1" applyAlignment="1" applyProtection="1">
      <alignment horizontal="center" vertical="center" wrapText="1"/>
      <protection hidden="1"/>
    </xf>
    <xf numFmtId="0" fontId="12" fillId="5" borderId="7" xfId="15" applyFont="1" applyFill="1" applyBorder="1" applyAlignment="1" applyProtection="1">
      <alignment horizontal="center" vertical="center" wrapText="1"/>
      <protection hidden="1"/>
    </xf>
    <xf numFmtId="0" fontId="12" fillId="5" borderId="0" xfId="15" applyFont="1" applyFill="1" applyBorder="1" applyAlignment="1" applyProtection="1">
      <alignment horizontal="center" vertical="center" wrapText="1"/>
      <protection hidden="1"/>
    </xf>
    <xf numFmtId="0" fontId="12" fillId="5" borderId="6" xfId="15" applyFont="1" applyFill="1" applyBorder="1" applyAlignment="1" applyProtection="1">
      <alignment horizontal="center" vertical="center" wrapText="1"/>
      <protection hidden="1"/>
    </xf>
    <xf numFmtId="0" fontId="12" fillId="5" borderId="16" xfId="15" applyFont="1" applyFill="1" applyBorder="1" applyAlignment="1" applyProtection="1">
      <alignment horizontal="center" vertical="center" wrapText="1"/>
      <protection hidden="1"/>
    </xf>
    <xf numFmtId="0" fontId="12" fillId="5" borderId="2" xfId="15" applyFont="1" applyFill="1" applyBorder="1" applyAlignment="1" applyProtection="1">
      <alignment horizontal="center" vertical="center" wrapText="1"/>
      <protection hidden="1"/>
    </xf>
    <xf numFmtId="0" fontId="12" fillId="5" borderId="17" xfId="15" applyFont="1" applyFill="1" applyBorder="1" applyAlignment="1" applyProtection="1">
      <alignment horizontal="center" vertical="center" wrapText="1"/>
      <protection hidden="1"/>
    </xf>
    <xf numFmtId="38" fontId="47" fillId="2" borderId="1" xfId="13" applyFont="1" applyFill="1" applyBorder="1" applyAlignment="1" applyProtection="1">
      <alignment horizontal="right" vertical="center" shrinkToFit="1"/>
      <protection hidden="1"/>
    </xf>
    <xf numFmtId="38" fontId="47" fillId="2" borderId="13" xfId="13" applyFont="1" applyFill="1" applyBorder="1" applyAlignment="1" applyProtection="1">
      <alignment horizontal="right" vertical="center" shrinkToFit="1"/>
      <protection hidden="1"/>
    </xf>
    <xf numFmtId="38" fontId="47" fillId="2" borderId="14" xfId="13" applyFont="1" applyFill="1" applyBorder="1" applyAlignment="1" applyProtection="1">
      <alignment horizontal="right" vertical="center" shrinkToFit="1"/>
      <protection hidden="1"/>
    </xf>
    <xf numFmtId="38" fontId="47" fillId="2" borderId="7" xfId="13" applyFont="1" applyFill="1" applyBorder="1" applyAlignment="1" applyProtection="1">
      <alignment horizontal="right" vertical="center" shrinkToFit="1"/>
      <protection hidden="1"/>
    </xf>
    <xf numFmtId="38" fontId="47" fillId="4" borderId="0" xfId="13" applyFont="1" applyFill="1" applyBorder="1" applyAlignment="1" applyProtection="1">
      <alignment horizontal="right" vertical="center" shrinkToFit="1"/>
      <protection hidden="1"/>
    </xf>
    <xf numFmtId="38" fontId="47" fillId="2" borderId="16" xfId="13" applyFont="1" applyFill="1" applyBorder="1" applyAlignment="1" applyProtection="1">
      <alignment horizontal="right" vertical="center" shrinkToFit="1"/>
      <protection hidden="1"/>
    </xf>
    <xf numFmtId="38" fontId="47" fillId="2" borderId="2" xfId="13" applyFont="1" applyFill="1" applyBorder="1" applyAlignment="1" applyProtection="1">
      <alignment horizontal="right" vertical="center" shrinkToFit="1"/>
      <protection hidden="1"/>
    </xf>
    <xf numFmtId="0" fontId="13" fillId="2" borderId="4" xfId="0" applyFont="1" applyFill="1" applyBorder="1" applyAlignment="1" applyProtection="1">
      <alignment horizontal="center"/>
      <protection hidden="1"/>
    </xf>
    <xf numFmtId="0" fontId="13" fillId="2" borderId="5" xfId="0" applyFont="1" applyFill="1" applyBorder="1" applyAlignment="1" applyProtection="1">
      <alignment horizontal="center"/>
      <protection hidden="1"/>
    </xf>
    <xf numFmtId="0" fontId="19" fillId="3" borderId="1" xfId="0" applyFont="1" applyFill="1" applyBorder="1" applyAlignment="1" applyProtection="1">
      <alignment horizontal="center" vertical="center" shrinkToFit="1"/>
      <protection hidden="1"/>
    </xf>
    <xf numFmtId="0" fontId="12" fillId="3" borderId="1" xfId="0" applyFont="1" applyFill="1" applyBorder="1" applyAlignment="1" applyProtection="1">
      <alignment horizontal="center" vertical="center" wrapText="1" shrinkToFit="1"/>
      <protection hidden="1"/>
    </xf>
    <xf numFmtId="0" fontId="12" fillId="3" borderId="1" xfId="0" applyFont="1" applyFill="1" applyBorder="1" applyAlignment="1" applyProtection="1">
      <alignment horizontal="center" vertical="center" shrinkToFit="1"/>
      <protection hidden="1"/>
    </xf>
    <xf numFmtId="0" fontId="53" fillId="3" borderId="1" xfId="0" applyFont="1" applyFill="1" applyBorder="1" applyAlignment="1" applyProtection="1">
      <alignment horizontal="center" vertical="center" wrapText="1"/>
      <protection hidden="1"/>
    </xf>
    <xf numFmtId="0" fontId="52" fillId="3" borderId="3" xfId="0" applyFont="1" applyFill="1" applyBorder="1" applyAlignment="1" applyProtection="1">
      <alignment horizontal="center" vertical="center"/>
      <protection hidden="1"/>
    </xf>
    <xf numFmtId="0" fontId="52" fillId="3" borderId="4" xfId="0" applyFont="1" applyFill="1" applyBorder="1" applyAlignment="1" applyProtection="1">
      <alignment horizontal="center" vertical="center"/>
      <protection hidden="1"/>
    </xf>
    <xf numFmtId="0" fontId="52" fillId="3" borderId="5" xfId="0" applyFont="1" applyFill="1" applyBorder="1" applyAlignment="1" applyProtection="1">
      <alignment horizontal="center" vertical="center"/>
      <protection hidden="1"/>
    </xf>
    <xf numFmtId="49" fontId="52" fillId="4" borderId="3" xfId="15" applyNumberFormat="1" applyFont="1" applyFill="1" applyBorder="1" applyAlignment="1" applyProtection="1">
      <alignment horizontal="center" vertical="center" shrinkToFit="1"/>
      <protection locked="0"/>
    </xf>
    <xf numFmtId="49" fontId="52" fillId="4" borderId="4" xfId="15" applyNumberFormat="1" applyFont="1" applyFill="1" applyBorder="1" applyAlignment="1" applyProtection="1">
      <alignment horizontal="center" vertical="center" shrinkToFit="1"/>
      <protection locked="0"/>
    </xf>
    <xf numFmtId="49" fontId="52" fillId="4" borderId="5" xfId="15" applyNumberFormat="1" applyFont="1" applyFill="1" applyBorder="1" applyAlignment="1" applyProtection="1">
      <alignment horizontal="center" vertical="center" shrinkToFit="1"/>
      <protection locked="0"/>
    </xf>
    <xf numFmtId="0" fontId="13" fillId="4" borderId="0" xfId="15" applyFont="1" applyFill="1" applyBorder="1" applyAlignment="1" applyProtection="1">
      <alignment vertical="center" shrinkToFit="1"/>
      <protection hidden="1"/>
    </xf>
    <xf numFmtId="0" fontId="19" fillId="5" borderId="1" xfId="15" applyFont="1" applyFill="1" applyBorder="1" applyAlignment="1" applyProtection="1">
      <alignment horizontal="center" vertical="center"/>
      <protection hidden="1"/>
    </xf>
    <xf numFmtId="0" fontId="19" fillId="4" borderId="3" xfId="0" applyFont="1" applyFill="1" applyBorder="1" applyAlignment="1" applyProtection="1">
      <alignment horizontal="center" vertical="center" shrinkToFit="1"/>
      <protection locked="0"/>
    </xf>
    <xf numFmtId="0" fontId="19" fillId="4" borderId="4" xfId="0" applyFont="1" applyFill="1" applyBorder="1" applyAlignment="1" applyProtection="1">
      <alignment horizontal="center" vertical="center" shrinkToFit="1"/>
      <protection locked="0"/>
    </xf>
    <xf numFmtId="0" fontId="19" fillId="4" borderId="4" xfId="15" applyFont="1" applyFill="1" applyBorder="1" applyAlignment="1" applyProtection="1">
      <alignment horizontal="left" vertical="center" shrinkToFit="1"/>
      <protection hidden="1"/>
    </xf>
    <xf numFmtId="0" fontId="19" fillId="4" borderId="5" xfId="15" applyFont="1" applyFill="1" applyBorder="1" applyAlignment="1" applyProtection="1">
      <alignment horizontal="left" vertical="center" shrinkToFit="1"/>
      <protection hidden="1"/>
    </xf>
    <xf numFmtId="0" fontId="19" fillId="5" borderId="1" xfId="15" applyFont="1" applyFill="1" applyBorder="1" applyAlignment="1" applyProtection="1">
      <alignment horizontal="right" vertical="center" shrinkToFit="1"/>
      <protection hidden="1"/>
    </xf>
    <xf numFmtId="183" fontId="52" fillId="2" borderId="3" xfId="0" applyNumberFormat="1" applyFont="1" applyFill="1" applyBorder="1" applyAlignment="1" applyProtection="1">
      <alignment horizontal="center" vertical="center" shrinkToFit="1"/>
      <protection locked="0" hidden="1"/>
    </xf>
    <xf numFmtId="183" fontId="52" fillId="2" borderId="4" xfId="0" applyNumberFormat="1" applyFont="1" applyFill="1" applyBorder="1" applyAlignment="1" applyProtection="1">
      <alignment horizontal="center" vertical="center" shrinkToFit="1"/>
      <protection locked="0" hidden="1"/>
    </xf>
    <xf numFmtId="183" fontId="52" fillId="2" borderId="5" xfId="0" applyNumberFormat="1" applyFont="1" applyFill="1" applyBorder="1" applyAlignment="1" applyProtection="1">
      <alignment horizontal="center" vertical="center" shrinkToFit="1"/>
      <protection locked="0" hidden="1"/>
    </xf>
    <xf numFmtId="0" fontId="52" fillId="2" borderId="3" xfId="0" applyFont="1" applyFill="1" applyBorder="1" applyAlignment="1" applyProtection="1">
      <alignment horizontal="center" vertical="center"/>
      <protection hidden="1"/>
    </xf>
    <xf numFmtId="0" fontId="52" fillId="4" borderId="4" xfId="0" applyFont="1" applyFill="1" applyBorder="1" applyAlignment="1" applyProtection="1">
      <alignment horizontal="center" vertical="center"/>
      <protection hidden="1"/>
    </xf>
    <xf numFmtId="0" fontId="52" fillId="2" borderId="5" xfId="0" applyFont="1" applyFill="1" applyBorder="1" applyAlignment="1" applyProtection="1">
      <alignment horizontal="center" vertical="center"/>
      <protection hidden="1"/>
    </xf>
    <xf numFmtId="183" fontId="52" fillId="2" borderId="3" xfId="0" applyNumberFormat="1" applyFont="1" applyFill="1" applyBorder="1" applyAlignment="1" applyProtection="1">
      <alignment horizontal="center" vertical="center"/>
      <protection hidden="1"/>
    </xf>
    <xf numFmtId="183" fontId="52" fillId="4" borderId="4" xfId="0" applyNumberFormat="1" applyFont="1" applyFill="1" applyBorder="1" applyAlignment="1" applyProtection="1">
      <alignment horizontal="center" vertical="center"/>
      <protection hidden="1"/>
    </xf>
    <xf numFmtId="183" fontId="52" fillId="2" borderId="5" xfId="0" applyNumberFormat="1" applyFont="1" applyFill="1" applyBorder="1" applyAlignment="1" applyProtection="1">
      <alignment horizontal="center" vertical="center"/>
      <protection hidden="1"/>
    </xf>
    <xf numFmtId="183" fontId="52" fillId="2" borderId="4" xfId="0" applyNumberFormat="1" applyFont="1" applyFill="1" applyBorder="1" applyAlignment="1" applyProtection="1">
      <alignment horizontal="center" vertical="center"/>
      <protection hidden="1"/>
    </xf>
    <xf numFmtId="38" fontId="47" fillId="2" borderId="1" xfId="13" applyFont="1" applyFill="1" applyBorder="1" applyAlignment="1" applyProtection="1">
      <alignment horizontal="right" shrinkToFit="1"/>
      <protection hidden="1"/>
    </xf>
    <xf numFmtId="38" fontId="47" fillId="2" borderId="13" xfId="13" applyFont="1" applyFill="1" applyBorder="1" applyAlignment="1" applyProtection="1">
      <alignment horizontal="right" shrinkToFit="1"/>
      <protection hidden="1"/>
    </xf>
    <xf numFmtId="38" fontId="47" fillId="2" borderId="14" xfId="13" applyFont="1" applyFill="1" applyBorder="1" applyAlignment="1" applyProtection="1">
      <alignment horizontal="right" shrinkToFit="1"/>
      <protection hidden="1"/>
    </xf>
    <xf numFmtId="38" fontId="47" fillId="2" borderId="7" xfId="13" applyFont="1" applyFill="1" applyBorder="1" applyAlignment="1" applyProtection="1">
      <alignment horizontal="right" shrinkToFit="1"/>
      <protection hidden="1"/>
    </xf>
    <xf numFmtId="38" fontId="47" fillId="4" borderId="0" xfId="13" applyFont="1" applyFill="1" applyBorder="1" applyAlignment="1" applyProtection="1">
      <alignment horizontal="right" shrinkToFit="1"/>
      <protection hidden="1"/>
    </xf>
    <xf numFmtId="38" fontId="47" fillId="2" borderId="16" xfId="13" applyFont="1" applyFill="1" applyBorder="1" applyAlignment="1" applyProtection="1">
      <alignment horizontal="right" shrinkToFit="1"/>
      <protection hidden="1"/>
    </xf>
    <xf numFmtId="38" fontId="47" fillId="2" borderId="2" xfId="13" applyFont="1" applyFill="1" applyBorder="1" applyAlignment="1" applyProtection="1">
      <alignment horizontal="right" shrinkToFit="1"/>
      <protection hidden="1"/>
    </xf>
    <xf numFmtId="2" fontId="52" fillId="0" borderId="3" xfId="0" applyNumberFormat="1" applyFont="1" applyBorder="1" applyAlignment="1" applyProtection="1">
      <alignment horizontal="center" vertical="center" shrinkToFit="1"/>
      <protection hidden="1"/>
    </xf>
    <xf numFmtId="2" fontId="52" fillId="0" borderId="4" xfId="0" applyNumberFormat="1" applyFont="1" applyBorder="1" applyAlignment="1" applyProtection="1">
      <alignment horizontal="center" vertical="center" shrinkToFit="1"/>
      <protection hidden="1"/>
    </xf>
    <xf numFmtId="2" fontId="52" fillId="0" borderId="5" xfId="0" applyNumberFormat="1" applyFont="1" applyBorder="1" applyAlignment="1" applyProtection="1">
      <alignment horizontal="center" vertical="center" shrinkToFit="1"/>
      <protection hidden="1"/>
    </xf>
    <xf numFmtId="2" fontId="52" fillId="4" borderId="1" xfId="0" applyNumberFormat="1" applyFont="1" applyFill="1" applyBorder="1" applyAlignment="1" applyProtection="1">
      <alignment horizontal="center" vertical="center" shrinkToFit="1"/>
      <protection locked="0"/>
    </xf>
    <xf numFmtId="49" fontId="65" fillId="4" borderId="3" xfId="0" applyNumberFormat="1" applyFont="1" applyFill="1" applyBorder="1" applyAlignment="1" applyProtection="1">
      <alignment horizontal="center" vertical="center" wrapText="1"/>
      <protection locked="0"/>
    </xf>
    <xf numFmtId="49" fontId="65" fillId="4" borderId="5" xfId="0" applyNumberFormat="1" applyFont="1" applyFill="1" applyBorder="1" applyAlignment="1" applyProtection="1">
      <alignment horizontal="center" vertical="center" wrapText="1"/>
      <protection locked="0"/>
    </xf>
    <xf numFmtId="49" fontId="13" fillId="2" borderId="1" xfId="0" applyNumberFormat="1" applyFont="1" applyFill="1" applyBorder="1" applyAlignment="1" applyProtection="1">
      <alignment horizontal="center" vertical="center"/>
      <protection hidden="1"/>
    </xf>
    <xf numFmtId="49" fontId="52" fillId="4" borderId="3" xfId="0" applyNumberFormat="1" applyFont="1" applyFill="1" applyBorder="1" applyAlignment="1" applyProtection="1">
      <alignment horizontal="center" vertical="center"/>
      <protection locked="0"/>
    </xf>
    <xf numFmtId="49" fontId="52" fillId="4" borderId="5" xfId="0" applyNumberFormat="1" applyFont="1" applyFill="1" applyBorder="1" applyAlignment="1" applyProtection="1">
      <alignment horizontal="center" vertical="center"/>
      <protection locked="0"/>
    </xf>
    <xf numFmtId="49" fontId="13" fillId="2" borderId="3" xfId="0" applyNumberFormat="1" applyFont="1" applyFill="1" applyBorder="1" applyAlignment="1" applyProtection="1">
      <alignment horizontal="center" vertical="center" shrinkToFit="1"/>
      <protection hidden="1"/>
    </xf>
    <xf numFmtId="49" fontId="13" fillId="2" borderId="4" xfId="0" applyNumberFormat="1" applyFont="1" applyFill="1" applyBorder="1" applyAlignment="1" applyProtection="1">
      <alignment horizontal="center" vertical="center" shrinkToFit="1"/>
      <protection hidden="1"/>
    </xf>
    <xf numFmtId="49" fontId="13" fillId="2" borderId="5" xfId="0" applyNumberFormat="1" applyFont="1" applyFill="1" applyBorder="1" applyAlignment="1" applyProtection="1">
      <alignment horizontal="center" vertical="center" shrinkToFit="1"/>
      <protection hidden="1"/>
    </xf>
    <xf numFmtId="38" fontId="47" fillId="0" borderId="13" xfId="3" applyFont="1" applyFill="1" applyBorder="1" applyAlignment="1" applyProtection="1">
      <alignment horizontal="right" vertical="center" shrinkToFit="1"/>
      <protection locked="0" hidden="1"/>
    </xf>
    <xf numFmtId="38" fontId="47" fillId="0" borderId="14" xfId="3" applyFont="1" applyFill="1" applyBorder="1" applyAlignment="1" applyProtection="1">
      <alignment horizontal="right" vertical="center" shrinkToFit="1"/>
      <protection locked="0" hidden="1"/>
    </xf>
    <xf numFmtId="38" fontId="47" fillId="0" borderId="15" xfId="3" applyFont="1" applyFill="1" applyBorder="1" applyAlignment="1" applyProtection="1">
      <alignment horizontal="right" vertical="center" shrinkToFit="1"/>
      <protection locked="0" hidden="1"/>
    </xf>
    <xf numFmtId="38" fontId="47" fillId="0" borderId="16" xfId="3" applyFont="1" applyFill="1" applyBorder="1" applyAlignment="1" applyProtection="1">
      <alignment horizontal="right" vertical="center" shrinkToFit="1"/>
      <protection locked="0" hidden="1"/>
    </xf>
    <xf numFmtId="38" fontId="47" fillId="0" borderId="2" xfId="3" applyFont="1" applyFill="1" applyBorder="1" applyAlignment="1" applyProtection="1">
      <alignment horizontal="right" vertical="center" shrinkToFit="1"/>
      <protection locked="0" hidden="1"/>
    </xf>
    <xf numFmtId="38" fontId="47" fillId="0" borderId="17" xfId="3" applyFont="1" applyFill="1" applyBorder="1" applyAlignment="1" applyProtection="1">
      <alignment horizontal="right" vertical="center" shrinkToFit="1"/>
      <protection locked="0" hidden="1"/>
    </xf>
    <xf numFmtId="0" fontId="47" fillId="0" borderId="1" xfId="0" applyFont="1" applyFill="1" applyBorder="1" applyAlignment="1" applyProtection="1">
      <alignment horizontal="center" vertical="center" shrinkToFit="1"/>
      <protection locked="0" hidden="1"/>
    </xf>
    <xf numFmtId="38" fontId="47" fillId="4" borderId="3" xfId="3" applyNumberFormat="1" applyFont="1" applyFill="1" applyBorder="1" applyAlignment="1" applyProtection="1">
      <alignment horizontal="right" shrinkToFit="1"/>
      <protection locked="0" hidden="1"/>
    </xf>
    <xf numFmtId="38" fontId="47" fillId="4" borderId="4" xfId="3" applyNumberFormat="1" applyFont="1" applyFill="1" applyBorder="1" applyAlignment="1" applyProtection="1">
      <alignment horizontal="right" shrinkToFit="1"/>
      <protection locked="0" hidden="1"/>
    </xf>
    <xf numFmtId="0" fontId="13" fillId="4" borderId="11" xfId="15" applyFont="1" applyFill="1" applyBorder="1" applyAlignment="1" applyProtection="1">
      <alignment horizontal="center" vertical="center" shrinkToFit="1"/>
    </xf>
    <xf numFmtId="0" fontId="13" fillId="4" borderId="12" xfId="15" applyFont="1" applyFill="1" applyBorder="1" applyAlignment="1" applyProtection="1">
      <alignment horizontal="center" vertical="center" shrinkToFit="1"/>
    </xf>
    <xf numFmtId="0" fontId="13" fillId="4" borderId="1" xfId="15" applyFont="1" applyFill="1" applyBorder="1" applyAlignment="1" applyProtection="1">
      <alignment horizontal="center" vertical="center" shrinkToFit="1"/>
    </xf>
    <xf numFmtId="0" fontId="13" fillId="3" borderId="1" xfId="12" applyFont="1" applyFill="1" applyBorder="1" applyAlignment="1">
      <alignment horizontal="center" vertical="center" shrinkToFit="1"/>
    </xf>
    <xf numFmtId="49" fontId="55" fillId="0" borderId="14" xfId="12" applyNumberFormat="1" applyFont="1" applyFill="1" applyBorder="1" applyAlignment="1" applyProtection="1">
      <alignment horizontal="center" vertical="center" shrinkToFit="1"/>
      <protection locked="0" hidden="1"/>
    </xf>
    <xf numFmtId="49" fontId="55" fillId="0" borderId="4" xfId="12" applyNumberFormat="1" applyFont="1" applyFill="1" applyBorder="1" applyAlignment="1" applyProtection="1">
      <alignment horizontal="center" vertical="center" shrinkToFit="1"/>
      <protection locked="0" hidden="1"/>
    </xf>
    <xf numFmtId="0" fontId="13" fillId="3" borderId="1" xfId="12" applyFont="1" applyFill="1" applyBorder="1" applyAlignment="1">
      <alignment horizontal="center" vertical="center" wrapText="1" shrinkToFit="1"/>
    </xf>
    <xf numFmtId="0" fontId="13" fillId="3" borderId="13" xfId="12" applyFont="1" applyFill="1" applyBorder="1" applyAlignment="1">
      <alignment horizontal="center" vertical="center" shrinkToFit="1"/>
    </xf>
    <xf numFmtId="0" fontId="13" fillId="3" borderId="14" xfId="12" applyFont="1" applyFill="1" applyBorder="1" applyAlignment="1">
      <alignment horizontal="center" vertical="center" shrinkToFit="1"/>
    </xf>
    <xf numFmtId="0" fontId="13" fillId="3" borderId="15" xfId="12" applyFont="1" applyFill="1" applyBorder="1" applyAlignment="1">
      <alignment horizontal="center" vertical="center" shrinkToFit="1"/>
    </xf>
    <xf numFmtId="0" fontId="13" fillId="3" borderId="1" xfId="12" applyFont="1" applyFill="1" applyBorder="1" applyAlignment="1">
      <alignment horizontal="center" vertical="center"/>
    </xf>
    <xf numFmtId="49" fontId="34" fillId="0" borderId="3" xfId="12" applyNumberFormat="1" applyFont="1" applyFill="1" applyBorder="1" applyAlignment="1" applyProtection="1">
      <alignment vertical="center" shrinkToFit="1"/>
      <protection locked="0" hidden="1"/>
    </xf>
    <xf numFmtId="49" fontId="34" fillId="0" borderId="4" xfId="12" applyNumberFormat="1" applyFont="1" applyFill="1" applyBorder="1" applyAlignment="1" applyProtection="1">
      <alignment vertical="center" shrinkToFit="1"/>
      <protection locked="0" hidden="1"/>
    </xf>
    <xf numFmtId="49" fontId="34" fillId="0" borderId="5" xfId="12" applyNumberFormat="1" applyFont="1" applyFill="1" applyBorder="1" applyAlignment="1" applyProtection="1">
      <alignment vertical="center" shrinkToFit="1"/>
      <protection locked="0" hidden="1"/>
    </xf>
    <xf numFmtId="0" fontId="13" fillId="3" borderId="3" xfId="12" applyFont="1" applyFill="1" applyBorder="1" applyAlignment="1">
      <alignment horizontal="center" vertical="center" shrinkToFit="1"/>
    </xf>
    <xf numFmtId="0" fontId="13" fillId="3" borderId="4" xfId="12" applyFont="1" applyFill="1" applyBorder="1" applyAlignment="1">
      <alignment horizontal="center" vertical="center" shrinkToFit="1"/>
    </xf>
    <xf numFmtId="0" fontId="13" fillId="3" borderId="5" xfId="12" applyFont="1" applyFill="1" applyBorder="1" applyAlignment="1">
      <alignment horizontal="center" vertical="center" shrinkToFit="1"/>
    </xf>
    <xf numFmtId="49" fontId="34" fillId="0" borderId="1" xfId="12" applyNumberFormat="1" applyFont="1" applyFill="1" applyBorder="1" applyAlignment="1" applyProtection="1">
      <alignment vertical="center" shrinkToFit="1"/>
      <protection locked="0" hidden="1"/>
    </xf>
    <xf numFmtId="40" fontId="34" fillId="0" borderId="1" xfId="0" applyNumberFormat="1" applyFont="1" applyFill="1" applyBorder="1" applyAlignment="1" applyProtection="1">
      <alignment horizontal="center" vertical="center" shrinkToFit="1"/>
      <protection hidden="1"/>
    </xf>
    <xf numFmtId="0" fontId="34" fillId="4" borderId="3" xfId="0" applyFont="1" applyFill="1" applyBorder="1" applyAlignment="1" applyProtection="1">
      <alignment horizontal="center" vertical="center" shrinkToFit="1"/>
      <protection hidden="1"/>
    </xf>
    <xf numFmtId="0" fontId="34" fillId="4" borderId="4" xfId="0" applyFont="1" applyFill="1" applyBorder="1" applyAlignment="1" applyProtection="1">
      <alignment horizontal="center" vertical="center" shrinkToFit="1"/>
      <protection hidden="1"/>
    </xf>
    <xf numFmtId="0" fontId="34" fillId="4" borderId="5" xfId="0" applyFont="1" applyFill="1" applyBorder="1" applyAlignment="1" applyProtection="1">
      <alignment horizontal="center" vertical="center" shrinkToFit="1"/>
      <protection hidden="1"/>
    </xf>
    <xf numFmtId="49" fontId="13" fillId="0" borderId="2" xfId="0" applyNumberFormat="1" applyFont="1" applyFill="1" applyBorder="1" applyAlignment="1" applyProtection="1">
      <alignment vertical="center" shrinkToFit="1"/>
      <protection locked="0" hidden="1"/>
    </xf>
    <xf numFmtId="49" fontId="47" fillId="4" borderId="3" xfId="0" applyNumberFormat="1" applyFont="1" applyFill="1" applyBorder="1" applyAlignment="1" applyProtection="1">
      <alignment vertical="center" shrinkToFit="1"/>
      <protection locked="0" hidden="1"/>
    </xf>
    <xf numFmtId="49" fontId="47" fillId="4" borderId="4" xfId="0" applyNumberFormat="1" applyFont="1" applyFill="1" applyBorder="1" applyAlignment="1" applyProtection="1">
      <alignment vertical="center" shrinkToFit="1"/>
      <protection locked="0" hidden="1"/>
    </xf>
    <xf numFmtId="49" fontId="47" fillId="4" borderId="5" xfId="0" applyNumberFormat="1" applyFont="1" applyFill="1" applyBorder="1" applyAlignment="1" applyProtection="1">
      <alignment vertical="center" shrinkToFit="1"/>
      <protection locked="0" hidden="1"/>
    </xf>
    <xf numFmtId="179" fontId="34" fillId="0" borderId="3" xfId="14" applyNumberFormat="1" applyFont="1" applyFill="1" applyBorder="1" applyAlignment="1" applyProtection="1">
      <alignment vertical="center" shrinkToFit="1"/>
      <protection locked="0" hidden="1"/>
    </xf>
    <xf numFmtId="179" fontId="34" fillId="0" borderId="4" xfId="14" applyNumberFormat="1" applyFont="1" applyFill="1" applyBorder="1" applyAlignment="1" applyProtection="1">
      <alignment vertical="center" shrinkToFit="1"/>
      <protection locked="0" hidden="1"/>
    </xf>
    <xf numFmtId="179" fontId="34" fillId="0" borderId="5" xfId="14" applyNumberFormat="1" applyFont="1" applyFill="1" applyBorder="1" applyAlignment="1" applyProtection="1">
      <alignment vertical="center" shrinkToFit="1"/>
      <protection locked="0" hidden="1"/>
    </xf>
    <xf numFmtId="179" fontId="34" fillId="0" borderId="3" xfId="0" applyNumberFormat="1" applyFont="1" applyFill="1" applyBorder="1" applyAlignment="1" applyProtection="1">
      <alignment vertical="center" shrinkToFit="1"/>
      <protection locked="0" hidden="1"/>
    </xf>
    <xf numFmtId="179" fontId="34" fillId="0" borderId="4" xfId="0" applyNumberFormat="1" applyFont="1" applyFill="1" applyBorder="1" applyAlignment="1" applyProtection="1">
      <alignment vertical="center" shrinkToFit="1"/>
      <protection locked="0" hidden="1"/>
    </xf>
    <xf numFmtId="2" fontId="34" fillId="0" borderId="1" xfId="14" applyNumberFormat="1" applyFont="1" applyFill="1" applyBorder="1" applyAlignment="1" applyProtection="1">
      <alignment vertical="center" shrinkToFit="1"/>
      <protection locked="0" hidden="1"/>
    </xf>
    <xf numFmtId="179" fontId="34" fillId="4" borderId="3" xfId="14" applyNumberFormat="1" applyFont="1" applyFill="1" applyBorder="1" applyAlignment="1" applyProtection="1">
      <alignment vertical="center" shrinkToFit="1"/>
      <protection locked="0" hidden="1"/>
    </xf>
    <xf numFmtId="179" fontId="34" fillId="4" borderId="4" xfId="14" applyNumberFormat="1" applyFont="1" applyFill="1" applyBorder="1" applyAlignment="1" applyProtection="1">
      <alignment vertical="center" shrinkToFit="1"/>
      <protection locked="0" hidden="1"/>
    </xf>
    <xf numFmtId="0" fontId="55" fillId="0" borderId="4" xfId="12" applyFont="1" applyFill="1" applyBorder="1" applyAlignment="1" applyProtection="1">
      <alignment horizontal="center" vertical="center" shrinkToFit="1"/>
      <protection locked="0" hidden="1"/>
    </xf>
    <xf numFmtId="0" fontId="12" fillId="5" borderId="3" xfId="12" applyFont="1" applyFill="1" applyBorder="1" applyAlignment="1">
      <alignment horizontal="center" vertical="center" wrapText="1"/>
    </xf>
    <xf numFmtId="0" fontId="12" fillId="5" borderId="4" xfId="12" applyFont="1" applyFill="1" applyBorder="1" applyAlignment="1">
      <alignment horizontal="center" vertical="center"/>
    </xf>
    <xf numFmtId="0" fontId="12" fillId="5" borderId="5" xfId="12" applyFont="1" applyFill="1" applyBorder="1" applyAlignment="1">
      <alignment horizontal="center" vertical="center"/>
    </xf>
    <xf numFmtId="0" fontId="53" fillId="5" borderId="3" xfId="12" applyFont="1" applyFill="1" applyBorder="1" applyAlignment="1">
      <alignment horizontal="center" vertical="center" wrapText="1" shrinkToFit="1"/>
    </xf>
    <xf numFmtId="0" fontId="53" fillId="5" borderId="4" xfId="12" applyFont="1" applyFill="1" applyBorder="1" applyAlignment="1">
      <alignment horizontal="center" vertical="center" shrinkToFit="1"/>
    </xf>
    <xf numFmtId="0" fontId="53" fillId="5" borderId="5" xfId="12" applyFont="1" applyFill="1" applyBorder="1" applyAlignment="1">
      <alignment horizontal="center" vertical="center" shrinkToFit="1"/>
    </xf>
    <xf numFmtId="0" fontId="12" fillId="3" borderId="3" xfId="12" applyFont="1" applyFill="1" applyBorder="1" applyAlignment="1">
      <alignment horizontal="center" vertical="center"/>
    </xf>
    <xf numFmtId="0" fontId="12" fillId="3" borderId="4" xfId="12" applyFont="1" applyFill="1" applyBorder="1" applyAlignment="1">
      <alignment horizontal="center" vertical="center"/>
    </xf>
    <xf numFmtId="0" fontId="12" fillId="3" borderId="5" xfId="12" applyFont="1" applyFill="1" applyBorder="1" applyAlignment="1">
      <alignment horizontal="center" vertical="center"/>
    </xf>
    <xf numFmtId="49" fontId="49" fillId="0" borderId="3" xfId="12" applyNumberFormat="1" applyFont="1" applyFill="1" applyBorder="1" applyAlignment="1" applyProtection="1">
      <alignment horizontal="center" vertical="center" shrinkToFit="1"/>
      <protection locked="0" hidden="1"/>
    </xf>
    <xf numFmtId="49" fontId="49" fillId="0" borderId="4" xfId="12" applyNumberFormat="1" applyFont="1" applyFill="1" applyBorder="1" applyAlignment="1" applyProtection="1">
      <alignment horizontal="center" vertical="center" shrinkToFit="1"/>
      <protection locked="0" hidden="1"/>
    </xf>
    <xf numFmtId="49" fontId="49" fillId="0" borderId="5" xfId="12" applyNumberFormat="1" applyFont="1" applyFill="1" applyBorder="1" applyAlignment="1" applyProtection="1">
      <alignment horizontal="center" vertical="center" shrinkToFit="1"/>
      <protection locked="0" hidden="1"/>
    </xf>
    <xf numFmtId="0" fontId="12" fillId="3" borderId="1" xfId="12" applyFont="1" applyFill="1" applyBorder="1" applyAlignment="1">
      <alignment horizontal="center" vertical="center" wrapText="1" shrinkToFit="1"/>
    </xf>
    <xf numFmtId="0" fontId="13" fillId="3" borderId="3" xfId="12" applyFont="1" applyFill="1" applyBorder="1" applyAlignment="1">
      <alignment horizontal="center" vertical="center" wrapText="1" shrinkToFit="1"/>
    </xf>
    <xf numFmtId="0" fontId="13" fillId="3" borderId="4" xfId="12" applyFont="1" applyFill="1" applyBorder="1" applyAlignment="1">
      <alignment horizontal="center" vertical="center" wrapText="1" shrinkToFit="1"/>
    </xf>
    <xf numFmtId="0" fontId="13" fillId="3" borderId="5" xfId="12" applyFont="1" applyFill="1" applyBorder="1" applyAlignment="1">
      <alignment horizontal="center" vertical="center" wrapText="1" shrinkToFit="1"/>
    </xf>
    <xf numFmtId="0" fontId="34" fillId="0" borderId="3" xfId="12" applyFont="1" applyFill="1" applyBorder="1" applyAlignment="1" applyProtection="1">
      <alignment horizontal="center" vertical="center" shrinkToFit="1"/>
      <protection locked="0"/>
    </xf>
    <xf numFmtId="0" fontId="34" fillId="0" borderId="4" xfId="12" applyFont="1" applyFill="1" applyBorder="1" applyAlignment="1" applyProtection="1">
      <alignment horizontal="center" vertical="center" shrinkToFit="1"/>
      <protection locked="0"/>
    </xf>
    <xf numFmtId="0" fontId="34" fillId="0" borderId="5" xfId="12" applyFont="1" applyFill="1" applyBorder="1" applyAlignment="1" applyProtection="1">
      <alignment horizontal="center" vertical="center" shrinkToFit="1"/>
      <protection locked="0"/>
    </xf>
    <xf numFmtId="0" fontId="19" fillId="3" borderId="3" xfId="12" applyFont="1" applyFill="1" applyBorder="1" applyAlignment="1">
      <alignment horizontal="center" vertical="center"/>
    </xf>
    <xf numFmtId="0" fontId="19" fillId="3" borderId="4" xfId="12" applyFont="1" applyFill="1" applyBorder="1" applyAlignment="1">
      <alignment horizontal="center" vertical="center"/>
    </xf>
    <xf numFmtId="0" fontId="19" fillId="3" borderId="5" xfId="12" applyFont="1" applyFill="1" applyBorder="1" applyAlignment="1">
      <alignment horizontal="center" vertical="center"/>
    </xf>
    <xf numFmtId="0" fontId="13" fillId="3" borderId="4" xfId="12" applyFont="1" applyFill="1" applyBorder="1" applyAlignment="1" applyProtection="1">
      <alignment horizontal="center" vertical="center"/>
    </xf>
    <xf numFmtId="0" fontId="19" fillId="3" borderId="1" xfId="12" applyFont="1" applyFill="1" applyBorder="1" applyAlignment="1">
      <alignment horizontal="center" vertical="center"/>
    </xf>
    <xf numFmtId="49" fontId="50" fillId="4" borderId="3" xfId="0" applyNumberFormat="1" applyFont="1" applyFill="1" applyBorder="1" applyAlignment="1" applyProtection="1">
      <alignment horizontal="center" vertical="center" shrinkToFit="1"/>
      <protection locked="0" hidden="1"/>
    </xf>
    <xf numFmtId="49" fontId="50" fillId="4" borderId="4" xfId="0" applyNumberFormat="1" applyFont="1" applyFill="1" applyBorder="1" applyAlignment="1" applyProtection="1">
      <alignment horizontal="center" vertical="center" shrinkToFit="1"/>
      <protection locked="0" hidden="1"/>
    </xf>
    <xf numFmtId="49" fontId="50" fillId="4" borderId="5" xfId="0" applyNumberFormat="1" applyFont="1" applyFill="1" applyBorder="1" applyAlignment="1" applyProtection="1">
      <alignment horizontal="center" vertical="center" shrinkToFit="1"/>
      <protection locked="0" hidden="1"/>
    </xf>
    <xf numFmtId="0" fontId="68" fillId="5" borderId="18" xfId="0" applyFont="1" applyFill="1" applyBorder="1" applyAlignment="1" applyProtection="1">
      <alignment horizontal="center" vertical="center" wrapText="1"/>
    </xf>
    <xf numFmtId="0" fontId="68" fillId="5" borderId="19" xfId="0" applyFont="1" applyFill="1" applyBorder="1" applyAlignment="1" applyProtection="1">
      <alignment horizontal="center" vertical="center" wrapText="1"/>
    </xf>
    <xf numFmtId="0" fontId="68" fillId="5" borderId="20" xfId="0" applyFont="1" applyFill="1" applyBorder="1" applyAlignment="1" applyProtection="1">
      <alignment horizontal="center" vertical="center" wrapText="1"/>
    </xf>
    <xf numFmtId="38" fontId="70" fillId="0" borderId="18" xfId="3" applyFont="1" applyFill="1" applyBorder="1" applyAlignment="1" applyProtection="1">
      <alignment horizontal="center" vertical="center" shrinkToFit="1"/>
      <protection hidden="1"/>
    </xf>
    <xf numFmtId="38" fontId="70" fillId="0" borderId="19" xfId="3" applyFont="1" applyFill="1" applyBorder="1" applyAlignment="1" applyProtection="1">
      <alignment horizontal="center" vertical="center" shrinkToFit="1"/>
      <protection hidden="1"/>
    </xf>
    <xf numFmtId="38" fontId="70" fillId="0" borderId="20" xfId="3" applyFont="1" applyFill="1" applyBorder="1" applyAlignment="1" applyProtection="1">
      <alignment horizontal="center" vertical="center" shrinkToFit="1"/>
      <protection hidden="1"/>
    </xf>
    <xf numFmtId="0" fontId="11" fillId="4" borderId="0" xfId="0" applyFont="1" applyFill="1" applyAlignment="1" applyProtection="1">
      <alignment horizontal="left" vertical="center" wrapText="1"/>
    </xf>
    <xf numFmtId="0" fontId="11" fillId="5" borderId="3" xfId="0" applyFont="1" applyFill="1" applyBorder="1" applyAlignment="1" applyProtection="1">
      <alignment horizontal="left" vertical="center"/>
    </xf>
    <xf numFmtId="0" fontId="11" fillId="5" borderId="4" xfId="0" applyFont="1" applyFill="1" applyBorder="1" applyAlignment="1" applyProtection="1">
      <alignment horizontal="left" vertical="center"/>
    </xf>
    <xf numFmtId="0" fontId="11" fillId="5" borderId="5" xfId="0" applyFont="1" applyFill="1" applyBorder="1" applyAlignment="1" applyProtection="1">
      <alignment horizontal="left" vertical="center"/>
    </xf>
    <xf numFmtId="0" fontId="70" fillId="0" borderId="3" xfId="0" applyFont="1" applyFill="1" applyBorder="1" applyAlignment="1" applyProtection="1">
      <alignment horizontal="center" vertical="center" shrinkToFit="1"/>
      <protection hidden="1"/>
    </xf>
    <xf numFmtId="0" fontId="70" fillId="0" borderId="5" xfId="0" applyFont="1" applyFill="1" applyBorder="1" applyAlignment="1" applyProtection="1">
      <alignment horizontal="center" vertical="center" shrinkToFit="1"/>
      <protection hidden="1"/>
    </xf>
    <xf numFmtId="38" fontId="70" fillId="0" borderId="3" xfId="3" applyFont="1" applyFill="1" applyBorder="1" applyAlignment="1" applyProtection="1">
      <alignment horizontal="center" vertical="center" shrinkToFit="1"/>
      <protection hidden="1"/>
    </xf>
    <xf numFmtId="38" fontId="70" fillId="0" borderId="4" xfId="3" applyFont="1" applyFill="1" applyBorder="1" applyAlignment="1" applyProtection="1">
      <alignment horizontal="center" vertical="center" shrinkToFit="1"/>
      <protection hidden="1"/>
    </xf>
    <xf numFmtId="38" fontId="70" fillId="0" borderId="5" xfId="3" applyFont="1" applyFill="1" applyBorder="1" applyAlignment="1" applyProtection="1">
      <alignment horizontal="center" vertical="center" shrinkToFit="1"/>
      <protection hidden="1"/>
    </xf>
    <xf numFmtId="0" fontId="11" fillId="4" borderId="0" xfId="0" applyFont="1" applyFill="1" applyAlignment="1" applyProtection="1">
      <alignment horizontal="left" vertical="center"/>
    </xf>
    <xf numFmtId="0" fontId="68" fillId="5" borderId="18" xfId="0" applyFont="1" applyFill="1" applyBorder="1" applyAlignment="1" applyProtection="1">
      <alignment horizontal="center" vertical="center"/>
    </xf>
    <xf numFmtId="0" fontId="68" fillId="5" borderId="19" xfId="0" applyFont="1" applyFill="1" applyBorder="1" applyAlignment="1" applyProtection="1">
      <alignment horizontal="center" vertical="center"/>
    </xf>
    <xf numFmtId="0" fontId="68" fillId="5" borderId="20" xfId="0" applyFont="1" applyFill="1" applyBorder="1" applyAlignment="1" applyProtection="1">
      <alignment horizontal="center" vertical="center"/>
    </xf>
    <xf numFmtId="0" fontId="11" fillId="5" borderId="3" xfId="0" applyFont="1" applyFill="1" applyBorder="1" applyAlignment="1" applyProtection="1">
      <alignment horizontal="center" vertical="center"/>
    </xf>
    <xf numFmtId="0" fontId="11" fillId="5" borderId="4" xfId="0" applyFont="1" applyFill="1" applyBorder="1" applyAlignment="1" applyProtection="1">
      <alignment horizontal="center" vertical="center"/>
    </xf>
    <xf numFmtId="0" fontId="11" fillId="5" borderId="5" xfId="0" applyFont="1" applyFill="1" applyBorder="1" applyAlignment="1" applyProtection="1">
      <alignment horizontal="center" vertical="center"/>
    </xf>
    <xf numFmtId="3" fontId="70" fillId="0" borderId="3" xfId="3" applyNumberFormat="1" applyFont="1" applyFill="1" applyBorder="1" applyAlignment="1" applyProtection="1">
      <alignment horizontal="center" vertical="center" shrinkToFit="1"/>
      <protection hidden="1"/>
    </xf>
    <xf numFmtId="0" fontId="70" fillId="0" borderId="4" xfId="3" applyNumberFormat="1" applyFont="1" applyFill="1" applyBorder="1" applyAlignment="1" applyProtection="1">
      <alignment horizontal="center" vertical="center" shrinkToFit="1"/>
      <protection hidden="1"/>
    </xf>
    <xf numFmtId="0" fontId="70" fillId="0" borderId="5" xfId="3" applyNumberFormat="1" applyFont="1" applyFill="1" applyBorder="1" applyAlignment="1" applyProtection="1">
      <alignment horizontal="center" vertical="center" shrinkToFit="1"/>
      <protection hidden="1"/>
    </xf>
    <xf numFmtId="0" fontId="11" fillId="0" borderId="3" xfId="16" applyNumberFormat="1" applyFont="1" applyFill="1" applyBorder="1" applyAlignment="1" applyProtection="1">
      <alignment horizontal="center" vertical="center"/>
      <protection hidden="1"/>
    </xf>
    <xf numFmtId="0" fontId="11" fillId="0" borderId="4" xfId="16" applyNumberFormat="1" applyFont="1" applyFill="1" applyBorder="1" applyAlignment="1" applyProtection="1">
      <alignment horizontal="center" vertical="center"/>
      <protection hidden="1"/>
    </xf>
    <xf numFmtId="0" fontId="11" fillId="0" borderId="5" xfId="16" applyNumberFormat="1" applyFont="1" applyFill="1" applyBorder="1" applyAlignment="1" applyProtection="1">
      <alignment horizontal="center" vertical="center"/>
      <protection hidden="1"/>
    </xf>
    <xf numFmtId="0" fontId="11" fillId="5" borderId="1" xfId="0" applyFont="1" applyFill="1" applyBorder="1" applyAlignment="1" applyProtection="1">
      <alignment horizontal="center" vertical="center"/>
    </xf>
    <xf numFmtId="182" fontId="70" fillId="0" borderId="4" xfId="3" applyNumberFormat="1" applyFont="1" applyFill="1" applyBorder="1" applyAlignment="1" applyProtection="1">
      <alignment horizontal="center" vertical="center" shrinkToFit="1"/>
      <protection locked="0" hidden="1"/>
    </xf>
    <xf numFmtId="182" fontId="70" fillId="0" borderId="5" xfId="3" applyNumberFormat="1" applyFont="1" applyFill="1" applyBorder="1" applyAlignment="1" applyProtection="1">
      <alignment horizontal="center" vertical="center" shrinkToFit="1"/>
      <protection locked="0" hidden="1"/>
    </xf>
    <xf numFmtId="0" fontId="11" fillId="0" borderId="7" xfId="0" applyFont="1" applyFill="1" applyBorder="1" applyAlignment="1" applyProtection="1">
      <alignment horizontal="left" vertical="center"/>
    </xf>
    <xf numFmtId="0" fontId="11" fillId="0" borderId="0" xfId="0" applyFont="1" applyFill="1" applyAlignment="1" applyProtection="1">
      <alignment horizontal="left" vertical="center"/>
    </xf>
    <xf numFmtId="0" fontId="71" fillId="5" borderId="1" xfId="0" applyFont="1" applyFill="1" applyBorder="1" applyAlignment="1" applyProtection="1">
      <alignment horizontal="center" vertical="center"/>
    </xf>
    <xf numFmtId="0" fontId="70" fillId="0" borderId="4" xfId="0" applyFont="1" applyFill="1" applyBorder="1" applyAlignment="1" applyProtection="1">
      <alignment horizontal="center" vertical="center" shrinkToFit="1"/>
      <protection locked="0" hidden="1"/>
    </xf>
    <xf numFmtId="0" fontId="70" fillId="0" borderId="5" xfId="0" applyFont="1" applyFill="1" applyBorder="1" applyAlignment="1" applyProtection="1">
      <alignment horizontal="center" vertical="center" shrinkToFit="1"/>
      <protection locked="0" hidden="1"/>
    </xf>
    <xf numFmtId="179" fontId="70" fillId="0" borderId="4" xfId="0" applyNumberFormat="1" applyFont="1" applyFill="1" applyBorder="1" applyAlignment="1" applyProtection="1">
      <alignment horizontal="center" vertical="center" shrinkToFit="1"/>
      <protection locked="0" hidden="1"/>
    </xf>
    <xf numFmtId="179" fontId="70" fillId="0" borderId="5" xfId="0" applyNumberFormat="1" applyFont="1" applyFill="1" applyBorder="1" applyAlignment="1" applyProtection="1">
      <alignment horizontal="center" vertical="center" shrinkToFit="1"/>
      <protection locked="0" hidden="1"/>
    </xf>
    <xf numFmtId="0" fontId="72" fillId="0" borderId="3" xfId="0" applyFont="1" applyFill="1" applyBorder="1" applyAlignment="1" applyProtection="1">
      <alignment horizontal="center" vertical="center"/>
      <protection locked="0"/>
    </xf>
    <xf numFmtId="0" fontId="72" fillId="0" borderId="5" xfId="0" applyFont="1" applyFill="1" applyBorder="1" applyAlignment="1" applyProtection="1">
      <alignment horizontal="center" vertical="center"/>
      <protection locked="0"/>
    </xf>
    <xf numFmtId="38" fontId="70" fillId="0" borderId="1" xfId="3" applyFont="1" applyFill="1" applyBorder="1" applyAlignment="1" applyProtection="1">
      <alignment horizontal="left" vertical="center" shrinkToFit="1"/>
      <protection locked="0" hidden="1"/>
    </xf>
    <xf numFmtId="0" fontId="69" fillId="7" borderId="0" xfId="12" applyFont="1" applyFill="1" applyBorder="1" applyAlignment="1" applyProtection="1">
      <alignment horizontal="center" vertical="center" shrinkToFit="1"/>
    </xf>
    <xf numFmtId="0" fontId="11" fillId="4" borderId="0" xfId="0" applyFont="1" applyFill="1" applyAlignment="1" applyProtection="1">
      <alignment horizontal="right" vertical="center"/>
    </xf>
    <xf numFmtId="0" fontId="67" fillId="4" borderId="0" xfId="0" applyFont="1" applyFill="1" applyAlignment="1" applyProtection="1">
      <alignment horizontal="center" vertical="center"/>
    </xf>
    <xf numFmtId="0" fontId="11" fillId="4" borderId="0" xfId="0" applyFont="1" applyFill="1" applyAlignment="1" applyProtection="1">
      <alignment horizontal="right" vertical="center" indent="1" shrinkToFit="1"/>
      <protection hidden="1"/>
    </xf>
    <xf numFmtId="0" fontId="39" fillId="7" borderId="0" xfId="12" applyFont="1" applyFill="1" applyBorder="1" applyAlignment="1">
      <alignment horizontal="center" vertical="center" shrinkToFit="1"/>
    </xf>
    <xf numFmtId="0" fontId="11" fillId="0" borderId="0" xfId="0" applyFont="1" applyAlignment="1">
      <alignment horizontal="right" vertical="top"/>
    </xf>
    <xf numFmtId="0" fontId="82" fillId="0" borderId="0" xfId="0" applyFont="1" applyAlignment="1">
      <alignment horizontal="center" vertical="center"/>
    </xf>
    <xf numFmtId="0" fontId="9" fillId="0" borderId="0" xfId="0" applyFont="1" applyBorder="1" applyAlignment="1" applyProtection="1">
      <alignment horizontal="center" wrapText="1"/>
      <protection locked="0"/>
    </xf>
    <xf numFmtId="0" fontId="9" fillId="0" borderId="2" xfId="0" applyFont="1" applyBorder="1" applyAlignment="1" applyProtection="1">
      <alignment horizontal="center" wrapText="1"/>
      <protection locked="0"/>
    </xf>
    <xf numFmtId="0" fontId="0" fillId="2" borderId="0" xfId="0" applyFill="1" applyAlignment="1">
      <alignment horizontal="center" vertical="center"/>
    </xf>
    <xf numFmtId="0" fontId="9" fillId="0" borderId="0" xfId="0" applyFont="1" applyFill="1" applyBorder="1" applyAlignment="1" applyProtection="1">
      <alignment vertical="center" shrinkToFit="1"/>
      <protection locked="0"/>
    </xf>
    <xf numFmtId="0" fontId="9" fillId="0" borderId="2" xfId="0" applyFont="1" applyFill="1" applyBorder="1" applyAlignment="1" applyProtection="1">
      <alignment vertical="center" shrinkToFit="1"/>
      <protection locked="0"/>
    </xf>
    <xf numFmtId="0" fontId="9" fillId="0" borderId="0" xfId="0" applyFont="1" applyFill="1" applyBorder="1" applyAlignment="1" applyProtection="1">
      <alignment vertical="center" wrapText="1" shrinkToFit="1"/>
      <protection locked="0"/>
    </xf>
    <xf numFmtId="6" fontId="70" fillId="0" borderId="0" xfId="0" applyNumberFormat="1" applyFont="1" applyBorder="1" applyAlignment="1" applyProtection="1">
      <alignment horizontal="center" vertical="center"/>
      <protection hidden="1"/>
    </xf>
    <xf numFmtId="6" fontId="70" fillId="0" borderId="2" xfId="0" applyNumberFormat="1" applyFont="1" applyBorder="1" applyAlignment="1" applyProtection="1">
      <alignment horizontal="center" vertical="center"/>
      <protection hidden="1"/>
    </xf>
    <xf numFmtId="0" fontId="0" fillId="3" borderId="1" xfId="0" applyFill="1" applyBorder="1" applyAlignment="1">
      <alignment horizontal="center" vertical="center" textRotation="255"/>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17" xfId="0" applyFill="1" applyBorder="1" applyAlignment="1">
      <alignment horizontal="center" vertical="center"/>
    </xf>
    <xf numFmtId="0" fontId="9" fillId="0" borderId="1" xfId="0" applyFont="1" applyBorder="1" applyAlignment="1" applyProtection="1">
      <alignment horizontal="center" vertical="center" shrinkToFit="1"/>
      <protection locked="0"/>
    </xf>
    <xf numFmtId="0" fontId="9" fillId="0" borderId="1" xfId="0" applyNumberFormat="1" applyFont="1" applyBorder="1" applyAlignment="1" applyProtection="1">
      <alignment horizontal="center" vertical="center" shrinkToFit="1"/>
      <protection locked="0"/>
    </xf>
    <xf numFmtId="178" fontId="9" fillId="0" borderId="1" xfId="0" applyNumberFormat="1" applyFont="1" applyBorder="1" applyAlignment="1" applyProtection="1">
      <alignment horizontal="right" vertical="center"/>
      <protection locked="0"/>
    </xf>
    <xf numFmtId="3" fontId="9" fillId="0" borderId="1" xfId="3" applyNumberFormat="1" applyFont="1" applyBorder="1" applyAlignment="1" applyProtection="1">
      <alignment horizontal="right" vertical="center"/>
      <protection locked="0"/>
    </xf>
    <xf numFmtId="0" fontId="9" fillId="0" borderId="1" xfId="0" applyFont="1" applyFill="1" applyBorder="1" applyAlignment="1" applyProtection="1">
      <alignment horizontal="center" vertical="center" shrinkToFit="1"/>
      <protection locked="0"/>
    </xf>
    <xf numFmtId="0" fontId="9" fillId="0" borderId="1" xfId="0" applyNumberFormat="1" applyFont="1" applyFill="1" applyBorder="1" applyAlignment="1" applyProtection="1">
      <alignment horizontal="center" vertical="center" shrinkToFit="1"/>
      <protection locked="0"/>
    </xf>
    <xf numFmtId="178" fontId="9" fillId="0" borderId="1" xfId="0" applyNumberFormat="1" applyFont="1" applyFill="1" applyBorder="1" applyAlignment="1" applyProtection="1">
      <alignment horizontal="right" vertical="center"/>
      <protection locked="0"/>
    </xf>
    <xf numFmtId="3" fontId="9" fillId="0" borderId="1" xfId="3" applyNumberFormat="1" applyFont="1" applyFill="1" applyBorder="1" applyAlignment="1" applyProtection="1">
      <alignment horizontal="right" vertical="center"/>
      <protection locked="0"/>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2" xfId="0" applyFont="1" applyBorder="1" applyAlignment="1">
      <alignment horizontal="center" vertical="center"/>
    </xf>
    <xf numFmtId="0" fontId="9" fillId="0" borderId="17" xfId="0" applyFont="1" applyBorder="1" applyAlignment="1">
      <alignment horizontal="center" vertical="center"/>
    </xf>
    <xf numFmtId="3" fontId="9" fillId="0" borderId="1" xfId="3" applyNumberFormat="1" applyFont="1" applyBorder="1" applyAlignment="1" applyProtection="1">
      <alignment vertical="center"/>
      <protection hidden="1"/>
    </xf>
    <xf numFmtId="0" fontId="9" fillId="0" borderId="13" xfId="0" applyFont="1" applyBorder="1" applyAlignment="1" applyProtection="1">
      <alignment horizontal="center" vertical="center" shrinkToFit="1"/>
      <protection locked="0"/>
    </xf>
    <xf numFmtId="0" fontId="9" fillId="0" borderId="14" xfId="0" applyFont="1" applyBorder="1" applyAlignment="1" applyProtection="1">
      <alignment horizontal="center" vertical="center" shrinkToFit="1"/>
      <protection locked="0"/>
    </xf>
    <xf numFmtId="0" fontId="9" fillId="0" borderId="15"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0" fontId="9" fillId="0" borderId="2" xfId="0" applyFont="1" applyBorder="1" applyAlignment="1" applyProtection="1">
      <alignment horizontal="center" vertical="center" shrinkToFit="1"/>
      <protection locked="0"/>
    </xf>
    <xf numFmtId="0" fontId="9" fillId="0" borderId="17" xfId="0" applyFont="1" applyBorder="1" applyAlignment="1" applyProtection="1">
      <alignment horizontal="center" vertical="center" shrinkToFit="1"/>
      <protection locked="0"/>
    </xf>
    <xf numFmtId="0" fontId="83" fillId="3" borderId="1" xfId="0" applyFont="1" applyFill="1" applyBorder="1" applyAlignment="1">
      <alignment horizontal="center" vertical="center" textRotation="255"/>
    </xf>
    <xf numFmtId="0" fontId="9" fillId="0" borderId="3" xfId="0" applyFont="1" applyBorder="1" applyAlignment="1" applyProtection="1">
      <alignment horizontal="center" vertical="center" shrinkToFit="1"/>
      <protection locked="0"/>
    </xf>
    <xf numFmtId="0" fontId="9" fillId="0" borderId="4" xfId="0" applyFont="1" applyBorder="1" applyAlignment="1" applyProtection="1">
      <alignment horizontal="center" vertical="center" shrinkToFit="1"/>
      <protection locked="0"/>
    </xf>
    <xf numFmtId="0" fontId="9" fillId="0" borderId="5" xfId="0" applyFont="1" applyBorder="1" applyAlignment="1" applyProtection="1">
      <alignment horizontal="center" vertical="center" shrinkToFit="1"/>
      <protection locked="0"/>
    </xf>
    <xf numFmtId="0" fontId="9" fillId="0" borderId="3" xfId="0" applyNumberFormat="1" applyFont="1" applyBorder="1" applyAlignment="1" applyProtection="1">
      <alignment horizontal="center" vertical="center" shrinkToFit="1"/>
      <protection locked="0"/>
    </xf>
    <xf numFmtId="0" fontId="9" fillId="0" borderId="5" xfId="0" applyNumberFormat="1" applyFont="1" applyBorder="1" applyAlignment="1" applyProtection="1">
      <alignment horizontal="center" vertical="center" shrinkToFit="1"/>
      <protection locked="0"/>
    </xf>
    <xf numFmtId="0" fontId="0" fillId="3" borderId="1" xfId="0" applyFill="1" applyBorder="1" applyAlignment="1">
      <alignment horizontal="center" vertical="center"/>
    </xf>
    <xf numFmtId="38" fontId="9" fillId="0" borderId="1" xfId="0" applyNumberFormat="1" applyFont="1" applyFill="1" applyBorder="1" applyAlignment="1" applyProtection="1">
      <alignment vertical="center"/>
      <protection hidden="1"/>
    </xf>
    <xf numFmtId="38" fontId="9" fillId="0" borderId="13" xfId="0" applyNumberFormat="1" applyFont="1" applyFill="1" applyBorder="1" applyAlignment="1" applyProtection="1">
      <alignment vertical="center"/>
      <protection hidden="1"/>
    </xf>
    <xf numFmtId="0" fontId="9" fillId="0" borderId="14" xfId="0" applyFont="1" applyFill="1" applyBorder="1" applyAlignment="1" applyProtection="1">
      <alignment vertical="center"/>
      <protection hidden="1"/>
    </xf>
    <xf numFmtId="0" fontId="9" fillId="0" borderId="15" xfId="0" applyFont="1" applyFill="1" applyBorder="1" applyAlignment="1" applyProtection="1">
      <alignment vertical="center"/>
      <protection hidden="1"/>
    </xf>
    <xf numFmtId="0" fontId="9" fillId="0" borderId="16" xfId="0" applyFont="1" applyFill="1" applyBorder="1" applyAlignment="1" applyProtection="1">
      <alignment vertical="center"/>
      <protection hidden="1"/>
    </xf>
    <xf numFmtId="0" fontId="9" fillId="0" borderId="2" xfId="0" applyFont="1" applyFill="1" applyBorder="1" applyAlignment="1" applyProtection="1">
      <alignment vertical="center"/>
      <protection hidden="1"/>
    </xf>
    <xf numFmtId="0" fontId="9" fillId="0" borderId="17" xfId="0" applyFont="1" applyFill="1" applyBorder="1" applyAlignment="1" applyProtection="1">
      <alignment vertical="center"/>
      <protection hidden="1"/>
    </xf>
    <xf numFmtId="0" fontId="70" fillId="0" borderId="0" xfId="0" applyFont="1" applyFill="1" applyBorder="1" applyAlignment="1" applyProtection="1">
      <alignment horizontal="left" vertical="center" shrinkToFit="1"/>
      <protection hidden="1"/>
    </xf>
    <xf numFmtId="0" fontId="45" fillId="0" borderId="0" xfId="0" applyFont="1" applyFill="1" applyAlignment="1">
      <alignment horizontal="right" vertical="top"/>
    </xf>
    <xf numFmtId="49" fontId="70" fillId="2" borderId="0" xfId="0" applyNumberFormat="1" applyFont="1" applyFill="1" applyBorder="1" applyAlignment="1" applyProtection="1">
      <alignment horizontal="center" vertical="center" shrinkToFit="1"/>
      <protection hidden="1"/>
    </xf>
    <xf numFmtId="49" fontId="84" fillId="0" borderId="0" xfId="0" applyNumberFormat="1" applyFont="1" applyFill="1" applyBorder="1" applyAlignment="1" applyProtection="1">
      <alignment horizontal="center" vertical="center" shrinkToFit="1"/>
      <protection hidden="1"/>
    </xf>
    <xf numFmtId="49" fontId="70" fillId="2" borderId="0" xfId="0" applyNumberFormat="1" applyFont="1" applyFill="1" applyBorder="1" applyAlignment="1" applyProtection="1">
      <alignment horizontal="left" vertical="center" wrapText="1" shrinkToFit="1"/>
      <protection hidden="1"/>
    </xf>
    <xf numFmtId="0" fontId="70" fillId="3" borderId="13" xfId="0" applyFont="1" applyFill="1" applyBorder="1" applyAlignment="1" applyProtection="1">
      <alignment horizontal="center" vertical="center" wrapText="1" shrinkToFit="1"/>
      <protection hidden="1"/>
    </xf>
    <xf numFmtId="0" fontId="70" fillId="3" borderId="14" xfId="0" applyFont="1" applyFill="1" applyBorder="1" applyAlignment="1" applyProtection="1">
      <alignment horizontal="center" vertical="center" wrapText="1" shrinkToFit="1"/>
      <protection hidden="1"/>
    </xf>
    <xf numFmtId="0" fontId="70" fillId="3" borderId="16" xfId="0" applyFont="1" applyFill="1" applyBorder="1" applyAlignment="1" applyProtection="1">
      <alignment horizontal="center" vertical="center" wrapText="1" shrinkToFit="1"/>
      <protection hidden="1"/>
    </xf>
    <xf numFmtId="0" fontId="70" fillId="3" borderId="2" xfId="0" applyFont="1" applyFill="1" applyBorder="1" applyAlignment="1" applyProtection="1">
      <alignment horizontal="center" vertical="center" wrapText="1" shrinkToFit="1"/>
      <protection hidden="1"/>
    </xf>
    <xf numFmtId="0" fontId="70" fillId="0" borderId="4" xfId="0" applyFont="1" applyFill="1" applyBorder="1" applyAlignment="1" applyProtection="1">
      <alignment horizontal="center" vertical="center" shrinkToFit="1"/>
      <protection hidden="1"/>
    </xf>
    <xf numFmtId="0" fontId="70" fillId="0" borderId="4" xfId="0" applyFont="1" applyFill="1" applyBorder="1" applyAlignment="1" applyProtection="1">
      <alignment horizontal="center" vertical="center" shrinkToFit="1"/>
      <protection locked="0"/>
    </xf>
    <xf numFmtId="0" fontId="70" fillId="0" borderId="4" xfId="0" applyFont="1" applyFill="1" applyBorder="1" applyAlignment="1" applyProtection="1">
      <alignment horizontal="left" vertical="center" shrinkToFit="1"/>
      <protection hidden="1"/>
    </xf>
    <xf numFmtId="0" fontId="9" fillId="0" borderId="0" xfId="0" applyFont="1" applyFill="1" applyBorder="1" applyAlignment="1" applyProtection="1">
      <alignment horizontal="center" vertical="top" wrapText="1"/>
      <protection hidden="1"/>
    </xf>
    <xf numFmtId="0" fontId="72" fillId="0" borderId="1" xfId="0" applyFont="1" applyBorder="1" applyAlignment="1" applyProtection="1">
      <alignment horizontal="center" vertical="center"/>
      <protection hidden="1"/>
    </xf>
    <xf numFmtId="0" fontId="45" fillId="0" borderId="3" xfId="0" applyFont="1" applyBorder="1" applyAlignment="1" applyProtection="1">
      <alignment horizontal="center" vertical="center" wrapText="1"/>
      <protection hidden="1"/>
    </xf>
    <xf numFmtId="0" fontId="45" fillId="0" borderId="4" xfId="0" applyFont="1" applyBorder="1" applyAlignment="1" applyProtection="1">
      <alignment horizontal="center" vertical="center" wrapText="1"/>
      <protection hidden="1"/>
    </xf>
    <xf numFmtId="0" fontId="45" fillId="0" borderId="5" xfId="0" applyFont="1" applyBorder="1" applyAlignment="1" applyProtection="1">
      <alignment horizontal="center" vertical="center" wrapText="1"/>
      <protection hidden="1"/>
    </xf>
    <xf numFmtId="38" fontId="72" fillId="0" borderId="3" xfId="3" applyFont="1" applyFill="1" applyBorder="1" applyAlignment="1" applyProtection="1">
      <alignment horizontal="right" vertical="center" wrapText="1"/>
      <protection locked="0"/>
    </xf>
    <xf numFmtId="38" fontId="72" fillId="0" borderId="4" xfId="3" applyFont="1" applyFill="1" applyBorder="1" applyAlignment="1" applyProtection="1">
      <alignment horizontal="right" vertical="center" wrapText="1"/>
      <protection locked="0"/>
    </xf>
    <xf numFmtId="0" fontId="81" fillId="0" borderId="1" xfId="0" applyFont="1" applyBorder="1" applyAlignment="1" applyProtection="1">
      <alignment horizontal="center" vertical="center"/>
      <protection hidden="1"/>
    </xf>
    <xf numFmtId="0" fontId="45" fillId="0" borderId="1" xfId="0" applyFont="1" applyBorder="1" applyAlignment="1" applyProtection="1">
      <alignment horizontal="center" vertical="center" wrapText="1"/>
      <protection hidden="1"/>
    </xf>
    <xf numFmtId="178" fontId="72" fillId="0" borderId="4" xfId="0" applyNumberFormat="1" applyFont="1" applyFill="1" applyBorder="1" applyAlignment="1" applyProtection="1">
      <alignment horizontal="center" vertical="center"/>
      <protection hidden="1"/>
    </xf>
    <xf numFmtId="178" fontId="72" fillId="0" borderId="5" xfId="0" applyNumberFormat="1" applyFont="1" applyFill="1" applyBorder="1" applyAlignment="1" applyProtection="1">
      <alignment horizontal="center" vertical="center"/>
      <protection hidden="1"/>
    </xf>
    <xf numFmtId="49" fontId="72" fillId="0" borderId="22" xfId="3" applyNumberFormat="1" applyFont="1" applyFill="1" applyBorder="1" applyAlignment="1" applyProtection="1">
      <alignment vertical="center" wrapText="1"/>
      <protection hidden="1"/>
    </xf>
    <xf numFmtId="49" fontId="72" fillId="0" borderId="23" xfId="3" applyNumberFormat="1" applyFont="1" applyFill="1" applyBorder="1" applyAlignment="1" applyProtection="1">
      <alignment vertical="center" wrapText="1"/>
      <protection hidden="1"/>
    </xf>
    <xf numFmtId="49" fontId="72" fillId="0" borderId="24" xfId="3" applyNumberFormat="1" applyFont="1" applyFill="1" applyBorder="1" applyAlignment="1" applyProtection="1">
      <alignment vertical="center" wrapText="1"/>
      <protection hidden="1"/>
    </xf>
    <xf numFmtId="0" fontId="72" fillId="0" borderId="4" xfId="0" applyFont="1" applyFill="1" applyBorder="1" applyAlignment="1" applyProtection="1">
      <alignment horizontal="left" vertical="center" wrapText="1"/>
      <protection hidden="1"/>
    </xf>
    <xf numFmtId="0" fontId="72" fillId="0" borderId="5" xfId="0" applyFont="1" applyFill="1" applyBorder="1" applyAlignment="1" applyProtection="1">
      <alignment horizontal="left" vertical="center" wrapText="1"/>
      <protection hidden="1"/>
    </xf>
    <xf numFmtId="0" fontId="45" fillId="3" borderId="3" xfId="0" applyFont="1" applyFill="1" applyBorder="1" applyAlignment="1" applyProtection="1">
      <alignment horizontal="center" vertical="center"/>
      <protection hidden="1"/>
    </xf>
    <xf numFmtId="0" fontId="45" fillId="3" borderId="4" xfId="0" applyFont="1" applyFill="1" applyBorder="1" applyAlignment="1" applyProtection="1">
      <alignment horizontal="center" vertical="center"/>
      <protection hidden="1"/>
    </xf>
    <xf numFmtId="0" fontId="45" fillId="3" borderId="5" xfId="0" applyFont="1" applyFill="1" applyBorder="1" applyAlignment="1" applyProtection="1">
      <alignment horizontal="center" vertical="center"/>
      <protection hidden="1"/>
    </xf>
    <xf numFmtId="0" fontId="9" fillId="3" borderId="1" xfId="0" applyFont="1" applyFill="1" applyBorder="1" applyAlignment="1" applyProtection="1">
      <alignment horizontal="center" vertical="center" wrapText="1"/>
      <protection hidden="1"/>
    </xf>
    <xf numFmtId="178" fontId="72" fillId="0" borderId="4" xfId="0" applyNumberFormat="1" applyFont="1" applyFill="1" applyBorder="1" applyAlignment="1" applyProtection="1">
      <alignment horizontal="center" vertical="center" wrapText="1"/>
      <protection hidden="1"/>
    </xf>
    <xf numFmtId="38" fontId="72" fillId="0" borderId="3" xfId="0" applyNumberFormat="1" applyFont="1" applyFill="1" applyBorder="1" applyAlignment="1" applyProtection="1">
      <alignment horizontal="right" vertical="center" wrapText="1"/>
      <protection hidden="1"/>
    </xf>
    <xf numFmtId="0" fontId="72" fillId="0" borderId="4" xfId="0" applyFont="1" applyFill="1" applyBorder="1" applyAlignment="1" applyProtection="1">
      <alignment horizontal="right" vertical="center" wrapText="1"/>
      <protection hidden="1"/>
    </xf>
    <xf numFmtId="38" fontId="72" fillId="0" borderId="3" xfId="3" applyFont="1" applyFill="1" applyBorder="1" applyAlignment="1" applyProtection="1">
      <alignment horizontal="right" vertical="center" wrapText="1"/>
      <protection hidden="1"/>
    </xf>
    <xf numFmtId="38" fontId="72" fillId="0" borderId="4" xfId="3" applyFont="1" applyFill="1" applyBorder="1" applyAlignment="1" applyProtection="1">
      <alignment horizontal="right" vertical="center" wrapText="1"/>
      <protection hidden="1"/>
    </xf>
    <xf numFmtId="178" fontId="72" fillId="0" borderId="0" xfId="0" applyNumberFormat="1" applyFont="1" applyFill="1" applyBorder="1" applyAlignment="1" applyProtection="1">
      <alignment horizontal="center" vertical="center" wrapText="1"/>
      <protection hidden="1"/>
    </xf>
    <xf numFmtId="178" fontId="72" fillId="0" borderId="0" xfId="0" applyNumberFormat="1" applyFont="1" applyFill="1" applyBorder="1" applyAlignment="1" applyProtection="1">
      <alignment horizontal="center" vertical="center"/>
      <protection hidden="1"/>
    </xf>
    <xf numFmtId="40" fontId="72" fillId="0" borderId="3" xfId="3" applyNumberFormat="1" applyFont="1" applyFill="1" applyBorder="1" applyAlignment="1" applyProtection="1">
      <alignment horizontal="center" vertical="center" wrapText="1"/>
      <protection locked="0"/>
    </xf>
    <xf numFmtId="40" fontId="72" fillId="0" borderId="4" xfId="3" applyNumberFormat="1" applyFont="1" applyFill="1" applyBorder="1" applyAlignment="1" applyProtection="1">
      <alignment horizontal="center" vertical="center" wrapText="1"/>
      <protection locked="0"/>
    </xf>
    <xf numFmtId="0" fontId="72" fillId="0" borderId="7" xfId="0" applyFont="1" applyFill="1" applyBorder="1" applyAlignment="1" applyProtection="1">
      <alignment horizontal="center" vertical="center" wrapText="1"/>
      <protection hidden="1"/>
    </xf>
    <xf numFmtId="0" fontId="72" fillId="0" borderId="0" xfId="0" applyFont="1" applyFill="1" applyBorder="1" applyAlignment="1" applyProtection="1">
      <alignment horizontal="center" vertical="center" wrapText="1"/>
      <protection hidden="1"/>
    </xf>
    <xf numFmtId="38" fontId="72" fillId="0" borderId="7" xfId="3" applyFont="1" applyFill="1" applyBorder="1" applyAlignment="1" applyProtection="1">
      <alignment horizontal="center" vertical="center" wrapText="1"/>
      <protection hidden="1"/>
    </xf>
    <xf numFmtId="38" fontId="72" fillId="0" borderId="0" xfId="3" applyFont="1" applyFill="1" applyBorder="1" applyAlignment="1" applyProtection="1">
      <alignment horizontal="center" vertical="center" wrapText="1"/>
      <protection hidden="1"/>
    </xf>
    <xf numFmtId="0" fontId="75" fillId="3" borderId="3" xfId="0" applyFont="1" applyFill="1" applyBorder="1" applyAlignment="1" applyProtection="1">
      <alignment horizontal="center" vertical="center"/>
      <protection hidden="1"/>
    </xf>
    <xf numFmtId="0" fontId="75" fillId="3" borderId="5" xfId="0" applyFont="1" applyFill="1" applyBorder="1" applyAlignment="1" applyProtection="1">
      <alignment horizontal="center" vertical="center"/>
      <protection hidden="1"/>
    </xf>
    <xf numFmtId="0" fontId="75" fillId="3" borderId="1" xfId="0" applyFont="1" applyFill="1" applyBorder="1" applyAlignment="1" applyProtection="1">
      <alignment horizontal="center" vertical="center"/>
      <protection hidden="1"/>
    </xf>
    <xf numFmtId="0" fontId="23" fillId="4" borderId="0" xfId="0" applyFont="1" applyFill="1" applyAlignment="1" applyProtection="1">
      <alignment horizontal="right" vertical="center"/>
      <protection hidden="1"/>
    </xf>
    <xf numFmtId="0" fontId="75" fillId="3" borderId="4" xfId="0" applyFont="1" applyFill="1" applyBorder="1" applyAlignment="1" applyProtection="1">
      <alignment horizontal="center" vertical="center"/>
      <protection hidden="1"/>
    </xf>
    <xf numFmtId="0" fontId="75" fillId="2" borderId="1" xfId="0" applyFont="1" applyFill="1" applyBorder="1" applyAlignment="1" applyProtection="1">
      <alignment horizontal="center" vertical="center" shrinkToFit="1"/>
      <protection hidden="1"/>
    </xf>
    <xf numFmtId="0" fontId="47" fillId="2" borderId="11" xfId="0" applyFont="1" applyFill="1" applyBorder="1" applyAlignment="1" applyProtection="1">
      <alignment horizontal="center" vertical="center"/>
      <protection hidden="1"/>
    </xf>
    <xf numFmtId="0" fontId="47" fillId="2" borderId="21" xfId="0" applyFont="1" applyFill="1" applyBorder="1" applyAlignment="1" applyProtection="1">
      <alignment horizontal="center" vertical="center"/>
      <protection hidden="1"/>
    </xf>
    <xf numFmtId="0" fontId="47" fillId="2" borderId="12" xfId="0" applyFont="1" applyFill="1" applyBorder="1" applyAlignment="1" applyProtection="1">
      <alignment horizontal="center" vertical="center"/>
      <protection hidden="1"/>
    </xf>
    <xf numFmtId="0" fontId="34" fillId="2" borderId="13" xfId="0" applyFont="1" applyFill="1" applyBorder="1" applyAlignment="1" applyProtection="1">
      <alignment horizontal="center" vertical="center" wrapText="1"/>
      <protection hidden="1"/>
    </xf>
    <xf numFmtId="0" fontId="34" fillId="2" borderId="15" xfId="0" applyFont="1" applyFill="1" applyBorder="1" applyAlignment="1" applyProtection="1">
      <alignment horizontal="center" vertical="center" wrapText="1"/>
      <protection hidden="1"/>
    </xf>
    <xf numFmtId="0" fontId="34" fillId="2" borderId="7" xfId="0" applyFont="1" applyFill="1" applyBorder="1" applyAlignment="1" applyProtection="1">
      <alignment horizontal="center" vertical="center" wrapText="1"/>
      <protection hidden="1"/>
    </xf>
    <xf numFmtId="0" fontId="34" fillId="2" borderId="6" xfId="0" applyFont="1" applyFill="1" applyBorder="1" applyAlignment="1" applyProtection="1">
      <alignment horizontal="center" vertical="center" wrapText="1"/>
      <protection hidden="1"/>
    </xf>
    <xf numFmtId="0" fontId="34" fillId="2" borderId="16" xfId="0" applyFont="1" applyFill="1" applyBorder="1" applyAlignment="1" applyProtection="1">
      <alignment horizontal="center" vertical="center" wrapText="1"/>
      <protection hidden="1"/>
    </xf>
    <xf numFmtId="0" fontId="34" fillId="2" borderId="17" xfId="0" applyFont="1" applyFill="1" applyBorder="1" applyAlignment="1" applyProtection="1">
      <alignment horizontal="center" vertical="center" wrapText="1"/>
      <protection hidden="1"/>
    </xf>
    <xf numFmtId="0" fontId="47" fillId="2" borderId="1" xfId="0" applyFont="1" applyFill="1" applyBorder="1" applyAlignment="1" applyProtection="1">
      <alignment horizontal="left" vertical="center" indent="1"/>
      <protection hidden="1"/>
    </xf>
    <xf numFmtId="0" fontId="47" fillId="0" borderId="3" xfId="0" applyFont="1" applyFill="1" applyBorder="1" applyAlignment="1" applyProtection="1">
      <alignment horizontal="left" vertical="center" wrapText="1" indent="1"/>
      <protection hidden="1"/>
    </xf>
    <xf numFmtId="0" fontId="47" fillId="0" borderId="5" xfId="0" applyFont="1" applyFill="1" applyBorder="1" applyAlignment="1" applyProtection="1">
      <alignment horizontal="left" vertical="center" wrapText="1" indent="1"/>
      <protection hidden="1"/>
    </xf>
    <xf numFmtId="0" fontId="47" fillId="0" borderId="13" xfId="0" applyFont="1" applyFill="1" applyBorder="1" applyAlignment="1" applyProtection="1">
      <alignment horizontal="left" vertical="center" wrapText="1" indent="1"/>
      <protection hidden="1"/>
    </xf>
    <xf numFmtId="0" fontId="47" fillId="0" borderId="7" xfId="0" applyFont="1" applyFill="1" applyBorder="1" applyAlignment="1" applyProtection="1">
      <alignment horizontal="left" vertical="center" wrapText="1" indent="1"/>
      <protection hidden="1"/>
    </xf>
    <xf numFmtId="0" fontId="81" fillId="0" borderId="16" xfId="0" applyFont="1" applyFill="1" applyBorder="1" applyAlignment="1" applyProtection="1">
      <alignment horizontal="left" vertical="center" wrapText="1" indent="1"/>
      <protection hidden="1"/>
    </xf>
    <xf numFmtId="0" fontId="47" fillId="2" borderId="3" xfId="0" applyFont="1" applyFill="1" applyBorder="1" applyAlignment="1" applyProtection="1">
      <alignment horizontal="left" vertical="center" wrapText="1" indent="2"/>
      <protection hidden="1"/>
    </xf>
    <xf numFmtId="0" fontId="47" fillId="2" borderId="4" xfId="0" applyFont="1" applyFill="1" applyBorder="1" applyAlignment="1" applyProtection="1">
      <alignment horizontal="left" vertical="center" wrapText="1" indent="2"/>
      <protection hidden="1"/>
    </xf>
    <xf numFmtId="0" fontId="47" fillId="2" borderId="5" xfId="0" applyFont="1" applyFill="1" applyBorder="1" applyAlignment="1" applyProtection="1">
      <alignment horizontal="left" vertical="center" wrapText="1" indent="2"/>
      <protection hidden="1"/>
    </xf>
    <xf numFmtId="0" fontId="34" fillId="2" borderId="13" xfId="0" applyFont="1" applyFill="1" applyBorder="1" applyAlignment="1" applyProtection="1">
      <alignment horizontal="center" vertical="center"/>
      <protection hidden="1"/>
    </xf>
    <xf numFmtId="0" fontId="34" fillId="2" borderId="15" xfId="0" applyFont="1" applyFill="1" applyBorder="1" applyAlignment="1" applyProtection="1">
      <alignment horizontal="center" vertical="center"/>
      <protection hidden="1"/>
    </xf>
    <xf numFmtId="0" fontId="47" fillId="2" borderId="3" xfId="0" applyFont="1" applyFill="1" applyBorder="1" applyAlignment="1" applyProtection="1">
      <alignment horizontal="left" vertical="center" wrapText="1" indent="1"/>
      <protection hidden="1"/>
    </xf>
    <xf numFmtId="0" fontId="47" fillId="2" borderId="5" xfId="0" applyFont="1" applyFill="1" applyBorder="1" applyAlignment="1" applyProtection="1">
      <alignment horizontal="left" vertical="center" wrapText="1" indent="1"/>
      <protection hidden="1"/>
    </xf>
    <xf numFmtId="0" fontId="47" fillId="2" borderId="13" xfId="0" applyFont="1" applyFill="1" applyBorder="1" applyAlignment="1" applyProtection="1">
      <alignment horizontal="center" vertical="center" wrapText="1"/>
      <protection hidden="1"/>
    </xf>
    <xf numFmtId="0" fontId="47" fillId="2" borderId="15" xfId="0" applyFont="1" applyFill="1" applyBorder="1" applyAlignment="1" applyProtection="1">
      <alignment horizontal="center" vertical="center" wrapText="1"/>
      <protection hidden="1"/>
    </xf>
    <xf numFmtId="0" fontId="47" fillId="2" borderId="7" xfId="0" applyFont="1" applyFill="1" applyBorder="1" applyAlignment="1" applyProtection="1">
      <alignment horizontal="center" vertical="center" wrapText="1"/>
      <protection hidden="1"/>
    </xf>
    <xf numFmtId="0" fontId="47" fillId="2" borderId="6" xfId="0" applyFont="1" applyFill="1" applyBorder="1" applyAlignment="1" applyProtection="1">
      <alignment horizontal="center" vertical="center" wrapText="1"/>
      <protection hidden="1"/>
    </xf>
    <xf numFmtId="0" fontId="47" fillId="2" borderId="13" xfId="0" applyFont="1" applyFill="1" applyBorder="1" applyAlignment="1" applyProtection="1">
      <alignment horizontal="left" vertical="center" wrapText="1" indent="1"/>
      <protection hidden="1"/>
    </xf>
    <xf numFmtId="0" fontId="47" fillId="2" borderId="15" xfId="0" applyFont="1" applyFill="1" applyBorder="1" applyAlignment="1" applyProtection="1">
      <alignment horizontal="left" vertical="center" wrapText="1" indent="1"/>
      <protection hidden="1"/>
    </xf>
    <xf numFmtId="0" fontId="47" fillId="2" borderId="16" xfId="0" applyFont="1" applyFill="1" applyBorder="1" applyAlignment="1" applyProtection="1">
      <alignment horizontal="center" vertical="center" wrapText="1"/>
      <protection hidden="1"/>
    </xf>
    <xf numFmtId="0" fontId="47" fillId="2" borderId="17" xfId="0" applyFont="1" applyFill="1" applyBorder="1" applyAlignment="1" applyProtection="1">
      <alignment horizontal="center" vertical="center" wrapText="1"/>
      <protection hidden="1"/>
    </xf>
    <xf numFmtId="0" fontId="47" fillId="2" borderId="1" xfId="0" applyFont="1" applyFill="1" applyBorder="1" applyAlignment="1" applyProtection="1">
      <alignment horizontal="left" vertical="center" wrapText="1" indent="1"/>
      <protection hidden="1"/>
    </xf>
    <xf numFmtId="0" fontId="47" fillId="2" borderId="13" xfId="0" applyFont="1" applyFill="1" applyBorder="1" applyAlignment="1" applyProtection="1">
      <alignment horizontal="left" vertical="center" indent="1"/>
      <protection hidden="1"/>
    </xf>
    <xf numFmtId="0" fontId="47" fillId="2" borderId="15" xfId="0" applyFont="1" applyFill="1" applyBorder="1" applyAlignment="1" applyProtection="1">
      <alignment horizontal="left" vertical="center" indent="1"/>
      <protection hidden="1"/>
    </xf>
    <xf numFmtId="0" fontId="47" fillId="2" borderId="16" xfId="0" applyFont="1" applyFill="1" applyBorder="1" applyAlignment="1" applyProtection="1">
      <alignment horizontal="left" vertical="center" wrapText="1" indent="1"/>
      <protection hidden="1"/>
    </xf>
    <xf numFmtId="0" fontId="47" fillId="2" borderId="17" xfId="0" applyFont="1" applyFill="1" applyBorder="1" applyAlignment="1" applyProtection="1">
      <alignment horizontal="left" vertical="center" wrapText="1" indent="1"/>
      <protection hidden="1"/>
    </xf>
    <xf numFmtId="0" fontId="12" fillId="2" borderId="14" xfId="0" applyFont="1" applyFill="1" applyBorder="1" applyAlignment="1" applyProtection="1">
      <alignment horizontal="left" vertical="center"/>
      <protection hidden="1"/>
    </xf>
    <xf numFmtId="0" fontId="34" fillId="2" borderId="16" xfId="0" applyFont="1" applyFill="1" applyBorder="1" applyAlignment="1" applyProtection="1">
      <alignment horizontal="center" vertical="center"/>
      <protection hidden="1"/>
    </xf>
    <xf numFmtId="0" fontId="34" fillId="2" borderId="17" xfId="0" applyFont="1" applyFill="1" applyBorder="1" applyAlignment="1" applyProtection="1">
      <alignment horizontal="center" vertical="center"/>
      <protection hidden="1"/>
    </xf>
    <xf numFmtId="0" fontId="32" fillId="4" borderId="0" xfId="12" applyFont="1" applyFill="1" applyBorder="1" applyAlignment="1">
      <alignment vertical="center" shrinkToFit="1"/>
    </xf>
    <xf numFmtId="0" fontId="39" fillId="6" borderId="0" xfId="12" applyFont="1" applyFill="1" applyBorder="1" applyAlignment="1">
      <alignment horizontal="center" vertical="center" shrinkToFit="1"/>
    </xf>
    <xf numFmtId="0" fontId="5" fillId="4" borderId="0" xfId="12" applyFont="1" applyFill="1" applyAlignment="1">
      <alignment horizontal="center" vertical="center"/>
    </xf>
    <xf numFmtId="177" fontId="5" fillId="4" borderId="0" xfId="12" applyNumberFormat="1" applyFont="1" applyFill="1" applyAlignment="1" applyProtection="1">
      <alignment horizontal="center" vertical="center"/>
      <protection locked="0"/>
    </xf>
    <xf numFmtId="0" fontId="5" fillId="4" borderId="0" xfId="12" applyFont="1" applyFill="1" applyBorder="1" applyAlignment="1">
      <alignment horizontal="center" vertical="center" wrapText="1"/>
    </xf>
    <xf numFmtId="0" fontId="41" fillId="4" borderId="0" xfId="12" applyFont="1" applyFill="1" applyBorder="1" applyAlignment="1">
      <alignment horizontal="center" vertical="center" wrapText="1"/>
    </xf>
    <xf numFmtId="0" fontId="12" fillId="4" borderId="0" xfId="0" applyFont="1" applyFill="1" applyBorder="1" applyAlignment="1">
      <alignment horizontal="center" vertical="center" textRotation="255"/>
    </xf>
    <xf numFmtId="49" fontId="5" fillId="4" borderId="0" xfId="12" applyNumberFormat="1" applyFont="1" applyFill="1" applyAlignment="1">
      <alignment horizontal="center" vertical="center"/>
    </xf>
    <xf numFmtId="0" fontId="23" fillId="4" borderId="0" xfId="12" applyFont="1" applyFill="1" applyBorder="1" applyAlignment="1">
      <alignment horizontal="left" vertical="center" shrinkToFit="1"/>
    </xf>
    <xf numFmtId="49" fontId="5" fillId="4" borderId="0" xfId="12" applyNumberFormat="1" applyFont="1" applyFill="1" applyBorder="1" applyAlignment="1" applyProtection="1">
      <alignment horizontal="center" vertical="center"/>
      <protection locked="0"/>
    </xf>
    <xf numFmtId="0" fontId="5" fillId="4" borderId="0" xfId="0" applyFont="1" applyFill="1" applyAlignment="1" applyProtection="1">
      <alignment horizontal="center" vertical="center"/>
      <protection locked="0"/>
    </xf>
    <xf numFmtId="0" fontId="45" fillId="4" borderId="0" xfId="0" applyFont="1" applyFill="1" applyAlignment="1" applyProtection="1">
      <alignment vertical="center"/>
      <protection locked="0"/>
    </xf>
    <xf numFmtId="0" fontId="20" fillId="4" borderId="0" xfId="0" applyFont="1" applyFill="1" applyBorder="1" applyAlignment="1">
      <alignment horizontal="center" vertical="center" textRotation="255"/>
    </xf>
    <xf numFmtId="0" fontId="15" fillId="4" borderId="0" xfId="12" applyFont="1" applyFill="1" applyBorder="1" applyAlignment="1" applyProtection="1">
      <alignment horizontal="center" vertical="center" shrinkToFit="1"/>
      <protection locked="0"/>
    </xf>
    <xf numFmtId="0" fontId="5" fillId="4" borderId="0" xfId="12" applyFont="1" applyFill="1" applyAlignment="1">
      <alignment horizontal="center" vertical="top"/>
    </xf>
    <xf numFmtId="0" fontId="26" fillId="4" borderId="0" xfId="12" applyFont="1" applyFill="1" applyBorder="1" applyAlignment="1">
      <alignment horizontal="center" vertical="center"/>
    </xf>
    <xf numFmtId="0" fontId="16" fillId="4" borderId="1" xfId="12" applyFont="1" applyFill="1" applyBorder="1" applyAlignment="1">
      <alignment horizontal="center" vertical="center"/>
    </xf>
    <xf numFmtId="0" fontId="16" fillId="4" borderId="3" xfId="12" applyFont="1" applyFill="1" applyBorder="1" applyAlignment="1">
      <alignment horizontal="center" vertical="center"/>
    </xf>
    <xf numFmtId="0" fontId="23" fillId="4" borderId="5" xfId="12" applyFont="1" applyFill="1" applyBorder="1" applyAlignment="1">
      <alignment horizontal="left" vertical="center" wrapText="1"/>
    </xf>
    <xf numFmtId="0" fontId="23" fillId="4" borderId="1" xfId="12" applyFont="1" applyFill="1" applyBorder="1" applyAlignment="1">
      <alignment horizontal="left" vertical="center" wrapText="1"/>
    </xf>
    <xf numFmtId="0" fontId="15" fillId="0" borderId="3" xfId="12" applyFont="1" applyFill="1" applyBorder="1" applyAlignment="1">
      <alignment horizontal="center" vertical="center"/>
    </xf>
    <xf numFmtId="0" fontId="15" fillId="0" borderId="4" xfId="12" applyFont="1" applyFill="1" applyBorder="1" applyAlignment="1">
      <alignment horizontal="center" vertical="center"/>
    </xf>
    <xf numFmtId="0" fontId="15" fillId="0" borderId="5" xfId="12" applyFont="1" applyFill="1" applyBorder="1" applyAlignment="1">
      <alignment horizontal="center" vertical="center"/>
    </xf>
    <xf numFmtId="0" fontId="23" fillId="0" borderId="2" xfId="12" applyFont="1" applyFill="1" applyBorder="1" applyAlignment="1">
      <alignment horizontal="left" vertical="center"/>
    </xf>
    <xf numFmtId="0" fontId="23" fillId="0" borderId="0" xfId="12" applyFont="1" applyFill="1" applyBorder="1" applyAlignment="1">
      <alignment horizontal="left" vertical="center"/>
    </xf>
    <xf numFmtId="0" fontId="17" fillId="4" borderId="0" xfId="12" applyFont="1" applyFill="1" applyBorder="1" applyAlignment="1">
      <alignment horizontal="center" vertical="center"/>
    </xf>
    <xf numFmtId="0" fontId="5" fillId="4" borderId="0" xfId="12" applyFont="1" applyFill="1" applyBorder="1" applyAlignment="1">
      <alignment horizontal="left" vertical="distributed" wrapText="1"/>
    </xf>
    <xf numFmtId="0" fontId="24" fillId="4" borderId="0" xfId="12" applyFont="1" applyFill="1" applyAlignment="1">
      <alignment horizontal="center" vertical="center"/>
    </xf>
    <xf numFmtId="0" fontId="23" fillId="0" borderId="3" xfId="12" applyFont="1" applyFill="1" applyBorder="1" applyAlignment="1">
      <alignment horizontal="center" vertical="center"/>
    </xf>
    <xf numFmtId="0" fontId="23" fillId="0" borderId="4" xfId="12" applyFont="1" applyFill="1" applyBorder="1" applyAlignment="1">
      <alignment horizontal="center" vertical="center"/>
    </xf>
    <xf numFmtId="0" fontId="23" fillId="0" borderId="5" xfId="12" applyFont="1" applyFill="1" applyBorder="1" applyAlignment="1">
      <alignment horizontal="center" vertical="center"/>
    </xf>
    <xf numFmtId="178" fontId="16" fillId="0" borderId="3" xfId="12" applyNumberFormat="1" applyFont="1" applyFill="1" applyBorder="1" applyAlignment="1">
      <alignment horizontal="right" vertical="center"/>
    </xf>
    <xf numFmtId="178" fontId="16" fillId="0" borderId="4" xfId="12" applyNumberFormat="1" applyFont="1" applyFill="1" applyBorder="1" applyAlignment="1">
      <alignment horizontal="right" vertical="center"/>
    </xf>
    <xf numFmtId="0" fontId="16" fillId="0" borderId="4" xfId="12" applyFont="1" applyFill="1" applyBorder="1" applyAlignment="1">
      <alignment horizontal="center" vertical="center" wrapText="1"/>
    </xf>
    <xf numFmtId="0" fontId="16" fillId="0" borderId="5" xfId="12" applyFont="1" applyFill="1" applyBorder="1" applyAlignment="1">
      <alignment horizontal="center" vertical="center" wrapText="1"/>
    </xf>
    <xf numFmtId="0" fontId="23" fillId="0" borderId="3" xfId="12" applyFont="1" applyFill="1" applyBorder="1" applyAlignment="1">
      <alignment horizontal="center" vertical="center" shrinkToFit="1"/>
    </xf>
    <xf numFmtId="0" fontId="23" fillId="0" borderId="4" xfId="12" applyFont="1" applyFill="1" applyBorder="1" applyAlignment="1">
      <alignment horizontal="center" vertical="center" shrinkToFit="1"/>
    </xf>
    <xf numFmtId="0" fontId="23" fillId="0" borderId="5" xfId="12" applyFont="1" applyFill="1" applyBorder="1" applyAlignment="1">
      <alignment horizontal="center" vertical="center" shrinkToFit="1"/>
    </xf>
    <xf numFmtId="0" fontId="5" fillId="0" borderId="4" xfId="12" applyFont="1" applyFill="1" applyBorder="1" applyAlignment="1">
      <alignment horizontal="center" vertical="center"/>
    </xf>
    <xf numFmtId="0" fontId="16" fillId="0" borderId="4" xfId="12" applyFont="1" applyFill="1" applyBorder="1" applyAlignment="1">
      <alignment horizontal="center" vertical="center"/>
    </xf>
    <xf numFmtId="0" fontId="16" fillId="0" borderId="4" xfId="12" applyFont="1" applyFill="1" applyBorder="1" applyAlignment="1" applyProtection="1">
      <alignment horizontal="center" vertical="center"/>
      <protection hidden="1"/>
    </xf>
    <xf numFmtId="178" fontId="16" fillId="0" borderId="3" xfId="12" applyNumberFormat="1" applyFont="1" applyFill="1" applyBorder="1" applyAlignment="1">
      <alignment horizontal="right" vertical="center" wrapText="1"/>
    </xf>
    <xf numFmtId="178" fontId="16" fillId="0" borderId="4" xfId="12" applyNumberFormat="1" applyFont="1" applyFill="1" applyBorder="1" applyAlignment="1">
      <alignment horizontal="right" vertical="center" wrapText="1"/>
    </xf>
    <xf numFmtId="0" fontId="32" fillId="4" borderId="0" xfId="12" applyFont="1" applyFill="1" applyBorder="1" applyAlignment="1">
      <alignment horizontal="left" vertical="center"/>
    </xf>
    <xf numFmtId="0" fontId="18" fillId="4" borderId="0" xfId="12" applyFont="1" applyFill="1" applyAlignment="1">
      <alignment horizontal="center" vertical="center"/>
    </xf>
    <xf numFmtId="0" fontId="16" fillId="4" borderId="0" xfId="12" applyFont="1" applyFill="1" applyAlignment="1">
      <alignment horizontal="right" vertical="center"/>
    </xf>
    <xf numFmtId="0" fontId="16" fillId="4" borderId="2" xfId="12" applyFont="1" applyFill="1" applyBorder="1" applyAlignment="1" applyProtection="1">
      <alignment vertical="center"/>
      <protection hidden="1"/>
    </xf>
    <xf numFmtId="0" fontId="5" fillId="3" borderId="1" xfId="12" applyFont="1" applyFill="1" applyBorder="1" applyAlignment="1">
      <alignment horizontal="center" vertical="center"/>
    </xf>
    <xf numFmtId="49" fontId="5" fillId="4" borderId="1" xfId="12" applyNumberFormat="1" applyFont="1" applyFill="1" applyBorder="1" applyAlignment="1" applyProtection="1">
      <alignment horizontal="center" vertical="center"/>
      <protection locked="0"/>
    </xf>
    <xf numFmtId="49" fontId="5" fillId="4" borderId="3" xfId="12" applyNumberFormat="1" applyFont="1" applyFill="1" applyBorder="1" applyAlignment="1" applyProtection="1">
      <alignment horizontal="center" vertical="center"/>
      <protection locked="0"/>
    </xf>
    <xf numFmtId="49" fontId="5" fillId="4" borderId="5" xfId="12" applyNumberFormat="1" applyFont="1" applyFill="1" applyBorder="1" applyAlignment="1" applyProtection="1">
      <alignment horizontal="center" vertical="center"/>
      <protection locked="0"/>
    </xf>
    <xf numFmtId="0" fontId="23" fillId="4" borderId="0" xfId="12" applyFont="1" applyFill="1" applyAlignment="1">
      <alignment horizontal="left" vertical="center" wrapText="1"/>
    </xf>
    <xf numFmtId="0" fontId="28" fillId="4" borderId="0" xfId="12" applyFont="1" applyFill="1" applyAlignment="1">
      <alignment horizontal="center" vertical="center"/>
    </xf>
    <xf numFmtId="0" fontId="27" fillId="4" borderId="0" xfId="12" applyFont="1" applyFill="1" applyAlignment="1">
      <alignment horizontal="center" vertical="center"/>
    </xf>
    <xf numFmtId="0" fontId="7" fillId="4" borderId="0" xfId="0" applyFont="1" applyFill="1" applyBorder="1" applyAlignment="1">
      <alignment horizontal="center" vertical="center" wrapText="1"/>
    </xf>
    <xf numFmtId="49" fontId="5" fillId="4" borderId="0" xfId="0" applyNumberFormat="1" applyFont="1" applyFill="1" applyBorder="1" applyAlignment="1">
      <alignment vertical="center" wrapText="1"/>
    </xf>
    <xf numFmtId="49" fontId="5" fillId="4" borderId="0" xfId="0" applyNumberFormat="1" applyFont="1" applyFill="1" applyBorder="1" applyAlignment="1">
      <alignment horizontal="left" vertical="center"/>
    </xf>
    <xf numFmtId="0" fontId="30" fillId="4" borderId="0" xfId="12" applyFont="1" applyFill="1" applyBorder="1" applyAlignment="1" applyProtection="1">
      <alignment horizontal="center" vertical="center"/>
    </xf>
    <xf numFmtId="177" fontId="5" fillId="4" borderId="0" xfId="12" applyNumberFormat="1" applyFont="1" applyFill="1" applyBorder="1" applyAlignment="1" applyProtection="1">
      <alignment horizontal="center" vertical="center"/>
      <protection locked="0"/>
    </xf>
    <xf numFmtId="177" fontId="5" fillId="4" borderId="0" xfId="0" applyNumberFormat="1" applyFont="1" applyFill="1" applyBorder="1" applyAlignment="1" applyProtection="1">
      <alignment horizontal="center" vertical="center"/>
      <protection locked="0"/>
    </xf>
    <xf numFmtId="0" fontId="31" fillId="4" borderId="0" xfId="0" applyFont="1" applyFill="1" applyBorder="1" applyAlignment="1">
      <alignment horizontal="left" vertical="center"/>
    </xf>
    <xf numFmtId="0" fontId="20" fillId="4" borderId="4" xfId="0" applyFont="1" applyFill="1" applyBorder="1" applyAlignment="1">
      <alignment horizontal="center" vertical="center" textRotation="255"/>
    </xf>
    <xf numFmtId="0" fontId="35" fillId="4" borderId="2" xfId="0" applyFont="1" applyFill="1" applyBorder="1" applyAlignment="1" applyProtection="1">
      <alignment vertical="center"/>
    </xf>
    <xf numFmtId="0" fontId="12" fillId="4" borderId="2" xfId="0" applyFont="1" applyFill="1" applyBorder="1" applyAlignment="1">
      <alignment horizontal="center" vertical="center" textRotation="255"/>
    </xf>
  </cellXfs>
  <cellStyles count="42">
    <cellStyle name="パーセント 2" xfId="1"/>
    <cellStyle name="パーセント 2 2" xfId="17"/>
    <cellStyle name="ハイパーリンク 2" xfId="18"/>
    <cellStyle name="桁区切り" xfId="13" builtinId="6"/>
    <cellStyle name="桁区切り 2" xfId="2"/>
    <cellStyle name="桁区切り 2 2" xfId="3"/>
    <cellStyle name="桁区切り 2 3" xfId="19"/>
    <cellStyle name="桁区切り 3" xfId="4"/>
    <cellStyle name="桁区切り 3 2" xfId="5"/>
    <cellStyle name="通貨" xfId="16" builtinId="7"/>
    <cellStyle name="標準" xfId="0" builtinId="0"/>
    <cellStyle name="標準 2" xfId="6"/>
    <cellStyle name="標準 2 2" xfId="20"/>
    <cellStyle name="標準 2 2 2" xfId="21"/>
    <cellStyle name="標準 2 2 3" xfId="22"/>
    <cellStyle name="標準 2 2 3 2" xfId="23"/>
    <cellStyle name="標準 2 2 3 3" xfId="24"/>
    <cellStyle name="標準 2 2 3_【建材】申請書式（個人・戸建）_0729_1" xfId="25"/>
    <cellStyle name="標準 2 2_(見本)【ガラス】対象製品申請リスト_20130624" xfId="26"/>
    <cellStyle name="標準 2 3" xfId="27"/>
    <cellStyle name="標準 2 3 2" xfId="28"/>
    <cellStyle name="標準 2 3_【建材】申請書式（個人・戸建）_0729_1" xfId="29"/>
    <cellStyle name="標準 2 4" xfId="30"/>
    <cellStyle name="標準 2 5" xfId="31"/>
    <cellStyle name="標準 2 5 2" xfId="32"/>
    <cellStyle name="標準 2 5 2 2" xfId="33"/>
    <cellStyle name="標準 2 5 2 3" xfId="34"/>
    <cellStyle name="標準 2 5 2_【建材】申請書式（個人・戸建）_0729_1" xfId="35"/>
    <cellStyle name="標準 2_【建材】申請書式（個人・戸建）_0729_1" xfId="36"/>
    <cellStyle name="標準 3" xfId="7"/>
    <cellStyle name="標準 3 2" xfId="37"/>
    <cellStyle name="標準 3_【建材】申請書式（個人・戸建）_0729_1" xfId="38"/>
    <cellStyle name="標準 4" xfId="8"/>
    <cellStyle name="標準 4 2" xfId="39"/>
    <cellStyle name="標準 4_【建材】申請書式（個人・戸建）_0729_1" xfId="40"/>
    <cellStyle name="標準 5" xfId="9"/>
    <cellStyle name="標準 6" xfId="10"/>
    <cellStyle name="標準 7" xfId="11"/>
    <cellStyle name="標準 7 2" xfId="12"/>
    <cellStyle name="標準 8" xfId="41"/>
    <cellStyle name="標準_Sheet1" xfId="15"/>
    <cellStyle name="標準_新築・既築" xfId="14"/>
  </cellStyles>
  <dxfs count="26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theme="0" tint="-0.24994659260841701"/>
        </patternFill>
      </fill>
    </dxf>
    <dxf>
      <fill>
        <patternFill>
          <bgColor rgb="FFCCEC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theme="0" tint="-0.24994659260841701"/>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9.emf"/></Relationships>
</file>

<file path=xl/drawings/_rels/drawing5.xml.rels><?xml version="1.0" encoding="UTF-8" standalone="yes"?>
<Relationships xmlns="http://schemas.openxmlformats.org/package/2006/relationships"><Relationship Id="rId1" Type="http://schemas.openxmlformats.org/officeDocument/2006/relationships/image" Target="../media/image10.emf"/></Relationships>
</file>

<file path=xl/drawings/_rels/drawing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editAs="oneCell">
    <xdr:from>
      <xdr:col>45</xdr:col>
      <xdr:colOff>51950</xdr:colOff>
      <xdr:row>0</xdr:row>
      <xdr:rowOff>0</xdr:rowOff>
    </xdr:from>
    <xdr:to>
      <xdr:col>88</xdr:col>
      <xdr:colOff>61474</xdr:colOff>
      <xdr:row>44</xdr:row>
      <xdr:rowOff>9525</xdr:rowOff>
    </xdr:to>
    <xdr:pic>
      <xdr:nvPicPr>
        <xdr:cNvPr id="16" name="図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83086" y="0"/>
          <a:ext cx="9690388" cy="14626070"/>
        </a:xfrm>
        <a:prstGeom prst="rect">
          <a:avLst/>
        </a:prstGeom>
        <a:solidFill>
          <a:schemeClr val="bg1"/>
        </a:solidFill>
        <a:ln w="9525">
          <a:solidFill>
            <a:schemeClr val="tx1"/>
          </a:solidFill>
        </a:ln>
      </xdr:spPr>
    </xdr:pic>
    <xdr:clientData/>
  </xdr:twoCellAnchor>
  <xdr:twoCellAnchor editAs="oneCell">
    <xdr:from>
      <xdr:col>45</xdr:col>
      <xdr:colOff>51950</xdr:colOff>
      <xdr:row>44</xdr:row>
      <xdr:rowOff>0</xdr:rowOff>
    </xdr:from>
    <xdr:to>
      <xdr:col>88</xdr:col>
      <xdr:colOff>61474</xdr:colOff>
      <xdr:row>82</xdr:row>
      <xdr:rowOff>9525</xdr:rowOff>
    </xdr:to>
    <xdr:pic>
      <xdr:nvPicPr>
        <xdr:cNvPr id="20" name="図 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83086" y="14616545"/>
          <a:ext cx="9690388" cy="12599844"/>
        </a:xfrm>
        <a:prstGeom prst="rect">
          <a:avLst/>
        </a:prstGeom>
        <a:solidFill>
          <a:schemeClr val="bg1"/>
        </a:solidFill>
        <a:ln w="9525">
          <a:solidFill>
            <a:schemeClr val="tx1"/>
          </a:solidFill>
        </a:ln>
      </xdr:spPr>
    </xdr:pic>
    <xdr:clientData/>
  </xdr:twoCellAnchor>
  <xdr:twoCellAnchor editAs="oneCell">
    <xdr:from>
      <xdr:col>45</xdr:col>
      <xdr:colOff>51950</xdr:colOff>
      <xdr:row>82</xdr:row>
      <xdr:rowOff>0</xdr:rowOff>
    </xdr:from>
    <xdr:to>
      <xdr:col>88</xdr:col>
      <xdr:colOff>61474</xdr:colOff>
      <xdr:row>129</xdr:row>
      <xdr:rowOff>9525</xdr:rowOff>
    </xdr:to>
    <xdr:pic>
      <xdr:nvPicPr>
        <xdr:cNvPr id="21" name="図 2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183086" y="27206864"/>
          <a:ext cx="9690388" cy="15769070"/>
        </a:xfrm>
        <a:prstGeom prst="rect">
          <a:avLst/>
        </a:prstGeom>
        <a:noFill/>
        <a:ln w="9525">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45</xdr:col>
      <xdr:colOff>51950</xdr:colOff>
      <xdr:row>129</xdr:row>
      <xdr:rowOff>0</xdr:rowOff>
    </xdr:from>
    <xdr:to>
      <xdr:col>88</xdr:col>
      <xdr:colOff>61474</xdr:colOff>
      <xdr:row>166</xdr:row>
      <xdr:rowOff>9525</xdr:rowOff>
    </xdr:to>
    <xdr:pic>
      <xdr:nvPicPr>
        <xdr:cNvPr id="24" name="図 2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83086" y="42966409"/>
          <a:ext cx="9690388" cy="14106525"/>
        </a:xfrm>
        <a:prstGeom prst="rect">
          <a:avLst/>
        </a:prstGeom>
        <a:noFill/>
        <a:ln w="9525">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45</xdr:col>
      <xdr:colOff>54428</xdr:colOff>
      <xdr:row>166</xdr:row>
      <xdr:rowOff>0</xdr:rowOff>
    </xdr:from>
    <xdr:to>
      <xdr:col>88</xdr:col>
      <xdr:colOff>63953</xdr:colOff>
      <xdr:row>232</xdr:row>
      <xdr:rowOff>9525</xdr:rowOff>
    </xdr:to>
    <xdr:pic>
      <xdr:nvPicPr>
        <xdr:cNvPr id="7" name="図 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463892" y="56959500"/>
          <a:ext cx="9956347" cy="15576096"/>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44</xdr:col>
      <xdr:colOff>0</xdr:colOff>
      <xdr:row>48</xdr:row>
      <xdr:rowOff>0</xdr:rowOff>
    </xdr:from>
    <xdr:to>
      <xdr:col>96</xdr:col>
      <xdr:colOff>85725</xdr:colOff>
      <xdr:row>100</xdr:row>
      <xdr:rowOff>9525</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15650" y="14335125"/>
          <a:ext cx="10677525" cy="14478000"/>
        </a:xfrm>
        <a:prstGeom prst="rect">
          <a:avLst/>
        </a:prstGeom>
        <a:solidFill>
          <a:schemeClr val="bg1"/>
        </a:solidFill>
        <a:ln>
          <a:solidFill>
            <a:sysClr val="windowText" lastClr="000000"/>
          </a:solidFill>
        </a:ln>
      </xdr:spPr>
    </xdr:pic>
    <xdr:clientData/>
  </xdr:twoCellAnchor>
  <xdr:twoCellAnchor editAs="oneCell">
    <xdr:from>
      <xdr:col>44</xdr:col>
      <xdr:colOff>0</xdr:colOff>
      <xdr:row>100</xdr:row>
      <xdr:rowOff>0</xdr:rowOff>
    </xdr:from>
    <xdr:to>
      <xdr:col>102</xdr:col>
      <xdr:colOff>123825</xdr:colOff>
      <xdr:row>166</xdr:row>
      <xdr:rowOff>9525</xdr:rowOff>
    </xdr:to>
    <xdr:pic>
      <xdr:nvPicPr>
        <xdr:cNvPr id="9" name="図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915650" y="28803600"/>
          <a:ext cx="11915775" cy="1431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44</xdr:col>
      <xdr:colOff>0</xdr:colOff>
      <xdr:row>0</xdr:row>
      <xdr:rowOff>0</xdr:rowOff>
    </xdr:from>
    <xdr:to>
      <xdr:col>96</xdr:col>
      <xdr:colOff>117022</xdr:colOff>
      <xdr:row>48</xdr:row>
      <xdr:rowOff>9525</xdr:rowOff>
    </xdr:to>
    <xdr:pic>
      <xdr:nvPicPr>
        <xdr:cNvPr id="6" name="図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157857" y="0"/>
          <a:ext cx="10893879" cy="14324239"/>
        </a:xfrm>
        <a:prstGeom prst="rect">
          <a:avLst/>
        </a:prstGeom>
        <a:solidFill>
          <a:schemeClr val="bg1"/>
        </a:solidFill>
        <a:ln>
          <a:solidFill>
            <a:sysClr val="windowText" lastClr="000000"/>
          </a:solid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59</xdr:col>
      <xdr:colOff>88106</xdr:colOff>
      <xdr:row>31</xdr:row>
      <xdr:rowOff>95250</xdr:rowOff>
    </xdr:from>
    <xdr:to>
      <xdr:col>65</xdr:col>
      <xdr:colOff>180975</xdr:colOff>
      <xdr:row>32</xdr:row>
      <xdr:rowOff>190501</xdr:rowOff>
    </xdr:to>
    <xdr:sp macro="" textlink="">
      <xdr:nvSpPr>
        <xdr:cNvPr id="2" name="テキスト ボックス 1"/>
        <xdr:cNvSpPr txBox="1"/>
      </xdr:nvSpPr>
      <xdr:spPr>
        <a:xfrm>
          <a:off x="14194631" y="9858375"/>
          <a:ext cx="1293019" cy="409576"/>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600"/>
            </a:lnSpc>
          </a:pPr>
          <a:r>
            <a:rPr kumimoji="1" lang="ja-JP" altLang="en-US" sz="1500">
              <a:solidFill>
                <a:schemeClr val="bg1"/>
              </a:solidFill>
            </a:rPr>
            <a:t>表示名称再確認</a:t>
          </a:r>
          <a:endParaRPr kumimoji="1" lang="en-US" altLang="ja-JP" sz="1500">
            <a:solidFill>
              <a:schemeClr val="bg1"/>
            </a:solidFill>
          </a:endParaRPr>
        </a:p>
      </xdr:txBody>
    </xdr:sp>
    <xdr:clientData/>
  </xdr:twoCellAnchor>
  <xdr:oneCellAnchor>
    <xdr:from>
      <xdr:col>12</xdr:col>
      <xdr:colOff>87085</xdr:colOff>
      <xdr:row>3</xdr:row>
      <xdr:rowOff>21772</xdr:rowOff>
    </xdr:from>
    <xdr:ext cx="638123" cy="754053"/>
    <xdr:sp macro="" textlink="">
      <xdr:nvSpPr>
        <xdr:cNvPr id="3" name="四角形吹き出し 2"/>
        <xdr:cNvSpPr/>
      </xdr:nvSpPr>
      <xdr:spPr bwMode="auto">
        <a:xfrm>
          <a:off x="3020785" y="859972"/>
          <a:ext cx="638123" cy="754053"/>
        </a:xfrm>
        <a:prstGeom prst="wedgeRectCallout">
          <a:avLst>
            <a:gd name="adj1" fmla="val -12516"/>
            <a:gd name="adj2" fmla="val 78922"/>
          </a:avLst>
        </a:prstGeom>
        <a:solidFill>
          <a:srgbClr val="FFFF66"/>
        </a:solidFill>
        <a:ln w="25400">
          <a:solidFill>
            <a:srgbClr val="FF0000"/>
          </a:solidFill>
          <a:miter lim="800000"/>
          <a:headEnd/>
          <a:tailEnd/>
        </a:ln>
      </xdr:spPr>
      <xdr:txBody>
        <a:bodyPr vertOverflow="overflow" horzOverflow="overflow" wrap="none" lIns="36576" tIns="27432" rIns="36576" bIns="27432" rtlCol="0" anchor="t" upright="1">
          <a:spAutoFit/>
        </a:bodyPr>
        <a:lstStyle/>
        <a:p>
          <a:pPr algn="l" rtl="0"/>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一次公募</a:t>
          </a:r>
          <a:endPar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rtl="0"/>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二次公募</a:t>
          </a:r>
          <a:endPar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rtl="0"/>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三次公募</a:t>
          </a:r>
        </a:p>
      </xdr:txBody>
    </xdr:sp>
    <xdr:clientData/>
  </xdr:oneCellAnchor>
  <xdr:oneCellAnchor>
    <xdr:from>
      <xdr:col>0</xdr:col>
      <xdr:colOff>0</xdr:colOff>
      <xdr:row>3</xdr:row>
      <xdr:rowOff>21771</xdr:rowOff>
    </xdr:from>
    <xdr:ext cx="1508683" cy="986937"/>
    <xdr:sp macro="" textlink="">
      <xdr:nvSpPr>
        <xdr:cNvPr id="4" name="四角形吹き出し 3"/>
        <xdr:cNvSpPr/>
      </xdr:nvSpPr>
      <xdr:spPr bwMode="auto">
        <a:xfrm>
          <a:off x="0" y="859971"/>
          <a:ext cx="1508683" cy="986937"/>
        </a:xfrm>
        <a:prstGeom prst="wedgeRectCallout">
          <a:avLst>
            <a:gd name="adj1" fmla="val 61655"/>
            <a:gd name="adj2" fmla="val 118558"/>
          </a:avLst>
        </a:prstGeom>
        <a:solidFill>
          <a:srgbClr val="FFFF66"/>
        </a:solidFill>
        <a:ln w="25400">
          <a:solidFill>
            <a:srgbClr val="FF0000"/>
          </a:solidFill>
          <a:miter lim="800000"/>
          <a:headEnd/>
          <a:tailEnd/>
        </a:ln>
      </xdr:spPr>
      <xdr:txBody>
        <a:bodyPr vertOverflow="overflow" horzOverflow="overflow" wrap="none" lIns="36576" tIns="27432" rIns="36576" bIns="27432" rtlCol="0" anchor="t" upright="1">
          <a:spAutoFit/>
        </a:bodyPr>
        <a:lstStyle/>
        <a:p>
          <a:pPr algn="l" rtl="0"/>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新築</a:t>
          </a:r>
          <a:endPar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rtl="0"/>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建売</a:t>
          </a:r>
          <a:endPar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rtl="0"/>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既存戸建の改修</a:t>
          </a:r>
          <a:endPar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rtl="0"/>
          <a:r>
            <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縮小表示について確認</a:t>
          </a:r>
        </a:p>
      </xdr:txBody>
    </xdr:sp>
    <xdr:clientData/>
  </xdr:oneCellAnchor>
  <xdr:oneCellAnchor>
    <xdr:from>
      <xdr:col>42</xdr:col>
      <xdr:colOff>81643</xdr:colOff>
      <xdr:row>6</xdr:row>
      <xdr:rowOff>99332</xdr:rowOff>
    </xdr:from>
    <xdr:ext cx="1136017" cy="754053"/>
    <xdr:sp macro="" textlink="">
      <xdr:nvSpPr>
        <xdr:cNvPr id="5" name="四角形吹き出し 4"/>
        <xdr:cNvSpPr/>
      </xdr:nvSpPr>
      <xdr:spPr bwMode="auto">
        <a:xfrm>
          <a:off x="10501993" y="1699532"/>
          <a:ext cx="1136017" cy="754053"/>
        </a:xfrm>
        <a:prstGeom prst="wedgeRectCallout">
          <a:avLst>
            <a:gd name="adj1" fmla="val -82826"/>
            <a:gd name="adj2" fmla="val 48064"/>
          </a:avLst>
        </a:prstGeom>
        <a:solidFill>
          <a:srgbClr val="FFFF66"/>
        </a:solidFill>
        <a:ln w="25400">
          <a:solidFill>
            <a:srgbClr val="FF0000"/>
          </a:solidFill>
          <a:miter lim="800000"/>
          <a:headEnd/>
          <a:tailEnd/>
        </a:ln>
      </xdr:spPr>
      <xdr:txBody>
        <a:bodyPr vertOverflow="overflow" horzOverflow="overflow" wrap="none" lIns="36576" tIns="27432" rIns="36576" bIns="27432" rtlCol="0" anchor="t" upright="1">
          <a:spAutoFit/>
        </a:bodyPr>
        <a:lstStyle/>
        <a:p>
          <a:pPr algn="l" rtl="0"/>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ＺＥＨ</a:t>
          </a:r>
          <a:endPar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rtl="0"/>
          <a:r>
            <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Nearly </a:t>
          </a:r>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ＺＥＨ</a:t>
          </a:r>
          <a:endPar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rtl="0"/>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ＺＥＨ </a:t>
          </a:r>
          <a:r>
            <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Oriented</a:t>
          </a:r>
          <a:endPar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44</xdr:col>
      <xdr:colOff>176894</xdr:colOff>
      <xdr:row>8</xdr:row>
      <xdr:rowOff>145596</xdr:rowOff>
    </xdr:from>
    <xdr:ext cx="1564980" cy="754053"/>
    <xdr:sp macro="" textlink="">
      <xdr:nvSpPr>
        <xdr:cNvPr id="6" name="四角形吹き出し 5"/>
        <xdr:cNvSpPr/>
      </xdr:nvSpPr>
      <xdr:spPr bwMode="auto">
        <a:xfrm>
          <a:off x="11092544" y="2545896"/>
          <a:ext cx="1564980" cy="754053"/>
        </a:xfrm>
        <a:prstGeom prst="wedgeRectCallout">
          <a:avLst>
            <a:gd name="adj1" fmla="val -92897"/>
            <a:gd name="adj2" fmla="val 13075"/>
          </a:avLst>
        </a:prstGeom>
        <a:solidFill>
          <a:srgbClr val="FFFF66"/>
        </a:solidFill>
        <a:ln w="25400">
          <a:solidFill>
            <a:srgbClr val="FF0000"/>
          </a:solidFill>
          <a:miter lim="800000"/>
          <a:headEnd/>
          <a:tailEnd/>
        </a:ln>
      </xdr:spPr>
      <xdr:txBody>
        <a:bodyPr vertOverflow="overflow" horzOverflow="overflow" wrap="none" lIns="36576" tIns="27432" rIns="36576" bIns="27432" rtlCol="0" anchor="t" upright="1">
          <a:spAutoFit/>
        </a:bodyPr>
        <a:lstStyle/>
        <a:p>
          <a:pPr algn="l" rtl="0"/>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自由記入とのことでしたが、</a:t>
          </a:r>
          <a:endPar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rtl="0"/>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プルダウンにしますか？</a:t>
          </a:r>
          <a:endPar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rtl="0"/>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有／無</a:t>
          </a:r>
        </a:p>
      </xdr:txBody>
    </xdr:sp>
    <xdr:clientData/>
  </xdr:oneCellAnchor>
  <xdr:oneCellAnchor>
    <xdr:from>
      <xdr:col>25</xdr:col>
      <xdr:colOff>53068</xdr:colOff>
      <xdr:row>11</xdr:row>
      <xdr:rowOff>58511</xdr:rowOff>
    </xdr:from>
    <xdr:ext cx="1766637" cy="986937"/>
    <xdr:sp macro="" textlink="">
      <xdr:nvSpPr>
        <xdr:cNvPr id="7" name="四角形吹き出し 6"/>
        <xdr:cNvSpPr/>
      </xdr:nvSpPr>
      <xdr:spPr bwMode="auto">
        <a:xfrm>
          <a:off x="6082393" y="3658961"/>
          <a:ext cx="1766637" cy="986937"/>
        </a:xfrm>
        <a:prstGeom prst="wedgeRectCallout">
          <a:avLst>
            <a:gd name="adj1" fmla="val -32898"/>
            <a:gd name="adj2" fmla="val -106282"/>
          </a:avLst>
        </a:prstGeom>
        <a:solidFill>
          <a:srgbClr val="FFFF66"/>
        </a:solidFill>
        <a:ln w="25400">
          <a:solidFill>
            <a:srgbClr val="FF0000"/>
          </a:solidFill>
          <a:miter lim="800000"/>
          <a:headEnd/>
          <a:tailEnd/>
        </a:ln>
      </xdr:spPr>
      <xdr:txBody>
        <a:bodyPr vertOverflow="overflow" horzOverflow="overflow" wrap="none" lIns="36576" tIns="27432" rIns="36576" bIns="27432" rtlCol="0" anchor="t" upright="1">
          <a:spAutoFit/>
        </a:bodyPr>
        <a:lstStyle/>
        <a:p>
          <a:pPr algn="l" rtl="0"/>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第一種低層住居専用地域</a:t>
          </a:r>
          <a:endPar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rtl="0"/>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第二種住居専用地域</a:t>
          </a:r>
          <a:endPar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rtl="0"/>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第一種中高層住居専用地域</a:t>
          </a:r>
          <a:endPar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rtl="0"/>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第二種中高層住居専用地域</a:t>
          </a:r>
        </a:p>
      </xdr:txBody>
    </xdr:sp>
    <xdr:clientData/>
  </xdr:oneCellAnchor>
  <xdr:oneCellAnchor>
    <xdr:from>
      <xdr:col>2</xdr:col>
      <xdr:colOff>0</xdr:colOff>
      <xdr:row>11</xdr:row>
      <xdr:rowOff>0</xdr:rowOff>
    </xdr:from>
    <xdr:ext cx="2080698" cy="521168"/>
    <xdr:sp macro="" textlink="">
      <xdr:nvSpPr>
        <xdr:cNvPr id="8" name="四角形吹き出し 7"/>
        <xdr:cNvSpPr/>
      </xdr:nvSpPr>
      <xdr:spPr bwMode="auto">
        <a:xfrm>
          <a:off x="542925" y="3600450"/>
          <a:ext cx="2080698" cy="521168"/>
        </a:xfrm>
        <a:prstGeom prst="wedgeRectCallout">
          <a:avLst>
            <a:gd name="adj1" fmla="val -9204"/>
            <a:gd name="adj2" fmla="val -139696"/>
          </a:avLst>
        </a:prstGeom>
        <a:solidFill>
          <a:srgbClr val="FFFF66"/>
        </a:solidFill>
        <a:ln w="25400">
          <a:solidFill>
            <a:srgbClr val="FF0000"/>
          </a:solidFill>
          <a:miter lim="800000"/>
          <a:headEnd/>
          <a:tailEnd/>
        </a:ln>
      </xdr:spPr>
      <xdr:txBody>
        <a:bodyPr vertOverflow="overflow" horzOverflow="overflow" wrap="none" lIns="36576" tIns="27432" rIns="36576" bIns="27432" rtlCol="0" anchor="t" upright="1">
          <a:spAutoFit/>
        </a:bodyPr>
        <a:lstStyle/>
        <a:p>
          <a:pPr algn="l" rtl="0"/>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チェックに連動しグレーアウト</a:t>
          </a:r>
          <a:endPar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rtl="0"/>
          <a:r>
            <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チェックボックス自体は白でよいか。</a:t>
          </a:r>
        </a:p>
      </xdr:txBody>
    </xdr:sp>
    <xdr:clientData/>
  </xdr:oneCellAnchor>
  <xdr:oneCellAnchor>
    <xdr:from>
      <xdr:col>23</xdr:col>
      <xdr:colOff>40821</xdr:colOff>
      <xdr:row>4</xdr:row>
      <xdr:rowOff>27214</xdr:rowOff>
    </xdr:from>
    <xdr:ext cx="1274003" cy="288284"/>
    <xdr:sp macro="" textlink="">
      <xdr:nvSpPr>
        <xdr:cNvPr id="9" name="四角形吹き出し 8"/>
        <xdr:cNvSpPr/>
      </xdr:nvSpPr>
      <xdr:spPr bwMode="auto">
        <a:xfrm>
          <a:off x="5593896" y="1132114"/>
          <a:ext cx="1274003" cy="288284"/>
        </a:xfrm>
        <a:prstGeom prst="wedgeRectCallout">
          <a:avLst>
            <a:gd name="adj1" fmla="val 50043"/>
            <a:gd name="adj2" fmla="val 187399"/>
          </a:avLst>
        </a:prstGeom>
        <a:solidFill>
          <a:srgbClr val="FFFF66"/>
        </a:solidFill>
        <a:ln w="25400">
          <a:solidFill>
            <a:srgbClr val="FF0000"/>
          </a:solidFill>
          <a:miter lim="800000"/>
          <a:headEnd/>
          <a:tailEnd/>
        </a:ln>
      </xdr:spPr>
      <xdr:txBody>
        <a:bodyPr vertOverflow="overflow" horzOverflow="overflow" wrap="none" lIns="36576" tIns="27432" rIns="36576" bIns="27432" rtlCol="0" anchor="t" upright="1">
          <a:spAutoFit/>
        </a:bodyPr>
        <a:lstStyle/>
        <a:p>
          <a:pPr algn="l" rtl="0"/>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交付申請書から転記</a:t>
          </a:r>
        </a:p>
      </xdr:txBody>
    </xdr:sp>
    <xdr:clientData/>
  </xdr:oneCellAnchor>
  <xdr:oneCellAnchor>
    <xdr:from>
      <xdr:col>44</xdr:col>
      <xdr:colOff>13607</xdr:colOff>
      <xdr:row>13</xdr:row>
      <xdr:rowOff>81644</xdr:rowOff>
    </xdr:from>
    <xdr:ext cx="886589" cy="288284"/>
    <xdr:sp macro="" textlink="">
      <xdr:nvSpPr>
        <xdr:cNvPr id="10" name="四角形吹き出し 9"/>
        <xdr:cNvSpPr/>
      </xdr:nvSpPr>
      <xdr:spPr bwMode="auto">
        <a:xfrm>
          <a:off x="10929257" y="4244069"/>
          <a:ext cx="886589" cy="288284"/>
        </a:xfrm>
        <a:prstGeom prst="wedgeRectCallout">
          <a:avLst>
            <a:gd name="adj1" fmla="val -74029"/>
            <a:gd name="adj2" fmla="val 23180"/>
          </a:avLst>
        </a:prstGeom>
        <a:solidFill>
          <a:srgbClr val="FFFF66"/>
        </a:solidFill>
        <a:ln w="25400">
          <a:solidFill>
            <a:srgbClr val="FF0000"/>
          </a:solidFill>
          <a:miter lim="800000"/>
          <a:headEnd/>
          <a:tailEnd/>
        </a:ln>
      </xdr:spPr>
      <xdr:txBody>
        <a:bodyPr vertOverflow="overflow" horzOverflow="overflow" wrap="none" lIns="36576" tIns="27432" rIns="36576" bIns="27432" rtlCol="0" anchor="t" upright="1">
          <a:spAutoFit/>
        </a:bodyPr>
        <a:lstStyle/>
        <a:p>
          <a:pPr algn="l" rtl="0"/>
          <a:r>
            <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3F</a:t>
          </a:r>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を</a:t>
          </a:r>
          <a:r>
            <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SUM</a:t>
          </a:r>
          <a:endPar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21</xdr:col>
      <xdr:colOff>7844</xdr:colOff>
      <xdr:row>27</xdr:row>
      <xdr:rowOff>139513</xdr:rowOff>
    </xdr:from>
    <xdr:ext cx="1115690" cy="288284"/>
    <xdr:sp macro="" textlink="">
      <xdr:nvSpPr>
        <xdr:cNvPr id="11" name="四角形吹き出し 10"/>
        <xdr:cNvSpPr/>
      </xdr:nvSpPr>
      <xdr:spPr bwMode="auto">
        <a:xfrm>
          <a:off x="5084669" y="8788213"/>
          <a:ext cx="1115690" cy="288284"/>
        </a:xfrm>
        <a:prstGeom prst="wedgeRectCallout">
          <a:avLst>
            <a:gd name="adj1" fmla="val 22563"/>
            <a:gd name="adj2" fmla="val -135997"/>
          </a:avLst>
        </a:prstGeom>
        <a:solidFill>
          <a:srgbClr val="FFFF66"/>
        </a:solidFill>
        <a:ln w="25400">
          <a:solidFill>
            <a:srgbClr val="FF0000"/>
          </a:solidFill>
          <a:miter lim="800000"/>
          <a:headEnd/>
          <a:tailEnd/>
        </a:ln>
      </xdr:spPr>
      <xdr:txBody>
        <a:bodyPr vertOverflow="overflow" horzOverflow="overflow" wrap="none" lIns="36576" tIns="27432" rIns="36576" bIns="27432" rtlCol="0" anchor="t" upright="1">
          <a:spAutoFit/>
        </a:bodyPr>
        <a:lstStyle/>
        <a:p>
          <a:pPr algn="l" rtl="0"/>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左記の</a:t>
          </a:r>
          <a:r>
            <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値を</a:t>
          </a:r>
          <a:r>
            <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SUM</a:t>
          </a:r>
          <a:endPar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26</xdr:col>
      <xdr:colOff>258855</xdr:colOff>
      <xdr:row>27</xdr:row>
      <xdr:rowOff>221878</xdr:rowOff>
    </xdr:from>
    <xdr:ext cx="2776529" cy="1219821"/>
    <xdr:sp macro="" textlink="">
      <xdr:nvSpPr>
        <xdr:cNvPr id="12" name="四角形吹き出し 11"/>
        <xdr:cNvSpPr/>
      </xdr:nvSpPr>
      <xdr:spPr bwMode="auto">
        <a:xfrm>
          <a:off x="6554880" y="8870578"/>
          <a:ext cx="2776529" cy="1219821"/>
        </a:xfrm>
        <a:prstGeom prst="wedgeRectCallout">
          <a:avLst>
            <a:gd name="adj1" fmla="val -16148"/>
            <a:gd name="adj2" fmla="val -73994"/>
          </a:avLst>
        </a:prstGeom>
        <a:solidFill>
          <a:srgbClr val="FFFF66"/>
        </a:solidFill>
        <a:ln w="25400">
          <a:solidFill>
            <a:srgbClr val="FF0000"/>
          </a:solidFill>
          <a:miter lim="800000"/>
          <a:headEnd/>
          <a:tailEnd/>
        </a:ln>
      </xdr:spPr>
      <xdr:txBody>
        <a:bodyPr vertOverflow="overflow" horzOverflow="overflow" wrap="none" lIns="36576" tIns="27432" rIns="36576" bIns="27432" rtlCol="0" anchor="t" upright="1">
          <a:spAutoFit/>
        </a:bodyPr>
        <a:lstStyle/>
        <a:p>
          <a:pPr algn="l" rtl="0"/>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（合計</a:t>
          </a:r>
          <a:r>
            <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円</a:t>
          </a:r>
          <a:r>
            <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／床面積合計）／</a:t>
          </a:r>
          <a:r>
            <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10000</a:t>
          </a:r>
        </a:p>
        <a:p>
          <a:pPr algn="l" rtl="0"/>
          <a:r>
            <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（）内は小数点以下切り下げ</a:t>
          </a:r>
        </a:p>
        <a:p>
          <a:pPr algn="l" rtl="0"/>
          <a:r>
            <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床面積が</a:t>
          </a:r>
          <a:r>
            <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100㎡</a:t>
          </a:r>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未満の場合、</a:t>
          </a:r>
          <a:r>
            <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100</a:t>
          </a:r>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として計算</a:t>
          </a:r>
          <a:endPar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rtl="0"/>
          <a:r>
            <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表示は四捨五入だが、</a:t>
          </a:r>
          <a:endPar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rtl="0"/>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　　小数点第四位</a:t>
          </a:r>
          <a:r>
            <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円単位</a:t>
          </a:r>
          <a:r>
            <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まで数値を持つ</a:t>
          </a:r>
          <a:endPar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41</xdr:col>
      <xdr:colOff>52668</xdr:colOff>
      <xdr:row>29</xdr:row>
      <xdr:rowOff>217396</xdr:rowOff>
    </xdr:from>
    <xdr:ext cx="2261453" cy="521168"/>
    <xdr:sp macro="" textlink="">
      <xdr:nvSpPr>
        <xdr:cNvPr id="13" name="四角形吹き出し 12"/>
        <xdr:cNvSpPr/>
      </xdr:nvSpPr>
      <xdr:spPr bwMode="auto">
        <a:xfrm>
          <a:off x="10234893" y="9361396"/>
          <a:ext cx="2261453" cy="521168"/>
        </a:xfrm>
        <a:prstGeom prst="wedgeRectCallout">
          <a:avLst>
            <a:gd name="adj1" fmla="val -64661"/>
            <a:gd name="adj2" fmla="val -196947"/>
          </a:avLst>
        </a:prstGeom>
        <a:solidFill>
          <a:srgbClr val="FFFF66"/>
        </a:solidFill>
        <a:ln w="25400">
          <a:solidFill>
            <a:srgbClr val="FF0000"/>
          </a:solidFill>
          <a:miter lim="800000"/>
          <a:headEnd/>
          <a:tailEnd/>
        </a:ln>
      </xdr:spPr>
      <xdr:txBody>
        <a:bodyPr vertOverflow="overflow" horzOverflow="overflow" wrap="none" lIns="36576" tIns="27432" rIns="36576" bIns="27432" rtlCol="0" anchor="t" upright="1">
          <a:spAutoFit/>
        </a:bodyPr>
        <a:lstStyle/>
        <a:p>
          <a:pPr algn="l" rtl="0"/>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地域区分・補助対象経費の仕様で</a:t>
          </a:r>
          <a:endPar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rtl="0"/>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別シートの上限額マスタを参照し表示。</a:t>
          </a:r>
        </a:p>
      </xdr:txBody>
    </xdr:sp>
    <xdr:clientData/>
  </xdr:oneCellAnchor>
  <xdr:oneCellAnchor>
    <xdr:from>
      <xdr:col>44</xdr:col>
      <xdr:colOff>12325</xdr:colOff>
      <xdr:row>25</xdr:row>
      <xdr:rowOff>290792</xdr:rowOff>
    </xdr:from>
    <xdr:ext cx="1999137" cy="754053"/>
    <xdr:sp macro="" textlink="">
      <xdr:nvSpPr>
        <xdr:cNvPr id="14" name="四角形吹き出し 13"/>
        <xdr:cNvSpPr/>
      </xdr:nvSpPr>
      <xdr:spPr bwMode="auto">
        <a:xfrm>
          <a:off x="10927975" y="8120342"/>
          <a:ext cx="1999137" cy="754053"/>
        </a:xfrm>
        <a:prstGeom prst="wedgeRectCallout">
          <a:avLst>
            <a:gd name="adj1" fmla="val -64615"/>
            <a:gd name="adj2" fmla="val -14883"/>
          </a:avLst>
        </a:prstGeom>
        <a:solidFill>
          <a:srgbClr val="FFFF66"/>
        </a:solidFill>
        <a:ln w="25400">
          <a:solidFill>
            <a:srgbClr val="FF0000"/>
          </a:solidFill>
          <a:miter lim="800000"/>
          <a:headEnd/>
          <a:tailEnd/>
        </a:ln>
      </xdr:spPr>
      <xdr:txBody>
        <a:bodyPr vertOverflow="overflow" horzOverflow="overflow" wrap="none" lIns="36576" tIns="27432" rIns="36576" bIns="27432" rtlCol="0" anchor="t" upright="1">
          <a:spAutoFit/>
        </a:bodyPr>
        <a:lstStyle/>
        <a:p>
          <a:pPr algn="l" rtl="0"/>
          <a:r>
            <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㎡単価が上限金額以下なら可。</a:t>
          </a:r>
          <a:endPar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rtl="0"/>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そうでない場合不可。</a:t>
          </a:r>
          <a:endPar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rtl="0"/>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「不可」の場合、セル色が赤。</a:t>
          </a:r>
        </a:p>
      </xdr:txBody>
    </xdr:sp>
    <xdr:clientData/>
  </xdr:oneCellAnchor>
  <xdr:oneCellAnchor>
    <xdr:from>
      <xdr:col>44</xdr:col>
      <xdr:colOff>145676</xdr:colOff>
      <xdr:row>83</xdr:row>
      <xdr:rowOff>44824</xdr:rowOff>
    </xdr:from>
    <xdr:ext cx="1406282" cy="521168"/>
    <xdr:sp macro="" textlink="">
      <xdr:nvSpPr>
        <xdr:cNvPr id="15" name="四角形吹き出し 14"/>
        <xdr:cNvSpPr/>
      </xdr:nvSpPr>
      <xdr:spPr bwMode="auto">
        <a:xfrm>
          <a:off x="11061326" y="25657549"/>
          <a:ext cx="1406282" cy="521168"/>
        </a:xfrm>
        <a:prstGeom prst="wedgeRectCallout">
          <a:avLst>
            <a:gd name="adj1" fmla="val -89158"/>
            <a:gd name="adj2" fmla="val -23215"/>
          </a:avLst>
        </a:prstGeom>
        <a:solidFill>
          <a:srgbClr val="FFFF66"/>
        </a:solidFill>
        <a:ln w="25400">
          <a:solidFill>
            <a:srgbClr val="FF0000"/>
          </a:solidFill>
          <a:miter lim="800000"/>
          <a:headEnd/>
          <a:tailEnd/>
        </a:ln>
      </xdr:spPr>
      <xdr:txBody>
        <a:bodyPr vertOverflow="overflow" horzOverflow="overflow" wrap="none" lIns="36576" tIns="27432" rIns="36576" bIns="27432" rtlCol="0" anchor="t" upright="1">
          <a:spAutoFit/>
        </a:bodyPr>
        <a:lstStyle/>
        <a:p>
          <a:pPr algn="l" rtl="0"/>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）／床面積合計</a:t>
          </a:r>
        </a:p>
        <a:p>
          <a:pPr algn="l" rtl="0"/>
          <a:r>
            <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小数点以下切り下げ</a:t>
          </a:r>
        </a:p>
      </xdr:txBody>
    </xdr:sp>
    <xdr:clientData/>
  </xdr:oneCellAnchor>
  <xdr:oneCellAnchor>
    <xdr:from>
      <xdr:col>44</xdr:col>
      <xdr:colOff>44823</xdr:colOff>
      <xdr:row>89</xdr:row>
      <xdr:rowOff>112059</xdr:rowOff>
    </xdr:from>
    <xdr:ext cx="1406282" cy="521168"/>
    <xdr:sp macro="" textlink="">
      <xdr:nvSpPr>
        <xdr:cNvPr id="16" name="四角形吹き出し 15"/>
        <xdr:cNvSpPr/>
      </xdr:nvSpPr>
      <xdr:spPr bwMode="auto">
        <a:xfrm>
          <a:off x="10960473" y="27363084"/>
          <a:ext cx="1406282" cy="521168"/>
        </a:xfrm>
        <a:prstGeom prst="wedgeRectCallout">
          <a:avLst>
            <a:gd name="adj1" fmla="val -83581"/>
            <a:gd name="adj2" fmla="val -21065"/>
          </a:avLst>
        </a:prstGeom>
        <a:solidFill>
          <a:srgbClr val="FFFF66"/>
        </a:solidFill>
        <a:ln w="25400">
          <a:solidFill>
            <a:srgbClr val="FF0000"/>
          </a:solidFill>
          <a:miter lim="800000"/>
          <a:headEnd/>
          <a:tailEnd/>
        </a:ln>
      </xdr:spPr>
      <xdr:txBody>
        <a:bodyPr vertOverflow="overflow" horzOverflow="overflow" wrap="none" lIns="36576" tIns="27432" rIns="36576" bIns="27432" rtlCol="0" anchor="t" upright="1">
          <a:spAutoFit/>
        </a:bodyPr>
        <a:lstStyle/>
        <a:p>
          <a:pPr algn="l" rtl="0"/>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B</a:t>
          </a:r>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）／床面積合計</a:t>
          </a:r>
        </a:p>
        <a:p>
          <a:pPr algn="l" rtl="0"/>
          <a:r>
            <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小数点以下切り下げ</a:t>
          </a:r>
        </a:p>
      </xdr:txBody>
    </xdr:sp>
    <xdr:clientData/>
  </xdr:oneCellAnchor>
  <xdr:oneCellAnchor>
    <xdr:from>
      <xdr:col>44</xdr:col>
      <xdr:colOff>205627</xdr:colOff>
      <xdr:row>96</xdr:row>
      <xdr:rowOff>172010</xdr:rowOff>
    </xdr:from>
    <xdr:ext cx="1506246" cy="521168"/>
    <xdr:sp macro="" textlink="">
      <xdr:nvSpPr>
        <xdr:cNvPr id="17" name="四角形吹き出し 16"/>
        <xdr:cNvSpPr/>
      </xdr:nvSpPr>
      <xdr:spPr bwMode="auto">
        <a:xfrm>
          <a:off x="11121277" y="29318510"/>
          <a:ext cx="1506246" cy="521168"/>
        </a:xfrm>
        <a:prstGeom prst="wedgeRectCallout">
          <a:avLst>
            <a:gd name="adj1" fmla="val -81052"/>
            <a:gd name="adj2" fmla="val 13660"/>
          </a:avLst>
        </a:prstGeom>
        <a:solidFill>
          <a:srgbClr val="FFFF66"/>
        </a:solidFill>
        <a:ln w="25400">
          <a:solidFill>
            <a:srgbClr val="FF0000"/>
          </a:solidFill>
          <a:miter lim="800000"/>
          <a:headEnd/>
          <a:tailEnd/>
        </a:ln>
      </xdr:spPr>
      <xdr:txBody>
        <a:bodyPr vertOverflow="overflow" horzOverflow="overflow" wrap="none" lIns="36576" tIns="27432" rIns="36576" bIns="27432" rtlCol="0" anchor="t" upright="1">
          <a:spAutoFit/>
        </a:bodyPr>
        <a:lstStyle/>
        <a:p>
          <a:pPr algn="l" rtl="0"/>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A+B</a:t>
          </a:r>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）／床面積合計</a:t>
          </a:r>
        </a:p>
        <a:p>
          <a:pPr algn="l" rtl="0"/>
          <a:r>
            <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小数点以下切り下げ</a:t>
          </a:r>
        </a:p>
      </xdr:txBody>
    </xdr:sp>
    <xdr:clientData/>
  </xdr:oneCellAnchor>
  <xdr:oneCellAnchor>
    <xdr:from>
      <xdr:col>44</xdr:col>
      <xdr:colOff>137832</xdr:colOff>
      <xdr:row>137</xdr:row>
      <xdr:rowOff>267821</xdr:rowOff>
    </xdr:from>
    <xdr:ext cx="1315745" cy="1219821"/>
    <xdr:sp macro="" textlink="">
      <xdr:nvSpPr>
        <xdr:cNvPr id="18" name="四角形吹き出し 17"/>
        <xdr:cNvSpPr/>
      </xdr:nvSpPr>
      <xdr:spPr bwMode="auto">
        <a:xfrm>
          <a:off x="11053482" y="40463321"/>
          <a:ext cx="1315745" cy="1219821"/>
        </a:xfrm>
        <a:prstGeom prst="wedgeRectCallout">
          <a:avLst>
            <a:gd name="adj1" fmla="val -78467"/>
            <a:gd name="adj2" fmla="val 27196"/>
          </a:avLst>
        </a:prstGeom>
        <a:solidFill>
          <a:srgbClr val="FFFF66"/>
        </a:solidFill>
        <a:ln w="25400">
          <a:solidFill>
            <a:srgbClr val="FF0000"/>
          </a:solidFill>
          <a:miter lim="800000"/>
          <a:headEnd/>
          <a:tailEnd/>
        </a:ln>
      </xdr:spPr>
      <xdr:txBody>
        <a:bodyPr vertOverflow="overflow" horzOverflow="overflow" wrap="none" lIns="36576" tIns="27432" rIns="36576" bIns="27432" rtlCol="0" anchor="t" upright="1">
          <a:spAutoFit/>
        </a:bodyPr>
        <a:lstStyle/>
        <a:p>
          <a:pPr algn="l" rtl="0"/>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空調設備</a:t>
          </a:r>
          <a:r>
            <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Ⅰ</a:t>
          </a:r>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（円）</a:t>
          </a:r>
          <a:endPar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rtl="0"/>
          <a:r>
            <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空調設備</a:t>
          </a:r>
          <a:r>
            <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Ⅱ</a:t>
          </a:r>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（円）</a:t>
          </a:r>
        </a:p>
        <a:p>
          <a:pPr algn="l" rtl="0"/>
          <a:r>
            <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空調設備</a:t>
          </a:r>
          <a:r>
            <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Ⅲ</a:t>
          </a:r>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（円）</a:t>
          </a:r>
          <a:endPar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rtl="0"/>
          <a:r>
            <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換気設備（円）</a:t>
          </a:r>
        </a:p>
        <a:p>
          <a:pPr algn="l" rtl="0"/>
          <a:r>
            <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給湯設備（円）</a:t>
          </a:r>
        </a:p>
      </xdr:txBody>
    </xdr:sp>
    <xdr:clientData/>
  </xdr:oneCellAnchor>
  <xdr:oneCellAnchor>
    <xdr:from>
      <xdr:col>43</xdr:col>
      <xdr:colOff>174811</xdr:colOff>
      <xdr:row>150</xdr:row>
      <xdr:rowOff>118781</xdr:rowOff>
    </xdr:from>
    <xdr:ext cx="2471959" cy="521168"/>
    <xdr:sp macro="" textlink="">
      <xdr:nvSpPr>
        <xdr:cNvPr id="19" name="四角形吹き出し 18"/>
        <xdr:cNvSpPr/>
      </xdr:nvSpPr>
      <xdr:spPr bwMode="auto">
        <a:xfrm>
          <a:off x="10842811" y="42552656"/>
          <a:ext cx="2471959" cy="521168"/>
        </a:xfrm>
        <a:prstGeom prst="wedgeRectCallout">
          <a:avLst>
            <a:gd name="adj1" fmla="val -55753"/>
            <a:gd name="adj2" fmla="val -145774"/>
          </a:avLst>
        </a:prstGeom>
        <a:solidFill>
          <a:srgbClr val="FFFF66"/>
        </a:solidFill>
        <a:ln w="25400">
          <a:solidFill>
            <a:srgbClr val="FF0000"/>
          </a:solidFill>
          <a:miter lim="800000"/>
          <a:headEnd/>
          <a:tailEnd/>
        </a:ln>
      </xdr:spPr>
      <xdr:txBody>
        <a:bodyPr vertOverflow="overflow" horzOverflow="overflow" wrap="none" lIns="36576" tIns="27432" rIns="36576" bIns="27432" rtlCol="0" anchor="t" upright="1">
          <a:spAutoFit/>
        </a:bodyPr>
        <a:lstStyle/>
        <a:p>
          <a:pPr algn="l" rtl="0"/>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補助対象設備合計（円）／床面積合計</a:t>
          </a:r>
        </a:p>
        <a:p>
          <a:pPr algn="l" rtl="0"/>
          <a:r>
            <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小数点以下切り下げ</a:t>
          </a:r>
        </a:p>
      </xdr:txBody>
    </xdr:sp>
    <xdr:clientData/>
  </xdr:oneCellAnchor>
  <xdr:oneCellAnchor>
    <xdr:from>
      <xdr:col>44</xdr:col>
      <xdr:colOff>76200</xdr:colOff>
      <xdr:row>10</xdr:row>
      <xdr:rowOff>257175</xdr:rowOff>
    </xdr:from>
    <xdr:ext cx="574581" cy="288284"/>
    <xdr:sp macro="" textlink="">
      <xdr:nvSpPr>
        <xdr:cNvPr id="20" name="四角形吹き出し 19"/>
        <xdr:cNvSpPr/>
      </xdr:nvSpPr>
      <xdr:spPr bwMode="auto">
        <a:xfrm>
          <a:off x="10991850" y="3457575"/>
          <a:ext cx="574581" cy="288284"/>
        </a:xfrm>
        <a:prstGeom prst="wedgeRectCallout">
          <a:avLst>
            <a:gd name="adj1" fmla="val -106896"/>
            <a:gd name="adj2" fmla="val -50182"/>
          </a:avLst>
        </a:prstGeom>
        <a:solidFill>
          <a:srgbClr val="FFFF66"/>
        </a:solidFill>
        <a:ln w="25400">
          <a:solidFill>
            <a:srgbClr val="FF0000"/>
          </a:solidFill>
          <a:miter lim="800000"/>
          <a:headEnd/>
          <a:tailEnd/>
        </a:ln>
      </xdr:spPr>
      <xdr:txBody>
        <a:bodyPr vertOverflow="overflow" horzOverflow="overflow" wrap="none" lIns="36576" tIns="27432" rIns="36576" bIns="27432" rtlCol="0" anchor="t" upright="1">
          <a:spAutoFit/>
        </a:bodyPr>
        <a:lstStyle/>
        <a:p>
          <a:pPr algn="l" rtl="0"/>
          <a:r>
            <a:rPr kumimoji="1" lang="en-US" altLang="ja-JP"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5 or 10</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24</xdr:col>
      <xdr:colOff>0</xdr:colOff>
      <xdr:row>0</xdr:row>
      <xdr:rowOff>0</xdr:rowOff>
    </xdr:from>
    <xdr:to>
      <xdr:col>33</xdr:col>
      <xdr:colOff>409575</xdr:colOff>
      <xdr:row>37</xdr:row>
      <xdr:rowOff>9525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0"/>
          <a:ext cx="6581775" cy="10220325"/>
        </a:xfrm>
        <a:prstGeom prst="rect">
          <a:avLst/>
        </a:prstGeom>
        <a:solidFill>
          <a:schemeClr val="bg1"/>
        </a:solidFill>
        <a:ln>
          <a:solidFill>
            <a:sysClr val="windowText" lastClr="000000"/>
          </a:solid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30</xdr:col>
      <xdr:colOff>49625</xdr:colOff>
      <xdr:row>17</xdr:row>
      <xdr:rowOff>6726</xdr:rowOff>
    </xdr:from>
    <xdr:to>
      <xdr:col>31</xdr:col>
      <xdr:colOff>65314</xdr:colOff>
      <xdr:row>18</xdr:row>
      <xdr:rowOff>59872</xdr:rowOff>
    </xdr:to>
    <xdr:sp macro="" textlink="">
      <xdr:nvSpPr>
        <xdr:cNvPr id="2" name="正方形/長方形 1"/>
        <xdr:cNvSpPr/>
      </xdr:nvSpPr>
      <xdr:spPr bwMode="auto">
        <a:xfrm>
          <a:off x="6472196" y="3076497"/>
          <a:ext cx="233404" cy="227318"/>
        </a:xfrm>
        <a:prstGeom prst="rect">
          <a:avLst/>
        </a:prstGeom>
        <a:noFill/>
        <a:ln w="25400">
          <a:noFill/>
          <a:miter lim="800000"/>
          <a:headEnd/>
          <a:tailEnd/>
        </a:ln>
      </xdr:spPr>
      <xdr:txBody>
        <a:bodyPr vertOverflow="clip" horzOverflow="clip" wrap="square" lIns="36576" tIns="27432" rIns="36576" bIns="27432" rtlCol="0" anchor="t" upright="1"/>
        <a:lstStyle/>
        <a:p>
          <a:pPr algn="l" rtl="0"/>
          <a:r>
            <a:rPr kumimoji="1" lang="ja-JP" altLang="en-US" sz="900" b="0" i="0" u="none" strike="noStrike" baseline="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a:t>
          </a:r>
        </a:p>
      </xdr:txBody>
    </xdr:sp>
    <xdr:clientData/>
  </xdr:twoCellAnchor>
  <xdr:twoCellAnchor editAs="oneCell">
    <xdr:from>
      <xdr:col>32</xdr:col>
      <xdr:colOff>47625</xdr:colOff>
      <xdr:row>0</xdr:row>
      <xdr:rowOff>0</xdr:rowOff>
    </xdr:from>
    <xdr:to>
      <xdr:col>41</xdr:col>
      <xdr:colOff>647700</xdr:colOff>
      <xdr:row>52</xdr:row>
      <xdr:rowOff>9525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10375" y="0"/>
          <a:ext cx="6772275" cy="10220325"/>
        </a:xfrm>
        <a:prstGeom prst="rect">
          <a:avLst/>
        </a:prstGeom>
        <a:solidFill>
          <a:sysClr val="window" lastClr="FFFFFF"/>
        </a:solidFill>
        <a:ln>
          <a:solidFill>
            <a:sysClr val="windowText" lastClr="000000"/>
          </a:solid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42</xdr:col>
      <xdr:colOff>86590</xdr:colOff>
      <xdr:row>0</xdr:row>
      <xdr:rowOff>0</xdr:rowOff>
    </xdr:from>
    <xdr:to>
      <xdr:col>134</xdr:col>
      <xdr:colOff>58881</xdr:colOff>
      <xdr:row>28</xdr:row>
      <xdr:rowOff>9525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42317" y="0"/>
          <a:ext cx="9531928" cy="12184207"/>
        </a:xfrm>
        <a:prstGeom prst="rect">
          <a:avLst/>
        </a:prstGeom>
        <a:solidFill>
          <a:schemeClr val="bg1"/>
        </a:solidFill>
        <a:ln>
          <a:solidFill>
            <a:schemeClr val="tx1"/>
          </a:solid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3200400</xdr:colOff>
      <xdr:row>0</xdr:row>
      <xdr:rowOff>9525</xdr:rowOff>
    </xdr:from>
    <xdr:to>
      <xdr:col>9</xdr:col>
      <xdr:colOff>9525</xdr:colOff>
      <xdr:row>0</xdr:row>
      <xdr:rowOff>561975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0" y="9525"/>
          <a:ext cx="38766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22412</xdr:colOff>
      <xdr:row>1</xdr:row>
      <xdr:rowOff>156883</xdr:rowOff>
    </xdr:from>
    <xdr:to>
      <xdr:col>23</xdr:col>
      <xdr:colOff>100853</xdr:colOff>
      <xdr:row>2</xdr:row>
      <xdr:rowOff>279347</xdr:rowOff>
    </xdr:to>
    <xdr:sp macro="" textlink="">
      <xdr:nvSpPr>
        <xdr:cNvPr id="2" name="テキスト ボックス 1"/>
        <xdr:cNvSpPr txBox="1"/>
      </xdr:nvSpPr>
      <xdr:spPr>
        <a:xfrm>
          <a:off x="708212" y="537883"/>
          <a:ext cx="4650441" cy="503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500" b="1">
              <a:solidFill>
                <a:srgbClr val="FF0000"/>
              </a:solidFill>
            </a:rPr>
            <a:t>環境省ＺＥＨ（案）</a:t>
          </a:r>
        </a:p>
      </xdr:txBody>
    </xdr:sp>
    <xdr:clientData/>
  </xdr:twoCellAnchor>
  <xdr:twoCellAnchor>
    <xdr:from>
      <xdr:col>19</xdr:col>
      <xdr:colOff>43223</xdr:colOff>
      <xdr:row>0</xdr:row>
      <xdr:rowOff>43224</xdr:rowOff>
    </xdr:from>
    <xdr:to>
      <xdr:col>29</xdr:col>
      <xdr:colOff>13608</xdr:colOff>
      <xdr:row>2</xdr:row>
      <xdr:rowOff>326572</xdr:rowOff>
    </xdr:to>
    <xdr:sp macro="" textlink="">
      <xdr:nvSpPr>
        <xdr:cNvPr id="3" name="角丸四角形 2"/>
        <xdr:cNvSpPr/>
      </xdr:nvSpPr>
      <xdr:spPr bwMode="auto">
        <a:xfrm>
          <a:off x="4386623" y="43224"/>
          <a:ext cx="2256385" cy="1045348"/>
        </a:xfrm>
        <a:prstGeom prst="roundRect">
          <a:avLst/>
        </a:prstGeom>
        <a:ln>
          <a:headEnd/>
          <a:tailEnd/>
        </a:ln>
      </xdr:spPr>
      <xdr:style>
        <a:lnRef idx="1">
          <a:schemeClr val="accent1"/>
        </a:lnRef>
        <a:fillRef idx="2">
          <a:schemeClr val="accent1"/>
        </a:fillRef>
        <a:effectRef idx="1">
          <a:schemeClr val="accent1"/>
        </a:effectRef>
        <a:fontRef idx="minor">
          <a:schemeClr val="dk1"/>
        </a:fontRef>
      </xdr:style>
      <xdr:txBody>
        <a:bodyPr vertOverflow="clip" horzOverflow="clip" wrap="square" lIns="36576" tIns="27432" rIns="36576" bIns="27432" rtlCol="0" anchor="t" upright="1"/>
        <a:lstStyle/>
        <a:p>
          <a:pPr algn="l" rtl="0"/>
          <a:r>
            <a:rPr kumimoji="1" lang="ja-JP" altLang="en-US" sz="11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プルダウンで事業を選択する。</a:t>
          </a:r>
          <a:endParaRPr kumimoji="1" lang="en-US" altLang="ja-JP" sz="11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rtl="0"/>
          <a:r>
            <a:rPr kumimoji="1" lang="ja-JP" altLang="en-US" sz="11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表示の事業名は略称で良いかを確認する。</a:t>
          </a:r>
        </a:p>
      </xdr:txBody>
    </xdr:sp>
    <xdr:clientData/>
  </xdr:twoCellAnchor>
  <xdr:twoCellAnchor>
    <xdr:from>
      <xdr:col>28</xdr:col>
      <xdr:colOff>190499</xdr:colOff>
      <xdr:row>6</xdr:row>
      <xdr:rowOff>190500</xdr:rowOff>
    </xdr:from>
    <xdr:to>
      <xdr:col>37</xdr:col>
      <xdr:colOff>67235</xdr:colOff>
      <xdr:row>7</xdr:row>
      <xdr:rowOff>280147</xdr:rowOff>
    </xdr:to>
    <xdr:sp macro="" textlink="">
      <xdr:nvSpPr>
        <xdr:cNvPr id="4" name="正方形/長方形 3"/>
        <xdr:cNvSpPr/>
      </xdr:nvSpPr>
      <xdr:spPr bwMode="auto">
        <a:xfrm>
          <a:off x="6591299" y="2476500"/>
          <a:ext cx="1934136" cy="470647"/>
        </a:xfrm>
        <a:prstGeom prst="rect">
          <a:avLst/>
        </a:prstGeom>
        <a:ln>
          <a:headEnd/>
          <a:tailEnd/>
        </a:ln>
      </xdr:spPr>
      <xdr:style>
        <a:lnRef idx="1">
          <a:schemeClr val="accent3"/>
        </a:lnRef>
        <a:fillRef idx="2">
          <a:schemeClr val="accent3"/>
        </a:fillRef>
        <a:effectRef idx="1">
          <a:schemeClr val="accent3"/>
        </a:effectRef>
        <a:fontRef idx="minor">
          <a:schemeClr val="dk1"/>
        </a:fontRef>
      </xdr:style>
      <xdr:txBody>
        <a:bodyPr vertOverflow="clip" horzOverflow="clip" wrap="square" lIns="36576" tIns="27432" rIns="36576" bIns="27432" rtlCol="0" anchor="ctr" upright="1"/>
        <a:lstStyle/>
        <a:p>
          <a:pPr algn="ctr" rtl="0"/>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ダミーデータを入れています。</a:t>
          </a:r>
        </a:p>
      </xdr:txBody>
    </xdr:sp>
    <xdr:clientData/>
  </xdr:twoCellAnchor>
  <xdr:twoCellAnchor>
    <xdr:from>
      <xdr:col>32</xdr:col>
      <xdr:colOff>33617</xdr:colOff>
      <xdr:row>217</xdr:row>
      <xdr:rowOff>22412</xdr:rowOff>
    </xdr:from>
    <xdr:to>
      <xdr:col>42</xdr:col>
      <xdr:colOff>11766</xdr:colOff>
      <xdr:row>219</xdr:row>
      <xdr:rowOff>116541</xdr:rowOff>
    </xdr:to>
    <xdr:sp macro="" textlink="">
      <xdr:nvSpPr>
        <xdr:cNvPr id="5" name="正方形/長方形 4"/>
        <xdr:cNvSpPr/>
      </xdr:nvSpPr>
      <xdr:spPr bwMode="auto">
        <a:xfrm>
          <a:off x="7348817" y="69621587"/>
          <a:ext cx="2264149" cy="408454"/>
        </a:xfrm>
        <a:prstGeom prst="rect">
          <a:avLst/>
        </a:prstGeom>
        <a:ln>
          <a:headEnd/>
          <a:tailEnd/>
        </a:ln>
      </xdr:spPr>
      <xdr:style>
        <a:lnRef idx="1">
          <a:schemeClr val="accent3"/>
        </a:lnRef>
        <a:fillRef idx="2">
          <a:schemeClr val="accent3"/>
        </a:fillRef>
        <a:effectRef idx="1">
          <a:schemeClr val="accent3"/>
        </a:effectRef>
        <a:fontRef idx="minor">
          <a:schemeClr val="dk1"/>
        </a:fontRef>
      </xdr:style>
      <xdr:txBody>
        <a:bodyPr vertOverflow="clip" horzOverflow="clip" wrap="square" lIns="36576" tIns="27432" rIns="36576" bIns="27432" rtlCol="0" anchor="t" upright="1"/>
        <a:lstStyle/>
        <a:p>
          <a:pPr algn="l" rtl="0"/>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プランナーを追加。</a:t>
          </a:r>
        </a:p>
      </xdr:txBody>
    </xdr:sp>
    <xdr:clientData/>
  </xdr:twoCellAnchor>
  <xdr:twoCellAnchor>
    <xdr:from>
      <xdr:col>8</xdr:col>
      <xdr:colOff>67235</xdr:colOff>
      <xdr:row>49</xdr:row>
      <xdr:rowOff>100853</xdr:rowOff>
    </xdr:from>
    <xdr:to>
      <xdr:col>35</xdr:col>
      <xdr:colOff>145676</xdr:colOff>
      <xdr:row>49</xdr:row>
      <xdr:rowOff>459442</xdr:rowOff>
    </xdr:to>
    <xdr:sp macro="" textlink="">
      <xdr:nvSpPr>
        <xdr:cNvPr id="6" name="正方形/長方形 5"/>
        <xdr:cNvSpPr/>
      </xdr:nvSpPr>
      <xdr:spPr bwMode="auto">
        <a:xfrm>
          <a:off x="1896035" y="17045828"/>
          <a:ext cx="6250641" cy="358589"/>
        </a:xfrm>
        <a:prstGeom prst="rect">
          <a:avLst/>
        </a:prstGeom>
        <a:solidFill>
          <a:schemeClr val="bg1"/>
        </a:solidFill>
        <a:ln w="25400">
          <a:solidFill>
            <a:srgbClr val="FF0000"/>
          </a:solidFill>
          <a:miter lim="800000"/>
          <a:headEnd/>
          <a:tailEnd/>
        </a:ln>
      </xdr:spPr>
      <xdr:txBody>
        <a:bodyPr vertOverflow="clip" horzOverflow="clip" wrap="square" lIns="36576" tIns="27432" rIns="36576" bIns="27432" rtlCol="0" anchor="t" upright="1"/>
        <a:lstStyle/>
        <a:p>
          <a:pPr algn="l" rtl="0"/>
          <a:r>
            <a:rPr kumimoji="1" lang="ja-JP" altLang="en-US"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rPr>
            <a:t>事業名称について、併願の場合はＺＥＨ支援事業と先進的再エネで同じ名前を付ける</a:t>
          </a:r>
        </a:p>
      </xdr:txBody>
    </xdr:sp>
    <xdr:clientData/>
  </xdr:twoCellAnchor>
  <xdr:twoCellAnchor>
    <xdr:from>
      <xdr:col>3</xdr:col>
      <xdr:colOff>50800</xdr:colOff>
      <xdr:row>17</xdr:row>
      <xdr:rowOff>25400</xdr:rowOff>
    </xdr:from>
    <xdr:to>
      <xdr:col>13</xdr:col>
      <xdr:colOff>25400</xdr:colOff>
      <xdr:row>20</xdr:row>
      <xdr:rowOff>50800</xdr:rowOff>
    </xdr:to>
    <xdr:sp macro="" textlink="">
      <xdr:nvSpPr>
        <xdr:cNvPr id="7" name="正方形/長方形 6"/>
        <xdr:cNvSpPr/>
      </xdr:nvSpPr>
      <xdr:spPr bwMode="auto">
        <a:xfrm>
          <a:off x="736600" y="6016625"/>
          <a:ext cx="2260600" cy="1168400"/>
        </a:xfrm>
        <a:prstGeom prst="rect">
          <a:avLst/>
        </a:prstGeom>
        <a:solidFill>
          <a:srgbClr val="FFFF00"/>
        </a:solidFill>
        <a:ln w="25400">
          <a:solidFill>
            <a:srgbClr val="FF0000"/>
          </a:solidFill>
          <a:miter lim="800000"/>
          <a:headEnd/>
          <a:tailEnd/>
        </a:ln>
      </xdr:spPr>
      <xdr:txBody>
        <a:bodyPr vertOverflow="clip" horzOverflow="clip" wrap="square" lIns="36576" tIns="27432" rIns="36576" bIns="27432" rtlCol="0" anchor="t" upright="1"/>
        <a:lstStyle/>
        <a:p>
          <a:pPr algn="l" rtl="0"/>
          <a:r>
            <a:rPr kumimoji="1" lang="ja-JP" altLang="en-US" sz="11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名称について、各事業（ＺＥＢ、リノベを含めた統一を確認。</a:t>
          </a:r>
          <a:endParaRPr kumimoji="1" lang="en-US" altLang="ja-JP" sz="11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rtl="0"/>
          <a:r>
            <a:rPr kumimoji="1" lang="ja-JP" altLang="en-US" sz="11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名称、法人名、会社名</a:t>
          </a:r>
        </a:p>
      </xdr:txBody>
    </xdr:sp>
    <xdr:clientData/>
  </xdr:twoCellAnchor>
  <xdr:twoCellAnchor>
    <xdr:from>
      <xdr:col>20</xdr:col>
      <xdr:colOff>38100</xdr:colOff>
      <xdr:row>223</xdr:row>
      <xdr:rowOff>0</xdr:rowOff>
    </xdr:from>
    <xdr:to>
      <xdr:col>30</xdr:col>
      <xdr:colOff>12700</xdr:colOff>
      <xdr:row>227</xdr:row>
      <xdr:rowOff>101600</xdr:rowOff>
    </xdr:to>
    <xdr:sp macro="" textlink="">
      <xdr:nvSpPr>
        <xdr:cNvPr id="8" name="正方形/長方形 7"/>
        <xdr:cNvSpPr/>
      </xdr:nvSpPr>
      <xdr:spPr bwMode="auto">
        <a:xfrm>
          <a:off x="4610100" y="70770750"/>
          <a:ext cx="2260600" cy="987425"/>
        </a:xfrm>
        <a:prstGeom prst="rect">
          <a:avLst/>
        </a:prstGeom>
        <a:solidFill>
          <a:srgbClr val="FFFF00"/>
        </a:solidFill>
        <a:ln w="25400">
          <a:solidFill>
            <a:srgbClr val="FF0000"/>
          </a:solidFill>
          <a:miter lim="800000"/>
          <a:headEnd/>
          <a:tailEnd/>
        </a:ln>
      </xdr:spPr>
      <xdr:txBody>
        <a:bodyPr vertOverflow="clip" horzOverflow="clip" wrap="square" lIns="36576" tIns="27432" rIns="36576" bIns="27432" rtlCol="0" anchor="t" upright="1"/>
        <a:lstStyle/>
        <a:p>
          <a:pPr algn="l" rtl="0"/>
          <a:r>
            <a:rPr kumimoji="1" lang="ja-JP" altLang="en-US" sz="11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名称について、各事業（ＺＥＢ、リノベを含めた統一を確認。</a:t>
          </a:r>
          <a:endParaRPr kumimoji="1" lang="en-US" altLang="ja-JP" sz="11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rtl="0"/>
          <a:r>
            <a:rPr kumimoji="1" lang="ja-JP" altLang="en-US" sz="11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名称、法人名、会社名</a:t>
          </a:r>
        </a:p>
      </xdr:txBody>
    </xdr:sp>
    <xdr:clientData/>
  </xdr:twoCellAnchor>
  <xdr:twoCellAnchor>
    <xdr:from>
      <xdr:col>2</xdr:col>
      <xdr:colOff>114300</xdr:colOff>
      <xdr:row>8</xdr:row>
      <xdr:rowOff>127000</xdr:rowOff>
    </xdr:from>
    <xdr:to>
      <xdr:col>12</xdr:col>
      <xdr:colOff>88900</xdr:colOff>
      <xdr:row>11</xdr:row>
      <xdr:rowOff>254000</xdr:rowOff>
    </xdr:to>
    <xdr:sp macro="" textlink="">
      <xdr:nvSpPr>
        <xdr:cNvPr id="9" name="正方形/長方形 8"/>
        <xdr:cNvSpPr/>
      </xdr:nvSpPr>
      <xdr:spPr bwMode="auto">
        <a:xfrm>
          <a:off x="571500" y="3175000"/>
          <a:ext cx="2260600" cy="1165225"/>
        </a:xfrm>
        <a:prstGeom prst="rect">
          <a:avLst/>
        </a:prstGeom>
        <a:solidFill>
          <a:srgbClr val="FFFF00"/>
        </a:solidFill>
        <a:ln w="25400">
          <a:solidFill>
            <a:srgbClr val="FF0000"/>
          </a:solidFill>
          <a:miter lim="800000"/>
          <a:headEnd/>
          <a:tailEnd/>
        </a:ln>
      </xdr:spPr>
      <xdr:txBody>
        <a:bodyPr vertOverflow="clip" horzOverflow="clip" wrap="square" lIns="36576" tIns="27432" rIns="36576" bIns="27432" rtlCol="0" anchor="t" upright="1"/>
        <a:lstStyle/>
        <a:p>
          <a:pPr algn="l" rtl="0"/>
          <a:r>
            <a:rPr kumimoji="1" lang="ja-JP" altLang="en-US" sz="1100" b="0"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戸建分譲にも先進再エネが付けられるようになったため、法人にも対応。</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zeh_conso\H30\&#20132;&#20184;&#30003;&#35531;&#26178;&#28155;&#20184;&#26360;&#39006;\&#21069;&#24180;&#24230;&#12398;&#27096;&#24335;&#31561;\H29ZEH_&#20132;&#20184;&#30003;&#35531;_&#27096;&#24335;&#65288;SII&#12398;HP&#12424;&#12426;&#65289;\h29_yoshiki_gaihitourokunashi_sevent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　交付申請書"/>
      <sheetName val="定型様式１　実施計画書"/>
      <sheetName val="定型様式２　蓄電システム費用総括表"/>
      <sheetName val="上限額一覧"/>
      <sheetName val="プルダウンリスト"/>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bg1"/>
        </a:solidFill>
        <a:ln w="25400">
          <a:solidFill>
            <a:srgbClr val="FF0000"/>
          </a:solidFill>
          <a:miter lim="800000"/>
          <a:headEnd/>
          <a:tailEnd/>
        </a:ln>
      </a:spPr>
      <a:bodyPr vertOverflow="clip" wrap="square" lIns="36576" tIns="27432" rIns="36576" bIns="27432" anchor="ctr" upright="1"/>
      <a:lstStyle>
        <a:defPPr algn="ctr" rtl="0">
          <a:defRPr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237"/>
  <sheetViews>
    <sheetView showGridLines="0" showZeros="0" tabSelected="1" view="pageBreakPreview" zoomScale="70" zoomScaleNormal="40" zoomScaleSheetLayoutView="70" workbookViewId="0">
      <selection activeCell="AG2" sqref="AG2:AH2"/>
    </sheetView>
  </sheetViews>
  <sheetFormatPr defaultColWidth="3" defaultRowHeight="18" customHeight="1" x14ac:dyDescent="0.15"/>
  <cols>
    <col min="1" max="3" width="3" style="6" customWidth="1"/>
    <col min="4" max="5" width="3" style="414" customWidth="1"/>
    <col min="6" max="7" width="3" style="415" customWidth="1"/>
    <col min="8" max="43" width="3" style="6" customWidth="1"/>
    <col min="44" max="16384" width="3" style="6"/>
  </cols>
  <sheetData>
    <row r="1" spans="1:44" s="5" customFormat="1" ht="30" customHeight="1" x14ac:dyDescent="0.15">
      <c r="A1" s="608" t="s">
        <v>613</v>
      </c>
      <c r="B1" s="608"/>
      <c r="C1" s="608"/>
      <c r="D1" s="608"/>
      <c r="E1" s="608"/>
      <c r="F1" s="608"/>
      <c r="G1" s="608"/>
      <c r="H1" s="608"/>
      <c r="I1" s="608"/>
      <c r="J1" s="608"/>
      <c r="K1" s="323"/>
      <c r="L1" s="323"/>
      <c r="M1" s="323"/>
      <c r="N1" s="323"/>
      <c r="O1" s="323"/>
      <c r="P1" s="323"/>
      <c r="Q1" s="323"/>
      <c r="R1" s="323"/>
      <c r="S1" s="323"/>
      <c r="T1" s="323"/>
      <c r="U1" s="323"/>
      <c r="V1" s="323"/>
      <c r="W1" s="323"/>
      <c r="X1" s="323"/>
      <c r="Y1" s="323"/>
      <c r="Z1" s="323"/>
      <c r="AA1" s="323"/>
      <c r="AB1" s="323"/>
      <c r="AC1" s="323"/>
      <c r="AD1" s="323"/>
      <c r="AE1" s="609" t="s">
        <v>128</v>
      </c>
      <c r="AF1" s="609"/>
      <c r="AG1" s="609"/>
      <c r="AH1" s="609"/>
      <c r="AI1" s="609"/>
      <c r="AJ1" s="609"/>
      <c r="AK1" s="609"/>
      <c r="AL1" s="609"/>
      <c r="AM1" s="609"/>
      <c r="AN1" s="609"/>
      <c r="AO1" s="609"/>
      <c r="AP1" s="609"/>
      <c r="AQ1" s="609"/>
    </row>
    <row r="2" spans="1:44" ht="30" customHeight="1" x14ac:dyDescent="0.15">
      <c r="A2" s="324"/>
      <c r="B2" s="325"/>
      <c r="C2" s="325"/>
      <c r="D2" s="318"/>
      <c r="E2" s="318"/>
      <c r="F2" s="326"/>
      <c r="G2" s="326"/>
      <c r="H2" s="325"/>
      <c r="I2" s="327"/>
      <c r="J2" s="327"/>
      <c r="K2" s="327"/>
      <c r="L2" s="327"/>
      <c r="M2" s="327"/>
      <c r="N2" s="327"/>
      <c r="O2" s="327"/>
      <c r="P2" s="327"/>
      <c r="Q2" s="327"/>
      <c r="R2" s="327"/>
      <c r="S2" s="327"/>
      <c r="T2" s="327"/>
      <c r="U2" s="327"/>
      <c r="V2" s="327"/>
      <c r="W2" s="327"/>
      <c r="X2" s="327"/>
      <c r="Y2" s="327"/>
      <c r="Z2" s="327"/>
      <c r="AA2" s="327"/>
      <c r="AB2" s="625"/>
      <c r="AC2" s="625"/>
      <c r="AD2" s="328"/>
      <c r="AE2" s="327" t="s">
        <v>2</v>
      </c>
      <c r="AF2" s="327"/>
      <c r="AG2" s="643"/>
      <c r="AH2" s="643"/>
      <c r="AI2" s="327" t="s">
        <v>3</v>
      </c>
      <c r="AJ2" s="643"/>
      <c r="AK2" s="643"/>
      <c r="AL2" s="327" t="s">
        <v>13</v>
      </c>
      <c r="AM2" s="643"/>
      <c r="AN2" s="643"/>
      <c r="AO2" s="327" t="s">
        <v>14</v>
      </c>
      <c r="AP2" s="327"/>
      <c r="AQ2" s="327"/>
      <c r="AR2" s="5"/>
    </row>
    <row r="3" spans="1:44" ht="30" customHeight="1" x14ac:dyDescent="0.15">
      <c r="A3" s="329"/>
      <c r="B3" s="329"/>
      <c r="C3" s="329"/>
      <c r="D3" s="330"/>
      <c r="E3" s="330"/>
      <c r="F3" s="331"/>
      <c r="G3" s="331"/>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7" t="s">
        <v>78</v>
      </c>
      <c r="AK3" s="617" t="s">
        <v>79</v>
      </c>
      <c r="AL3" s="617"/>
      <c r="AM3" s="332" t="s">
        <v>80</v>
      </c>
      <c r="AN3" s="617" t="s">
        <v>105</v>
      </c>
      <c r="AO3" s="617"/>
      <c r="AP3" s="327" t="s">
        <v>15</v>
      </c>
      <c r="AQ3" s="327" t="s">
        <v>81</v>
      </c>
      <c r="AR3" s="5"/>
    </row>
    <row r="4" spans="1:44" ht="30" customHeight="1" x14ac:dyDescent="0.15">
      <c r="A4" s="333" t="s">
        <v>82</v>
      </c>
      <c r="B4" s="334"/>
      <c r="C4" s="334"/>
      <c r="D4" s="334"/>
      <c r="E4" s="334"/>
      <c r="F4" s="334"/>
      <c r="G4" s="334"/>
      <c r="H4" s="334"/>
      <c r="I4" s="335"/>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36"/>
      <c r="AL4" s="337"/>
      <c r="AM4" s="336"/>
      <c r="AN4" s="336"/>
      <c r="AO4" s="337"/>
      <c r="AP4" s="327"/>
      <c r="AQ4" s="327"/>
      <c r="AR4" s="5"/>
    </row>
    <row r="5" spans="1:44" ht="30" customHeight="1" x14ac:dyDescent="0.15">
      <c r="A5" s="338" t="s">
        <v>70</v>
      </c>
      <c r="B5" s="339"/>
      <c r="C5" s="339"/>
      <c r="D5" s="339"/>
      <c r="E5" s="339"/>
      <c r="F5" s="339"/>
      <c r="G5" s="339"/>
      <c r="H5" s="339"/>
      <c r="I5" s="339"/>
      <c r="J5" s="339"/>
      <c r="K5" s="339"/>
      <c r="L5" s="339"/>
      <c r="M5" s="339"/>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c r="AN5" s="327"/>
      <c r="AO5" s="327"/>
      <c r="AP5" s="327"/>
      <c r="AQ5" s="327"/>
      <c r="AR5" s="5"/>
    </row>
    <row r="6" spans="1:44" ht="30" customHeight="1" x14ac:dyDescent="0.15">
      <c r="A6" s="333"/>
      <c r="B6" s="325"/>
      <c r="C6" s="340"/>
      <c r="D6" s="340"/>
      <c r="E6" s="340"/>
      <c r="F6" s="340"/>
      <c r="G6" s="340"/>
      <c r="H6" s="340"/>
      <c r="I6" s="340"/>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7"/>
      <c r="AL6" s="327"/>
      <c r="AM6" s="327"/>
      <c r="AN6" s="327"/>
      <c r="AO6" s="327"/>
      <c r="AP6" s="327"/>
      <c r="AQ6" s="327"/>
      <c r="AR6" s="5"/>
    </row>
    <row r="7" spans="1:44" ht="30" customHeight="1" x14ac:dyDescent="0.15">
      <c r="A7" s="341"/>
      <c r="B7" s="341"/>
      <c r="C7" s="341"/>
      <c r="D7" s="330"/>
      <c r="E7" s="330"/>
      <c r="F7" s="331"/>
      <c r="G7" s="331"/>
      <c r="H7" s="638" t="s">
        <v>46</v>
      </c>
      <c r="I7" s="638"/>
      <c r="J7" s="638"/>
      <c r="K7" s="638"/>
      <c r="L7" s="638"/>
      <c r="M7" s="638"/>
      <c r="N7" s="631" t="s">
        <v>16</v>
      </c>
      <c r="O7" s="631"/>
      <c r="P7" s="631"/>
      <c r="Q7" s="631"/>
      <c r="R7" s="631"/>
      <c r="S7" s="636"/>
      <c r="T7" s="639"/>
      <c r="U7" s="639"/>
      <c r="V7" s="342" t="s">
        <v>83</v>
      </c>
      <c r="W7" s="636"/>
      <c r="X7" s="637"/>
      <c r="Y7" s="637"/>
      <c r="Z7" s="637"/>
      <c r="AA7" s="320"/>
      <c r="AB7" s="320"/>
      <c r="AC7" s="320"/>
      <c r="AD7" s="320"/>
      <c r="AE7" s="320"/>
      <c r="AF7" s="320"/>
      <c r="AG7" s="320"/>
      <c r="AH7" s="320"/>
      <c r="AI7" s="320"/>
      <c r="AJ7" s="320"/>
      <c r="AK7" s="320"/>
      <c r="AL7" s="320"/>
      <c r="AM7" s="320"/>
      <c r="AN7" s="320"/>
      <c r="AO7" s="320"/>
      <c r="AP7" s="320"/>
      <c r="AQ7" s="320"/>
      <c r="AR7" s="5"/>
    </row>
    <row r="8" spans="1:44" ht="30" customHeight="1" x14ac:dyDescent="0.15">
      <c r="A8" s="10"/>
      <c r="B8" s="10"/>
      <c r="C8" s="10"/>
      <c r="D8" s="330"/>
      <c r="E8" s="330"/>
      <c r="F8" s="331"/>
      <c r="G8" s="331"/>
      <c r="H8" s="329"/>
      <c r="I8" s="329"/>
      <c r="J8" s="329"/>
      <c r="K8" s="329"/>
      <c r="L8" s="329"/>
      <c r="M8" s="329"/>
      <c r="N8" s="631" t="s">
        <v>43</v>
      </c>
      <c r="O8" s="631"/>
      <c r="P8" s="631"/>
      <c r="Q8" s="631"/>
      <c r="R8" s="631"/>
      <c r="S8" s="634"/>
      <c r="T8" s="634"/>
      <c r="U8" s="634"/>
      <c r="V8" s="634"/>
      <c r="W8" s="634"/>
      <c r="X8" s="634"/>
      <c r="Y8" s="634"/>
      <c r="Z8" s="634"/>
      <c r="AA8" s="634"/>
      <c r="AB8" s="634"/>
      <c r="AC8" s="634"/>
      <c r="AD8" s="634"/>
      <c r="AE8" s="634"/>
      <c r="AF8" s="634"/>
      <c r="AG8" s="634"/>
      <c r="AH8" s="634"/>
      <c r="AI8" s="634"/>
      <c r="AJ8" s="634"/>
      <c r="AK8" s="634"/>
      <c r="AL8" s="634"/>
      <c r="AM8" s="634"/>
      <c r="AN8" s="634"/>
      <c r="AO8" s="634"/>
      <c r="AP8" s="634"/>
      <c r="AQ8" s="634"/>
      <c r="AR8" s="5"/>
    </row>
    <row r="9" spans="1:44" ht="21.75" customHeight="1" x14ac:dyDescent="0.15">
      <c r="A9" s="10"/>
      <c r="B9" s="10"/>
      <c r="C9" s="10"/>
      <c r="D9" s="330"/>
      <c r="E9" s="330"/>
      <c r="F9" s="331"/>
      <c r="G9" s="331"/>
      <c r="H9" s="329"/>
      <c r="I9" s="329"/>
      <c r="J9" s="329"/>
      <c r="K9" s="329"/>
      <c r="L9" s="329"/>
      <c r="M9" s="329"/>
      <c r="N9" s="646" t="s">
        <v>119</v>
      </c>
      <c r="O9" s="646"/>
      <c r="P9" s="646"/>
      <c r="Q9" s="646"/>
      <c r="R9" s="646"/>
      <c r="S9" s="647"/>
      <c r="T9" s="647"/>
      <c r="U9" s="647"/>
      <c r="V9" s="647"/>
      <c r="W9" s="647"/>
      <c r="X9" s="647"/>
      <c r="Y9" s="647"/>
      <c r="Z9" s="647"/>
      <c r="AA9" s="647"/>
      <c r="AB9" s="647"/>
      <c r="AC9" s="647"/>
      <c r="AD9" s="647"/>
      <c r="AE9" s="647"/>
      <c r="AF9" s="647"/>
      <c r="AG9" s="647"/>
      <c r="AH9" s="647"/>
      <c r="AI9" s="647"/>
      <c r="AJ9" s="647"/>
      <c r="AK9" s="647"/>
      <c r="AL9" s="647"/>
      <c r="AM9" s="647"/>
      <c r="AN9" s="647"/>
      <c r="AO9" s="647"/>
      <c r="AP9" s="647"/>
      <c r="AQ9" s="647"/>
      <c r="AR9" s="5"/>
    </row>
    <row r="10" spans="1:44" ht="30" customHeight="1" x14ac:dyDescent="0.15">
      <c r="A10" s="10"/>
      <c r="B10" s="10"/>
      <c r="C10" s="10"/>
      <c r="D10" s="330"/>
      <c r="E10" s="330"/>
      <c r="F10" s="331"/>
      <c r="G10" s="331"/>
      <c r="H10" s="329"/>
      <c r="I10" s="329"/>
      <c r="J10" s="329"/>
      <c r="K10" s="329"/>
      <c r="L10" s="329"/>
      <c r="M10" s="625" t="s">
        <v>180</v>
      </c>
      <c r="N10" s="625"/>
      <c r="O10" s="625"/>
      <c r="P10" s="625"/>
      <c r="Q10" s="625"/>
      <c r="R10" s="625"/>
      <c r="S10" s="634"/>
      <c r="T10" s="634"/>
      <c r="U10" s="634"/>
      <c r="V10" s="634"/>
      <c r="W10" s="634"/>
      <c r="X10" s="634"/>
      <c r="Y10" s="634"/>
      <c r="Z10" s="634"/>
      <c r="AA10" s="634"/>
      <c r="AB10" s="634"/>
      <c r="AC10" s="634"/>
      <c r="AD10" s="634"/>
      <c r="AE10" s="634"/>
      <c r="AF10" s="634"/>
      <c r="AG10" s="634"/>
      <c r="AH10" s="634"/>
      <c r="AI10" s="634"/>
      <c r="AJ10" s="634"/>
      <c r="AK10" s="634"/>
      <c r="AL10" s="634"/>
      <c r="AM10" s="633" t="s">
        <v>17</v>
      </c>
      <c r="AN10" s="633"/>
      <c r="AO10" s="633"/>
      <c r="AP10" s="633"/>
      <c r="AQ10" s="343"/>
      <c r="AR10" s="5"/>
    </row>
    <row r="11" spans="1:44" ht="30" customHeight="1" x14ac:dyDescent="0.15">
      <c r="A11" s="10"/>
      <c r="B11" s="10"/>
      <c r="C11" s="10"/>
      <c r="D11" s="330"/>
      <c r="E11" s="330"/>
      <c r="F11" s="331"/>
      <c r="G11" s="331"/>
      <c r="H11" s="329"/>
      <c r="I11" s="329"/>
      <c r="J11" s="329"/>
      <c r="K11" s="329"/>
      <c r="L11" s="329"/>
      <c r="M11" s="329"/>
      <c r="N11" s="631" t="s">
        <v>45</v>
      </c>
      <c r="O11" s="631"/>
      <c r="P11" s="631"/>
      <c r="Q11" s="631"/>
      <c r="R11" s="631"/>
      <c r="S11" s="648"/>
      <c r="T11" s="648"/>
      <c r="U11" s="648"/>
      <c r="V11" s="648"/>
      <c r="W11" s="648"/>
      <c r="X11" s="648"/>
      <c r="Y11" s="648"/>
      <c r="Z11" s="648"/>
      <c r="AA11" s="648"/>
      <c r="AB11" s="648"/>
      <c r="AC11" s="648"/>
      <c r="AD11" s="648"/>
      <c r="AE11" s="648"/>
      <c r="AF11" s="648"/>
      <c r="AG11" s="648"/>
      <c r="AH11" s="648"/>
      <c r="AI11" s="648"/>
      <c r="AJ11" s="648"/>
      <c r="AK11" s="648"/>
      <c r="AL11" s="648"/>
      <c r="AM11" s="648"/>
      <c r="AN11" s="648"/>
      <c r="AO11" s="648"/>
      <c r="AP11" s="648"/>
      <c r="AQ11" s="648"/>
      <c r="AR11" s="5"/>
    </row>
    <row r="12" spans="1:44" ht="30" customHeight="1" x14ac:dyDescent="0.15">
      <c r="A12" s="10"/>
      <c r="B12" s="10"/>
      <c r="C12" s="10"/>
      <c r="D12" s="330"/>
      <c r="E12" s="330"/>
      <c r="F12" s="331"/>
      <c r="G12" s="331"/>
      <c r="H12" s="329"/>
      <c r="I12" s="329"/>
      <c r="J12" s="329"/>
      <c r="K12" s="329"/>
      <c r="L12" s="329"/>
      <c r="M12" s="329"/>
      <c r="N12" s="631" t="s">
        <v>44</v>
      </c>
      <c r="O12" s="631"/>
      <c r="P12" s="631"/>
      <c r="Q12" s="631"/>
      <c r="R12" s="631"/>
      <c r="S12" s="648"/>
      <c r="T12" s="648"/>
      <c r="U12" s="648"/>
      <c r="V12" s="648"/>
      <c r="W12" s="648"/>
      <c r="X12" s="648"/>
      <c r="Y12" s="648"/>
      <c r="Z12" s="648"/>
      <c r="AA12" s="648"/>
      <c r="AB12" s="648"/>
      <c r="AC12" s="648"/>
      <c r="AD12" s="648"/>
      <c r="AE12" s="648"/>
      <c r="AF12" s="648"/>
      <c r="AG12" s="648"/>
      <c r="AH12" s="648"/>
      <c r="AI12" s="648"/>
      <c r="AJ12" s="648"/>
      <c r="AK12" s="648"/>
      <c r="AL12" s="648"/>
      <c r="AM12" s="635" t="s">
        <v>21</v>
      </c>
      <c r="AN12" s="635"/>
      <c r="AO12" s="635"/>
      <c r="AP12" s="635"/>
      <c r="AQ12" s="12"/>
      <c r="AR12" s="5"/>
    </row>
    <row r="13" spans="1:44" ht="21.75" customHeight="1" x14ac:dyDescent="0.15">
      <c r="A13" s="10"/>
      <c r="B13" s="10"/>
      <c r="C13" s="10"/>
      <c r="D13" s="330"/>
      <c r="E13" s="330"/>
      <c r="F13" s="331"/>
      <c r="G13" s="331"/>
      <c r="H13" s="329"/>
      <c r="I13" s="329"/>
      <c r="J13" s="329"/>
      <c r="K13" s="329"/>
      <c r="L13" s="329"/>
      <c r="M13" s="327"/>
      <c r="N13" s="631" t="s">
        <v>18</v>
      </c>
      <c r="O13" s="631"/>
      <c r="P13" s="631"/>
      <c r="Q13" s="631"/>
      <c r="R13" s="631"/>
      <c r="S13" s="644"/>
      <c r="T13" s="644"/>
      <c r="U13" s="645"/>
      <c r="V13" s="645"/>
      <c r="W13" s="327" t="s">
        <v>3</v>
      </c>
      <c r="X13" s="645"/>
      <c r="Y13" s="645"/>
      <c r="Z13" s="327" t="s">
        <v>13</v>
      </c>
      <c r="AA13" s="645"/>
      <c r="AB13" s="645"/>
      <c r="AC13" s="327" t="s">
        <v>14</v>
      </c>
      <c r="AD13" s="320"/>
      <c r="AE13" s="329"/>
      <c r="AF13" s="329"/>
      <c r="AG13" s="329"/>
      <c r="AH13" s="329"/>
      <c r="AI13" s="329"/>
      <c r="AJ13" s="329"/>
      <c r="AK13" s="329"/>
      <c r="AL13" s="329"/>
      <c r="AM13" s="329"/>
      <c r="AN13" s="329"/>
      <c r="AO13" s="329"/>
      <c r="AP13" s="320"/>
      <c r="AQ13" s="320"/>
      <c r="AR13" s="5"/>
    </row>
    <row r="14" spans="1:44" ht="21.75" customHeight="1" x14ac:dyDescent="0.15">
      <c r="A14" s="10"/>
      <c r="B14" s="10"/>
      <c r="C14" s="10"/>
      <c r="D14" s="330"/>
      <c r="E14" s="330"/>
      <c r="F14" s="331"/>
      <c r="G14" s="331"/>
      <c r="H14" s="329"/>
      <c r="I14" s="329"/>
      <c r="J14" s="329"/>
      <c r="K14" s="329"/>
      <c r="L14" s="329"/>
      <c r="M14" s="329"/>
      <c r="N14" s="631" t="s">
        <v>20</v>
      </c>
      <c r="O14" s="631"/>
      <c r="P14" s="631"/>
      <c r="Q14" s="631"/>
      <c r="R14" s="631"/>
      <c r="S14" s="10" t="s">
        <v>78</v>
      </c>
      <c r="T14" s="650"/>
      <c r="U14" s="650"/>
      <c r="V14" s="650"/>
      <c r="W14" s="650"/>
      <c r="X14" s="11" t="s">
        <v>84</v>
      </c>
      <c r="Y14" s="650"/>
      <c r="Z14" s="650"/>
      <c r="AA14" s="650"/>
      <c r="AB14" s="650"/>
      <c r="AC14" s="650"/>
      <c r="AD14" s="12" t="s">
        <v>85</v>
      </c>
      <c r="AE14" s="650"/>
      <c r="AF14" s="650"/>
      <c r="AG14" s="650"/>
      <c r="AH14" s="650"/>
      <c r="AI14" s="650"/>
      <c r="AJ14" s="320"/>
      <c r="AK14" s="320"/>
      <c r="AL14" s="320"/>
      <c r="AM14" s="320"/>
      <c r="AN14" s="320"/>
      <c r="AO14" s="320"/>
      <c r="AP14" s="320"/>
      <c r="AQ14" s="320"/>
      <c r="AR14" s="5"/>
    </row>
    <row r="15" spans="1:44" ht="16.5" customHeight="1" x14ac:dyDescent="0.15">
      <c r="A15" s="10"/>
      <c r="B15" s="10"/>
      <c r="C15" s="10"/>
      <c r="D15" s="330"/>
      <c r="E15" s="330"/>
      <c r="F15" s="331"/>
      <c r="G15" s="331"/>
      <c r="H15" s="329"/>
      <c r="I15" s="329"/>
      <c r="J15" s="329"/>
      <c r="K15" s="329"/>
      <c r="L15" s="329"/>
      <c r="M15" s="329"/>
      <c r="N15" s="321"/>
      <c r="O15" s="321"/>
      <c r="P15" s="321"/>
      <c r="Q15" s="321"/>
      <c r="R15" s="321"/>
      <c r="S15" s="10"/>
      <c r="T15" s="319"/>
      <c r="U15" s="319"/>
      <c r="V15" s="319"/>
      <c r="W15" s="319"/>
      <c r="X15" s="11"/>
      <c r="Y15" s="319"/>
      <c r="Z15" s="319"/>
      <c r="AA15" s="319"/>
      <c r="AB15" s="319"/>
      <c r="AC15" s="319"/>
      <c r="AD15" s="12"/>
      <c r="AE15" s="319"/>
      <c r="AF15" s="319"/>
      <c r="AG15" s="319"/>
      <c r="AH15" s="319"/>
      <c r="AI15" s="319"/>
      <c r="AJ15" s="320"/>
      <c r="AK15" s="320"/>
      <c r="AL15" s="320"/>
      <c r="AM15" s="320"/>
      <c r="AN15" s="320"/>
      <c r="AO15" s="320"/>
      <c r="AP15" s="320"/>
      <c r="AQ15" s="320"/>
      <c r="AR15" s="5"/>
    </row>
    <row r="16" spans="1:44" ht="30" customHeight="1" x14ac:dyDescent="0.15">
      <c r="A16" s="341"/>
      <c r="B16" s="341"/>
      <c r="C16" s="341"/>
      <c r="D16" s="330"/>
      <c r="E16" s="330"/>
      <c r="F16" s="331"/>
      <c r="G16" s="331"/>
      <c r="H16" s="638" t="s">
        <v>47</v>
      </c>
      <c r="I16" s="638"/>
      <c r="J16" s="638"/>
      <c r="K16" s="638"/>
      <c r="L16" s="638"/>
      <c r="M16" s="638"/>
      <c r="N16" s="631" t="s">
        <v>16</v>
      </c>
      <c r="O16" s="631"/>
      <c r="P16" s="631"/>
      <c r="Q16" s="631"/>
      <c r="R16" s="631"/>
      <c r="S16" s="636"/>
      <c r="T16" s="639"/>
      <c r="U16" s="639"/>
      <c r="V16" s="342" t="s">
        <v>83</v>
      </c>
      <c r="W16" s="636"/>
      <c r="X16" s="637"/>
      <c r="Y16" s="637"/>
      <c r="Z16" s="637"/>
      <c r="AA16" s="320"/>
      <c r="AB16" s="320"/>
      <c r="AC16" s="320"/>
      <c r="AD16" s="320"/>
      <c r="AE16" s="320"/>
      <c r="AF16" s="320"/>
      <c r="AG16" s="320"/>
      <c r="AH16" s="320"/>
      <c r="AI16" s="320"/>
      <c r="AJ16" s="320"/>
      <c r="AK16" s="320"/>
      <c r="AL16" s="320"/>
      <c r="AM16" s="320"/>
      <c r="AN16" s="320"/>
      <c r="AO16" s="320"/>
      <c r="AP16" s="320"/>
      <c r="AQ16" s="320"/>
      <c r="AR16" s="5"/>
    </row>
    <row r="17" spans="1:44" ht="30" customHeight="1" x14ac:dyDescent="0.15">
      <c r="A17" s="10"/>
      <c r="B17" s="10"/>
      <c r="C17" s="10"/>
      <c r="D17" s="330"/>
      <c r="E17" s="330"/>
      <c r="F17" s="331"/>
      <c r="G17" s="331"/>
      <c r="H17" s="649" t="s">
        <v>57</v>
      </c>
      <c r="I17" s="649"/>
      <c r="J17" s="649"/>
      <c r="K17" s="649"/>
      <c r="L17" s="649"/>
      <c r="M17" s="649"/>
      <c r="N17" s="631" t="s">
        <v>43</v>
      </c>
      <c r="O17" s="631"/>
      <c r="P17" s="631"/>
      <c r="Q17" s="631"/>
      <c r="R17" s="631"/>
      <c r="S17" s="634"/>
      <c r="T17" s="634"/>
      <c r="U17" s="634"/>
      <c r="V17" s="634"/>
      <c r="W17" s="634"/>
      <c r="X17" s="634"/>
      <c r="Y17" s="634"/>
      <c r="Z17" s="634"/>
      <c r="AA17" s="634"/>
      <c r="AB17" s="634"/>
      <c r="AC17" s="634"/>
      <c r="AD17" s="634"/>
      <c r="AE17" s="634"/>
      <c r="AF17" s="634"/>
      <c r="AG17" s="634"/>
      <c r="AH17" s="634"/>
      <c r="AI17" s="634"/>
      <c r="AJ17" s="634"/>
      <c r="AK17" s="634"/>
      <c r="AL17" s="634"/>
      <c r="AM17" s="634"/>
      <c r="AN17" s="634"/>
      <c r="AO17" s="634"/>
      <c r="AP17" s="634"/>
      <c r="AQ17" s="634"/>
      <c r="AR17" s="5"/>
    </row>
    <row r="18" spans="1:44" ht="30" customHeight="1" x14ac:dyDescent="0.15">
      <c r="A18" s="10"/>
      <c r="B18" s="10"/>
      <c r="C18" s="10"/>
      <c r="D18" s="330"/>
      <c r="E18" s="330"/>
      <c r="F18" s="331"/>
      <c r="G18" s="331"/>
      <c r="H18" s="329"/>
      <c r="I18" s="329"/>
      <c r="J18" s="329"/>
      <c r="K18" s="329"/>
      <c r="L18" s="329"/>
      <c r="M18" s="329"/>
      <c r="N18" s="631" t="s">
        <v>176</v>
      </c>
      <c r="O18" s="631"/>
      <c r="P18" s="631"/>
      <c r="Q18" s="631"/>
      <c r="R18" s="631"/>
      <c r="S18" s="632"/>
      <c r="T18" s="632"/>
      <c r="U18" s="632"/>
      <c r="V18" s="632"/>
      <c r="W18" s="632"/>
      <c r="X18" s="632"/>
      <c r="Y18" s="632"/>
      <c r="Z18" s="632"/>
      <c r="AA18" s="632"/>
      <c r="AB18" s="632"/>
      <c r="AC18" s="632"/>
      <c r="AD18" s="632"/>
      <c r="AE18" s="632"/>
      <c r="AF18" s="632"/>
      <c r="AG18" s="632"/>
      <c r="AH18" s="632"/>
      <c r="AI18" s="632"/>
      <c r="AJ18" s="632"/>
      <c r="AK18" s="632"/>
      <c r="AL18" s="632"/>
      <c r="AM18" s="633"/>
      <c r="AN18" s="633"/>
      <c r="AO18" s="633"/>
      <c r="AP18" s="633"/>
      <c r="AQ18" s="317"/>
      <c r="AR18" s="5"/>
    </row>
    <row r="19" spans="1:44" ht="30" customHeight="1" x14ac:dyDescent="0.15">
      <c r="A19" s="10"/>
      <c r="B19" s="10"/>
      <c r="C19" s="10"/>
      <c r="D19" s="330"/>
      <c r="E19" s="330"/>
      <c r="F19" s="331"/>
      <c r="G19" s="331"/>
      <c r="H19" s="329"/>
      <c r="I19" s="329"/>
      <c r="J19" s="329"/>
      <c r="K19" s="329"/>
      <c r="L19" s="329"/>
      <c r="M19" s="329"/>
      <c r="N19" s="631" t="s">
        <v>45</v>
      </c>
      <c r="O19" s="631"/>
      <c r="P19" s="631"/>
      <c r="Q19" s="631"/>
      <c r="R19" s="631"/>
      <c r="S19" s="634"/>
      <c r="T19" s="634"/>
      <c r="U19" s="634"/>
      <c r="V19" s="634"/>
      <c r="W19" s="634"/>
      <c r="X19" s="634"/>
      <c r="Y19" s="634"/>
      <c r="Z19" s="634"/>
      <c r="AA19" s="634"/>
      <c r="AB19" s="634"/>
      <c r="AC19" s="634"/>
      <c r="AD19" s="634"/>
      <c r="AE19" s="634"/>
      <c r="AF19" s="634"/>
      <c r="AG19" s="634"/>
      <c r="AH19" s="634"/>
      <c r="AI19" s="634"/>
      <c r="AJ19" s="634"/>
      <c r="AK19" s="634"/>
      <c r="AL19" s="634"/>
      <c r="AM19" s="344"/>
      <c r="AN19" s="344"/>
      <c r="AO19" s="344"/>
      <c r="AP19" s="344"/>
      <c r="AQ19" s="343"/>
      <c r="AR19" s="5"/>
    </row>
    <row r="20" spans="1:44" ht="30" customHeight="1" x14ac:dyDescent="0.15">
      <c r="A20" s="10"/>
      <c r="B20" s="10"/>
      <c r="C20" s="10"/>
      <c r="D20" s="330"/>
      <c r="E20" s="330"/>
      <c r="F20" s="331"/>
      <c r="G20" s="331"/>
      <c r="H20" s="329"/>
      <c r="I20" s="329"/>
      <c r="J20" s="329"/>
      <c r="K20" s="329"/>
      <c r="L20" s="329"/>
      <c r="M20" s="329"/>
      <c r="N20" s="631" t="s">
        <v>44</v>
      </c>
      <c r="O20" s="631"/>
      <c r="P20" s="631"/>
      <c r="Q20" s="631"/>
      <c r="R20" s="631"/>
      <c r="S20" s="634"/>
      <c r="T20" s="634"/>
      <c r="U20" s="634"/>
      <c r="V20" s="634"/>
      <c r="W20" s="634"/>
      <c r="X20" s="634"/>
      <c r="Y20" s="634"/>
      <c r="Z20" s="634"/>
      <c r="AA20" s="634"/>
      <c r="AB20" s="634"/>
      <c r="AC20" s="634"/>
      <c r="AD20" s="634"/>
      <c r="AE20" s="634"/>
      <c r="AF20" s="634"/>
      <c r="AG20" s="634"/>
      <c r="AH20" s="634"/>
      <c r="AI20" s="634"/>
      <c r="AJ20" s="634"/>
      <c r="AK20" s="634"/>
      <c r="AL20" s="634"/>
      <c r="AM20" s="635" t="s">
        <v>21</v>
      </c>
      <c r="AN20" s="635"/>
      <c r="AO20" s="635"/>
      <c r="AP20" s="635"/>
      <c r="AQ20" s="343"/>
      <c r="AR20" s="5"/>
    </row>
    <row r="21" spans="1:44" ht="16.5" customHeight="1" x14ac:dyDescent="0.15">
      <c r="A21" s="10"/>
      <c r="B21" s="10"/>
      <c r="C21" s="10"/>
      <c r="D21" s="330"/>
      <c r="E21" s="330"/>
      <c r="F21" s="331"/>
      <c r="G21" s="331"/>
      <c r="H21" s="329"/>
      <c r="I21" s="329"/>
      <c r="J21" s="329"/>
      <c r="K21" s="329"/>
      <c r="L21" s="329"/>
      <c r="M21" s="329"/>
      <c r="N21" s="329"/>
      <c r="O21" s="329"/>
      <c r="P21" s="329"/>
      <c r="Q21" s="329"/>
      <c r="R21" s="329"/>
      <c r="S21" s="12"/>
      <c r="T21" s="345"/>
      <c r="U21" s="345"/>
      <c r="V21" s="345"/>
      <c r="W21" s="341"/>
      <c r="X21" s="321"/>
      <c r="Y21" s="321"/>
      <c r="Z21" s="321"/>
      <c r="AA21" s="321"/>
      <c r="AB21" s="346"/>
      <c r="AC21" s="347"/>
      <c r="AD21" s="12"/>
      <c r="AE21" s="12"/>
      <c r="AF21" s="12"/>
      <c r="AG21" s="12"/>
      <c r="AH21" s="12"/>
      <c r="AI21" s="12"/>
      <c r="AJ21" s="12"/>
      <c r="AK21" s="12"/>
      <c r="AL21" s="12"/>
      <c r="AM21" s="12"/>
      <c r="AN21" s="12"/>
      <c r="AO21" s="346"/>
      <c r="AP21" s="346"/>
      <c r="AQ21" s="318"/>
      <c r="AR21" s="5"/>
    </row>
    <row r="22" spans="1:44" ht="30" customHeight="1" x14ac:dyDescent="0.15">
      <c r="A22" s="341"/>
      <c r="B22" s="341"/>
      <c r="C22" s="341"/>
      <c r="D22" s="330"/>
      <c r="E22" s="330"/>
      <c r="F22" s="331"/>
      <c r="G22" s="331"/>
      <c r="H22" s="638" t="s">
        <v>48</v>
      </c>
      <c r="I22" s="638"/>
      <c r="J22" s="638"/>
      <c r="K22" s="638"/>
      <c r="L22" s="638"/>
      <c r="M22" s="638"/>
      <c r="N22" s="631" t="s">
        <v>16</v>
      </c>
      <c r="O22" s="631"/>
      <c r="P22" s="631"/>
      <c r="Q22" s="631"/>
      <c r="R22" s="631"/>
      <c r="S22" s="636"/>
      <c r="T22" s="639"/>
      <c r="U22" s="639"/>
      <c r="V22" s="342" t="s">
        <v>83</v>
      </c>
      <c r="W22" s="636"/>
      <c r="X22" s="637"/>
      <c r="Y22" s="637"/>
      <c r="Z22" s="637"/>
      <c r="AA22" s="320"/>
      <c r="AB22" s="320"/>
      <c r="AC22" s="320"/>
      <c r="AD22" s="320"/>
      <c r="AE22" s="320"/>
      <c r="AF22" s="320"/>
      <c r="AG22" s="320"/>
      <c r="AH22" s="320"/>
      <c r="AI22" s="320"/>
      <c r="AJ22" s="320"/>
      <c r="AK22" s="320"/>
      <c r="AL22" s="320"/>
      <c r="AM22" s="320"/>
      <c r="AN22" s="320"/>
      <c r="AO22" s="320"/>
      <c r="AP22" s="320"/>
      <c r="AQ22" s="320"/>
      <c r="AR22" s="5"/>
    </row>
    <row r="23" spans="1:44" ht="30" customHeight="1" x14ac:dyDescent="0.15">
      <c r="A23" s="10"/>
      <c r="B23" s="10"/>
      <c r="C23" s="10"/>
      <c r="D23" s="330"/>
      <c r="E23" s="330"/>
      <c r="F23" s="331"/>
      <c r="G23" s="331"/>
      <c r="H23" s="329"/>
      <c r="I23" s="329"/>
      <c r="J23" s="329"/>
      <c r="K23" s="329"/>
      <c r="L23" s="329"/>
      <c r="M23" s="329"/>
      <c r="N23" s="631" t="s">
        <v>43</v>
      </c>
      <c r="O23" s="631"/>
      <c r="P23" s="631"/>
      <c r="Q23" s="631"/>
      <c r="R23" s="631"/>
      <c r="S23" s="634"/>
      <c r="T23" s="634"/>
      <c r="U23" s="634"/>
      <c r="V23" s="634"/>
      <c r="W23" s="634"/>
      <c r="X23" s="634"/>
      <c r="Y23" s="634"/>
      <c r="Z23" s="634"/>
      <c r="AA23" s="634"/>
      <c r="AB23" s="634"/>
      <c r="AC23" s="634"/>
      <c r="AD23" s="634"/>
      <c r="AE23" s="634"/>
      <c r="AF23" s="634"/>
      <c r="AG23" s="634"/>
      <c r="AH23" s="634"/>
      <c r="AI23" s="634"/>
      <c r="AJ23" s="634"/>
      <c r="AK23" s="634"/>
      <c r="AL23" s="634"/>
      <c r="AM23" s="634"/>
      <c r="AN23" s="634"/>
      <c r="AO23" s="634"/>
      <c r="AP23" s="634"/>
      <c r="AQ23" s="634"/>
      <c r="AR23" s="5"/>
    </row>
    <row r="24" spans="1:44" ht="30" customHeight="1" x14ac:dyDescent="0.15">
      <c r="A24" s="10"/>
      <c r="B24" s="10"/>
      <c r="C24" s="10"/>
      <c r="D24" s="330"/>
      <c r="E24" s="330"/>
      <c r="F24" s="331"/>
      <c r="G24" s="331"/>
      <c r="H24" s="329"/>
      <c r="I24" s="329"/>
      <c r="J24" s="329"/>
      <c r="K24" s="329"/>
      <c r="L24" s="329"/>
      <c r="M24" s="329"/>
      <c r="N24" s="631" t="s">
        <v>176</v>
      </c>
      <c r="O24" s="631"/>
      <c r="P24" s="631"/>
      <c r="Q24" s="631"/>
      <c r="R24" s="631"/>
      <c r="S24" s="632"/>
      <c r="T24" s="632"/>
      <c r="U24" s="632"/>
      <c r="V24" s="632"/>
      <c r="W24" s="632"/>
      <c r="X24" s="632"/>
      <c r="Y24" s="632"/>
      <c r="Z24" s="632"/>
      <c r="AA24" s="632"/>
      <c r="AB24" s="632"/>
      <c r="AC24" s="632"/>
      <c r="AD24" s="632"/>
      <c r="AE24" s="632"/>
      <c r="AF24" s="632"/>
      <c r="AG24" s="632"/>
      <c r="AH24" s="632"/>
      <c r="AI24" s="632"/>
      <c r="AJ24" s="632"/>
      <c r="AK24" s="632"/>
      <c r="AL24" s="632"/>
      <c r="AM24" s="633"/>
      <c r="AN24" s="633"/>
      <c r="AO24" s="633"/>
      <c r="AP24" s="633"/>
      <c r="AQ24" s="317"/>
      <c r="AR24" s="5"/>
    </row>
    <row r="25" spans="1:44" ht="30" customHeight="1" x14ac:dyDescent="0.15">
      <c r="A25" s="10"/>
      <c r="B25" s="10"/>
      <c r="C25" s="10"/>
      <c r="D25" s="330"/>
      <c r="E25" s="330"/>
      <c r="F25" s="331"/>
      <c r="G25" s="331"/>
      <c r="H25" s="329"/>
      <c r="I25" s="329"/>
      <c r="J25" s="329"/>
      <c r="K25" s="329"/>
      <c r="L25" s="329"/>
      <c r="M25" s="329"/>
      <c r="N25" s="631" t="s">
        <v>45</v>
      </c>
      <c r="O25" s="631"/>
      <c r="P25" s="631"/>
      <c r="Q25" s="631"/>
      <c r="R25" s="631"/>
      <c r="S25" s="632"/>
      <c r="T25" s="632"/>
      <c r="U25" s="632"/>
      <c r="V25" s="632"/>
      <c r="W25" s="632"/>
      <c r="X25" s="632"/>
      <c r="Y25" s="632"/>
      <c r="Z25" s="632"/>
      <c r="AA25" s="632"/>
      <c r="AB25" s="632"/>
      <c r="AC25" s="632"/>
      <c r="AD25" s="632"/>
      <c r="AE25" s="632"/>
      <c r="AF25" s="632"/>
      <c r="AG25" s="632"/>
      <c r="AH25" s="632"/>
      <c r="AI25" s="632"/>
      <c r="AJ25" s="632"/>
      <c r="AK25" s="632"/>
      <c r="AL25" s="632"/>
      <c r="AM25" s="632"/>
      <c r="AN25" s="632"/>
      <c r="AO25" s="632"/>
      <c r="AP25" s="632"/>
      <c r="AQ25" s="632"/>
      <c r="AR25" s="5"/>
    </row>
    <row r="26" spans="1:44" ht="30" customHeight="1" x14ac:dyDescent="0.15">
      <c r="A26" s="10"/>
      <c r="B26" s="10"/>
      <c r="C26" s="10"/>
      <c r="D26" s="330"/>
      <c r="E26" s="330"/>
      <c r="F26" s="331"/>
      <c r="G26" s="331"/>
      <c r="H26" s="329"/>
      <c r="I26" s="329"/>
      <c r="J26" s="329"/>
      <c r="K26" s="329"/>
      <c r="L26" s="329"/>
      <c r="M26" s="329"/>
      <c r="N26" s="631" t="s">
        <v>44</v>
      </c>
      <c r="O26" s="631"/>
      <c r="P26" s="631"/>
      <c r="Q26" s="631"/>
      <c r="R26" s="631"/>
      <c r="S26" s="634"/>
      <c r="T26" s="634"/>
      <c r="U26" s="634"/>
      <c r="V26" s="634"/>
      <c r="W26" s="634"/>
      <c r="X26" s="634"/>
      <c r="Y26" s="634"/>
      <c r="Z26" s="634"/>
      <c r="AA26" s="634"/>
      <c r="AB26" s="634"/>
      <c r="AC26" s="634"/>
      <c r="AD26" s="634"/>
      <c r="AE26" s="634"/>
      <c r="AF26" s="634"/>
      <c r="AG26" s="634"/>
      <c r="AH26" s="634"/>
      <c r="AI26" s="634"/>
      <c r="AJ26" s="634"/>
      <c r="AK26" s="634"/>
      <c r="AL26" s="634"/>
      <c r="AM26" s="635" t="s">
        <v>21</v>
      </c>
      <c r="AN26" s="635"/>
      <c r="AO26" s="635"/>
      <c r="AP26" s="635"/>
      <c r="AQ26" s="317"/>
      <c r="AR26" s="5"/>
    </row>
    <row r="27" spans="1:44" ht="30" customHeight="1" x14ac:dyDescent="0.15">
      <c r="A27" s="10"/>
      <c r="B27" s="10"/>
      <c r="C27" s="10"/>
      <c r="D27" s="330"/>
      <c r="E27" s="330"/>
      <c r="F27" s="331"/>
      <c r="G27" s="331"/>
      <c r="H27" s="329"/>
      <c r="I27" s="329"/>
      <c r="J27" s="329"/>
      <c r="K27" s="329"/>
      <c r="L27" s="329"/>
      <c r="M27" s="329"/>
      <c r="N27" s="321"/>
      <c r="O27" s="321"/>
      <c r="P27" s="321"/>
      <c r="Q27" s="321"/>
      <c r="R27" s="321"/>
      <c r="S27" s="12"/>
      <c r="T27" s="12"/>
      <c r="U27" s="12"/>
      <c r="V27" s="12"/>
      <c r="W27" s="12"/>
      <c r="X27" s="12"/>
      <c r="Y27" s="12"/>
      <c r="Z27" s="12"/>
      <c r="AA27" s="12"/>
      <c r="AB27" s="12"/>
      <c r="AC27" s="12"/>
      <c r="AD27" s="12"/>
      <c r="AE27" s="12"/>
      <c r="AF27" s="12"/>
      <c r="AG27" s="12"/>
      <c r="AH27" s="12"/>
      <c r="AI27" s="12"/>
      <c r="AJ27" s="12"/>
      <c r="AK27" s="12"/>
      <c r="AL27" s="12"/>
      <c r="AM27" s="322"/>
      <c r="AN27" s="322"/>
      <c r="AO27" s="322"/>
      <c r="AP27" s="322"/>
      <c r="AQ27" s="317"/>
      <c r="AR27" s="5"/>
    </row>
    <row r="28" spans="1:44" ht="16.5" customHeight="1" x14ac:dyDescent="0.15">
      <c r="A28" s="10"/>
      <c r="B28" s="10"/>
      <c r="C28" s="10"/>
      <c r="D28" s="330"/>
      <c r="E28" s="330"/>
      <c r="F28" s="331"/>
      <c r="G28" s="331"/>
      <c r="H28" s="329"/>
      <c r="I28" s="329"/>
      <c r="J28" s="329"/>
      <c r="K28" s="329"/>
      <c r="L28" s="329"/>
      <c r="M28" s="329"/>
      <c r="N28" s="329"/>
      <c r="O28" s="329"/>
      <c r="P28" s="329"/>
      <c r="Q28" s="329"/>
      <c r="R28" s="329"/>
      <c r="S28" s="12"/>
      <c r="T28" s="345"/>
      <c r="U28" s="345"/>
      <c r="V28" s="345"/>
      <c r="W28" s="341"/>
      <c r="X28" s="321"/>
      <c r="Y28" s="321"/>
      <c r="Z28" s="321"/>
      <c r="AA28" s="321"/>
      <c r="AB28" s="346"/>
      <c r="AC28" s="348"/>
      <c r="AD28" s="12"/>
      <c r="AE28" s="12"/>
      <c r="AF28" s="12"/>
      <c r="AG28" s="12"/>
      <c r="AH28" s="12"/>
      <c r="AI28" s="12"/>
      <c r="AJ28" s="12"/>
      <c r="AK28" s="12"/>
      <c r="AL28" s="12"/>
      <c r="AM28" s="12"/>
      <c r="AN28" s="12"/>
      <c r="AO28" s="346"/>
      <c r="AP28" s="346"/>
      <c r="AQ28" s="318"/>
      <c r="AR28" s="5"/>
    </row>
    <row r="29" spans="1:44" s="5" customFormat="1" ht="30" customHeight="1" x14ac:dyDescent="0.15">
      <c r="A29" s="630" t="s">
        <v>179</v>
      </c>
      <c r="B29" s="630"/>
      <c r="C29" s="630"/>
      <c r="D29" s="630"/>
      <c r="E29" s="630"/>
      <c r="F29" s="630"/>
      <c r="G29" s="630"/>
      <c r="H29" s="630"/>
      <c r="I29" s="630"/>
      <c r="J29" s="630"/>
      <c r="K29" s="630"/>
      <c r="L29" s="630"/>
      <c r="M29" s="630"/>
      <c r="N29" s="630"/>
      <c r="O29" s="630"/>
      <c r="P29" s="630"/>
      <c r="Q29" s="630"/>
      <c r="R29" s="630"/>
      <c r="S29" s="630"/>
      <c r="T29" s="630"/>
      <c r="U29" s="630"/>
      <c r="V29" s="630"/>
      <c r="W29" s="630"/>
      <c r="X29" s="630"/>
      <c r="Y29" s="630"/>
      <c r="Z29" s="630"/>
      <c r="AA29" s="630"/>
      <c r="AB29" s="630"/>
      <c r="AC29" s="630"/>
      <c r="AD29" s="630"/>
      <c r="AE29" s="630"/>
      <c r="AF29" s="630"/>
      <c r="AG29" s="630"/>
      <c r="AH29" s="630"/>
      <c r="AI29" s="630"/>
      <c r="AJ29" s="630"/>
      <c r="AK29" s="630"/>
      <c r="AL29" s="630"/>
      <c r="AM29" s="630"/>
      <c r="AN29" s="630"/>
      <c r="AO29" s="630"/>
      <c r="AP29" s="630"/>
      <c r="AQ29" s="630"/>
      <c r="AR29" s="349"/>
    </row>
    <row r="30" spans="1:44" s="5" customFormat="1" ht="30" customHeight="1" x14ac:dyDescent="0.15">
      <c r="A30" s="630"/>
      <c r="B30" s="630"/>
      <c r="C30" s="630"/>
      <c r="D30" s="630"/>
      <c r="E30" s="630"/>
      <c r="F30" s="630"/>
      <c r="G30" s="630"/>
      <c r="H30" s="630"/>
      <c r="I30" s="630"/>
      <c r="J30" s="630"/>
      <c r="K30" s="630"/>
      <c r="L30" s="630"/>
      <c r="M30" s="630"/>
      <c r="N30" s="630"/>
      <c r="O30" s="630"/>
      <c r="P30" s="630"/>
      <c r="Q30" s="630"/>
      <c r="R30" s="630"/>
      <c r="S30" s="630"/>
      <c r="T30" s="630"/>
      <c r="U30" s="630"/>
      <c r="V30" s="630"/>
      <c r="W30" s="630"/>
      <c r="X30" s="630"/>
      <c r="Y30" s="630"/>
      <c r="Z30" s="630"/>
      <c r="AA30" s="630"/>
      <c r="AB30" s="630"/>
      <c r="AC30" s="630"/>
      <c r="AD30" s="630"/>
      <c r="AE30" s="630"/>
      <c r="AF30" s="630"/>
      <c r="AG30" s="630"/>
      <c r="AH30" s="630"/>
      <c r="AI30" s="630"/>
      <c r="AJ30" s="630"/>
      <c r="AK30" s="630"/>
      <c r="AL30" s="630"/>
      <c r="AM30" s="630"/>
      <c r="AN30" s="630"/>
      <c r="AO30" s="630"/>
      <c r="AP30" s="630"/>
      <c r="AQ30" s="630"/>
    </row>
    <row r="31" spans="1:44" s="5" customFormat="1" ht="30" customHeight="1" x14ac:dyDescent="0.15">
      <c r="A31" s="630"/>
      <c r="B31" s="630"/>
      <c r="C31" s="630"/>
      <c r="D31" s="630"/>
      <c r="E31" s="630"/>
      <c r="F31" s="630"/>
      <c r="G31" s="630"/>
      <c r="H31" s="630"/>
      <c r="I31" s="630"/>
      <c r="J31" s="630"/>
      <c r="K31" s="630"/>
      <c r="L31" s="630"/>
      <c r="M31" s="630"/>
      <c r="N31" s="630"/>
      <c r="O31" s="630"/>
      <c r="P31" s="630"/>
      <c r="Q31" s="630"/>
      <c r="R31" s="630"/>
      <c r="S31" s="630"/>
      <c r="T31" s="630"/>
      <c r="U31" s="630"/>
      <c r="V31" s="630"/>
      <c r="W31" s="630"/>
      <c r="X31" s="630"/>
      <c r="Y31" s="630"/>
      <c r="Z31" s="630"/>
      <c r="AA31" s="630"/>
      <c r="AB31" s="630"/>
      <c r="AC31" s="630"/>
      <c r="AD31" s="630"/>
      <c r="AE31" s="630"/>
      <c r="AF31" s="630"/>
      <c r="AG31" s="630"/>
      <c r="AH31" s="630"/>
      <c r="AI31" s="630"/>
      <c r="AJ31" s="630"/>
      <c r="AK31" s="630"/>
      <c r="AL31" s="630"/>
      <c r="AM31" s="630"/>
      <c r="AN31" s="630"/>
      <c r="AO31" s="630"/>
      <c r="AP31" s="630"/>
      <c r="AQ31" s="630"/>
    </row>
    <row r="32" spans="1:44" s="5" customFormat="1" ht="19.5" customHeight="1" x14ac:dyDescent="0.15">
      <c r="A32" s="350"/>
      <c r="B32" s="351"/>
      <c r="C32" s="351"/>
      <c r="D32" s="351"/>
      <c r="E32" s="351"/>
      <c r="F32" s="351"/>
      <c r="G32" s="351"/>
      <c r="H32" s="351"/>
      <c r="I32" s="351"/>
      <c r="J32" s="351"/>
      <c r="K32" s="351"/>
      <c r="L32" s="351"/>
      <c r="M32" s="351"/>
      <c r="N32" s="351"/>
      <c r="O32" s="351"/>
      <c r="P32" s="351"/>
      <c r="Q32" s="351"/>
      <c r="R32" s="351"/>
      <c r="S32" s="351"/>
      <c r="T32" s="351"/>
      <c r="U32" s="351"/>
      <c r="V32" s="351"/>
      <c r="W32" s="351"/>
      <c r="X32" s="351"/>
      <c r="Y32" s="351"/>
      <c r="Z32" s="351"/>
      <c r="AA32" s="351"/>
      <c r="AB32" s="351"/>
      <c r="AC32" s="351"/>
      <c r="AD32" s="351"/>
      <c r="AE32" s="351"/>
      <c r="AF32" s="351"/>
      <c r="AG32" s="351"/>
      <c r="AH32" s="351"/>
      <c r="AI32" s="351"/>
      <c r="AJ32" s="351"/>
      <c r="AK32" s="351"/>
      <c r="AL32" s="351"/>
      <c r="AM32" s="351"/>
      <c r="AN32" s="351"/>
      <c r="AO32" s="351"/>
      <c r="AP32" s="351"/>
      <c r="AQ32" s="351"/>
    </row>
    <row r="33" spans="1:45" s="5" customFormat="1" ht="30" customHeight="1" x14ac:dyDescent="0.15">
      <c r="A33" s="640" t="s">
        <v>22</v>
      </c>
      <c r="B33" s="640"/>
      <c r="C33" s="640"/>
      <c r="D33" s="640"/>
      <c r="E33" s="640"/>
      <c r="F33" s="640"/>
      <c r="G33" s="640"/>
      <c r="H33" s="640"/>
      <c r="I33" s="640"/>
      <c r="J33" s="640"/>
      <c r="K33" s="640"/>
      <c r="L33" s="640"/>
      <c r="M33" s="640"/>
      <c r="N33" s="640"/>
      <c r="O33" s="640"/>
      <c r="P33" s="640"/>
      <c r="Q33" s="640"/>
      <c r="R33" s="640"/>
      <c r="S33" s="640"/>
      <c r="T33" s="640"/>
      <c r="U33" s="640"/>
      <c r="V33" s="640"/>
      <c r="W33" s="640"/>
      <c r="X33" s="640"/>
      <c r="Y33" s="640"/>
      <c r="Z33" s="640"/>
      <c r="AA33" s="640"/>
      <c r="AB33" s="640"/>
      <c r="AC33" s="640"/>
      <c r="AD33" s="640"/>
      <c r="AE33" s="640"/>
      <c r="AF33" s="640"/>
      <c r="AG33" s="640"/>
      <c r="AH33" s="640"/>
      <c r="AI33" s="640"/>
      <c r="AJ33" s="640"/>
      <c r="AK33" s="640"/>
      <c r="AL33" s="640"/>
      <c r="AM33" s="640"/>
      <c r="AN33" s="640"/>
      <c r="AO33" s="640"/>
      <c r="AP33" s="640"/>
      <c r="AQ33" s="640"/>
    </row>
    <row r="34" spans="1:45" ht="19.5" customHeight="1" x14ac:dyDescent="0.15">
      <c r="A34" s="352"/>
      <c r="B34" s="352"/>
      <c r="C34" s="352"/>
      <c r="D34" s="352"/>
      <c r="E34" s="352"/>
      <c r="F34" s="352"/>
      <c r="G34" s="352"/>
      <c r="H34" s="352"/>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2"/>
      <c r="AI34" s="352"/>
      <c r="AJ34" s="352"/>
      <c r="AK34" s="352"/>
      <c r="AL34" s="352"/>
      <c r="AM34" s="352"/>
      <c r="AN34" s="352"/>
      <c r="AO34" s="352"/>
      <c r="AP34" s="352"/>
      <c r="AQ34" s="352"/>
      <c r="AR34" s="5"/>
    </row>
    <row r="35" spans="1:45" s="595" customFormat="1" ht="26.25" customHeight="1" x14ac:dyDescent="0.15">
      <c r="A35" s="641" t="s">
        <v>614</v>
      </c>
      <c r="B35" s="641"/>
      <c r="C35" s="641"/>
      <c r="D35" s="641"/>
      <c r="E35" s="641"/>
      <c r="F35" s="641"/>
      <c r="G35" s="641"/>
      <c r="H35" s="641"/>
      <c r="I35" s="641"/>
      <c r="J35" s="641"/>
      <c r="K35" s="641"/>
      <c r="L35" s="641"/>
      <c r="M35" s="641"/>
      <c r="N35" s="641"/>
      <c r="O35" s="641"/>
      <c r="P35" s="641"/>
      <c r="Q35" s="641"/>
      <c r="R35" s="641"/>
      <c r="S35" s="641"/>
      <c r="T35" s="641"/>
      <c r="U35" s="641"/>
      <c r="V35" s="641"/>
      <c r="W35" s="641"/>
      <c r="X35" s="641"/>
      <c r="Y35" s="641"/>
      <c r="Z35" s="641"/>
      <c r="AA35" s="641"/>
      <c r="AB35" s="641"/>
      <c r="AC35" s="641"/>
      <c r="AD35" s="641"/>
      <c r="AE35" s="641"/>
      <c r="AF35" s="641"/>
      <c r="AG35" s="641"/>
      <c r="AH35" s="641"/>
      <c r="AI35" s="641"/>
      <c r="AJ35" s="641"/>
      <c r="AK35" s="641"/>
      <c r="AL35" s="641"/>
      <c r="AM35" s="641"/>
      <c r="AN35" s="641"/>
      <c r="AO35" s="641"/>
      <c r="AP35" s="641"/>
      <c r="AQ35" s="641"/>
    </row>
    <row r="36" spans="1:45" s="595" customFormat="1" ht="26.25" customHeight="1" x14ac:dyDescent="0.15">
      <c r="A36" s="641"/>
      <c r="B36" s="641"/>
      <c r="C36" s="641"/>
      <c r="D36" s="641"/>
      <c r="E36" s="641"/>
      <c r="F36" s="641"/>
      <c r="G36" s="641"/>
      <c r="H36" s="641"/>
      <c r="I36" s="641"/>
      <c r="J36" s="641"/>
      <c r="K36" s="641"/>
      <c r="L36" s="641"/>
      <c r="M36" s="641"/>
      <c r="N36" s="641"/>
      <c r="O36" s="641"/>
      <c r="P36" s="641"/>
      <c r="Q36" s="641"/>
      <c r="R36" s="641"/>
      <c r="S36" s="641"/>
      <c r="T36" s="641"/>
      <c r="U36" s="641"/>
      <c r="V36" s="641"/>
      <c r="W36" s="641"/>
      <c r="X36" s="641"/>
      <c r="Y36" s="641"/>
      <c r="Z36" s="641"/>
      <c r="AA36" s="641"/>
      <c r="AB36" s="641"/>
      <c r="AC36" s="641"/>
      <c r="AD36" s="641"/>
      <c r="AE36" s="641"/>
      <c r="AF36" s="641"/>
      <c r="AG36" s="641"/>
      <c r="AH36" s="641"/>
      <c r="AI36" s="641"/>
      <c r="AJ36" s="641"/>
      <c r="AK36" s="641"/>
      <c r="AL36" s="641"/>
      <c r="AM36" s="641"/>
      <c r="AN36" s="641"/>
      <c r="AO36" s="641"/>
      <c r="AP36" s="641"/>
      <c r="AQ36" s="641"/>
    </row>
    <row r="37" spans="1:45" s="595" customFormat="1" ht="26.25" customHeight="1" x14ac:dyDescent="0.15">
      <c r="A37" s="641"/>
      <c r="B37" s="641"/>
      <c r="C37" s="641"/>
      <c r="D37" s="641"/>
      <c r="E37" s="641"/>
      <c r="F37" s="641"/>
      <c r="G37" s="641"/>
      <c r="H37" s="641"/>
      <c r="I37" s="641"/>
      <c r="J37" s="641"/>
      <c r="K37" s="641"/>
      <c r="L37" s="641"/>
      <c r="M37" s="641"/>
      <c r="N37" s="641"/>
      <c r="O37" s="641"/>
      <c r="P37" s="641"/>
      <c r="Q37" s="641"/>
      <c r="R37" s="641"/>
      <c r="S37" s="641"/>
      <c r="T37" s="641"/>
      <c r="U37" s="641"/>
      <c r="V37" s="641"/>
      <c r="W37" s="641"/>
      <c r="X37" s="641"/>
      <c r="Y37" s="641"/>
      <c r="Z37" s="641"/>
      <c r="AA37" s="641"/>
      <c r="AB37" s="641"/>
      <c r="AC37" s="641"/>
      <c r="AD37" s="641"/>
      <c r="AE37" s="641"/>
      <c r="AF37" s="641"/>
      <c r="AG37" s="641"/>
      <c r="AH37" s="641"/>
      <c r="AI37" s="641"/>
      <c r="AJ37" s="641"/>
      <c r="AK37" s="641"/>
      <c r="AL37" s="641"/>
      <c r="AM37" s="641"/>
      <c r="AN37" s="641"/>
      <c r="AO37" s="641"/>
      <c r="AP37" s="641"/>
      <c r="AQ37" s="641"/>
    </row>
    <row r="38" spans="1:45" s="110" customFormat="1" ht="21.75" customHeight="1" x14ac:dyDescent="0.15">
      <c r="A38" s="353"/>
      <c r="B38" s="353"/>
      <c r="C38" s="353"/>
      <c r="D38" s="353"/>
      <c r="E38" s="353"/>
      <c r="F38" s="353"/>
      <c r="G38" s="353"/>
      <c r="H38" s="353"/>
      <c r="I38" s="353"/>
      <c r="J38" s="353"/>
      <c r="K38" s="353"/>
      <c r="L38" s="353"/>
      <c r="M38" s="353"/>
      <c r="N38" s="353"/>
      <c r="O38" s="353"/>
      <c r="P38" s="353"/>
      <c r="Q38" s="353"/>
      <c r="R38" s="353"/>
      <c r="S38" s="353"/>
      <c r="T38" s="353"/>
      <c r="U38" s="353"/>
      <c r="V38" s="353"/>
      <c r="W38" s="353"/>
      <c r="X38" s="353"/>
      <c r="Y38" s="353"/>
      <c r="Z38" s="353"/>
      <c r="AA38" s="353"/>
      <c r="AB38" s="353"/>
      <c r="AC38" s="353"/>
      <c r="AD38" s="353"/>
      <c r="AE38" s="353"/>
      <c r="AF38" s="353"/>
      <c r="AG38" s="353"/>
      <c r="AH38" s="353"/>
      <c r="AI38" s="353"/>
      <c r="AJ38" s="353"/>
      <c r="AK38" s="353"/>
      <c r="AL38" s="353"/>
      <c r="AM38" s="353"/>
      <c r="AN38" s="353"/>
      <c r="AO38" s="353"/>
      <c r="AP38" s="353"/>
      <c r="AQ38" s="353"/>
      <c r="AR38" s="109"/>
    </row>
    <row r="39" spans="1:45" s="110" customFormat="1" ht="18" customHeight="1" x14ac:dyDescent="0.15">
      <c r="A39" s="642" t="s">
        <v>86</v>
      </c>
      <c r="B39" s="642"/>
      <c r="C39" s="642"/>
      <c r="D39" s="642"/>
      <c r="E39" s="642"/>
      <c r="F39" s="642"/>
      <c r="G39" s="642"/>
      <c r="H39" s="642"/>
      <c r="I39" s="642"/>
      <c r="J39" s="642"/>
      <c r="K39" s="642"/>
      <c r="L39" s="642"/>
      <c r="M39" s="642"/>
      <c r="N39" s="642"/>
      <c r="O39" s="642"/>
      <c r="P39" s="642"/>
      <c r="Q39" s="642"/>
      <c r="R39" s="642"/>
      <c r="S39" s="642"/>
      <c r="T39" s="642"/>
      <c r="U39" s="642"/>
      <c r="V39" s="642"/>
      <c r="W39" s="642"/>
      <c r="X39" s="642"/>
      <c r="Y39" s="642"/>
      <c r="Z39" s="642"/>
      <c r="AA39" s="642"/>
      <c r="AB39" s="642"/>
      <c r="AC39" s="642"/>
      <c r="AD39" s="642"/>
      <c r="AE39" s="642"/>
      <c r="AF39" s="642"/>
      <c r="AG39" s="642"/>
      <c r="AH39" s="642"/>
      <c r="AI39" s="642"/>
      <c r="AJ39" s="642"/>
      <c r="AK39" s="642"/>
      <c r="AL39" s="642"/>
      <c r="AM39" s="642"/>
      <c r="AN39" s="642"/>
      <c r="AO39" s="642"/>
      <c r="AP39" s="642"/>
      <c r="AQ39" s="642"/>
      <c r="AR39" s="109"/>
    </row>
    <row r="40" spans="1:45" s="110" customFormat="1" ht="18" customHeight="1" x14ac:dyDescent="0.15">
      <c r="A40" s="642"/>
      <c r="B40" s="642"/>
      <c r="C40" s="642"/>
      <c r="D40" s="642"/>
      <c r="E40" s="642"/>
      <c r="F40" s="642"/>
      <c r="G40" s="642"/>
      <c r="H40" s="642"/>
      <c r="I40" s="642"/>
      <c r="J40" s="642"/>
      <c r="K40" s="642"/>
      <c r="L40" s="642"/>
      <c r="M40" s="642"/>
      <c r="N40" s="642"/>
      <c r="O40" s="642"/>
      <c r="P40" s="642"/>
      <c r="Q40" s="642"/>
      <c r="R40" s="642"/>
      <c r="S40" s="642"/>
      <c r="T40" s="642"/>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642"/>
      <c r="AR40" s="111"/>
      <c r="AS40" s="112"/>
    </row>
    <row r="41" spans="1:45" ht="18" customHeight="1" x14ac:dyDescent="0.15">
      <c r="A41" s="594"/>
      <c r="B41" s="594"/>
      <c r="C41" s="594"/>
      <c r="D41" s="594"/>
      <c r="E41" s="594"/>
      <c r="F41" s="594"/>
      <c r="G41" s="594"/>
      <c r="H41" s="594"/>
      <c r="I41" s="594"/>
      <c r="J41" s="594"/>
      <c r="K41" s="594"/>
      <c r="L41" s="594"/>
      <c r="M41" s="594"/>
      <c r="N41" s="594"/>
      <c r="O41" s="594"/>
      <c r="P41" s="594"/>
      <c r="Q41" s="594"/>
      <c r="R41" s="594"/>
      <c r="S41" s="594"/>
      <c r="T41" s="594"/>
      <c r="U41" s="594"/>
      <c r="V41" s="594"/>
      <c r="W41" s="594"/>
      <c r="X41" s="594"/>
      <c r="Y41" s="594"/>
      <c r="Z41" s="594"/>
      <c r="AA41" s="594"/>
      <c r="AB41" s="594"/>
      <c r="AC41" s="594"/>
      <c r="AD41" s="594"/>
      <c r="AE41" s="594"/>
      <c r="AF41" s="594"/>
      <c r="AG41" s="594"/>
      <c r="AH41" s="594"/>
      <c r="AI41" s="594"/>
      <c r="AJ41" s="594"/>
      <c r="AK41" s="594"/>
      <c r="AL41" s="594"/>
      <c r="AM41" s="594"/>
      <c r="AN41" s="594"/>
      <c r="AO41" s="594"/>
      <c r="AP41" s="594"/>
      <c r="AQ41" s="594"/>
      <c r="AR41" s="13"/>
      <c r="AS41" s="7"/>
    </row>
    <row r="42" spans="1:45" ht="18" customHeight="1" x14ac:dyDescent="0.15">
      <c r="A42" s="594"/>
      <c r="B42" s="594"/>
      <c r="C42" s="594"/>
      <c r="D42" s="594"/>
      <c r="E42" s="594"/>
      <c r="F42" s="594"/>
      <c r="G42" s="594"/>
      <c r="H42" s="594"/>
      <c r="I42" s="594"/>
      <c r="J42" s="594"/>
      <c r="K42" s="594"/>
      <c r="L42" s="594"/>
      <c r="M42" s="594"/>
      <c r="N42" s="594"/>
      <c r="O42" s="594"/>
      <c r="P42" s="594"/>
      <c r="Q42" s="594"/>
      <c r="R42" s="594"/>
      <c r="S42" s="594"/>
      <c r="T42" s="594"/>
      <c r="U42" s="594"/>
      <c r="V42" s="594"/>
      <c r="W42" s="594"/>
      <c r="X42" s="594"/>
      <c r="Y42" s="594"/>
      <c r="Z42" s="594"/>
      <c r="AA42" s="594"/>
      <c r="AB42" s="594"/>
      <c r="AC42" s="594"/>
      <c r="AD42" s="594"/>
      <c r="AE42" s="594"/>
      <c r="AF42" s="594"/>
      <c r="AG42" s="594"/>
      <c r="AH42" s="594"/>
      <c r="AI42" s="594"/>
      <c r="AJ42" s="594"/>
      <c r="AK42" s="594"/>
      <c r="AL42" s="594"/>
      <c r="AM42" s="594"/>
      <c r="AN42" s="594"/>
      <c r="AO42" s="594"/>
      <c r="AP42" s="594"/>
      <c r="AQ42" s="594"/>
      <c r="AR42" s="13"/>
      <c r="AS42" s="7"/>
    </row>
    <row r="43" spans="1:45" ht="18" customHeight="1" x14ac:dyDescent="0.15">
      <c r="A43" s="594"/>
      <c r="B43" s="594"/>
      <c r="C43" s="594"/>
      <c r="D43" s="594"/>
      <c r="E43" s="594"/>
      <c r="F43" s="594"/>
      <c r="G43" s="594"/>
      <c r="H43" s="594"/>
      <c r="I43" s="594"/>
      <c r="J43" s="594"/>
      <c r="K43" s="594"/>
      <c r="L43" s="594"/>
      <c r="M43" s="594"/>
      <c r="N43" s="594"/>
      <c r="O43" s="594"/>
      <c r="P43" s="594"/>
      <c r="Q43" s="594"/>
      <c r="R43" s="594"/>
      <c r="S43" s="594"/>
      <c r="T43" s="594"/>
      <c r="U43" s="594"/>
      <c r="V43" s="594"/>
      <c r="W43" s="594"/>
      <c r="X43" s="594"/>
      <c r="Y43" s="594"/>
      <c r="Z43" s="594"/>
      <c r="AA43" s="594"/>
      <c r="AB43" s="594"/>
      <c r="AC43" s="594"/>
      <c r="AD43" s="594"/>
      <c r="AE43" s="594"/>
      <c r="AF43" s="594"/>
      <c r="AG43" s="594"/>
      <c r="AH43" s="594"/>
      <c r="AI43" s="594"/>
      <c r="AJ43" s="594"/>
      <c r="AK43" s="594"/>
      <c r="AL43" s="594"/>
      <c r="AM43" s="594"/>
      <c r="AN43" s="594"/>
      <c r="AO43" s="594"/>
      <c r="AP43" s="594"/>
      <c r="AQ43" s="594"/>
      <c r="AR43" s="13"/>
      <c r="AS43" s="7"/>
    </row>
    <row r="44" spans="1:45" ht="30" customHeight="1" x14ac:dyDescent="0.15">
      <c r="A44" s="99" t="s">
        <v>615</v>
      </c>
      <c r="B44" s="596"/>
      <c r="C44" s="596"/>
      <c r="D44" s="596"/>
      <c r="E44" s="596"/>
      <c r="F44" s="596"/>
      <c r="G44" s="596"/>
      <c r="H44" s="596"/>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596"/>
      <c r="AH44" s="596"/>
      <c r="AI44" s="596"/>
      <c r="AJ44" s="596"/>
      <c r="AK44" s="596"/>
      <c r="AL44" s="596"/>
      <c r="AM44" s="596"/>
      <c r="AN44" s="596"/>
      <c r="AO44" s="596"/>
      <c r="AP44" s="596"/>
      <c r="AQ44" s="596"/>
      <c r="AR44" s="5"/>
    </row>
    <row r="45" spans="1:45" s="5" customFormat="1" ht="30" customHeight="1" x14ac:dyDescent="0.15">
      <c r="A45" s="608"/>
      <c r="B45" s="608"/>
      <c r="C45" s="608"/>
      <c r="D45" s="608"/>
      <c r="E45" s="608"/>
      <c r="F45" s="608"/>
      <c r="G45" s="608"/>
      <c r="H45" s="608"/>
      <c r="I45" s="608"/>
      <c r="J45" s="608"/>
      <c r="K45" s="418"/>
      <c r="L45" s="418"/>
      <c r="M45" s="418"/>
      <c r="N45" s="418"/>
      <c r="O45" s="418"/>
      <c r="P45" s="418"/>
      <c r="Q45" s="418"/>
      <c r="R45" s="418"/>
      <c r="S45" s="418"/>
      <c r="T45" s="418"/>
      <c r="U45" s="418"/>
      <c r="V45" s="418"/>
      <c r="W45" s="418"/>
      <c r="X45" s="418"/>
      <c r="Y45" s="418"/>
      <c r="Z45" s="418"/>
      <c r="AA45" s="418"/>
      <c r="AB45" s="418"/>
      <c r="AC45" s="418"/>
      <c r="AD45" s="418"/>
      <c r="AE45" s="609" t="s">
        <v>128</v>
      </c>
      <c r="AF45" s="609"/>
      <c r="AG45" s="609"/>
      <c r="AH45" s="609"/>
      <c r="AI45" s="609"/>
      <c r="AJ45" s="609"/>
      <c r="AK45" s="609"/>
      <c r="AL45" s="609"/>
      <c r="AM45" s="609"/>
      <c r="AN45" s="609"/>
      <c r="AO45" s="609"/>
      <c r="AP45" s="609"/>
      <c r="AQ45" s="609"/>
    </row>
    <row r="46" spans="1:45" ht="27" customHeight="1" x14ac:dyDescent="0.15">
      <c r="A46" s="329"/>
      <c r="B46" s="329"/>
      <c r="C46" s="329"/>
      <c r="D46" s="330"/>
      <c r="E46" s="330"/>
      <c r="F46" s="331"/>
      <c r="G46" s="331"/>
      <c r="H46" s="329"/>
      <c r="I46" s="329"/>
      <c r="J46" s="329"/>
      <c r="K46" s="329"/>
      <c r="L46" s="329"/>
      <c r="M46" s="329"/>
      <c r="N46" s="329"/>
      <c r="O46" s="329"/>
      <c r="P46" s="329"/>
      <c r="Q46" s="329"/>
      <c r="R46" s="616"/>
      <c r="S46" s="616"/>
      <c r="T46" s="616"/>
      <c r="U46" s="616"/>
      <c r="V46" s="616"/>
      <c r="W46" s="616"/>
      <c r="X46" s="616"/>
      <c r="Y46" s="616"/>
      <c r="Z46" s="616"/>
      <c r="AA46" s="329"/>
      <c r="AB46" s="329"/>
      <c r="AC46" s="329"/>
      <c r="AD46" s="329"/>
      <c r="AE46" s="329"/>
      <c r="AF46" s="329"/>
      <c r="AG46" s="329"/>
      <c r="AH46" s="329"/>
      <c r="AI46" s="329"/>
      <c r="AJ46" s="327" t="s">
        <v>78</v>
      </c>
      <c r="AK46" s="617" t="s">
        <v>104</v>
      </c>
      <c r="AL46" s="617"/>
      <c r="AM46" s="332" t="s">
        <v>80</v>
      </c>
      <c r="AN46" s="617" t="s">
        <v>105</v>
      </c>
      <c r="AO46" s="617"/>
      <c r="AP46" s="327" t="s">
        <v>15</v>
      </c>
      <c r="AQ46" s="327" t="s">
        <v>81</v>
      </c>
      <c r="AR46" s="13"/>
      <c r="AS46" s="7"/>
    </row>
    <row r="47" spans="1:45" ht="27" customHeight="1" x14ac:dyDescent="0.15">
      <c r="A47" s="329"/>
      <c r="B47" s="329"/>
      <c r="C47" s="329"/>
      <c r="D47" s="330"/>
      <c r="E47" s="330"/>
      <c r="F47" s="331"/>
      <c r="G47" s="331"/>
      <c r="H47" s="329"/>
      <c r="I47" s="329"/>
      <c r="J47" s="329"/>
      <c r="K47" s="329"/>
      <c r="L47" s="329"/>
      <c r="M47" s="329"/>
      <c r="N47" s="329"/>
      <c r="O47" s="329"/>
      <c r="P47" s="329"/>
      <c r="Q47" s="329"/>
      <c r="R47" s="354"/>
      <c r="S47" s="354"/>
      <c r="T47" s="354"/>
      <c r="U47" s="354"/>
      <c r="V47" s="354"/>
      <c r="W47" s="354"/>
      <c r="X47" s="354"/>
      <c r="Y47" s="354"/>
      <c r="Z47" s="354"/>
      <c r="AA47" s="329"/>
      <c r="AB47" s="329"/>
      <c r="AC47" s="329"/>
      <c r="AD47" s="329"/>
      <c r="AE47" s="329"/>
      <c r="AF47" s="329"/>
      <c r="AG47" s="329"/>
      <c r="AH47" s="329"/>
      <c r="AI47" s="329"/>
      <c r="AJ47" s="327"/>
      <c r="AK47" s="355"/>
      <c r="AL47" s="355"/>
      <c r="AM47" s="332"/>
      <c r="AN47" s="355"/>
      <c r="AO47" s="355"/>
      <c r="AP47" s="327"/>
      <c r="AQ47" s="327"/>
      <c r="AR47" s="13"/>
      <c r="AS47" s="7"/>
    </row>
    <row r="48" spans="1:45" ht="27" customHeight="1" x14ac:dyDescent="0.15">
      <c r="A48" s="329"/>
      <c r="B48" s="329"/>
      <c r="C48" s="329"/>
      <c r="D48" s="330"/>
      <c r="E48" s="330"/>
      <c r="F48" s="331"/>
      <c r="G48" s="331"/>
      <c r="H48" s="329"/>
      <c r="I48" s="329"/>
      <c r="J48" s="329"/>
      <c r="K48" s="329"/>
      <c r="L48" s="329"/>
      <c r="M48" s="329"/>
      <c r="N48" s="329"/>
      <c r="O48" s="329"/>
      <c r="P48" s="329"/>
      <c r="Q48" s="329"/>
      <c r="R48" s="616" t="s">
        <v>177</v>
      </c>
      <c r="S48" s="616"/>
      <c r="T48" s="616"/>
      <c r="U48" s="616"/>
      <c r="V48" s="616"/>
      <c r="W48" s="616"/>
      <c r="X48" s="616"/>
      <c r="Y48" s="616"/>
      <c r="Z48" s="616"/>
      <c r="AA48" s="329"/>
      <c r="AB48" s="329"/>
      <c r="AC48" s="329"/>
      <c r="AD48" s="329"/>
      <c r="AE48" s="329"/>
      <c r="AF48" s="329"/>
      <c r="AG48" s="329"/>
      <c r="AH48" s="329"/>
      <c r="AI48" s="329"/>
      <c r="AJ48" s="327"/>
      <c r="AK48" s="355"/>
      <c r="AL48" s="355"/>
      <c r="AM48" s="332"/>
      <c r="AN48" s="355"/>
      <c r="AO48" s="355"/>
      <c r="AP48" s="327"/>
      <c r="AQ48" s="327"/>
      <c r="AR48" s="13"/>
      <c r="AS48" s="7"/>
    </row>
    <row r="49" spans="1:45" ht="27" customHeight="1" x14ac:dyDescent="0.15">
      <c r="A49" s="329"/>
      <c r="B49" s="329"/>
      <c r="C49" s="329"/>
      <c r="D49" s="330"/>
      <c r="E49" s="330"/>
      <c r="F49" s="331"/>
      <c r="G49" s="331"/>
      <c r="H49" s="329"/>
      <c r="I49" s="329"/>
      <c r="J49" s="329"/>
      <c r="K49" s="329"/>
      <c r="L49" s="329"/>
      <c r="M49" s="329"/>
      <c r="N49" s="329"/>
      <c r="O49" s="329"/>
      <c r="P49" s="329"/>
      <c r="Q49" s="329"/>
      <c r="R49" s="354"/>
      <c r="S49" s="354"/>
      <c r="T49" s="354"/>
      <c r="U49" s="354"/>
      <c r="V49" s="354"/>
      <c r="W49" s="354"/>
      <c r="X49" s="354"/>
      <c r="Y49" s="354"/>
      <c r="Z49" s="354"/>
      <c r="AA49" s="329"/>
      <c r="AB49" s="329"/>
      <c r="AC49" s="329"/>
      <c r="AD49" s="329"/>
      <c r="AE49" s="329"/>
      <c r="AF49" s="329"/>
      <c r="AG49" s="329"/>
      <c r="AH49" s="329"/>
      <c r="AI49" s="329"/>
      <c r="AJ49" s="327"/>
      <c r="AK49" s="355"/>
      <c r="AL49" s="355"/>
      <c r="AM49" s="332"/>
      <c r="AN49" s="355"/>
      <c r="AO49" s="355"/>
      <c r="AP49" s="327"/>
      <c r="AQ49" s="327"/>
      <c r="AR49" s="13"/>
      <c r="AS49" s="7"/>
    </row>
    <row r="50" spans="1:45" ht="27" customHeight="1" x14ac:dyDescent="0.15">
      <c r="A50" s="329"/>
      <c r="B50" s="329"/>
      <c r="C50" s="329"/>
      <c r="D50" s="330"/>
      <c r="E50" s="330"/>
      <c r="F50" s="331"/>
      <c r="G50" s="331"/>
      <c r="H50" s="329"/>
      <c r="I50" s="329"/>
      <c r="J50" s="329"/>
      <c r="K50" s="329"/>
      <c r="L50" s="329"/>
      <c r="M50" s="329"/>
      <c r="N50" s="329"/>
      <c r="O50" s="329"/>
      <c r="P50" s="329"/>
      <c r="Q50" s="329"/>
      <c r="R50" s="354"/>
      <c r="S50" s="354"/>
      <c r="T50" s="354"/>
      <c r="U50" s="354"/>
      <c r="V50" s="354"/>
      <c r="W50" s="354"/>
      <c r="X50" s="354"/>
      <c r="Y50" s="354"/>
      <c r="Z50" s="354"/>
      <c r="AA50" s="329"/>
      <c r="AB50" s="329"/>
      <c r="AC50" s="329"/>
      <c r="AD50" s="329"/>
      <c r="AE50" s="329"/>
      <c r="AF50" s="329"/>
      <c r="AG50" s="329"/>
      <c r="AH50" s="329"/>
      <c r="AI50" s="329"/>
      <c r="AJ50" s="327"/>
      <c r="AK50" s="355"/>
      <c r="AL50" s="355"/>
      <c r="AM50" s="332"/>
      <c r="AN50" s="355"/>
      <c r="AO50" s="355"/>
      <c r="AP50" s="327"/>
      <c r="AQ50" s="327"/>
      <c r="AR50" s="13"/>
      <c r="AS50" s="7"/>
    </row>
    <row r="51" spans="1:45" x14ac:dyDescent="0.15">
      <c r="A51" s="356" t="s">
        <v>122</v>
      </c>
      <c r="B51" s="356"/>
      <c r="C51" s="356"/>
      <c r="D51" s="356"/>
      <c r="E51" s="356"/>
      <c r="F51" s="356"/>
      <c r="G51" s="356"/>
      <c r="H51" s="356"/>
      <c r="I51" s="356"/>
      <c r="J51" s="357" t="s">
        <v>121</v>
      </c>
      <c r="K51" s="357"/>
      <c r="L51" s="357"/>
      <c r="M51" s="357"/>
      <c r="N51" s="357"/>
      <c r="O51" s="357"/>
      <c r="P51" s="357"/>
      <c r="Q51" s="357"/>
      <c r="R51" s="357"/>
      <c r="S51" s="357"/>
      <c r="T51" s="357"/>
      <c r="U51" s="357"/>
      <c r="V51" s="357"/>
      <c r="W51" s="357"/>
      <c r="X51" s="357"/>
      <c r="Y51" s="357"/>
      <c r="Z51" s="357"/>
      <c r="AA51" s="357"/>
      <c r="AB51" s="357"/>
      <c r="AC51" s="357"/>
      <c r="AD51" s="357"/>
      <c r="AE51" s="357"/>
      <c r="AF51" s="357"/>
      <c r="AG51" s="357"/>
      <c r="AH51" s="357"/>
      <c r="AI51" s="357"/>
      <c r="AJ51" s="357"/>
      <c r="AK51" s="358"/>
      <c r="AL51" s="358"/>
      <c r="AM51" s="358"/>
      <c r="AN51" s="358"/>
      <c r="AO51" s="358"/>
      <c r="AP51" s="359"/>
      <c r="AQ51" s="359"/>
      <c r="AR51" s="13"/>
      <c r="AS51" s="7"/>
    </row>
    <row r="52" spans="1:45" ht="30" customHeight="1" x14ac:dyDescent="0.15">
      <c r="C52" s="628" t="str">
        <f>IF(AE1="平成３０年度　ＺＥＨ支援事業","■","□")</f>
        <v>■</v>
      </c>
      <c r="D52" s="629"/>
      <c r="E52" s="618" t="s">
        <v>178</v>
      </c>
      <c r="F52" s="618"/>
      <c r="G52" s="618"/>
      <c r="H52" s="618"/>
      <c r="I52" s="618"/>
      <c r="J52" s="618"/>
      <c r="K52" s="618"/>
      <c r="L52" s="618"/>
      <c r="M52" s="618"/>
      <c r="N52" s="618"/>
      <c r="O52" s="618"/>
      <c r="P52" s="618"/>
      <c r="Q52" s="618"/>
      <c r="R52" s="618"/>
      <c r="S52" s="618"/>
      <c r="T52" s="618"/>
      <c r="U52" s="618"/>
      <c r="V52" s="618"/>
      <c r="W52" s="618"/>
      <c r="X52" s="618"/>
      <c r="Y52" s="618"/>
      <c r="Z52" s="618"/>
      <c r="AA52" s="618"/>
      <c r="AB52" s="618"/>
      <c r="AC52" s="618"/>
      <c r="AD52" s="618"/>
      <c r="AE52" s="618"/>
      <c r="AF52" s="618"/>
      <c r="AG52" s="618"/>
      <c r="AH52" s="618"/>
      <c r="AI52" s="618"/>
      <c r="AJ52" s="618"/>
      <c r="AK52" s="618"/>
      <c r="AL52" s="618"/>
      <c r="AM52" s="618"/>
      <c r="AN52" s="618"/>
      <c r="AO52" s="619"/>
      <c r="AP52" s="359"/>
      <c r="AQ52" s="359"/>
      <c r="AR52" s="13"/>
      <c r="AS52" s="7"/>
    </row>
    <row r="53" spans="1:45" ht="30" customHeight="1" x14ac:dyDescent="0.15">
      <c r="C53" s="651" t="str">
        <f>IF(AE1="平成３０年度　先進的再エネ熱等導入支援事業","■","□")</f>
        <v>□</v>
      </c>
      <c r="D53" s="652"/>
      <c r="E53" s="620" t="s">
        <v>530</v>
      </c>
      <c r="F53" s="620"/>
      <c r="G53" s="620"/>
      <c r="H53" s="620"/>
      <c r="I53" s="620"/>
      <c r="J53" s="620"/>
      <c r="K53" s="620"/>
      <c r="L53" s="620"/>
      <c r="M53" s="620"/>
      <c r="N53" s="620"/>
      <c r="O53" s="620"/>
      <c r="P53" s="620"/>
      <c r="Q53" s="620"/>
      <c r="R53" s="620"/>
      <c r="S53" s="620"/>
      <c r="T53" s="620"/>
      <c r="U53" s="620"/>
      <c r="V53" s="620"/>
      <c r="W53" s="620"/>
      <c r="X53" s="620"/>
      <c r="Y53" s="620"/>
      <c r="Z53" s="620"/>
      <c r="AA53" s="620"/>
      <c r="AB53" s="620"/>
      <c r="AC53" s="620"/>
      <c r="AD53" s="620"/>
      <c r="AE53" s="620"/>
      <c r="AF53" s="620"/>
      <c r="AG53" s="620"/>
      <c r="AH53" s="620"/>
      <c r="AI53" s="620"/>
      <c r="AJ53" s="620"/>
      <c r="AK53" s="620"/>
      <c r="AL53" s="620"/>
      <c r="AM53" s="620"/>
      <c r="AN53" s="620"/>
      <c r="AO53" s="621"/>
      <c r="AP53" s="359"/>
      <c r="AQ53" s="359"/>
      <c r="AR53" s="13"/>
      <c r="AS53" s="7"/>
    </row>
    <row r="54" spans="1:45" ht="21.75" customHeight="1" x14ac:dyDescent="0.15">
      <c r="A54" s="360"/>
      <c r="B54" s="360"/>
      <c r="C54" s="359"/>
      <c r="D54" s="359"/>
      <c r="E54" s="359"/>
      <c r="F54" s="359"/>
      <c r="G54" s="359"/>
      <c r="H54" s="359"/>
      <c r="I54" s="359"/>
      <c r="J54" s="359"/>
      <c r="K54" s="359"/>
      <c r="L54" s="359"/>
      <c r="M54" s="359"/>
      <c r="N54" s="359"/>
      <c r="O54" s="359"/>
      <c r="P54" s="359"/>
      <c r="Q54" s="359"/>
      <c r="R54" s="359"/>
      <c r="S54" s="359"/>
      <c r="T54" s="359"/>
      <c r="U54" s="359"/>
      <c r="V54" s="359"/>
      <c r="W54" s="359"/>
      <c r="X54" s="359"/>
      <c r="Y54" s="359"/>
      <c r="Z54" s="359"/>
      <c r="AA54" s="359"/>
      <c r="AB54" s="359"/>
      <c r="AC54" s="359"/>
      <c r="AD54" s="359"/>
      <c r="AE54" s="359"/>
      <c r="AF54" s="359"/>
      <c r="AG54" s="359"/>
      <c r="AH54" s="359"/>
      <c r="AI54" s="359"/>
      <c r="AJ54" s="359"/>
      <c r="AK54" s="359"/>
      <c r="AL54" s="359"/>
      <c r="AM54" s="359"/>
      <c r="AN54" s="359"/>
      <c r="AO54" s="359"/>
      <c r="AP54" s="359"/>
      <c r="AQ54" s="359"/>
      <c r="AR54" s="13"/>
      <c r="AS54" s="7"/>
    </row>
    <row r="55" spans="1:45" ht="18.75" x14ac:dyDescent="0.15">
      <c r="A55" s="356" t="s">
        <v>171</v>
      </c>
      <c r="B55" s="356"/>
      <c r="C55" s="356"/>
      <c r="D55" s="356"/>
      <c r="E55" s="356"/>
      <c r="F55" s="356"/>
      <c r="G55" s="356"/>
      <c r="H55" s="356"/>
      <c r="I55" s="349"/>
      <c r="J55" s="349"/>
      <c r="K55" s="349"/>
      <c r="L55" s="349"/>
      <c r="M55" s="349"/>
      <c r="N55" s="349"/>
      <c r="O55" s="349"/>
      <c r="P55" s="349"/>
      <c r="Q55" s="349"/>
      <c r="R55" s="361"/>
      <c r="S55" s="361"/>
      <c r="T55" s="361"/>
      <c r="U55" s="361"/>
      <c r="V55" s="361"/>
      <c r="W55" s="361"/>
      <c r="X55" s="361"/>
      <c r="Y55" s="361"/>
      <c r="Z55" s="361"/>
      <c r="AA55" s="349"/>
      <c r="AB55" s="349"/>
      <c r="AC55" s="349"/>
      <c r="AD55" s="349"/>
      <c r="AE55" s="349"/>
      <c r="AF55" s="349"/>
      <c r="AG55" s="349"/>
      <c r="AH55" s="349"/>
      <c r="AI55" s="349"/>
      <c r="AJ55" s="349"/>
      <c r="AK55" s="349"/>
      <c r="AL55" s="349"/>
      <c r="AM55" s="349"/>
      <c r="AN55" s="349"/>
      <c r="AO55" s="349"/>
      <c r="AP55" s="349"/>
      <c r="AQ55" s="349"/>
      <c r="AR55" s="13"/>
      <c r="AS55" s="7"/>
    </row>
    <row r="56" spans="1:45" ht="39.75" customHeight="1" x14ac:dyDescent="0.15">
      <c r="A56" s="362"/>
      <c r="B56" s="362"/>
      <c r="C56" s="622" t="str">
        <f>IF(S10="","",S10&amp;"邸　ＺＥＨ支援事業")</f>
        <v/>
      </c>
      <c r="D56" s="623"/>
      <c r="E56" s="623"/>
      <c r="F56" s="623"/>
      <c r="G56" s="623"/>
      <c r="H56" s="623"/>
      <c r="I56" s="623"/>
      <c r="J56" s="623"/>
      <c r="K56" s="623"/>
      <c r="L56" s="623"/>
      <c r="M56" s="623"/>
      <c r="N56" s="623"/>
      <c r="O56" s="623"/>
      <c r="P56" s="623"/>
      <c r="Q56" s="623"/>
      <c r="R56" s="623"/>
      <c r="S56" s="623"/>
      <c r="T56" s="623"/>
      <c r="U56" s="623"/>
      <c r="V56" s="623"/>
      <c r="W56" s="623"/>
      <c r="X56" s="623"/>
      <c r="Y56" s="623"/>
      <c r="Z56" s="623"/>
      <c r="AA56" s="623"/>
      <c r="AB56" s="623"/>
      <c r="AC56" s="623"/>
      <c r="AD56" s="623"/>
      <c r="AE56" s="623"/>
      <c r="AF56" s="623"/>
      <c r="AG56" s="623"/>
      <c r="AH56" s="623"/>
      <c r="AI56" s="623"/>
      <c r="AJ56" s="623"/>
      <c r="AK56" s="623"/>
      <c r="AL56" s="623"/>
      <c r="AM56" s="623"/>
      <c r="AN56" s="623"/>
      <c r="AO56" s="624"/>
      <c r="AP56" s="362"/>
      <c r="AQ56" s="362"/>
      <c r="AR56" s="14"/>
      <c r="AS56" s="8"/>
    </row>
    <row r="57" spans="1:45" ht="30" customHeight="1" x14ac:dyDescent="0.15">
      <c r="A57" s="363"/>
      <c r="B57" s="364"/>
      <c r="C57" s="365"/>
      <c r="D57" s="365"/>
      <c r="E57" s="365"/>
      <c r="F57" s="365"/>
      <c r="G57" s="365"/>
      <c r="H57" s="365"/>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5"/>
      <c r="AH57" s="365"/>
      <c r="AI57" s="365"/>
      <c r="AJ57" s="365"/>
      <c r="AK57" s="365"/>
      <c r="AL57" s="365"/>
      <c r="AM57" s="365"/>
      <c r="AN57" s="365"/>
      <c r="AO57" s="365"/>
      <c r="AP57" s="365"/>
      <c r="AQ57" s="365"/>
      <c r="AR57" s="13"/>
      <c r="AS57" s="7"/>
    </row>
    <row r="58" spans="1:45" x14ac:dyDescent="0.15">
      <c r="A58" s="356" t="s">
        <v>616</v>
      </c>
      <c r="B58" s="356"/>
      <c r="C58" s="356"/>
      <c r="D58" s="356"/>
      <c r="E58" s="356"/>
      <c r="F58" s="356"/>
      <c r="G58" s="356"/>
      <c r="H58" s="356"/>
      <c r="I58" s="356"/>
      <c r="J58" s="356"/>
      <c r="K58" s="356"/>
      <c r="L58" s="356"/>
      <c r="M58" s="356"/>
      <c r="N58" s="356"/>
      <c r="O58" s="356"/>
      <c r="P58" s="364"/>
      <c r="Q58" s="364"/>
      <c r="R58" s="364"/>
      <c r="S58" s="364"/>
      <c r="T58" s="364"/>
      <c r="U58" s="364"/>
      <c r="V58" s="364"/>
      <c r="W58" s="364"/>
      <c r="X58" s="364"/>
      <c r="Y58" s="364"/>
      <c r="Z58" s="364"/>
      <c r="AA58" s="364"/>
      <c r="AB58" s="364"/>
      <c r="AC58" s="364"/>
      <c r="AD58" s="364"/>
      <c r="AE58" s="364"/>
      <c r="AF58" s="364"/>
      <c r="AG58" s="364"/>
      <c r="AH58" s="364"/>
      <c r="AI58" s="364"/>
      <c r="AJ58" s="364"/>
      <c r="AK58" s="364"/>
      <c r="AL58" s="364"/>
      <c r="AM58" s="364"/>
      <c r="AN58" s="364"/>
      <c r="AO58" s="364"/>
      <c r="AP58" s="364"/>
      <c r="AQ58" s="364"/>
      <c r="AR58" s="13"/>
      <c r="AS58" s="7"/>
    </row>
    <row r="59" spans="1:45" ht="30" customHeight="1" x14ac:dyDescent="0.15">
      <c r="A59" s="357" t="s">
        <v>169</v>
      </c>
      <c r="B59" s="364"/>
      <c r="C59" s="364"/>
      <c r="D59" s="364"/>
      <c r="E59" s="364"/>
      <c r="F59" s="364"/>
      <c r="G59" s="364"/>
      <c r="H59" s="364"/>
      <c r="I59" s="364"/>
      <c r="J59" s="364"/>
      <c r="K59" s="364"/>
      <c r="L59" s="364"/>
      <c r="M59" s="364"/>
      <c r="N59" s="364"/>
      <c r="O59" s="364"/>
      <c r="P59" s="364"/>
      <c r="Q59" s="364"/>
      <c r="R59" s="364"/>
      <c r="S59" s="364"/>
      <c r="T59" s="364"/>
      <c r="U59" s="364"/>
      <c r="V59" s="364"/>
      <c r="W59" s="364"/>
      <c r="X59" s="364"/>
      <c r="Y59" s="364"/>
      <c r="Z59" s="364"/>
      <c r="AA59" s="364"/>
      <c r="AB59" s="364"/>
      <c r="AC59" s="364"/>
      <c r="AD59" s="364"/>
      <c r="AE59" s="364"/>
      <c r="AF59" s="364"/>
      <c r="AG59" s="364"/>
      <c r="AH59" s="364"/>
      <c r="AI59" s="364"/>
      <c r="AJ59" s="364"/>
      <c r="AK59" s="364"/>
      <c r="AL59" s="364"/>
      <c r="AM59" s="364"/>
      <c r="AN59" s="364"/>
      <c r="AO59" s="364"/>
      <c r="AP59" s="364"/>
      <c r="AQ59" s="364"/>
      <c r="AR59" s="13"/>
      <c r="AS59" s="7"/>
    </row>
    <row r="60" spans="1:45" ht="21" customHeight="1" x14ac:dyDescent="0.15">
      <c r="A60" s="366"/>
      <c r="B60" s="364"/>
      <c r="C60" s="364"/>
      <c r="D60" s="364"/>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4"/>
      <c r="AG60" s="364"/>
      <c r="AH60" s="364"/>
      <c r="AI60" s="364"/>
      <c r="AJ60" s="364"/>
      <c r="AK60" s="364"/>
      <c r="AL60" s="364"/>
      <c r="AM60" s="364"/>
      <c r="AN60" s="364"/>
      <c r="AO60" s="364"/>
      <c r="AP60" s="364"/>
      <c r="AQ60" s="364"/>
      <c r="AR60" s="13"/>
      <c r="AS60" s="7"/>
    </row>
    <row r="61" spans="1:45" s="7" customFormat="1" ht="23.25" customHeight="1" x14ac:dyDescent="0.15">
      <c r="A61" s="356" t="s">
        <v>120</v>
      </c>
      <c r="B61" s="356"/>
      <c r="C61" s="356"/>
      <c r="D61" s="356"/>
      <c r="E61" s="356"/>
      <c r="F61" s="356"/>
      <c r="G61" s="356"/>
      <c r="H61" s="356"/>
      <c r="I61" s="356"/>
      <c r="J61" s="356"/>
      <c r="K61" s="356"/>
      <c r="L61" s="13"/>
      <c r="M61" s="13"/>
      <c r="N61" s="13"/>
      <c r="O61" s="13"/>
      <c r="P61" s="13"/>
      <c r="Q61" s="13"/>
      <c r="R61" s="13"/>
      <c r="S61" s="13"/>
      <c r="T61" s="13"/>
      <c r="U61" s="13"/>
      <c r="V61" s="367"/>
      <c r="W61" s="367"/>
      <c r="X61" s="13"/>
      <c r="Y61" s="13"/>
      <c r="Z61" s="13"/>
      <c r="AA61" s="13"/>
      <c r="AB61" s="13"/>
      <c r="AC61" s="13"/>
      <c r="AD61" s="13"/>
      <c r="AE61" s="13"/>
      <c r="AF61" s="13"/>
      <c r="AG61" s="13"/>
      <c r="AH61" s="13"/>
      <c r="AI61" s="13"/>
      <c r="AJ61" s="13"/>
      <c r="AK61" s="13"/>
      <c r="AL61" s="13"/>
      <c r="AM61" s="13"/>
      <c r="AN61" s="13"/>
      <c r="AO61" s="13"/>
      <c r="AP61" s="13"/>
      <c r="AQ61" s="13"/>
      <c r="AR61" s="13"/>
    </row>
    <row r="62" spans="1:45" s="7" customFormat="1" ht="30" customHeight="1" x14ac:dyDescent="0.15">
      <c r="A62" s="674" t="s">
        <v>128</v>
      </c>
      <c r="B62" s="674"/>
      <c r="C62" s="675"/>
      <c r="D62" s="675"/>
      <c r="E62" s="675"/>
      <c r="F62" s="675"/>
      <c r="G62" s="675"/>
      <c r="H62" s="675"/>
      <c r="I62" s="675"/>
      <c r="J62" s="675"/>
      <c r="K62" s="675"/>
      <c r="L62" s="675"/>
      <c r="M62" s="675"/>
      <c r="N62" s="674"/>
      <c r="O62" s="674"/>
      <c r="P62" s="674"/>
      <c r="Q62" s="674"/>
      <c r="R62" s="674"/>
      <c r="S62" s="674"/>
      <c r="T62" s="674"/>
      <c r="U62" s="674"/>
      <c r="V62" s="674"/>
      <c r="W62" s="674"/>
      <c r="X62" s="674"/>
      <c r="Y62" s="674"/>
      <c r="Z62" s="674"/>
      <c r="AA62" s="674"/>
      <c r="AB62" s="674"/>
      <c r="AC62" s="674"/>
      <c r="AD62" s="674"/>
      <c r="AE62" s="674"/>
      <c r="AF62" s="13"/>
      <c r="AG62" s="13"/>
      <c r="AH62" s="13"/>
      <c r="AI62" s="13"/>
      <c r="AJ62" s="13"/>
      <c r="AK62" s="13"/>
      <c r="AL62" s="13"/>
      <c r="AM62" s="13"/>
      <c r="AN62" s="13"/>
      <c r="AO62" s="13"/>
      <c r="AP62" s="13"/>
      <c r="AQ62" s="13"/>
      <c r="AR62" s="13"/>
    </row>
    <row r="63" spans="1:45" ht="39.75" customHeight="1" x14ac:dyDescent="0.15">
      <c r="A63" s="13"/>
      <c r="B63" s="368"/>
      <c r="C63" s="610" t="s">
        <v>168</v>
      </c>
      <c r="D63" s="611"/>
      <c r="E63" s="611"/>
      <c r="F63" s="611"/>
      <c r="G63" s="611"/>
      <c r="H63" s="611"/>
      <c r="I63" s="611"/>
      <c r="J63" s="611"/>
      <c r="K63" s="611"/>
      <c r="L63" s="611"/>
      <c r="M63" s="611"/>
      <c r="N63" s="611"/>
      <c r="O63" s="611"/>
      <c r="P63" s="612"/>
      <c r="Q63" s="614">
        <f>'定型様式２－１　交付申請額算出表（ＺＥＨ）'!J37</f>
        <v>700000</v>
      </c>
      <c r="R63" s="615"/>
      <c r="S63" s="615"/>
      <c r="T63" s="615"/>
      <c r="U63" s="615"/>
      <c r="V63" s="615"/>
      <c r="W63" s="615"/>
      <c r="X63" s="615"/>
      <c r="Y63" s="615"/>
      <c r="Z63" s="615"/>
      <c r="AA63" s="615"/>
      <c r="AB63" s="615"/>
      <c r="AC63" s="615"/>
      <c r="AD63" s="615"/>
      <c r="AE63" s="615"/>
      <c r="AF63" s="615"/>
      <c r="AG63" s="615"/>
      <c r="AH63" s="615"/>
      <c r="AI63" s="615"/>
      <c r="AJ63" s="615"/>
      <c r="AK63" s="613" t="s">
        <v>107</v>
      </c>
      <c r="AL63" s="613"/>
      <c r="AM63" s="369"/>
      <c r="AN63" s="369"/>
      <c r="AO63" s="370"/>
      <c r="AP63" s="13"/>
      <c r="AQ63" s="13"/>
      <c r="AR63" s="5"/>
    </row>
    <row r="64" spans="1:45" ht="30" customHeight="1" x14ac:dyDescent="0.15">
      <c r="A64" s="361"/>
      <c r="B64" s="371"/>
      <c r="C64" s="371"/>
      <c r="D64" s="371"/>
      <c r="E64" s="371"/>
      <c r="F64" s="371"/>
      <c r="G64" s="371"/>
      <c r="H64" s="371"/>
      <c r="I64" s="371"/>
      <c r="J64" s="371"/>
      <c r="K64" s="371"/>
      <c r="L64" s="371"/>
      <c r="M64" s="371"/>
      <c r="N64" s="371"/>
      <c r="O64" s="371"/>
      <c r="P64" s="371"/>
      <c r="Q64" s="371"/>
      <c r="R64" s="371"/>
      <c r="S64" s="371"/>
      <c r="T64" s="371"/>
      <c r="U64" s="371"/>
      <c r="V64" s="371"/>
      <c r="W64" s="371"/>
      <c r="X64" s="371"/>
      <c r="Y64" s="371"/>
      <c r="Z64" s="371"/>
      <c r="AA64" s="371"/>
      <c r="AB64" s="371"/>
      <c r="AC64" s="371"/>
      <c r="AD64" s="371"/>
      <c r="AE64" s="371"/>
      <c r="AF64" s="364"/>
      <c r="AG64" s="364"/>
      <c r="AH64" s="364"/>
      <c r="AI64" s="364"/>
      <c r="AJ64" s="364"/>
      <c r="AK64" s="364"/>
      <c r="AL64" s="364"/>
      <c r="AM64" s="13"/>
      <c r="AN64" s="13"/>
      <c r="AO64" s="13"/>
      <c r="AP64" s="13"/>
      <c r="AQ64" s="13"/>
      <c r="AR64" s="13"/>
      <c r="AS64" s="7"/>
    </row>
    <row r="65" spans="1:53" ht="30" customHeight="1" x14ac:dyDescent="0.15">
      <c r="A65" s="356" t="s">
        <v>129</v>
      </c>
      <c r="B65" s="356"/>
      <c r="C65" s="372"/>
      <c r="D65" s="372"/>
      <c r="E65" s="372"/>
      <c r="F65" s="372"/>
      <c r="G65" s="372"/>
      <c r="H65" s="372"/>
      <c r="I65" s="372"/>
      <c r="J65" s="372"/>
      <c r="K65" s="372"/>
      <c r="L65" s="372"/>
      <c r="M65" s="372"/>
      <c r="N65" s="372"/>
      <c r="O65" s="372"/>
      <c r="P65" s="372"/>
      <c r="Q65" s="372"/>
      <c r="R65" s="372"/>
      <c r="S65" s="372"/>
      <c r="T65" s="372"/>
      <c r="U65" s="372"/>
      <c r="V65" s="372"/>
      <c r="W65" s="372"/>
      <c r="X65" s="372"/>
      <c r="Y65" s="372"/>
      <c r="Z65" s="372"/>
      <c r="AA65" s="372"/>
      <c r="AB65" s="372"/>
      <c r="AC65" s="372"/>
      <c r="AD65" s="372"/>
      <c r="AE65" s="372"/>
      <c r="AF65" s="364"/>
      <c r="AG65" s="364"/>
      <c r="AH65" s="364"/>
      <c r="AI65" s="364"/>
      <c r="AJ65" s="364"/>
      <c r="AK65" s="364"/>
      <c r="AL65" s="364"/>
      <c r="AM65" s="364"/>
      <c r="AN65" s="364"/>
      <c r="AO65" s="364"/>
      <c r="AP65" s="13"/>
      <c r="AQ65" s="13"/>
      <c r="AR65" s="13"/>
      <c r="AS65" s="7"/>
    </row>
    <row r="66" spans="1:53" ht="39.75" customHeight="1" x14ac:dyDescent="0.15">
      <c r="B66" s="373"/>
      <c r="C66" s="653" t="s">
        <v>167</v>
      </c>
      <c r="D66" s="654"/>
      <c r="E66" s="654"/>
      <c r="F66" s="654"/>
      <c r="G66" s="654"/>
      <c r="H66" s="654"/>
      <c r="I66" s="654"/>
      <c r="J66" s="654"/>
      <c r="K66" s="654"/>
      <c r="L66" s="654"/>
      <c r="M66" s="654"/>
      <c r="N66" s="654"/>
      <c r="O66" s="654"/>
      <c r="P66" s="655"/>
      <c r="Q66" s="653"/>
      <c r="R66" s="654"/>
      <c r="S66" s="654"/>
      <c r="T66" s="654"/>
      <c r="U66" s="654"/>
      <c r="V66" s="654"/>
      <c r="W66" s="654"/>
      <c r="X66" s="654"/>
      <c r="Y66" s="654"/>
      <c r="Z66" s="654"/>
      <c r="AA66" s="654"/>
      <c r="AB66" s="654"/>
      <c r="AC66" s="654"/>
      <c r="AD66" s="654"/>
      <c r="AE66" s="654"/>
      <c r="AF66" s="654"/>
      <c r="AG66" s="654"/>
      <c r="AH66" s="654"/>
      <c r="AI66" s="654"/>
      <c r="AJ66" s="654"/>
      <c r="AK66" s="659" t="s">
        <v>107</v>
      </c>
      <c r="AL66" s="659"/>
      <c r="AM66" s="416"/>
      <c r="AN66" s="416"/>
      <c r="AO66" s="417"/>
      <c r="AP66" s="13"/>
      <c r="AQ66" s="13"/>
      <c r="AR66" s="13"/>
      <c r="AS66" s="7"/>
    </row>
    <row r="67" spans="1:53" ht="30" customHeight="1" x14ac:dyDescent="0.15">
      <c r="A67" s="363"/>
      <c r="B67" s="364"/>
      <c r="C67" s="364"/>
      <c r="D67" s="364"/>
      <c r="E67" s="364"/>
      <c r="F67" s="364"/>
      <c r="G67" s="364"/>
      <c r="H67" s="364"/>
      <c r="I67" s="364"/>
      <c r="J67" s="364"/>
      <c r="K67" s="364"/>
      <c r="L67" s="364"/>
      <c r="M67" s="364"/>
      <c r="N67" s="364"/>
      <c r="O67" s="364"/>
      <c r="P67" s="364"/>
      <c r="Q67" s="364"/>
      <c r="R67" s="364"/>
      <c r="S67" s="364"/>
      <c r="T67" s="364"/>
      <c r="U67" s="364"/>
      <c r="V67" s="364"/>
      <c r="W67" s="364"/>
      <c r="X67" s="364"/>
      <c r="Y67" s="364"/>
      <c r="Z67" s="364"/>
      <c r="AA67" s="364"/>
      <c r="AB67" s="364"/>
      <c r="AC67" s="364"/>
      <c r="AD67" s="364"/>
      <c r="AE67" s="364"/>
      <c r="AF67" s="364"/>
      <c r="AG67" s="364"/>
      <c r="AH67" s="364"/>
      <c r="AI67" s="364"/>
      <c r="AJ67" s="364"/>
      <c r="AK67" s="364"/>
      <c r="AL67" s="364"/>
      <c r="AM67" s="364"/>
      <c r="AN67" s="364"/>
      <c r="AO67" s="364"/>
      <c r="AP67" s="13"/>
      <c r="AQ67" s="13"/>
      <c r="AR67" s="13"/>
      <c r="AS67" s="7"/>
    </row>
    <row r="68" spans="1:53" s="7" customFormat="1" ht="17.25" x14ac:dyDescent="0.15">
      <c r="A68" s="356" t="s">
        <v>109</v>
      </c>
      <c r="B68" s="356"/>
      <c r="C68" s="356"/>
      <c r="D68" s="356"/>
      <c r="E68" s="356"/>
      <c r="F68" s="356"/>
      <c r="G68" s="356"/>
      <c r="H68" s="374"/>
      <c r="I68" s="374"/>
      <c r="J68" s="13"/>
      <c r="K68" s="13"/>
      <c r="L68" s="13"/>
      <c r="M68" s="13"/>
      <c r="N68" s="13"/>
      <c r="O68" s="13"/>
      <c r="P68" s="13"/>
      <c r="Q68" s="13"/>
      <c r="R68" s="13"/>
      <c r="S68" s="13"/>
      <c r="T68" s="13"/>
      <c r="U68" s="13"/>
      <c r="X68" s="13"/>
      <c r="Y68" s="13"/>
      <c r="Z68" s="13"/>
      <c r="AA68" s="13"/>
      <c r="AB68" s="13"/>
      <c r="AC68" s="13"/>
      <c r="AD68" s="13"/>
      <c r="AE68" s="13"/>
      <c r="AF68" s="13"/>
      <c r="AG68" s="13"/>
      <c r="AH68" s="13"/>
      <c r="AI68" s="13"/>
      <c r="AJ68" s="13"/>
      <c r="AK68" s="13"/>
      <c r="AL68" s="13"/>
      <c r="AM68" s="13"/>
      <c r="AN68" s="13"/>
      <c r="AO68" s="13"/>
      <c r="AP68" s="13"/>
      <c r="AQ68" s="13"/>
      <c r="AR68" s="13"/>
    </row>
    <row r="69" spans="1:53" ht="39.75" customHeight="1" x14ac:dyDescent="0.15">
      <c r="B69" s="375"/>
      <c r="C69" s="656" t="s">
        <v>1</v>
      </c>
      <c r="D69" s="657"/>
      <c r="E69" s="657"/>
      <c r="F69" s="657"/>
      <c r="G69" s="657"/>
      <c r="H69" s="657"/>
      <c r="I69" s="657"/>
      <c r="J69" s="657"/>
      <c r="K69" s="657"/>
      <c r="L69" s="657"/>
      <c r="M69" s="657"/>
      <c r="N69" s="657"/>
      <c r="O69" s="657"/>
      <c r="P69" s="658"/>
      <c r="Q69" s="376"/>
      <c r="R69" s="660" t="s">
        <v>557</v>
      </c>
      <c r="S69" s="660"/>
      <c r="T69" s="660"/>
      <c r="U69" s="661">
        <v>30</v>
      </c>
      <c r="V69" s="661"/>
      <c r="W69" s="661"/>
      <c r="X69" s="661"/>
      <c r="Y69" s="660" t="s">
        <v>3</v>
      </c>
      <c r="Z69" s="660"/>
      <c r="AA69" s="662"/>
      <c r="AB69" s="662"/>
      <c r="AC69" s="662"/>
      <c r="AD69" s="662"/>
      <c r="AE69" s="660" t="s">
        <v>13</v>
      </c>
      <c r="AF69" s="660"/>
      <c r="AG69" s="662"/>
      <c r="AH69" s="662"/>
      <c r="AI69" s="662"/>
      <c r="AJ69" s="662"/>
      <c r="AK69" s="660" t="s">
        <v>19</v>
      </c>
      <c r="AL69" s="660"/>
      <c r="AM69" s="377"/>
      <c r="AN69" s="116"/>
      <c r="AO69" s="117"/>
      <c r="AP69" s="13"/>
      <c r="AQ69" s="13"/>
      <c r="AX69" s="5"/>
    </row>
    <row r="70" spans="1:53" ht="39.75" customHeight="1" x14ac:dyDescent="0.15">
      <c r="B70" s="375"/>
      <c r="C70" s="656" t="s">
        <v>4</v>
      </c>
      <c r="D70" s="657"/>
      <c r="E70" s="657"/>
      <c r="F70" s="657"/>
      <c r="G70" s="657"/>
      <c r="H70" s="657"/>
      <c r="I70" s="657"/>
      <c r="J70" s="657"/>
      <c r="K70" s="657"/>
      <c r="L70" s="657"/>
      <c r="M70" s="657"/>
      <c r="N70" s="657"/>
      <c r="O70" s="657"/>
      <c r="P70" s="658"/>
      <c r="Q70" s="376"/>
      <c r="R70" s="660" t="s">
        <v>557</v>
      </c>
      <c r="S70" s="660"/>
      <c r="T70" s="660"/>
      <c r="U70" s="662">
        <v>30</v>
      </c>
      <c r="V70" s="662"/>
      <c r="W70" s="662"/>
      <c r="X70" s="662"/>
      <c r="Y70" s="660" t="s">
        <v>3</v>
      </c>
      <c r="Z70" s="660"/>
      <c r="AA70" s="662"/>
      <c r="AB70" s="662"/>
      <c r="AC70" s="662"/>
      <c r="AD70" s="662"/>
      <c r="AE70" s="660" t="s">
        <v>13</v>
      </c>
      <c r="AF70" s="660"/>
      <c r="AG70" s="662"/>
      <c r="AH70" s="662"/>
      <c r="AI70" s="662"/>
      <c r="AJ70" s="662"/>
      <c r="AK70" s="660" t="s">
        <v>19</v>
      </c>
      <c r="AL70" s="660"/>
      <c r="AM70" s="377"/>
      <c r="AN70" s="116"/>
      <c r="AO70" s="117"/>
      <c r="AP70" s="13"/>
      <c r="AQ70" s="13"/>
      <c r="BA70" s="5"/>
    </row>
    <row r="71" spans="1:53" s="7" customFormat="1" ht="30" customHeight="1" x14ac:dyDescent="0.15">
      <c r="A71" s="343"/>
      <c r="B71" s="343"/>
      <c r="C71" s="343"/>
      <c r="D71" s="378"/>
      <c r="E71" s="378"/>
      <c r="F71" s="379"/>
      <c r="G71" s="379"/>
      <c r="H71" s="378"/>
      <c r="I71" s="378"/>
      <c r="J71" s="343"/>
      <c r="K71" s="343"/>
      <c r="L71" s="343"/>
      <c r="M71" s="343"/>
      <c r="N71" s="343"/>
      <c r="O71" s="343"/>
      <c r="P71" s="343"/>
      <c r="Q71" s="343"/>
      <c r="R71" s="343"/>
      <c r="S71" s="343"/>
      <c r="T71" s="343"/>
      <c r="U71" s="343"/>
      <c r="V71" s="6"/>
      <c r="W71" s="6"/>
      <c r="X71" s="343"/>
      <c r="Y71" s="343"/>
      <c r="Z71" s="343"/>
      <c r="AA71" s="343"/>
      <c r="AB71" s="343"/>
      <c r="AC71" s="343"/>
      <c r="AD71" s="343"/>
      <c r="AE71" s="343"/>
      <c r="AF71" s="343"/>
      <c r="AG71" s="343"/>
      <c r="AH71" s="343"/>
      <c r="AI71" s="343"/>
      <c r="AJ71" s="343"/>
      <c r="AK71" s="343"/>
      <c r="AL71" s="378"/>
      <c r="AM71" s="343"/>
      <c r="AN71" s="343"/>
      <c r="AO71" s="343"/>
      <c r="AP71" s="13"/>
      <c r="AQ71" s="13"/>
      <c r="AR71" s="13"/>
    </row>
    <row r="72" spans="1:53" s="7" customFormat="1" ht="30" customHeight="1" x14ac:dyDescent="0.15">
      <c r="A72" s="343"/>
      <c r="B72" s="343"/>
      <c r="C72" s="343"/>
      <c r="D72" s="378"/>
      <c r="E72" s="378"/>
      <c r="F72" s="379"/>
      <c r="G72" s="379"/>
      <c r="H72" s="378"/>
      <c r="I72" s="378"/>
      <c r="J72" s="343"/>
      <c r="K72" s="343"/>
      <c r="L72" s="343"/>
      <c r="M72" s="343"/>
      <c r="N72" s="343"/>
      <c r="O72" s="343"/>
      <c r="P72" s="343"/>
      <c r="Q72" s="343"/>
      <c r="R72" s="343"/>
      <c r="S72" s="343"/>
      <c r="T72" s="343"/>
      <c r="U72" s="343"/>
      <c r="V72" s="6"/>
      <c r="W72" s="6"/>
      <c r="X72" s="343"/>
      <c r="Y72" s="343"/>
      <c r="Z72" s="343"/>
      <c r="AA72" s="343"/>
      <c r="AB72" s="343"/>
      <c r="AC72" s="343"/>
      <c r="AD72" s="343"/>
      <c r="AE72" s="343"/>
      <c r="AF72" s="343"/>
      <c r="AG72" s="343"/>
      <c r="AH72" s="343"/>
      <c r="AI72" s="343"/>
      <c r="AJ72" s="343"/>
      <c r="AK72" s="343"/>
      <c r="AL72" s="378"/>
      <c r="AM72" s="343"/>
      <c r="AN72" s="343"/>
      <c r="AO72" s="343"/>
      <c r="AP72" s="13"/>
      <c r="AQ72" s="13"/>
      <c r="AR72" s="13"/>
    </row>
    <row r="73" spans="1:53" s="7" customFormat="1" ht="18" customHeight="1" x14ac:dyDescent="0.15">
      <c r="A73" s="356" t="s">
        <v>181</v>
      </c>
      <c r="B73" s="356"/>
      <c r="C73" s="356"/>
      <c r="D73" s="378"/>
      <c r="E73" s="378"/>
      <c r="F73" s="379"/>
      <c r="G73" s="379"/>
      <c r="H73" s="378"/>
      <c r="I73" s="378"/>
      <c r="J73" s="343"/>
      <c r="K73" s="343"/>
      <c r="L73" s="343"/>
      <c r="M73" s="343"/>
      <c r="N73" s="343"/>
      <c r="O73" s="343"/>
      <c r="P73" s="343"/>
      <c r="Q73" s="343"/>
      <c r="R73" s="343"/>
      <c r="S73" s="343"/>
      <c r="T73" s="343"/>
      <c r="U73" s="343"/>
      <c r="V73" s="5"/>
      <c r="W73" s="5"/>
      <c r="X73" s="343"/>
      <c r="Y73" s="343"/>
      <c r="Z73" s="343"/>
      <c r="AA73" s="343"/>
      <c r="AB73" s="343"/>
      <c r="AC73" s="343"/>
      <c r="AD73" s="343"/>
      <c r="AE73" s="343"/>
      <c r="AF73" s="343"/>
      <c r="AG73" s="343"/>
      <c r="AH73" s="343"/>
      <c r="AI73" s="343"/>
      <c r="AJ73" s="343"/>
      <c r="AK73" s="343"/>
      <c r="AL73" s="378"/>
      <c r="AM73" s="343"/>
      <c r="AN73" s="343"/>
      <c r="AO73" s="343"/>
      <c r="AP73" s="343"/>
      <c r="AQ73" s="343"/>
      <c r="AR73" s="13"/>
    </row>
    <row r="74" spans="1:53" s="7" customFormat="1" ht="18" customHeight="1" x14ac:dyDescent="0.15">
      <c r="A74" s="357" t="s">
        <v>427</v>
      </c>
      <c r="B74" s="343"/>
      <c r="C74" s="343"/>
      <c r="D74" s="378"/>
      <c r="E74" s="378"/>
      <c r="F74" s="379"/>
      <c r="G74" s="379"/>
      <c r="H74" s="378"/>
      <c r="I74" s="378"/>
      <c r="J74" s="343"/>
      <c r="K74" s="343"/>
      <c r="L74" s="343"/>
      <c r="M74" s="343"/>
      <c r="N74" s="343"/>
      <c r="O74" s="343"/>
      <c r="P74" s="343"/>
      <c r="Q74" s="343"/>
      <c r="R74" s="343"/>
      <c r="S74" s="343"/>
      <c r="T74" s="343"/>
      <c r="U74" s="343"/>
      <c r="V74" s="5"/>
      <c r="W74" s="5"/>
      <c r="X74" s="343"/>
      <c r="Y74" s="343"/>
      <c r="Z74" s="343"/>
      <c r="AA74" s="343"/>
      <c r="AB74" s="343"/>
      <c r="AC74" s="343"/>
      <c r="AD74" s="343"/>
      <c r="AE74" s="343"/>
      <c r="AF74" s="343"/>
      <c r="AG74" s="343"/>
      <c r="AH74" s="343"/>
      <c r="AI74" s="343"/>
      <c r="AJ74" s="343"/>
      <c r="AK74" s="343"/>
      <c r="AL74" s="378"/>
      <c r="AM74" s="343"/>
      <c r="AN74" s="343"/>
      <c r="AO74" s="343"/>
      <c r="AP74" s="343"/>
      <c r="AQ74" s="343"/>
      <c r="AR74" s="13"/>
    </row>
    <row r="75" spans="1:53" s="7" customFormat="1" ht="18" customHeight="1" x14ac:dyDescent="0.15">
      <c r="A75" s="343"/>
      <c r="B75" s="343"/>
      <c r="C75" s="343"/>
      <c r="D75" s="378"/>
      <c r="E75" s="378"/>
      <c r="F75" s="379"/>
      <c r="G75" s="379"/>
      <c r="H75" s="378"/>
      <c r="I75" s="378"/>
      <c r="J75" s="343"/>
      <c r="K75" s="343"/>
      <c r="L75" s="343"/>
      <c r="M75" s="343"/>
      <c r="N75" s="343"/>
      <c r="O75" s="343"/>
      <c r="P75" s="343"/>
      <c r="Q75" s="343"/>
      <c r="R75" s="343"/>
      <c r="S75" s="343"/>
      <c r="T75" s="343"/>
      <c r="U75" s="343"/>
      <c r="V75" s="5"/>
      <c r="W75" s="5"/>
      <c r="X75" s="343"/>
      <c r="Y75" s="343"/>
      <c r="Z75" s="343"/>
      <c r="AA75" s="343"/>
      <c r="AB75" s="343"/>
      <c r="AC75" s="343"/>
      <c r="AD75" s="343"/>
      <c r="AE75" s="343"/>
      <c r="AF75" s="343"/>
      <c r="AG75" s="343"/>
      <c r="AH75" s="343"/>
      <c r="AI75" s="343"/>
      <c r="AJ75" s="343"/>
      <c r="AK75" s="343"/>
      <c r="AL75" s="378"/>
      <c r="AM75" s="343"/>
      <c r="AN75" s="343"/>
      <c r="AO75" s="343"/>
      <c r="AP75" s="343"/>
      <c r="AQ75" s="343"/>
      <c r="AR75" s="13"/>
    </row>
    <row r="76" spans="1:53" s="7" customFormat="1" ht="18" customHeight="1" x14ac:dyDescent="0.15">
      <c r="A76" s="356" t="s">
        <v>182</v>
      </c>
      <c r="B76" s="356"/>
      <c r="C76" s="356"/>
      <c r="D76" s="356"/>
      <c r="E76" s="356"/>
      <c r="F76" s="356"/>
      <c r="G76" s="356"/>
      <c r="H76" s="356"/>
      <c r="I76" s="356"/>
      <c r="J76" s="356"/>
      <c r="K76" s="356"/>
      <c r="L76" s="356"/>
      <c r="M76" s="356"/>
      <c r="N76" s="356"/>
      <c r="O76" s="356"/>
      <c r="P76" s="356"/>
      <c r="Q76" s="356"/>
      <c r="R76" s="343"/>
      <c r="S76" s="343"/>
      <c r="T76" s="343"/>
      <c r="U76" s="343"/>
      <c r="V76" s="346"/>
      <c r="W76" s="346"/>
      <c r="X76" s="343"/>
      <c r="Y76" s="343"/>
      <c r="Z76" s="343"/>
      <c r="AA76" s="343"/>
      <c r="AB76" s="343"/>
      <c r="AC76" s="343"/>
      <c r="AD76" s="343"/>
      <c r="AE76" s="343"/>
      <c r="AF76" s="343"/>
      <c r="AG76" s="343"/>
      <c r="AH76" s="343"/>
      <c r="AI76" s="343"/>
      <c r="AJ76" s="343"/>
      <c r="AK76" s="343"/>
      <c r="AL76" s="378"/>
      <c r="AM76" s="343"/>
      <c r="AN76" s="343"/>
      <c r="AO76" s="343"/>
      <c r="AP76" s="343"/>
      <c r="AQ76" s="343"/>
      <c r="AR76" s="13"/>
    </row>
    <row r="77" spans="1:53" s="7" customFormat="1" ht="18" customHeight="1" x14ac:dyDescent="0.15">
      <c r="A77" s="357" t="s">
        <v>428</v>
      </c>
      <c r="B77" s="343"/>
      <c r="C77" s="343"/>
      <c r="D77" s="378"/>
      <c r="E77" s="378"/>
      <c r="F77" s="379"/>
      <c r="G77" s="379"/>
      <c r="H77" s="378"/>
      <c r="I77" s="378"/>
      <c r="J77" s="343"/>
      <c r="K77" s="343"/>
      <c r="L77" s="343"/>
      <c r="M77" s="343"/>
      <c r="N77" s="343"/>
      <c r="O77" s="343"/>
      <c r="P77" s="343"/>
      <c r="Q77" s="343"/>
      <c r="R77" s="343"/>
      <c r="S77" s="343"/>
      <c r="T77" s="343"/>
      <c r="U77" s="343"/>
      <c r="V77" s="346"/>
      <c r="W77" s="346"/>
      <c r="X77" s="343"/>
      <c r="Y77" s="343"/>
      <c r="Z77" s="343"/>
      <c r="AA77" s="343"/>
      <c r="AB77" s="343"/>
      <c r="AC77" s="343"/>
      <c r="AD77" s="343"/>
      <c r="AE77" s="343"/>
      <c r="AF77" s="343"/>
      <c r="AG77" s="343"/>
      <c r="AH77" s="343"/>
      <c r="AI77" s="343"/>
      <c r="AJ77" s="343"/>
      <c r="AK77" s="343"/>
      <c r="AL77" s="378"/>
      <c r="AM77" s="343"/>
      <c r="AN77" s="343"/>
      <c r="AO77" s="343"/>
      <c r="AP77" s="343"/>
      <c r="AQ77" s="343"/>
      <c r="AR77" s="13"/>
    </row>
    <row r="78" spans="1:53" s="7" customFormat="1" ht="18" customHeight="1" x14ac:dyDescent="0.15">
      <c r="A78" s="357"/>
      <c r="B78" s="343"/>
      <c r="C78" s="343"/>
      <c r="D78" s="378"/>
      <c r="E78" s="378"/>
      <c r="F78" s="379"/>
      <c r="G78" s="379"/>
      <c r="H78" s="378"/>
      <c r="I78" s="378"/>
      <c r="J78" s="343"/>
      <c r="K78" s="343"/>
      <c r="L78" s="343"/>
      <c r="M78" s="343"/>
      <c r="N78" s="343"/>
      <c r="O78" s="343"/>
      <c r="P78" s="343"/>
      <c r="Q78" s="343"/>
      <c r="R78" s="343"/>
      <c r="S78" s="343"/>
      <c r="T78" s="343"/>
      <c r="U78" s="343"/>
      <c r="V78" s="346"/>
      <c r="W78" s="346"/>
      <c r="X78" s="343"/>
      <c r="Y78" s="343"/>
      <c r="Z78" s="343"/>
      <c r="AA78" s="343"/>
      <c r="AB78" s="343"/>
      <c r="AC78" s="343"/>
      <c r="AD78" s="343"/>
      <c r="AE78" s="343"/>
      <c r="AF78" s="343"/>
      <c r="AG78" s="343"/>
      <c r="AH78" s="343"/>
      <c r="AI78" s="343"/>
      <c r="AJ78" s="343"/>
      <c r="AK78" s="343"/>
      <c r="AL78" s="378"/>
      <c r="AM78" s="343"/>
      <c r="AN78" s="343"/>
      <c r="AO78" s="343"/>
      <c r="AP78" s="343"/>
      <c r="AQ78" s="343"/>
      <c r="AR78" s="13"/>
    </row>
    <row r="79" spans="1:53" s="7" customFormat="1" ht="18" customHeight="1" x14ac:dyDescent="0.15">
      <c r="A79" s="356" t="s">
        <v>113</v>
      </c>
      <c r="B79" s="356"/>
      <c r="C79" s="356"/>
      <c r="D79" s="356"/>
      <c r="E79" s="356"/>
      <c r="F79" s="356"/>
      <c r="G79" s="356"/>
      <c r="H79" s="356"/>
      <c r="I79" s="356"/>
      <c r="J79" s="356"/>
      <c r="K79" s="356"/>
      <c r="L79" s="356"/>
      <c r="M79" s="356"/>
      <c r="N79" s="356"/>
      <c r="O79" s="356"/>
      <c r="P79" s="343"/>
      <c r="Q79" s="343"/>
      <c r="R79" s="343"/>
      <c r="S79" s="343"/>
      <c r="T79" s="343"/>
      <c r="U79" s="343"/>
      <c r="V79" s="346"/>
      <c r="W79" s="346"/>
      <c r="X79" s="343"/>
      <c r="Y79" s="343"/>
      <c r="Z79" s="343"/>
      <c r="AA79" s="343"/>
      <c r="AB79" s="343"/>
      <c r="AC79" s="343"/>
      <c r="AD79" s="343"/>
      <c r="AE79" s="343"/>
      <c r="AF79" s="343"/>
      <c r="AG79" s="343"/>
      <c r="AH79" s="343"/>
      <c r="AI79" s="343"/>
      <c r="AJ79" s="343"/>
      <c r="AK79" s="343"/>
      <c r="AL79" s="378"/>
      <c r="AM79" s="343"/>
      <c r="AN79" s="343"/>
      <c r="AO79" s="343"/>
      <c r="AP79" s="343"/>
      <c r="AQ79" s="343"/>
      <c r="AR79" s="13"/>
    </row>
    <row r="80" spans="1:53" s="7" customFormat="1" ht="18" customHeight="1" x14ac:dyDescent="0.15">
      <c r="A80" s="357" t="s">
        <v>429</v>
      </c>
      <c r="B80" s="343"/>
      <c r="C80" s="343"/>
      <c r="D80" s="378"/>
      <c r="E80" s="378"/>
      <c r="F80" s="379"/>
      <c r="G80" s="379"/>
      <c r="H80" s="378"/>
      <c r="I80" s="378"/>
      <c r="J80" s="343"/>
      <c r="K80" s="343"/>
      <c r="L80" s="343"/>
      <c r="M80" s="343"/>
      <c r="N80" s="343"/>
      <c r="O80" s="343"/>
      <c r="P80" s="343"/>
      <c r="Q80" s="343"/>
      <c r="R80" s="343"/>
      <c r="S80" s="343"/>
      <c r="T80" s="343"/>
      <c r="U80" s="343"/>
      <c r="V80" s="346"/>
      <c r="W80" s="346"/>
      <c r="X80" s="343"/>
      <c r="Y80" s="343"/>
      <c r="Z80" s="343"/>
      <c r="AA80" s="343"/>
      <c r="AB80" s="343"/>
      <c r="AC80" s="343"/>
      <c r="AD80" s="343"/>
      <c r="AE80" s="343"/>
      <c r="AF80" s="343"/>
      <c r="AG80" s="343"/>
      <c r="AH80" s="343"/>
      <c r="AI80" s="343"/>
      <c r="AJ80" s="343"/>
      <c r="AK80" s="343"/>
      <c r="AL80" s="378"/>
      <c r="AM80" s="343"/>
      <c r="AN80" s="343"/>
      <c r="AO80" s="343"/>
      <c r="AP80" s="343"/>
      <c r="AQ80" s="343"/>
      <c r="AR80" s="13"/>
    </row>
    <row r="81" spans="1:44" s="7" customFormat="1" ht="18" customHeight="1" x14ac:dyDescent="0.15">
      <c r="A81" s="357"/>
      <c r="B81" s="343"/>
      <c r="C81" s="343"/>
      <c r="D81" s="378"/>
      <c r="E81" s="378"/>
      <c r="F81" s="379"/>
      <c r="G81" s="379"/>
      <c r="H81" s="378"/>
      <c r="I81" s="378"/>
      <c r="J81" s="343"/>
      <c r="K81" s="343"/>
      <c r="L81" s="343"/>
      <c r="M81" s="343"/>
      <c r="N81" s="343"/>
      <c r="O81" s="343"/>
      <c r="P81" s="343"/>
      <c r="Q81" s="343"/>
      <c r="R81" s="343"/>
      <c r="S81" s="343"/>
      <c r="T81" s="343"/>
      <c r="U81" s="343"/>
      <c r="V81" s="346"/>
      <c r="W81" s="346"/>
      <c r="X81" s="343"/>
      <c r="Y81" s="343"/>
      <c r="Z81" s="343"/>
      <c r="AA81" s="343"/>
      <c r="AB81" s="343"/>
      <c r="AC81" s="343"/>
      <c r="AD81" s="343"/>
      <c r="AE81" s="343"/>
      <c r="AF81" s="343"/>
      <c r="AG81" s="343"/>
      <c r="AH81" s="343"/>
      <c r="AI81" s="343"/>
      <c r="AJ81" s="343"/>
      <c r="AK81" s="343"/>
      <c r="AL81" s="378"/>
      <c r="AM81" s="343"/>
      <c r="AN81" s="343"/>
      <c r="AO81" s="343"/>
      <c r="AP81" s="343"/>
      <c r="AQ81" s="343"/>
      <c r="AR81" s="13"/>
    </row>
    <row r="82" spans="1:44" ht="30" customHeight="1" x14ac:dyDescent="0.15">
      <c r="A82" s="15" t="s">
        <v>108</v>
      </c>
      <c r="B82" s="380"/>
      <c r="C82" s="380"/>
      <c r="D82" s="380"/>
      <c r="E82" s="380"/>
      <c r="F82" s="380"/>
      <c r="G82" s="380"/>
      <c r="H82" s="380"/>
      <c r="I82" s="380"/>
      <c r="J82" s="380"/>
      <c r="K82" s="380"/>
      <c r="L82" s="380"/>
      <c r="M82" s="380"/>
      <c r="N82" s="380"/>
      <c r="O82" s="380"/>
      <c r="P82" s="380"/>
      <c r="Q82" s="380"/>
      <c r="R82" s="380"/>
      <c r="S82" s="380"/>
      <c r="T82" s="380"/>
      <c r="U82" s="380"/>
      <c r="V82" s="380"/>
      <c r="W82" s="380"/>
      <c r="X82" s="380"/>
      <c r="Y82" s="380"/>
      <c r="Z82" s="380"/>
      <c r="AA82" s="380"/>
      <c r="AB82" s="380"/>
      <c r="AC82" s="380"/>
      <c r="AD82" s="380"/>
      <c r="AE82" s="380"/>
      <c r="AF82" s="380"/>
      <c r="AG82" s="380"/>
      <c r="AH82" s="380"/>
      <c r="AI82" s="380"/>
      <c r="AJ82" s="380"/>
      <c r="AK82" s="380"/>
      <c r="AL82" s="380"/>
      <c r="AM82" s="380"/>
      <c r="AN82" s="380"/>
      <c r="AO82" s="380"/>
      <c r="AP82" s="380"/>
      <c r="AQ82" s="380"/>
      <c r="AR82" s="5"/>
    </row>
    <row r="83" spans="1:44" s="5" customFormat="1" ht="30" customHeight="1" x14ac:dyDescent="0.15">
      <c r="A83" s="608"/>
      <c r="B83" s="608"/>
      <c r="C83" s="608"/>
      <c r="D83" s="608"/>
      <c r="E83" s="608"/>
      <c r="F83" s="608"/>
      <c r="G83" s="608"/>
      <c r="H83" s="608"/>
      <c r="I83" s="608"/>
      <c r="J83" s="608"/>
      <c r="K83" s="418"/>
      <c r="L83" s="418"/>
      <c r="M83" s="418"/>
      <c r="N83" s="418"/>
      <c r="O83" s="418"/>
      <c r="P83" s="418"/>
      <c r="Q83" s="418"/>
      <c r="R83" s="418"/>
      <c r="S83" s="418"/>
      <c r="T83" s="418"/>
      <c r="U83" s="418"/>
      <c r="V83" s="418"/>
      <c r="W83" s="418"/>
      <c r="X83" s="418"/>
      <c r="Y83" s="418"/>
      <c r="Z83" s="418"/>
      <c r="AA83" s="418"/>
      <c r="AB83" s="418"/>
      <c r="AC83" s="418"/>
      <c r="AD83" s="418"/>
      <c r="AE83" s="609" t="s">
        <v>128</v>
      </c>
      <c r="AF83" s="609"/>
      <c r="AG83" s="609"/>
      <c r="AH83" s="609"/>
      <c r="AI83" s="609"/>
      <c r="AJ83" s="609"/>
      <c r="AK83" s="609"/>
      <c r="AL83" s="609"/>
      <c r="AM83" s="609"/>
      <c r="AN83" s="609"/>
      <c r="AO83" s="609"/>
      <c r="AP83" s="609"/>
      <c r="AQ83" s="609"/>
    </row>
    <row r="84" spans="1:44" ht="30" customHeight="1" x14ac:dyDescent="0.15">
      <c r="A84" s="627" t="s">
        <v>60</v>
      </c>
      <c r="B84" s="627"/>
      <c r="C84" s="627"/>
      <c r="D84" s="627"/>
      <c r="E84" s="627"/>
      <c r="F84" s="627"/>
      <c r="G84" s="627"/>
      <c r="H84" s="627"/>
      <c r="I84" s="627"/>
      <c r="J84" s="627"/>
      <c r="K84" s="627"/>
      <c r="L84" s="627"/>
      <c r="M84" s="627"/>
      <c r="N84" s="627"/>
      <c r="O84" s="627"/>
      <c r="P84" s="627"/>
      <c r="Q84" s="627"/>
      <c r="R84" s="627"/>
      <c r="S84" s="627"/>
      <c r="T84" s="627"/>
      <c r="U84" s="627"/>
      <c r="V84" s="627"/>
      <c r="W84" s="627"/>
      <c r="X84" s="627"/>
      <c r="Y84" s="627"/>
      <c r="Z84" s="627"/>
      <c r="AA84" s="627"/>
      <c r="AB84" s="627"/>
      <c r="AC84" s="627"/>
      <c r="AD84" s="627"/>
      <c r="AE84" s="627"/>
      <c r="AF84" s="627"/>
      <c r="AG84" s="627"/>
      <c r="AH84" s="627"/>
      <c r="AI84" s="627"/>
      <c r="AJ84" s="627"/>
      <c r="AK84" s="627"/>
      <c r="AL84" s="627"/>
      <c r="AM84" s="627"/>
      <c r="AN84" s="627"/>
      <c r="AO84" s="627"/>
      <c r="AP84" s="627"/>
      <c r="AQ84" s="627"/>
      <c r="AR84" s="5"/>
    </row>
    <row r="85" spans="1:44" ht="30" customHeight="1" x14ac:dyDescent="0.15">
      <c r="A85" s="329"/>
      <c r="B85" s="329"/>
      <c r="C85" s="329"/>
      <c r="D85" s="330"/>
      <c r="E85" s="330"/>
      <c r="F85" s="331"/>
      <c r="G85" s="331"/>
      <c r="H85" s="329"/>
      <c r="I85" s="329"/>
      <c r="J85" s="329"/>
      <c r="K85" s="329"/>
      <c r="L85" s="329"/>
      <c r="M85" s="329"/>
      <c r="N85" s="329"/>
      <c r="O85" s="329"/>
      <c r="P85" s="329"/>
      <c r="Q85" s="329"/>
      <c r="R85" s="329"/>
      <c r="S85" s="329"/>
      <c r="T85" s="329"/>
      <c r="U85" s="329"/>
      <c r="V85" s="329"/>
      <c r="W85" s="329"/>
      <c r="X85" s="329"/>
      <c r="Y85" s="329"/>
      <c r="Z85" s="329"/>
      <c r="AA85" s="329"/>
      <c r="AB85" s="327"/>
      <c r="AC85" s="327"/>
      <c r="AD85" s="328"/>
      <c r="AE85" s="625" t="s">
        <v>2</v>
      </c>
      <c r="AF85" s="625"/>
      <c r="AG85" s="626">
        <f>AG$2</f>
        <v>0</v>
      </c>
      <c r="AH85" s="625"/>
      <c r="AI85" s="327" t="s">
        <v>3</v>
      </c>
      <c r="AJ85" s="626">
        <f>AJ$2</f>
        <v>0</v>
      </c>
      <c r="AK85" s="625"/>
      <c r="AL85" s="327" t="s">
        <v>13</v>
      </c>
      <c r="AM85" s="626">
        <f>AM$2</f>
        <v>0</v>
      </c>
      <c r="AN85" s="625"/>
      <c r="AO85" s="327" t="s">
        <v>14</v>
      </c>
      <c r="AP85" s="327"/>
      <c r="AQ85" s="327"/>
      <c r="AR85" s="5"/>
    </row>
    <row r="86" spans="1:44" ht="30" customHeight="1" x14ac:dyDescent="0.15">
      <c r="A86" s="329"/>
      <c r="B86" s="329"/>
      <c r="C86" s="329"/>
      <c r="D86" s="330"/>
      <c r="E86" s="330"/>
      <c r="F86" s="331"/>
      <c r="G86" s="331"/>
      <c r="H86" s="329"/>
      <c r="I86" s="329"/>
      <c r="J86" s="329"/>
      <c r="K86" s="329"/>
      <c r="L86" s="329"/>
      <c r="M86" s="329"/>
      <c r="N86" s="329"/>
      <c r="O86" s="329"/>
      <c r="P86" s="329"/>
      <c r="Q86" s="329"/>
      <c r="R86" s="329"/>
      <c r="S86" s="329"/>
      <c r="T86" s="329"/>
      <c r="U86" s="329"/>
      <c r="V86" s="329"/>
      <c r="W86" s="329"/>
      <c r="X86" s="329"/>
      <c r="Y86" s="329"/>
      <c r="Z86" s="329"/>
      <c r="AA86" s="329"/>
      <c r="AB86" s="329"/>
      <c r="AC86" s="329"/>
      <c r="AD86" s="329"/>
      <c r="AE86" s="329"/>
      <c r="AF86" s="329"/>
      <c r="AG86" s="329"/>
      <c r="AH86" s="329"/>
      <c r="AI86" s="329"/>
      <c r="AJ86" s="327" t="s">
        <v>78</v>
      </c>
      <c r="AK86" s="617" t="s">
        <v>184</v>
      </c>
      <c r="AL86" s="617"/>
      <c r="AM86" s="332" t="s">
        <v>80</v>
      </c>
      <c r="AN86" s="617" t="s">
        <v>105</v>
      </c>
      <c r="AO86" s="617"/>
      <c r="AP86" s="327" t="s">
        <v>15</v>
      </c>
      <c r="AQ86" s="327" t="s">
        <v>81</v>
      </c>
      <c r="AR86" s="5"/>
    </row>
    <row r="87" spans="1:44" ht="30" customHeight="1" x14ac:dyDescent="0.15">
      <c r="A87" s="665" t="s">
        <v>63</v>
      </c>
      <c r="B87" s="665"/>
      <c r="C87" s="665"/>
      <c r="D87" s="665"/>
      <c r="E87" s="665"/>
      <c r="F87" s="665"/>
      <c r="G87" s="665"/>
      <c r="H87" s="665"/>
      <c r="I87" s="665"/>
      <c r="J87" s="665"/>
      <c r="K87" s="665"/>
      <c r="L87" s="665"/>
      <c r="M87" s="665"/>
      <c r="N87" s="665"/>
      <c r="O87" s="665"/>
      <c r="P87" s="665"/>
      <c r="Q87" s="665"/>
      <c r="R87" s="665"/>
      <c r="S87" s="665"/>
      <c r="T87" s="665"/>
      <c r="U87" s="665"/>
      <c r="V87" s="665"/>
      <c r="W87" s="665"/>
      <c r="X87" s="665"/>
      <c r="Y87" s="665"/>
      <c r="Z87" s="665"/>
      <c r="AA87" s="665"/>
      <c r="AB87" s="665"/>
      <c r="AC87" s="665"/>
      <c r="AD87" s="665"/>
      <c r="AE87" s="665"/>
      <c r="AF87" s="665"/>
      <c r="AG87" s="665"/>
      <c r="AH87" s="665"/>
      <c r="AI87" s="665"/>
      <c r="AJ87" s="665"/>
      <c r="AK87" s="665"/>
      <c r="AL87" s="665"/>
      <c r="AM87" s="665"/>
      <c r="AN87" s="665"/>
      <c r="AO87" s="665"/>
      <c r="AP87" s="665"/>
      <c r="AQ87" s="665"/>
      <c r="AR87" s="5"/>
    </row>
    <row r="88" spans="1:44" ht="15" customHeight="1" x14ac:dyDescent="0.15">
      <c r="A88" s="328"/>
      <c r="B88" s="328"/>
      <c r="C88" s="328"/>
      <c r="D88" s="328"/>
      <c r="E88" s="328"/>
      <c r="F88" s="328"/>
      <c r="G88" s="328"/>
      <c r="H88" s="328"/>
      <c r="I88" s="328"/>
      <c r="J88" s="328"/>
      <c r="K88" s="328"/>
      <c r="L88" s="328"/>
      <c r="M88" s="328"/>
      <c r="N88" s="328"/>
      <c r="O88" s="328"/>
      <c r="P88" s="328"/>
      <c r="Q88" s="328"/>
      <c r="R88" s="328"/>
      <c r="S88" s="328"/>
      <c r="T88" s="328"/>
      <c r="U88" s="328"/>
      <c r="V88" s="328"/>
      <c r="W88" s="328"/>
      <c r="X88" s="328"/>
      <c r="Y88" s="328"/>
      <c r="Z88" s="328"/>
      <c r="AA88" s="328"/>
      <c r="AB88" s="328"/>
      <c r="AC88" s="328"/>
      <c r="AD88" s="328"/>
      <c r="AE88" s="328"/>
      <c r="AF88" s="328"/>
      <c r="AG88" s="328"/>
      <c r="AH88" s="328"/>
      <c r="AI88" s="328"/>
      <c r="AJ88" s="328"/>
      <c r="AK88" s="328"/>
      <c r="AL88" s="328"/>
      <c r="AM88" s="328"/>
      <c r="AN88" s="328"/>
      <c r="AO88" s="328"/>
      <c r="AP88" s="328"/>
      <c r="AQ88" s="328"/>
      <c r="AR88" s="5"/>
    </row>
    <row r="89" spans="1:44" ht="12.75" customHeight="1" x14ac:dyDescent="0.15">
      <c r="A89" s="381"/>
      <c r="B89" s="381"/>
      <c r="C89" s="381"/>
      <c r="D89" s="381"/>
      <c r="E89" s="381"/>
      <c r="F89" s="381"/>
      <c r="G89" s="381"/>
      <c r="H89" s="381"/>
      <c r="I89" s="381"/>
      <c r="J89" s="547"/>
      <c r="K89" s="547"/>
      <c r="L89" s="547"/>
      <c r="M89" s="547"/>
      <c r="N89" s="547"/>
      <c r="O89" s="547"/>
      <c r="P89" s="547"/>
      <c r="Q89" s="547"/>
      <c r="R89" s="547"/>
      <c r="S89" s="547"/>
      <c r="T89" s="547"/>
      <c r="U89" s="547"/>
      <c r="V89" s="547"/>
      <c r="W89" s="547"/>
      <c r="X89" s="547"/>
      <c r="Y89" s="547"/>
      <c r="Z89" s="547"/>
      <c r="AA89" s="547"/>
      <c r="AB89" s="547"/>
      <c r="AC89" s="547"/>
      <c r="AD89" s="547"/>
      <c r="AE89" s="547"/>
      <c r="AF89" s="547"/>
      <c r="AG89" s="547"/>
      <c r="AH89" s="547"/>
      <c r="AI89" s="547"/>
      <c r="AJ89" s="547"/>
      <c r="AK89" s="547"/>
      <c r="AL89" s="547"/>
      <c r="AM89" s="547"/>
      <c r="AN89" s="547"/>
      <c r="AO89" s="381"/>
      <c r="AP89" s="381"/>
      <c r="AQ89" s="381"/>
      <c r="AR89" s="5"/>
    </row>
    <row r="90" spans="1:44" ht="24.95" customHeight="1" x14ac:dyDescent="0.15">
      <c r="A90" s="666" t="s">
        <v>64</v>
      </c>
      <c r="B90" s="666"/>
      <c r="C90" s="666"/>
      <c r="D90" s="666"/>
      <c r="E90" s="666"/>
      <c r="F90" s="666"/>
      <c r="G90" s="666"/>
      <c r="H90" s="666"/>
      <c r="I90" s="382" t="s">
        <v>87</v>
      </c>
      <c r="J90" s="667">
        <f>S18</f>
        <v>0</v>
      </c>
      <c r="K90" s="667"/>
      <c r="L90" s="667"/>
      <c r="M90" s="667"/>
      <c r="N90" s="667"/>
      <c r="O90" s="667"/>
      <c r="P90" s="667"/>
      <c r="Q90" s="667"/>
      <c r="R90" s="667"/>
      <c r="S90" s="667"/>
      <c r="T90" s="667"/>
      <c r="U90" s="667"/>
      <c r="V90" s="667"/>
      <c r="W90" s="667"/>
      <c r="X90" s="667"/>
      <c r="Y90" s="667"/>
      <c r="Z90" s="667"/>
      <c r="AA90" s="667"/>
      <c r="AB90" s="667"/>
      <c r="AC90" s="667"/>
      <c r="AD90" s="667"/>
      <c r="AE90" s="667"/>
      <c r="AF90" s="667"/>
      <c r="AG90" s="667"/>
      <c r="AH90" s="667"/>
      <c r="AI90" s="667"/>
      <c r="AJ90" s="667"/>
      <c r="AK90" s="667"/>
      <c r="AL90" s="667"/>
      <c r="AM90" s="667"/>
      <c r="AN90" s="667"/>
      <c r="AO90" s="343"/>
      <c r="AP90" s="343"/>
      <c r="AQ90" s="343"/>
      <c r="AR90" s="5"/>
    </row>
    <row r="91" spans="1:44" ht="12" customHeight="1" x14ac:dyDescent="0.15">
      <c r="A91" s="138"/>
      <c r="B91" s="138"/>
      <c r="C91" s="138"/>
      <c r="D91" s="138"/>
      <c r="E91" s="138"/>
      <c r="F91" s="138"/>
      <c r="G91" s="138"/>
      <c r="H91" s="138"/>
      <c r="I91" s="327"/>
      <c r="J91" s="383"/>
      <c r="K91" s="383"/>
      <c r="L91" s="383"/>
      <c r="M91" s="383"/>
      <c r="N91" s="383"/>
      <c r="O91" s="383"/>
      <c r="P91" s="383"/>
      <c r="Q91" s="383"/>
      <c r="R91" s="383"/>
      <c r="S91" s="383"/>
      <c r="T91" s="383"/>
      <c r="U91" s="383"/>
      <c r="V91" s="383"/>
      <c r="W91" s="383"/>
      <c r="X91" s="383"/>
      <c r="Y91" s="383"/>
      <c r="Z91" s="383"/>
      <c r="AA91" s="383"/>
      <c r="AB91" s="383"/>
      <c r="AC91" s="383"/>
      <c r="AD91" s="383"/>
      <c r="AE91" s="383"/>
      <c r="AF91" s="383"/>
      <c r="AG91" s="383"/>
      <c r="AH91" s="343"/>
      <c r="AI91" s="343"/>
      <c r="AJ91" s="343"/>
      <c r="AK91" s="343"/>
      <c r="AL91" s="343"/>
      <c r="AM91" s="343"/>
      <c r="AN91" s="343"/>
      <c r="AO91" s="343"/>
      <c r="AP91" s="343"/>
      <c r="AQ91" s="343"/>
      <c r="AR91" s="5"/>
    </row>
    <row r="92" spans="1:44" ht="30" customHeight="1" x14ac:dyDescent="0.15">
      <c r="A92" s="329"/>
      <c r="B92" s="663" t="s">
        <v>65</v>
      </c>
      <c r="C92" s="663"/>
      <c r="D92" s="663"/>
      <c r="E92" s="663"/>
      <c r="F92" s="663"/>
      <c r="G92" s="663"/>
      <c r="H92" s="663"/>
      <c r="I92" s="663"/>
      <c r="J92" s="663"/>
      <c r="K92" s="663"/>
      <c r="L92" s="663" t="s">
        <v>66</v>
      </c>
      <c r="M92" s="663"/>
      <c r="N92" s="663"/>
      <c r="O92" s="663"/>
      <c r="P92" s="663"/>
      <c r="Q92" s="663"/>
      <c r="R92" s="663"/>
      <c r="S92" s="663"/>
      <c r="T92" s="663"/>
      <c r="U92" s="663"/>
      <c r="V92" s="663" t="s">
        <v>18</v>
      </c>
      <c r="W92" s="663"/>
      <c r="X92" s="663"/>
      <c r="Y92" s="663"/>
      <c r="Z92" s="663"/>
      <c r="AA92" s="663"/>
      <c r="AB92" s="663"/>
      <c r="AC92" s="663"/>
      <c r="AD92" s="663" t="s">
        <v>67</v>
      </c>
      <c r="AE92" s="663"/>
      <c r="AF92" s="663"/>
      <c r="AG92" s="663"/>
      <c r="AH92" s="663" t="s">
        <v>68</v>
      </c>
      <c r="AI92" s="663"/>
      <c r="AJ92" s="663"/>
      <c r="AK92" s="663"/>
      <c r="AL92" s="663"/>
      <c r="AM92" s="663"/>
      <c r="AN92" s="663"/>
      <c r="AO92" s="663"/>
      <c r="AP92" s="663"/>
      <c r="AQ92" s="325"/>
      <c r="AR92" s="15"/>
    </row>
    <row r="93" spans="1:44" ht="22.5" customHeight="1" x14ac:dyDescent="0.15">
      <c r="A93" s="329"/>
      <c r="B93" s="663"/>
      <c r="C93" s="663"/>
      <c r="D93" s="663"/>
      <c r="E93" s="663"/>
      <c r="F93" s="663"/>
      <c r="G93" s="663"/>
      <c r="H93" s="663"/>
      <c r="I93" s="663"/>
      <c r="J93" s="663"/>
      <c r="K93" s="663"/>
      <c r="L93" s="663"/>
      <c r="M93" s="663"/>
      <c r="N93" s="663"/>
      <c r="O93" s="663"/>
      <c r="P93" s="663"/>
      <c r="Q93" s="663"/>
      <c r="R93" s="663"/>
      <c r="S93" s="663"/>
      <c r="T93" s="663"/>
      <c r="U93" s="663"/>
      <c r="V93" s="663" t="s">
        <v>69</v>
      </c>
      <c r="W93" s="663"/>
      <c r="X93" s="663" t="s">
        <v>3</v>
      </c>
      <c r="Y93" s="663"/>
      <c r="Z93" s="663" t="s">
        <v>13</v>
      </c>
      <c r="AA93" s="663"/>
      <c r="AB93" s="663" t="s">
        <v>19</v>
      </c>
      <c r="AC93" s="663"/>
      <c r="AD93" s="663"/>
      <c r="AE93" s="663"/>
      <c r="AF93" s="663"/>
      <c r="AG93" s="663"/>
      <c r="AH93" s="663"/>
      <c r="AI93" s="663"/>
      <c r="AJ93" s="663"/>
      <c r="AK93" s="663"/>
      <c r="AL93" s="663"/>
      <c r="AM93" s="663"/>
      <c r="AN93" s="663"/>
      <c r="AO93" s="663"/>
      <c r="AP93" s="663"/>
      <c r="AQ93" s="329"/>
      <c r="AR93" s="5"/>
    </row>
    <row r="94" spans="1:44" ht="27" customHeight="1" x14ac:dyDescent="0.15">
      <c r="A94" s="329"/>
      <c r="B94" s="664"/>
      <c r="C94" s="664"/>
      <c r="D94" s="664"/>
      <c r="E94" s="664"/>
      <c r="F94" s="664"/>
      <c r="G94" s="664"/>
      <c r="H94" s="664"/>
      <c r="I94" s="664"/>
      <c r="J94" s="664"/>
      <c r="K94" s="664"/>
      <c r="L94" s="664"/>
      <c r="M94" s="664"/>
      <c r="N94" s="664"/>
      <c r="O94" s="664"/>
      <c r="P94" s="664"/>
      <c r="Q94" s="664"/>
      <c r="R94" s="664"/>
      <c r="S94" s="664"/>
      <c r="T94" s="664"/>
      <c r="U94" s="664"/>
      <c r="V94" s="664"/>
      <c r="W94" s="664"/>
      <c r="X94" s="664"/>
      <c r="Y94" s="664"/>
      <c r="Z94" s="664"/>
      <c r="AA94" s="664"/>
      <c r="AB94" s="664"/>
      <c r="AC94" s="664"/>
      <c r="AD94" s="664"/>
      <c r="AE94" s="664"/>
      <c r="AF94" s="664"/>
      <c r="AG94" s="664"/>
      <c r="AH94" s="664"/>
      <c r="AI94" s="664"/>
      <c r="AJ94" s="664"/>
      <c r="AK94" s="664"/>
      <c r="AL94" s="664"/>
      <c r="AM94" s="664"/>
      <c r="AN94" s="664"/>
      <c r="AO94" s="664"/>
      <c r="AP94" s="664"/>
      <c r="AQ94" s="329"/>
      <c r="AR94" s="5"/>
    </row>
    <row r="95" spans="1:44" ht="27" customHeight="1" x14ac:dyDescent="0.15">
      <c r="A95" s="329"/>
      <c r="B95" s="664"/>
      <c r="C95" s="664"/>
      <c r="D95" s="664"/>
      <c r="E95" s="664"/>
      <c r="F95" s="664"/>
      <c r="G95" s="664"/>
      <c r="H95" s="664"/>
      <c r="I95" s="664"/>
      <c r="J95" s="664"/>
      <c r="K95" s="664"/>
      <c r="L95" s="664"/>
      <c r="M95" s="664"/>
      <c r="N95" s="664"/>
      <c r="O95" s="664"/>
      <c r="P95" s="664"/>
      <c r="Q95" s="664"/>
      <c r="R95" s="664"/>
      <c r="S95" s="664"/>
      <c r="T95" s="664"/>
      <c r="U95" s="664"/>
      <c r="V95" s="664"/>
      <c r="W95" s="664"/>
      <c r="X95" s="664"/>
      <c r="Y95" s="664"/>
      <c r="Z95" s="664"/>
      <c r="AA95" s="664"/>
      <c r="AB95" s="664"/>
      <c r="AC95" s="664"/>
      <c r="AD95" s="664"/>
      <c r="AE95" s="664"/>
      <c r="AF95" s="664"/>
      <c r="AG95" s="664"/>
      <c r="AH95" s="664"/>
      <c r="AI95" s="664"/>
      <c r="AJ95" s="664"/>
      <c r="AK95" s="664"/>
      <c r="AL95" s="664"/>
      <c r="AM95" s="664"/>
      <c r="AN95" s="664"/>
      <c r="AO95" s="664"/>
      <c r="AP95" s="664"/>
      <c r="AQ95" s="329"/>
      <c r="AR95" s="5"/>
    </row>
    <row r="96" spans="1:44" ht="27" customHeight="1" x14ac:dyDescent="0.15">
      <c r="A96" s="329"/>
      <c r="B96" s="664"/>
      <c r="C96" s="664"/>
      <c r="D96" s="664"/>
      <c r="E96" s="664"/>
      <c r="F96" s="664"/>
      <c r="G96" s="664"/>
      <c r="H96" s="664"/>
      <c r="I96" s="664"/>
      <c r="J96" s="664"/>
      <c r="K96" s="664"/>
      <c r="L96" s="664"/>
      <c r="M96" s="664"/>
      <c r="N96" s="664"/>
      <c r="O96" s="664"/>
      <c r="P96" s="664"/>
      <c r="Q96" s="664"/>
      <c r="R96" s="664"/>
      <c r="S96" s="664"/>
      <c r="T96" s="664"/>
      <c r="U96" s="664"/>
      <c r="V96" s="664"/>
      <c r="W96" s="664"/>
      <c r="X96" s="664"/>
      <c r="Y96" s="664"/>
      <c r="Z96" s="664"/>
      <c r="AA96" s="664"/>
      <c r="AB96" s="664"/>
      <c r="AC96" s="664"/>
      <c r="AD96" s="664"/>
      <c r="AE96" s="664"/>
      <c r="AF96" s="664"/>
      <c r="AG96" s="664"/>
      <c r="AH96" s="664"/>
      <c r="AI96" s="664"/>
      <c r="AJ96" s="664"/>
      <c r="AK96" s="664"/>
      <c r="AL96" s="664"/>
      <c r="AM96" s="664"/>
      <c r="AN96" s="664"/>
      <c r="AO96" s="664"/>
      <c r="AP96" s="664"/>
      <c r="AQ96" s="329"/>
      <c r="AR96" s="5"/>
    </row>
    <row r="97" spans="1:44" ht="27" customHeight="1" x14ac:dyDescent="0.15">
      <c r="A97" s="329"/>
      <c r="B97" s="664"/>
      <c r="C97" s="664"/>
      <c r="D97" s="664"/>
      <c r="E97" s="664"/>
      <c r="F97" s="664"/>
      <c r="G97" s="664"/>
      <c r="H97" s="664"/>
      <c r="I97" s="664"/>
      <c r="J97" s="664"/>
      <c r="K97" s="664"/>
      <c r="L97" s="664"/>
      <c r="M97" s="664"/>
      <c r="N97" s="664"/>
      <c r="O97" s="664"/>
      <c r="P97" s="664"/>
      <c r="Q97" s="664"/>
      <c r="R97" s="664"/>
      <c r="S97" s="664"/>
      <c r="T97" s="664"/>
      <c r="U97" s="664"/>
      <c r="V97" s="664"/>
      <c r="W97" s="664"/>
      <c r="X97" s="664"/>
      <c r="Y97" s="664"/>
      <c r="Z97" s="664"/>
      <c r="AA97" s="664"/>
      <c r="AB97" s="664"/>
      <c r="AC97" s="664"/>
      <c r="AD97" s="664"/>
      <c r="AE97" s="664"/>
      <c r="AF97" s="664"/>
      <c r="AG97" s="664"/>
      <c r="AH97" s="664"/>
      <c r="AI97" s="664"/>
      <c r="AJ97" s="664"/>
      <c r="AK97" s="664"/>
      <c r="AL97" s="664"/>
      <c r="AM97" s="664"/>
      <c r="AN97" s="664"/>
      <c r="AO97" s="664"/>
      <c r="AP97" s="664"/>
      <c r="AQ97" s="329"/>
      <c r="AR97" s="5"/>
    </row>
    <row r="98" spans="1:44" ht="27" customHeight="1" x14ac:dyDescent="0.15">
      <c r="A98" s="329"/>
      <c r="B98" s="664"/>
      <c r="C98" s="664"/>
      <c r="D98" s="664"/>
      <c r="E98" s="664"/>
      <c r="F98" s="664"/>
      <c r="G98" s="664"/>
      <c r="H98" s="664"/>
      <c r="I98" s="664"/>
      <c r="J98" s="664"/>
      <c r="K98" s="664"/>
      <c r="L98" s="664"/>
      <c r="M98" s="664"/>
      <c r="N98" s="664"/>
      <c r="O98" s="664"/>
      <c r="P98" s="664"/>
      <c r="Q98" s="664"/>
      <c r="R98" s="664"/>
      <c r="S98" s="664"/>
      <c r="T98" s="664"/>
      <c r="U98" s="664"/>
      <c r="V98" s="664"/>
      <c r="W98" s="664"/>
      <c r="X98" s="664"/>
      <c r="Y98" s="664"/>
      <c r="Z98" s="664"/>
      <c r="AA98" s="664"/>
      <c r="AB98" s="664"/>
      <c r="AC98" s="664"/>
      <c r="AD98" s="664"/>
      <c r="AE98" s="664"/>
      <c r="AF98" s="664"/>
      <c r="AG98" s="664"/>
      <c r="AH98" s="664"/>
      <c r="AI98" s="664"/>
      <c r="AJ98" s="664"/>
      <c r="AK98" s="664"/>
      <c r="AL98" s="664"/>
      <c r="AM98" s="664"/>
      <c r="AN98" s="664"/>
      <c r="AO98" s="664"/>
      <c r="AP98" s="664"/>
      <c r="AQ98" s="329"/>
      <c r="AR98" s="5"/>
    </row>
    <row r="99" spans="1:44" ht="27" customHeight="1" x14ac:dyDescent="0.15">
      <c r="A99" s="329"/>
      <c r="B99" s="664"/>
      <c r="C99" s="664"/>
      <c r="D99" s="664"/>
      <c r="E99" s="664"/>
      <c r="F99" s="664"/>
      <c r="G99" s="664"/>
      <c r="H99" s="664"/>
      <c r="I99" s="664"/>
      <c r="J99" s="664"/>
      <c r="K99" s="664"/>
      <c r="L99" s="664"/>
      <c r="M99" s="664"/>
      <c r="N99" s="664"/>
      <c r="O99" s="664"/>
      <c r="P99" s="664"/>
      <c r="Q99" s="664"/>
      <c r="R99" s="664"/>
      <c r="S99" s="664"/>
      <c r="T99" s="664"/>
      <c r="U99" s="664"/>
      <c r="V99" s="664"/>
      <c r="W99" s="664"/>
      <c r="X99" s="664"/>
      <c r="Y99" s="664"/>
      <c r="Z99" s="664"/>
      <c r="AA99" s="664"/>
      <c r="AB99" s="664"/>
      <c r="AC99" s="664"/>
      <c r="AD99" s="664"/>
      <c r="AE99" s="664"/>
      <c r="AF99" s="664"/>
      <c r="AG99" s="664"/>
      <c r="AH99" s="664"/>
      <c r="AI99" s="664"/>
      <c r="AJ99" s="664"/>
      <c r="AK99" s="664"/>
      <c r="AL99" s="664"/>
      <c r="AM99" s="664"/>
      <c r="AN99" s="664"/>
      <c r="AO99" s="664"/>
      <c r="AP99" s="664"/>
      <c r="AQ99" s="329"/>
      <c r="AR99" s="5"/>
    </row>
    <row r="100" spans="1:44" ht="27" customHeight="1" x14ac:dyDescent="0.15">
      <c r="A100" s="329"/>
      <c r="B100" s="664"/>
      <c r="C100" s="664"/>
      <c r="D100" s="664"/>
      <c r="E100" s="664"/>
      <c r="F100" s="664"/>
      <c r="G100" s="664"/>
      <c r="H100" s="664"/>
      <c r="I100" s="664"/>
      <c r="J100" s="664"/>
      <c r="K100" s="664"/>
      <c r="L100" s="664"/>
      <c r="M100" s="664"/>
      <c r="N100" s="664"/>
      <c r="O100" s="664"/>
      <c r="P100" s="664"/>
      <c r="Q100" s="664"/>
      <c r="R100" s="664"/>
      <c r="S100" s="664"/>
      <c r="T100" s="664"/>
      <c r="U100" s="664"/>
      <c r="V100" s="664"/>
      <c r="W100" s="664"/>
      <c r="X100" s="664"/>
      <c r="Y100" s="664"/>
      <c r="Z100" s="664"/>
      <c r="AA100" s="664"/>
      <c r="AB100" s="664"/>
      <c r="AC100" s="664"/>
      <c r="AD100" s="664"/>
      <c r="AE100" s="664"/>
      <c r="AF100" s="664"/>
      <c r="AG100" s="664"/>
      <c r="AH100" s="664"/>
      <c r="AI100" s="664"/>
      <c r="AJ100" s="664"/>
      <c r="AK100" s="664"/>
      <c r="AL100" s="664"/>
      <c r="AM100" s="664"/>
      <c r="AN100" s="664"/>
      <c r="AO100" s="664"/>
      <c r="AP100" s="664"/>
      <c r="AQ100" s="329"/>
      <c r="AR100" s="5"/>
    </row>
    <row r="101" spans="1:44" ht="27" customHeight="1" x14ac:dyDescent="0.15">
      <c r="A101" s="329"/>
      <c r="B101" s="664"/>
      <c r="C101" s="664"/>
      <c r="D101" s="664"/>
      <c r="E101" s="664"/>
      <c r="F101" s="664"/>
      <c r="G101" s="664"/>
      <c r="H101" s="664"/>
      <c r="I101" s="664"/>
      <c r="J101" s="664"/>
      <c r="K101" s="664"/>
      <c r="L101" s="664"/>
      <c r="M101" s="664"/>
      <c r="N101" s="664"/>
      <c r="O101" s="664"/>
      <c r="P101" s="664"/>
      <c r="Q101" s="664"/>
      <c r="R101" s="664"/>
      <c r="S101" s="664"/>
      <c r="T101" s="664"/>
      <c r="U101" s="664"/>
      <c r="V101" s="664"/>
      <c r="W101" s="664"/>
      <c r="X101" s="664"/>
      <c r="Y101" s="664"/>
      <c r="Z101" s="664"/>
      <c r="AA101" s="664"/>
      <c r="AB101" s="664"/>
      <c r="AC101" s="664"/>
      <c r="AD101" s="664"/>
      <c r="AE101" s="664"/>
      <c r="AF101" s="664"/>
      <c r="AG101" s="664"/>
      <c r="AH101" s="664"/>
      <c r="AI101" s="664"/>
      <c r="AJ101" s="664"/>
      <c r="AK101" s="664"/>
      <c r="AL101" s="664"/>
      <c r="AM101" s="664"/>
      <c r="AN101" s="664"/>
      <c r="AO101" s="664"/>
      <c r="AP101" s="664"/>
      <c r="AQ101" s="329"/>
      <c r="AR101" s="5"/>
    </row>
    <row r="102" spans="1:44" ht="27" customHeight="1" x14ac:dyDescent="0.15">
      <c r="A102" s="329"/>
      <c r="B102" s="664"/>
      <c r="C102" s="664"/>
      <c r="D102" s="664"/>
      <c r="E102" s="664"/>
      <c r="F102" s="664"/>
      <c r="G102" s="664"/>
      <c r="H102" s="664"/>
      <c r="I102" s="664"/>
      <c r="J102" s="664"/>
      <c r="K102" s="664"/>
      <c r="L102" s="664"/>
      <c r="M102" s="664"/>
      <c r="N102" s="664"/>
      <c r="O102" s="664"/>
      <c r="P102" s="664"/>
      <c r="Q102" s="664"/>
      <c r="R102" s="664"/>
      <c r="S102" s="664"/>
      <c r="T102" s="664"/>
      <c r="U102" s="664"/>
      <c r="V102" s="664"/>
      <c r="W102" s="664"/>
      <c r="X102" s="664"/>
      <c r="Y102" s="664"/>
      <c r="Z102" s="664"/>
      <c r="AA102" s="664"/>
      <c r="AB102" s="664"/>
      <c r="AC102" s="664"/>
      <c r="AD102" s="664"/>
      <c r="AE102" s="664"/>
      <c r="AF102" s="664"/>
      <c r="AG102" s="664"/>
      <c r="AH102" s="664"/>
      <c r="AI102" s="664"/>
      <c r="AJ102" s="664"/>
      <c r="AK102" s="664"/>
      <c r="AL102" s="664"/>
      <c r="AM102" s="664"/>
      <c r="AN102" s="664"/>
      <c r="AO102" s="664"/>
      <c r="AP102" s="664"/>
      <c r="AQ102" s="329"/>
      <c r="AR102" s="5"/>
    </row>
    <row r="103" spans="1:44" ht="27" customHeight="1" x14ac:dyDescent="0.15">
      <c r="A103" s="329"/>
      <c r="B103" s="664"/>
      <c r="C103" s="664"/>
      <c r="D103" s="664"/>
      <c r="E103" s="664"/>
      <c r="F103" s="664"/>
      <c r="G103" s="664"/>
      <c r="H103" s="664"/>
      <c r="I103" s="664"/>
      <c r="J103" s="664"/>
      <c r="K103" s="664"/>
      <c r="L103" s="664"/>
      <c r="M103" s="664"/>
      <c r="N103" s="664"/>
      <c r="O103" s="664"/>
      <c r="P103" s="664"/>
      <c r="Q103" s="664"/>
      <c r="R103" s="664"/>
      <c r="S103" s="664"/>
      <c r="T103" s="664"/>
      <c r="U103" s="664"/>
      <c r="V103" s="664"/>
      <c r="W103" s="664"/>
      <c r="X103" s="664"/>
      <c r="Y103" s="664"/>
      <c r="Z103" s="664"/>
      <c r="AA103" s="664"/>
      <c r="AB103" s="664"/>
      <c r="AC103" s="664"/>
      <c r="AD103" s="664"/>
      <c r="AE103" s="664"/>
      <c r="AF103" s="664"/>
      <c r="AG103" s="664"/>
      <c r="AH103" s="664"/>
      <c r="AI103" s="664"/>
      <c r="AJ103" s="664"/>
      <c r="AK103" s="664"/>
      <c r="AL103" s="664"/>
      <c r="AM103" s="664"/>
      <c r="AN103" s="664"/>
      <c r="AO103" s="664"/>
      <c r="AP103" s="664"/>
      <c r="AQ103" s="329"/>
      <c r="AR103" s="5"/>
    </row>
    <row r="104" spans="1:44" ht="27" customHeight="1" x14ac:dyDescent="0.15">
      <c r="A104" s="329"/>
      <c r="B104" s="664"/>
      <c r="C104" s="664"/>
      <c r="D104" s="664"/>
      <c r="E104" s="664"/>
      <c r="F104" s="664"/>
      <c r="G104" s="664"/>
      <c r="H104" s="664"/>
      <c r="I104" s="664"/>
      <c r="J104" s="664"/>
      <c r="K104" s="664"/>
      <c r="L104" s="664"/>
      <c r="M104" s="664"/>
      <c r="N104" s="664"/>
      <c r="O104" s="664"/>
      <c r="P104" s="664"/>
      <c r="Q104" s="664"/>
      <c r="R104" s="664"/>
      <c r="S104" s="664"/>
      <c r="T104" s="664"/>
      <c r="U104" s="664"/>
      <c r="V104" s="664"/>
      <c r="W104" s="664"/>
      <c r="X104" s="664"/>
      <c r="Y104" s="664"/>
      <c r="Z104" s="664"/>
      <c r="AA104" s="664"/>
      <c r="AB104" s="664"/>
      <c r="AC104" s="664"/>
      <c r="AD104" s="664"/>
      <c r="AE104" s="664"/>
      <c r="AF104" s="664"/>
      <c r="AG104" s="664"/>
      <c r="AH104" s="664"/>
      <c r="AI104" s="664"/>
      <c r="AJ104" s="664"/>
      <c r="AK104" s="664"/>
      <c r="AL104" s="664"/>
      <c r="AM104" s="664"/>
      <c r="AN104" s="664"/>
      <c r="AO104" s="664"/>
      <c r="AP104" s="664"/>
      <c r="AQ104" s="329"/>
      <c r="AR104" s="5"/>
    </row>
    <row r="105" spans="1:44" ht="27" customHeight="1" x14ac:dyDescent="0.15">
      <c r="A105" s="329"/>
      <c r="B105" s="668"/>
      <c r="C105" s="669"/>
      <c r="D105" s="669"/>
      <c r="E105" s="669"/>
      <c r="F105" s="669"/>
      <c r="G105" s="669"/>
      <c r="H105" s="669"/>
      <c r="I105" s="669"/>
      <c r="J105" s="669"/>
      <c r="K105" s="670"/>
      <c r="L105" s="664"/>
      <c r="M105" s="664"/>
      <c r="N105" s="664"/>
      <c r="O105" s="664"/>
      <c r="P105" s="664"/>
      <c r="Q105" s="664"/>
      <c r="R105" s="664"/>
      <c r="S105" s="664"/>
      <c r="T105" s="664"/>
      <c r="U105" s="664"/>
      <c r="V105" s="664"/>
      <c r="W105" s="664"/>
      <c r="X105" s="668"/>
      <c r="Y105" s="670"/>
      <c r="Z105" s="668"/>
      <c r="AA105" s="670"/>
      <c r="AB105" s="668"/>
      <c r="AC105" s="670"/>
      <c r="AD105" s="664"/>
      <c r="AE105" s="664"/>
      <c r="AF105" s="664"/>
      <c r="AG105" s="664"/>
      <c r="AH105" s="668"/>
      <c r="AI105" s="669"/>
      <c r="AJ105" s="669"/>
      <c r="AK105" s="669"/>
      <c r="AL105" s="669"/>
      <c r="AM105" s="669"/>
      <c r="AN105" s="669"/>
      <c r="AO105" s="669"/>
      <c r="AP105" s="670"/>
      <c r="AQ105" s="329"/>
      <c r="AR105" s="5"/>
    </row>
    <row r="106" spans="1:44" ht="27" customHeight="1" x14ac:dyDescent="0.15">
      <c r="A106" s="329"/>
      <c r="B106" s="664"/>
      <c r="C106" s="664"/>
      <c r="D106" s="664"/>
      <c r="E106" s="664"/>
      <c r="F106" s="664"/>
      <c r="G106" s="664"/>
      <c r="H106" s="664"/>
      <c r="I106" s="664"/>
      <c r="J106" s="664"/>
      <c r="K106" s="664"/>
      <c r="L106" s="664"/>
      <c r="M106" s="664"/>
      <c r="N106" s="664"/>
      <c r="O106" s="664"/>
      <c r="P106" s="664"/>
      <c r="Q106" s="664"/>
      <c r="R106" s="664"/>
      <c r="S106" s="664"/>
      <c r="T106" s="664"/>
      <c r="U106" s="664"/>
      <c r="V106" s="664"/>
      <c r="W106" s="664"/>
      <c r="X106" s="664"/>
      <c r="Y106" s="664"/>
      <c r="Z106" s="664"/>
      <c r="AA106" s="664"/>
      <c r="AB106" s="664"/>
      <c r="AC106" s="664"/>
      <c r="AD106" s="664"/>
      <c r="AE106" s="664"/>
      <c r="AF106" s="664"/>
      <c r="AG106" s="664"/>
      <c r="AH106" s="664"/>
      <c r="AI106" s="664"/>
      <c r="AJ106" s="664"/>
      <c r="AK106" s="664"/>
      <c r="AL106" s="664"/>
      <c r="AM106" s="664"/>
      <c r="AN106" s="664"/>
      <c r="AO106" s="664"/>
      <c r="AP106" s="664"/>
      <c r="AQ106" s="329"/>
      <c r="AR106" s="5"/>
    </row>
    <row r="107" spans="1:44" ht="27" customHeight="1" x14ac:dyDescent="0.15">
      <c r="A107" s="329"/>
      <c r="B107" s="664"/>
      <c r="C107" s="664"/>
      <c r="D107" s="664"/>
      <c r="E107" s="664"/>
      <c r="F107" s="664"/>
      <c r="G107" s="664"/>
      <c r="H107" s="664"/>
      <c r="I107" s="664"/>
      <c r="J107" s="664"/>
      <c r="K107" s="664"/>
      <c r="L107" s="664"/>
      <c r="M107" s="664"/>
      <c r="N107" s="664"/>
      <c r="O107" s="664"/>
      <c r="P107" s="664"/>
      <c r="Q107" s="664"/>
      <c r="R107" s="664"/>
      <c r="S107" s="664"/>
      <c r="T107" s="664"/>
      <c r="U107" s="664"/>
      <c r="V107" s="664"/>
      <c r="W107" s="664"/>
      <c r="X107" s="664"/>
      <c r="Y107" s="664"/>
      <c r="Z107" s="664"/>
      <c r="AA107" s="664"/>
      <c r="AB107" s="664"/>
      <c r="AC107" s="664"/>
      <c r="AD107" s="664"/>
      <c r="AE107" s="664"/>
      <c r="AF107" s="664"/>
      <c r="AG107" s="664"/>
      <c r="AH107" s="664"/>
      <c r="AI107" s="664"/>
      <c r="AJ107" s="664"/>
      <c r="AK107" s="664"/>
      <c r="AL107" s="664"/>
      <c r="AM107" s="664"/>
      <c r="AN107" s="664"/>
      <c r="AO107" s="664"/>
      <c r="AP107" s="664"/>
      <c r="AQ107" s="329"/>
      <c r="AR107" s="5"/>
    </row>
    <row r="108" spans="1:44" ht="27" customHeight="1" x14ac:dyDescent="0.15">
      <c r="A108" s="329"/>
      <c r="B108" s="664"/>
      <c r="C108" s="664"/>
      <c r="D108" s="664"/>
      <c r="E108" s="664"/>
      <c r="F108" s="664"/>
      <c r="G108" s="664"/>
      <c r="H108" s="664"/>
      <c r="I108" s="664"/>
      <c r="J108" s="664"/>
      <c r="K108" s="664"/>
      <c r="L108" s="664"/>
      <c r="M108" s="664"/>
      <c r="N108" s="664"/>
      <c r="O108" s="664"/>
      <c r="P108" s="664"/>
      <c r="Q108" s="664"/>
      <c r="R108" s="664"/>
      <c r="S108" s="664"/>
      <c r="T108" s="664"/>
      <c r="U108" s="664"/>
      <c r="V108" s="664"/>
      <c r="W108" s="664"/>
      <c r="X108" s="664"/>
      <c r="Y108" s="664"/>
      <c r="Z108" s="664"/>
      <c r="AA108" s="664"/>
      <c r="AB108" s="664"/>
      <c r="AC108" s="664"/>
      <c r="AD108" s="664"/>
      <c r="AE108" s="664"/>
      <c r="AF108" s="664"/>
      <c r="AG108" s="664"/>
      <c r="AH108" s="664"/>
      <c r="AI108" s="664"/>
      <c r="AJ108" s="664"/>
      <c r="AK108" s="664"/>
      <c r="AL108" s="664"/>
      <c r="AM108" s="664"/>
      <c r="AN108" s="664"/>
      <c r="AO108" s="664"/>
      <c r="AP108" s="664"/>
      <c r="AQ108" s="329"/>
      <c r="AR108" s="5"/>
    </row>
    <row r="109" spans="1:44" ht="27" customHeight="1" x14ac:dyDescent="0.15">
      <c r="A109" s="329"/>
      <c r="B109" s="664"/>
      <c r="C109" s="664"/>
      <c r="D109" s="664"/>
      <c r="E109" s="664"/>
      <c r="F109" s="664"/>
      <c r="G109" s="664"/>
      <c r="H109" s="664"/>
      <c r="I109" s="664"/>
      <c r="J109" s="664"/>
      <c r="K109" s="664"/>
      <c r="L109" s="664"/>
      <c r="M109" s="664"/>
      <c r="N109" s="664"/>
      <c r="O109" s="664"/>
      <c r="P109" s="664"/>
      <c r="Q109" s="664"/>
      <c r="R109" s="664"/>
      <c r="S109" s="664"/>
      <c r="T109" s="664"/>
      <c r="U109" s="664"/>
      <c r="V109" s="664"/>
      <c r="W109" s="664"/>
      <c r="X109" s="664"/>
      <c r="Y109" s="664"/>
      <c r="Z109" s="664"/>
      <c r="AA109" s="664"/>
      <c r="AB109" s="664"/>
      <c r="AC109" s="664"/>
      <c r="AD109" s="664"/>
      <c r="AE109" s="664"/>
      <c r="AF109" s="664"/>
      <c r="AG109" s="664"/>
      <c r="AH109" s="664"/>
      <c r="AI109" s="664"/>
      <c r="AJ109" s="664"/>
      <c r="AK109" s="664"/>
      <c r="AL109" s="664"/>
      <c r="AM109" s="664"/>
      <c r="AN109" s="664"/>
      <c r="AO109" s="664"/>
      <c r="AP109" s="664"/>
      <c r="AQ109" s="329"/>
      <c r="AR109" s="5"/>
    </row>
    <row r="110" spans="1:44" ht="27" customHeight="1" x14ac:dyDescent="0.15">
      <c r="A110" s="329"/>
      <c r="B110" s="664"/>
      <c r="C110" s="664"/>
      <c r="D110" s="664"/>
      <c r="E110" s="664"/>
      <c r="F110" s="664"/>
      <c r="G110" s="664"/>
      <c r="H110" s="664"/>
      <c r="I110" s="664"/>
      <c r="J110" s="664"/>
      <c r="K110" s="664"/>
      <c r="L110" s="664"/>
      <c r="M110" s="664"/>
      <c r="N110" s="664"/>
      <c r="O110" s="664"/>
      <c r="P110" s="664"/>
      <c r="Q110" s="664"/>
      <c r="R110" s="664"/>
      <c r="S110" s="664"/>
      <c r="T110" s="664"/>
      <c r="U110" s="664"/>
      <c r="V110" s="664"/>
      <c r="W110" s="664"/>
      <c r="X110" s="664"/>
      <c r="Y110" s="664"/>
      <c r="Z110" s="664"/>
      <c r="AA110" s="664"/>
      <c r="AB110" s="664"/>
      <c r="AC110" s="664"/>
      <c r="AD110" s="664"/>
      <c r="AE110" s="664"/>
      <c r="AF110" s="664"/>
      <c r="AG110" s="664"/>
      <c r="AH110" s="664"/>
      <c r="AI110" s="664"/>
      <c r="AJ110" s="664"/>
      <c r="AK110" s="664"/>
      <c r="AL110" s="664"/>
      <c r="AM110" s="664"/>
      <c r="AN110" s="664"/>
      <c r="AO110" s="664"/>
      <c r="AP110" s="664"/>
      <c r="AQ110" s="329"/>
      <c r="AR110" s="5"/>
    </row>
    <row r="111" spans="1:44" ht="27" customHeight="1" x14ac:dyDescent="0.15">
      <c r="A111" s="329"/>
      <c r="B111" s="664"/>
      <c r="C111" s="664"/>
      <c r="D111" s="664"/>
      <c r="E111" s="664"/>
      <c r="F111" s="664"/>
      <c r="G111" s="664"/>
      <c r="H111" s="664"/>
      <c r="I111" s="664"/>
      <c r="J111" s="664"/>
      <c r="K111" s="664"/>
      <c r="L111" s="664"/>
      <c r="M111" s="664"/>
      <c r="N111" s="664"/>
      <c r="O111" s="664"/>
      <c r="P111" s="664"/>
      <c r="Q111" s="664"/>
      <c r="R111" s="664"/>
      <c r="S111" s="664"/>
      <c r="T111" s="664"/>
      <c r="U111" s="664"/>
      <c r="V111" s="664"/>
      <c r="W111" s="664"/>
      <c r="X111" s="664"/>
      <c r="Y111" s="664"/>
      <c r="Z111" s="664"/>
      <c r="AA111" s="664"/>
      <c r="AB111" s="664"/>
      <c r="AC111" s="664"/>
      <c r="AD111" s="664"/>
      <c r="AE111" s="664"/>
      <c r="AF111" s="664"/>
      <c r="AG111" s="664"/>
      <c r="AH111" s="664"/>
      <c r="AI111" s="664"/>
      <c r="AJ111" s="664"/>
      <c r="AK111" s="664"/>
      <c r="AL111" s="664"/>
      <c r="AM111" s="664"/>
      <c r="AN111" s="664"/>
      <c r="AO111" s="664"/>
      <c r="AP111" s="664"/>
      <c r="AQ111" s="329"/>
      <c r="AR111" s="5"/>
    </row>
    <row r="112" spans="1:44" ht="27" customHeight="1" x14ac:dyDescent="0.15">
      <c r="A112" s="329"/>
      <c r="B112" s="664"/>
      <c r="C112" s="664"/>
      <c r="D112" s="664"/>
      <c r="E112" s="664"/>
      <c r="F112" s="664"/>
      <c r="G112" s="664"/>
      <c r="H112" s="664"/>
      <c r="I112" s="664"/>
      <c r="J112" s="664"/>
      <c r="K112" s="664"/>
      <c r="L112" s="664"/>
      <c r="M112" s="664"/>
      <c r="N112" s="664"/>
      <c r="O112" s="664"/>
      <c r="P112" s="664"/>
      <c r="Q112" s="664"/>
      <c r="R112" s="664"/>
      <c r="S112" s="664"/>
      <c r="T112" s="664"/>
      <c r="U112" s="664"/>
      <c r="V112" s="664"/>
      <c r="W112" s="664"/>
      <c r="X112" s="664"/>
      <c r="Y112" s="664"/>
      <c r="Z112" s="664"/>
      <c r="AA112" s="664"/>
      <c r="AB112" s="664"/>
      <c r="AC112" s="664"/>
      <c r="AD112" s="664"/>
      <c r="AE112" s="664"/>
      <c r="AF112" s="664"/>
      <c r="AG112" s="664"/>
      <c r="AH112" s="664"/>
      <c r="AI112" s="664"/>
      <c r="AJ112" s="664"/>
      <c r="AK112" s="664"/>
      <c r="AL112" s="664"/>
      <c r="AM112" s="664"/>
      <c r="AN112" s="664"/>
      <c r="AO112" s="664"/>
      <c r="AP112" s="664"/>
      <c r="AQ112" s="329"/>
      <c r="AR112" s="5"/>
    </row>
    <row r="113" spans="1:58" ht="27" customHeight="1" x14ac:dyDescent="0.15">
      <c r="A113" s="329"/>
      <c r="B113" s="664"/>
      <c r="C113" s="664"/>
      <c r="D113" s="664"/>
      <c r="E113" s="664"/>
      <c r="F113" s="664"/>
      <c r="G113" s="664"/>
      <c r="H113" s="664"/>
      <c r="I113" s="664"/>
      <c r="J113" s="664"/>
      <c r="K113" s="664"/>
      <c r="L113" s="664"/>
      <c r="M113" s="664"/>
      <c r="N113" s="664"/>
      <c r="O113" s="664"/>
      <c r="P113" s="664"/>
      <c r="Q113" s="664"/>
      <c r="R113" s="664"/>
      <c r="S113" s="664"/>
      <c r="T113" s="664"/>
      <c r="U113" s="664"/>
      <c r="V113" s="664"/>
      <c r="W113" s="664"/>
      <c r="X113" s="664"/>
      <c r="Y113" s="664"/>
      <c r="Z113" s="664"/>
      <c r="AA113" s="664"/>
      <c r="AB113" s="664"/>
      <c r="AC113" s="664"/>
      <c r="AD113" s="664"/>
      <c r="AE113" s="664"/>
      <c r="AF113" s="664"/>
      <c r="AG113" s="664"/>
      <c r="AH113" s="664"/>
      <c r="AI113" s="664"/>
      <c r="AJ113" s="664"/>
      <c r="AK113" s="664"/>
      <c r="AL113" s="664"/>
      <c r="AM113" s="664"/>
      <c r="AN113" s="664"/>
      <c r="AO113" s="664"/>
      <c r="AP113" s="664"/>
      <c r="AQ113" s="329"/>
      <c r="AR113" s="5"/>
    </row>
    <row r="114" spans="1:58" ht="27" customHeight="1" x14ac:dyDescent="0.15">
      <c r="A114" s="329"/>
      <c r="B114" s="664"/>
      <c r="C114" s="664"/>
      <c r="D114" s="664"/>
      <c r="E114" s="664"/>
      <c r="F114" s="664"/>
      <c r="G114" s="664"/>
      <c r="H114" s="664"/>
      <c r="I114" s="664"/>
      <c r="J114" s="664"/>
      <c r="K114" s="664"/>
      <c r="L114" s="664"/>
      <c r="M114" s="664"/>
      <c r="N114" s="664"/>
      <c r="O114" s="664"/>
      <c r="P114" s="664"/>
      <c r="Q114" s="664"/>
      <c r="R114" s="664"/>
      <c r="S114" s="664"/>
      <c r="T114" s="664"/>
      <c r="U114" s="664"/>
      <c r="V114" s="664"/>
      <c r="W114" s="664"/>
      <c r="X114" s="664"/>
      <c r="Y114" s="664"/>
      <c r="Z114" s="664"/>
      <c r="AA114" s="664"/>
      <c r="AB114" s="664"/>
      <c r="AC114" s="664"/>
      <c r="AD114" s="664"/>
      <c r="AE114" s="664"/>
      <c r="AF114" s="664"/>
      <c r="AG114" s="664"/>
      <c r="AH114" s="664"/>
      <c r="AI114" s="664"/>
      <c r="AJ114" s="664"/>
      <c r="AK114" s="664"/>
      <c r="AL114" s="664"/>
      <c r="AM114" s="664"/>
      <c r="AN114" s="664"/>
      <c r="AO114" s="664"/>
      <c r="AP114" s="664"/>
      <c r="AQ114" s="329"/>
      <c r="AR114" s="5"/>
    </row>
    <row r="115" spans="1:58" ht="27" customHeight="1" x14ac:dyDescent="0.15">
      <c r="A115" s="329"/>
      <c r="B115" s="664"/>
      <c r="C115" s="664"/>
      <c r="D115" s="664"/>
      <c r="E115" s="664"/>
      <c r="F115" s="664"/>
      <c r="G115" s="664"/>
      <c r="H115" s="664"/>
      <c r="I115" s="664"/>
      <c r="J115" s="664"/>
      <c r="K115" s="664"/>
      <c r="L115" s="664"/>
      <c r="M115" s="664"/>
      <c r="N115" s="664"/>
      <c r="O115" s="664"/>
      <c r="P115" s="664"/>
      <c r="Q115" s="664"/>
      <c r="R115" s="664"/>
      <c r="S115" s="664"/>
      <c r="T115" s="664"/>
      <c r="U115" s="664"/>
      <c r="V115" s="664"/>
      <c r="W115" s="664"/>
      <c r="X115" s="664"/>
      <c r="Y115" s="664"/>
      <c r="Z115" s="664"/>
      <c r="AA115" s="664"/>
      <c r="AB115" s="664"/>
      <c r="AC115" s="664"/>
      <c r="AD115" s="664"/>
      <c r="AE115" s="664"/>
      <c r="AF115" s="664"/>
      <c r="AG115" s="664"/>
      <c r="AH115" s="664"/>
      <c r="AI115" s="664"/>
      <c r="AJ115" s="664"/>
      <c r="AK115" s="664"/>
      <c r="AL115" s="664"/>
      <c r="AM115" s="664"/>
      <c r="AN115" s="664"/>
      <c r="AO115" s="664"/>
      <c r="AP115" s="664"/>
      <c r="AQ115" s="329"/>
      <c r="AR115" s="5"/>
    </row>
    <row r="116" spans="1:58" ht="27" customHeight="1" x14ac:dyDescent="0.15">
      <c r="A116" s="329"/>
      <c r="B116" s="664"/>
      <c r="C116" s="664"/>
      <c r="D116" s="664"/>
      <c r="E116" s="664"/>
      <c r="F116" s="664"/>
      <c r="G116" s="664"/>
      <c r="H116" s="664"/>
      <c r="I116" s="664"/>
      <c r="J116" s="664"/>
      <c r="K116" s="664"/>
      <c r="L116" s="664"/>
      <c r="M116" s="664"/>
      <c r="N116" s="664"/>
      <c r="O116" s="664"/>
      <c r="P116" s="664"/>
      <c r="Q116" s="664"/>
      <c r="R116" s="664"/>
      <c r="S116" s="664"/>
      <c r="T116" s="664"/>
      <c r="U116" s="664"/>
      <c r="V116" s="664"/>
      <c r="W116" s="664"/>
      <c r="X116" s="664"/>
      <c r="Y116" s="664"/>
      <c r="Z116" s="664"/>
      <c r="AA116" s="664"/>
      <c r="AB116" s="664"/>
      <c r="AC116" s="664"/>
      <c r="AD116" s="664"/>
      <c r="AE116" s="664"/>
      <c r="AF116" s="664"/>
      <c r="AG116" s="664"/>
      <c r="AH116" s="664"/>
      <c r="AI116" s="664"/>
      <c r="AJ116" s="664"/>
      <c r="AK116" s="664"/>
      <c r="AL116" s="664"/>
      <c r="AM116" s="664"/>
      <c r="AN116" s="664"/>
      <c r="AO116" s="664"/>
      <c r="AP116" s="664"/>
      <c r="AQ116" s="329"/>
      <c r="AR116" s="5"/>
    </row>
    <row r="117" spans="1:58" ht="27" customHeight="1" x14ac:dyDescent="0.15">
      <c r="A117" s="329"/>
      <c r="B117" s="664"/>
      <c r="C117" s="664"/>
      <c r="D117" s="664"/>
      <c r="E117" s="664"/>
      <c r="F117" s="664"/>
      <c r="G117" s="664"/>
      <c r="H117" s="664"/>
      <c r="I117" s="664"/>
      <c r="J117" s="664"/>
      <c r="K117" s="664"/>
      <c r="L117" s="664"/>
      <c r="M117" s="664"/>
      <c r="N117" s="664"/>
      <c r="O117" s="664"/>
      <c r="P117" s="664"/>
      <c r="Q117" s="664"/>
      <c r="R117" s="664"/>
      <c r="S117" s="664"/>
      <c r="T117" s="664"/>
      <c r="U117" s="664"/>
      <c r="V117" s="664"/>
      <c r="W117" s="664"/>
      <c r="X117" s="664"/>
      <c r="Y117" s="664"/>
      <c r="Z117" s="664"/>
      <c r="AA117" s="664"/>
      <c r="AB117" s="664"/>
      <c r="AC117" s="664"/>
      <c r="AD117" s="664"/>
      <c r="AE117" s="664"/>
      <c r="AF117" s="664"/>
      <c r="AG117" s="664"/>
      <c r="AH117" s="664"/>
      <c r="AI117" s="664"/>
      <c r="AJ117" s="664"/>
      <c r="AK117" s="664"/>
      <c r="AL117" s="664"/>
      <c r="AM117" s="664"/>
      <c r="AN117" s="664"/>
      <c r="AO117" s="664"/>
      <c r="AP117" s="664"/>
      <c r="AQ117" s="329"/>
      <c r="AR117" s="5"/>
    </row>
    <row r="118" spans="1:58" ht="27" customHeight="1" x14ac:dyDescent="0.15">
      <c r="A118" s="329"/>
      <c r="B118" s="664"/>
      <c r="C118" s="664"/>
      <c r="D118" s="664"/>
      <c r="E118" s="664"/>
      <c r="F118" s="664"/>
      <c r="G118" s="664"/>
      <c r="H118" s="664"/>
      <c r="I118" s="664"/>
      <c r="J118" s="664"/>
      <c r="K118" s="664"/>
      <c r="L118" s="664"/>
      <c r="M118" s="664"/>
      <c r="N118" s="664"/>
      <c r="O118" s="664"/>
      <c r="P118" s="664"/>
      <c r="Q118" s="664"/>
      <c r="R118" s="664"/>
      <c r="S118" s="664"/>
      <c r="T118" s="664"/>
      <c r="U118" s="664"/>
      <c r="V118" s="664"/>
      <c r="W118" s="664"/>
      <c r="X118" s="664"/>
      <c r="Y118" s="664"/>
      <c r="Z118" s="664"/>
      <c r="AA118" s="664"/>
      <c r="AB118" s="664"/>
      <c r="AC118" s="664"/>
      <c r="AD118" s="664"/>
      <c r="AE118" s="664"/>
      <c r="AF118" s="664"/>
      <c r="AG118" s="664"/>
      <c r="AH118" s="664"/>
      <c r="AI118" s="664"/>
      <c r="AJ118" s="664"/>
      <c r="AK118" s="664"/>
      <c r="AL118" s="664"/>
      <c r="AM118" s="664"/>
      <c r="AN118" s="664"/>
      <c r="AO118" s="664"/>
      <c r="AP118" s="664"/>
      <c r="AQ118" s="329"/>
      <c r="AR118" s="5"/>
    </row>
    <row r="119" spans="1:58" ht="27" customHeight="1" x14ac:dyDescent="0.15">
      <c r="A119" s="329"/>
      <c r="B119" s="664"/>
      <c r="C119" s="664"/>
      <c r="D119" s="664"/>
      <c r="E119" s="664"/>
      <c r="F119" s="664"/>
      <c r="G119" s="664"/>
      <c r="H119" s="664"/>
      <c r="I119" s="664"/>
      <c r="J119" s="664"/>
      <c r="K119" s="664"/>
      <c r="L119" s="664"/>
      <c r="M119" s="664"/>
      <c r="N119" s="664"/>
      <c r="O119" s="664"/>
      <c r="P119" s="664"/>
      <c r="Q119" s="664"/>
      <c r="R119" s="664"/>
      <c r="S119" s="664"/>
      <c r="T119" s="664"/>
      <c r="U119" s="664"/>
      <c r="V119" s="664"/>
      <c r="W119" s="664"/>
      <c r="X119" s="664"/>
      <c r="Y119" s="664"/>
      <c r="Z119" s="664"/>
      <c r="AA119" s="664"/>
      <c r="AB119" s="664"/>
      <c r="AC119" s="664"/>
      <c r="AD119" s="664"/>
      <c r="AE119" s="664"/>
      <c r="AF119" s="664"/>
      <c r="AG119" s="664"/>
      <c r="AH119" s="664"/>
      <c r="AI119" s="664"/>
      <c r="AJ119" s="664"/>
      <c r="AK119" s="664"/>
      <c r="AL119" s="664"/>
      <c r="AM119" s="664"/>
      <c r="AN119" s="664"/>
      <c r="AO119" s="664"/>
      <c r="AP119" s="664"/>
      <c r="AQ119" s="329"/>
      <c r="AR119" s="5"/>
    </row>
    <row r="120" spans="1:58" ht="27" customHeight="1" x14ac:dyDescent="0.15">
      <c r="A120" s="329"/>
      <c r="B120" s="664"/>
      <c r="C120" s="664"/>
      <c r="D120" s="664"/>
      <c r="E120" s="664"/>
      <c r="F120" s="664"/>
      <c r="G120" s="664"/>
      <c r="H120" s="664"/>
      <c r="I120" s="664"/>
      <c r="J120" s="664"/>
      <c r="K120" s="664"/>
      <c r="L120" s="664"/>
      <c r="M120" s="664"/>
      <c r="N120" s="664"/>
      <c r="O120" s="664"/>
      <c r="P120" s="664"/>
      <c r="Q120" s="664"/>
      <c r="R120" s="664"/>
      <c r="S120" s="664"/>
      <c r="T120" s="664"/>
      <c r="U120" s="664"/>
      <c r="V120" s="664"/>
      <c r="W120" s="664"/>
      <c r="X120" s="664"/>
      <c r="Y120" s="664"/>
      <c r="Z120" s="664"/>
      <c r="AA120" s="664"/>
      <c r="AB120" s="664"/>
      <c r="AC120" s="664"/>
      <c r="AD120" s="664"/>
      <c r="AE120" s="664"/>
      <c r="AF120" s="664"/>
      <c r="AG120" s="664"/>
      <c r="AH120" s="664"/>
      <c r="AI120" s="664"/>
      <c r="AJ120" s="664"/>
      <c r="AK120" s="664"/>
      <c r="AL120" s="664"/>
      <c r="AM120" s="664"/>
      <c r="AN120" s="664"/>
      <c r="AO120" s="664"/>
      <c r="AP120" s="664"/>
      <c r="AQ120" s="329"/>
      <c r="AR120" s="5"/>
    </row>
    <row r="121" spans="1:58" ht="27" customHeight="1" x14ac:dyDescent="0.15">
      <c r="A121" s="329"/>
      <c r="B121" s="664"/>
      <c r="C121" s="664"/>
      <c r="D121" s="664"/>
      <c r="E121" s="664"/>
      <c r="F121" s="664"/>
      <c r="G121" s="664"/>
      <c r="H121" s="664"/>
      <c r="I121" s="664"/>
      <c r="J121" s="664"/>
      <c r="K121" s="664"/>
      <c r="L121" s="664"/>
      <c r="M121" s="664"/>
      <c r="N121" s="664"/>
      <c r="O121" s="664"/>
      <c r="P121" s="664"/>
      <c r="Q121" s="664"/>
      <c r="R121" s="664"/>
      <c r="S121" s="664"/>
      <c r="T121" s="664"/>
      <c r="U121" s="664"/>
      <c r="V121" s="664"/>
      <c r="W121" s="664"/>
      <c r="X121" s="664"/>
      <c r="Y121" s="664"/>
      <c r="Z121" s="664"/>
      <c r="AA121" s="664"/>
      <c r="AB121" s="664"/>
      <c r="AC121" s="664"/>
      <c r="AD121" s="664"/>
      <c r="AE121" s="664"/>
      <c r="AF121" s="664"/>
      <c r="AG121" s="664"/>
      <c r="AH121" s="664"/>
      <c r="AI121" s="664"/>
      <c r="AJ121" s="664"/>
      <c r="AK121" s="664"/>
      <c r="AL121" s="664"/>
      <c r="AM121" s="664"/>
      <c r="AN121" s="664"/>
      <c r="AO121" s="664"/>
      <c r="AP121" s="664"/>
      <c r="AQ121" s="329"/>
      <c r="AR121" s="5"/>
    </row>
    <row r="122" spans="1:58" ht="27" customHeight="1" x14ac:dyDescent="0.15">
      <c r="A122" s="329"/>
      <c r="B122" s="664"/>
      <c r="C122" s="664"/>
      <c r="D122" s="664"/>
      <c r="E122" s="664"/>
      <c r="F122" s="664"/>
      <c r="G122" s="664"/>
      <c r="H122" s="664"/>
      <c r="I122" s="664"/>
      <c r="J122" s="664"/>
      <c r="K122" s="664"/>
      <c r="L122" s="664"/>
      <c r="M122" s="664"/>
      <c r="N122" s="664"/>
      <c r="O122" s="664"/>
      <c r="P122" s="664"/>
      <c r="Q122" s="664"/>
      <c r="R122" s="664"/>
      <c r="S122" s="664"/>
      <c r="T122" s="664"/>
      <c r="U122" s="664"/>
      <c r="V122" s="664"/>
      <c r="W122" s="664"/>
      <c r="X122" s="664"/>
      <c r="Y122" s="664"/>
      <c r="Z122" s="664"/>
      <c r="AA122" s="664"/>
      <c r="AB122" s="664"/>
      <c r="AC122" s="664"/>
      <c r="AD122" s="664"/>
      <c r="AE122" s="664"/>
      <c r="AF122" s="664"/>
      <c r="AG122" s="664"/>
      <c r="AH122" s="664"/>
      <c r="AI122" s="664"/>
      <c r="AJ122" s="664"/>
      <c r="AK122" s="664"/>
      <c r="AL122" s="664"/>
      <c r="AM122" s="664"/>
      <c r="AN122" s="664"/>
      <c r="AO122" s="664"/>
      <c r="AP122" s="664"/>
      <c r="AQ122" s="329"/>
      <c r="AR122" s="5"/>
    </row>
    <row r="123" spans="1:58" ht="27" customHeight="1" x14ac:dyDescent="0.15">
      <c r="A123" s="329"/>
      <c r="B123" s="664"/>
      <c r="C123" s="664"/>
      <c r="D123" s="664"/>
      <c r="E123" s="664"/>
      <c r="F123" s="664"/>
      <c r="G123" s="664"/>
      <c r="H123" s="664"/>
      <c r="I123" s="664"/>
      <c r="J123" s="664"/>
      <c r="K123" s="664"/>
      <c r="L123" s="664"/>
      <c r="M123" s="664"/>
      <c r="N123" s="664"/>
      <c r="O123" s="664"/>
      <c r="P123" s="664"/>
      <c r="Q123" s="664"/>
      <c r="R123" s="664"/>
      <c r="S123" s="664"/>
      <c r="T123" s="664"/>
      <c r="U123" s="664"/>
      <c r="V123" s="664"/>
      <c r="W123" s="664"/>
      <c r="X123" s="664"/>
      <c r="Y123" s="664"/>
      <c r="Z123" s="664"/>
      <c r="AA123" s="664"/>
      <c r="AB123" s="664"/>
      <c r="AC123" s="664"/>
      <c r="AD123" s="664"/>
      <c r="AE123" s="664"/>
      <c r="AF123" s="664"/>
      <c r="AG123" s="664"/>
      <c r="AH123" s="664"/>
      <c r="AI123" s="664"/>
      <c r="AJ123" s="664"/>
      <c r="AK123" s="664"/>
      <c r="AL123" s="664"/>
      <c r="AM123" s="664"/>
      <c r="AN123" s="664"/>
      <c r="AO123" s="664"/>
      <c r="AP123" s="664"/>
      <c r="AQ123" s="329"/>
      <c r="AR123" s="5"/>
    </row>
    <row r="124" spans="1:58" ht="15.75" customHeight="1" x14ac:dyDescent="0.15">
      <c r="A124" s="329"/>
      <c r="B124" s="329"/>
      <c r="C124" s="329"/>
      <c r="D124" s="330"/>
      <c r="E124" s="330"/>
      <c r="F124" s="331"/>
      <c r="G124" s="331"/>
      <c r="H124" s="329"/>
      <c r="I124" s="329"/>
      <c r="J124" s="329"/>
      <c r="K124" s="329"/>
      <c r="L124" s="329"/>
      <c r="M124" s="329"/>
      <c r="N124" s="329"/>
      <c r="O124" s="329"/>
      <c r="P124" s="329"/>
      <c r="Q124" s="329"/>
      <c r="R124" s="329"/>
      <c r="S124" s="329"/>
      <c r="T124" s="329"/>
      <c r="U124" s="329"/>
      <c r="V124" s="329"/>
      <c r="W124" s="329"/>
      <c r="X124" s="329"/>
      <c r="Y124" s="329"/>
      <c r="Z124" s="329"/>
      <c r="AA124" s="329"/>
      <c r="AB124" s="329"/>
      <c r="AC124" s="329"/>
      <c r="AD124" s="329"/>
      <c r="AE124" s="329"/>
      <c r="AF124" s="329"/>
      <c r="AG124" s="329"/>
      <c r="AH124" s="329"/>
      <c r="AI124" s="384"/>
      <c r="AJ124" s="327"/>
      <c r="AK124" s="384"/>
      <c r="AL124" s="329"/>
      <c r="AM124" s="329"/>
      <c r="AN124" s="329"/>
      <c r="AO124" s="329"/>
      <c r="AP124" s="329"/>
      <c r="AQ124" s="329"/>
      <c r="AR124" s="5"/>
    </row>
    <row r="125" spans="1:58" ht="24.95" customHeight="1" x14ac:dyDescent="0.15">
      <c r="A125" s="329"/>
      <c r="B125" s="687" t="s">
        <v>185</v>
      </c>
      <c r="C125" s="687"/>
      <c r="D125" s="687"/>
      <c r="E125" s="687"/>
      <c r="F125" s="687"/>
      <c r="G125" s="687"/>
      <c r="H125" s="687"/>
      <c r="I125" s="687"/>
      <c r="J125" s="687"/>
      <c r="K125" s="687"/>
      <c r="L125" s="687"/>
      <c r="M125" s="687"/>
      <c r="N125" s="687"/>
      <c r="O125" s="687"/>
      <c r="P125" s="687"/>
      <c r="Q125" s="687"/>
      <c r="R125" s="687"/>
      <c r="S125" s="687"/>
      <c r="T125" s="687"/>
      <c r="U125" s="687"/>
      <c r="V125" s="687"/>
      <c r="W125" s="687"/>
      <c r="X125" s="687"/>
      <c r="Y125" s="687"/>
      <c r="Z125" s="687"/>
      <c r="AA125" s="687"/>
      <c r="AB125" s="687"/>
      <c r="AC125" s="687"/>
      <c r="AD125" s="687"/>
      <c r="AE125" s="687"/>
      <c r="AF125" s="687"/>
      <c r="AG125" s="687"/>
      <c r="AH125" s="687"/>
      <c r="AI125" s="687"/>
      <c r="AJ125" s="687"/>
      <c r="AK125" s="687"/>
      <c r="AL125" s="687"/>
      <c r="AM125" s="687"/>
      <c r="AN125" s="687"/>
      <c r="AO125" s="687"/>
      <c r="AP125" s="687"/>
      <c r="AQ125" s="137"/>
      <c r="AR125" s="2"/>
      <c r="AS125" s="2"/>
      <c r="AT125" s="2"/>
      <c r="AU125" s="2"/>
      <c r="AV125" s="2"/>
      <c r="AW125" s="2"/>
      <c r="AX125" s="2"/>
      <c r="AY125" s="2"/>
      <c r="AZ125" s="2"/>
      <c r="BA125" s="2"/>
      <c r="BB125" s="2"/>
      <c r="BC125" s="2"/>
      <c r="BD125" s="2"/>
      <c r="BE125" s="2"/>
      <c r="BF125" s="2"/>
    </row>
    <row r="126" spans="1:58" ht="30" customHeight="1" x14ac:dyDescent="0.15">
      <c r="A126" s="329"/>
      <c r="B126" s="687"/>
      <c r="C126" s="687"/>
      <c r="D126" s="687"/>
      <c r="E126" s="687"/>
      <c r="F126" s="687"/>
      <c r="G126" s="687"/>
      <c r="H126" s="687"/>
      <c r="I126" s="687"/>
      <c r="J126" s="687"/>
      <c r="K126" s="687"/>
      <c r="L126" s="687"/>
      <c r="M126" s="687"/>
      <c r="N126" s="687"/>
      <c r="O126" s="687"/>
      <c r="P126" s="687"/>
      <c r="Q126" s="687"/>
      <c r="R126" s="687"/>
      <c r="S126" s="687"/>
      <c r="T126" s="687"/>
      <c r="U126" s="687"/>
      <c r="V126" s="687"/>
      <c r="W126" s="687"/>
      <c r="X126" s="687"/>
      <c r="Y126" s="687"/>
      <c r="Z126" s="687"/>
      <c r="AA126" s="687"/>
      <c r="AB126" s="687"/>
      <c r="AC126" s="687"/>
      <c r="AD126" s="687"/>
      <c r="AE126" s="687"/>
      <c r="AF126" s="687"/>
      <c r="AG126" s="687"/>
      <c r="AH126" s="687"/>
      <c r="AI126" s="687"/>
      <c r="AJ126" s="687"/>
      <c r="AK126" s="687"/>
      <c r="AL126" s="687"/>
      <c r="AM126" s="687"/>
      <c r="AN126" s="687"/>
      <c r="AO126" s="687"/>
      <c r="AP126" s="687"/>
      <c r="AQ126" s="137"/>
      <c r="AR126" s="2"/>
      <c r="AS126" s="2"/>
      <c r="AT126" s="2"/>
      <c r="AU126" s="2"/>
      <c r="AV126" s="2"/>
      <c r="AW126" s="2"/>
      <c r="AX126" s="2"/>
      <c r="AY126" s="2"/>
      <c r="AZ126" s="2"/>
      <c r="BA126" s="2"/>
      <c r="BB126" s="2"/>
      <c r="BC126" s="2"/>
      <c r="BD126" s="2"/>
      <c r="BE126" s="2"/>
      <c r="BF126" s="2"/>
    </row>
    <row r="127" spans="1:58" ht="24.95" customHeight="1" x14ac:dyDescent="0.15">
      <c r="A127" s="329"/>
      <c r="B127" s="688" t="s">
        <v>42</v>
      </c>
      <c r="C127" s="688"/>
      <c r="D127" s="688"/>
      <c r="E127" s="688"/>
      <c r="F127" s="688"/>
      <c r="G127" s="688"/>
      <c r="H127" s="688"/>
      <c r="I127" s="688"/>
      <c r="J127" s="688"/>
      <c r="K127" s="688"/>
      <c r="L127" s="688"/>
      <c r="M127" s="688"/>
      <c r="N127" s="688"/>
      <c r="O127" s="688"/>
      <c r="P127" s="688"/>
      <c r="Q127" s="688"/>
      <c r="R127" s="688"/>
      <c r="S127" s="688"/>
      <c r="T127" s="688"/>
      <c r="U127" s="688"/>
      <c r="V127" s="688"/>
      <c r="W127" s="688"/>
      <c r="X127" s="688"/>
      <c r="Y127" s="688"/>
      <c r="Z127" s="688"/>
      <c r="AA127" s="688"/>
      <c r="AB127" s="688"/>
      <c r="AC127" s="688"/>
      <c r="AD127" s="688"/>
      <c r="AE127" s="688"/>
      <c r="AF127" s="688"/>
      <c r="AG127" s="688"/>
      <c r="AH127" s="688"/>
      <c r="AI127" s="688"/>
      <c r="AJ127" s="688"/>
      <c r="AK127" s="688"/>
      <c r="AL127" s="688"/>
      <c r="AM127" s="688"/>
      <c r="AN127" s="688"/>
      <c r="AO127" s="688"/>
      <c r="AP127" s="688"/>
      <c r="AQ127" s="137"/>
      <c r="AR127" s="3"/>
      <c r="AS127" s="3"/>
      <c r="AT127" s="3"/>
      <c r="AU127" s="3"/>
      <c r="AV127" s="3"/>
      <c r="AW127" s="3"/>
      <c r="AX127" s="3"/>
      <c r="AY127" s="3"/>
      <c r="AZ127" s="3"/>
      <c r="BA127" s="3"/>
      <c r="BB127" s="3"/>
      <c r="BC127" s="3"/>
      <c r="BD127" s="3"/>
      <c r="BE127" s="3"/>
      <c r="BF127" s="3"/>
    </row>
    <row r="128" spans="1:58" ht="30" customHeight="1" x14ac:dyDescent="0.15">
      <c r="A128" s="329"/>
      <c r="B128" s="688"/>
      <c r="C128" s="688"/>
      <c r="D128" s="688"/>
      <c r="E128" s="688"/>
      <c r="F128" s="688"/>
      <c r="G128" s="688"/>
      <c r="H128" s="688"/>
      <c r="I128" s="688"/>
      <c r="J128" s="688"/>
      <c r="K128" s="688"/>
      <c r="L128" s="688"/>
      <c r="M128" s="688"/>
      <c r="N128" s="688"/>
      <c r="O128" s="688"/>
      <c r="P128" s="688"/>
      <c r="Q128" s="688"/>
      <c r="R128" s="688"/>
      <c r="S128" s="688"/>
      <c r="T128" s="688"/>
      <c r="U128" s="688"/>
      <c r="V128" s="688"/>
      <c r="W128" s="688"/>
      <c r="X128" s="688"/>
      <c r="Y128" s="688"/>
      <c r="Z128" s="688"/>
      <c r="AA128" s="688"/>
      <c r="AB128" s="688"/>
      <c r="AC128" s="688"/>
      <c r="AD128" s="688"/>
      <c r="AE128" s="688"/>
      <c r="AF128" s="688"/>
      <c r="AG128" s="688"/>
      <c r="AH128" s="688"/>
      <c r="AI128" s="688"/>
      <c r="AJ128" s="688"/>
      <c r="AK128" s="688"/>
      <c r="AL128" s="688"/>
      <c r="AM128" s="688"/>
      <c r="AN128" s="688"/>
      <c r="AO128" s="688"/>
      <c r="AP128" s="688"/>
      <c r="AQ128" s="137"/>
      <c r="AR128" s="3"/>
      <c r="AS128" s="3"/>
      <c r="AT128" s="3"/>
      <c r="AU128" s="3"/>
      <c r="AV128" s="3"/>
      <c r="AW128" s="3"/>
      <c r="AX128" s="3"/>
      <c r="AY128" s="3"/>
      <c r="AZ128" s="3"/>
      <c r="BA128" s="3"/>
      <c r="BB128" s="3"/>
      <c r="BC128" s="3"/>
      <c r="BD128" s="3"/>
      <c r="BE128" s="3"/>
      <c r="BF128" s="3"/>
    </row>
    <row r="129" spans="1:58" ht="30" customHeight="1" x14ac:dyDescent="0.15">
      <c r="A129" s="329"/>
      <c r="B129" s="688"/>
      <c r="C129" s="688"/>
      <c r="D129" s="688"/>
      <c r="E129" s="688"/>
      <c r="F129" s="688"/>
      <c r="G129" s="688"/>
      <c r="H129" s="688"/>
      <c r="I129" s="688"/>
      <c r="J129" s="688"/>
      <c r="K129" s="688"/>
      <c r="L129" s="688"/>
      <c r="M129" s="688"/>
      <c r="N129" s="688"/>
      <c r="O129" s="688"/>
      <c r="P129" s="688"/>
      <c r="Q129" s="688"/>
      <c r="R129" s="688"/>
      <c r="S129" s="688"/>
      <c r="T129" s="688"/>
      <c r="U129" s="688"/>
      <c r="V129" s="688"/>
      <c r="W129" s="688"/>
      <c r="X129" s="688"/>
      <c r="Y129" s="688"/>
      <c r="Z129" s="688"/>
      <c r="AA129" s="688"/>
      <c r="AB129" s="688"/>
      <c r="AC129" s="688"/>
      <c r="AD129" s="688"/>
      <c r="AE129" s="688"/>
      <c r="AF129" s="688"/>
      <c r="AG129" s="688"/>
      <c r="AH129" s="688"/>
      <c r="AI129" s="688"/>
      <c r="AJ129" s="688"/>
      <c r="AK129" s="688"/>
      <c r="AL129" s="688"/>
      <c r="AM129" s="688"/>
      <c r="AN129" s="688"/>
      <c r="AO129" s="688"/>
      <c r="AP129" s="688"/>
      <c r="AQ129" s="137"/>
      <c r="AR129" s="3"/>
      <c r="AS129" s="3"/>
      <c r="AT129" s="3"/>
      <c r="AU129" s="3"/>
      <c r="AV129" s="3"/>
      <c r="AW129" s="3"/>
      <c r="AX129" s="3"/>
      <c r="AY129" s="3"/>
      <c r="AZ129" s="3"/>
      <c r="BA129" s="3"/>
      <c r="BB129" s="3"/>
      <c r="BC129" s="3"/>
      <c r="BD129" s="3"/>
      <c r="BE129" s="3"/>
      <c r="BF129" s="3"/>
    </row>
    <row r="130" spans="1:58" s="5" customFormat="1" ht="30" customHeight="1" x14ac:dyDescent="0.15">
      <c r="A130" s="608"/>
      <c r="B130" s="608"/>
      <c r="C130" s="608"/>
      <c r="D130" s="608"/>
      <c r="E130" s="608"/>
      <c r="F130" s="608"/>
      <c r="G130" s="608"/>
      <c r="H130" s="608"/>
      <c r="I130" s="608"/>
      <c r="J130" s="608"/>
      <c r="K130" s="418"/>
      <c r="L130" s="418"/>
      <c r="M130" s="418"/>
      <c r="N130" s="418"/>
      <c r="O130" s="418"/>
      <c r="P130" s="418"/>
      <c r="Q130" s="418"/>
      <c r="R130" s="418"/>
      <c r="S130" s="418"/>
      <c r="T130" s="418"/>
      <c r="U130" s="418"/>
      <c r="V130" s="418"/>
      <c r="W130" s="418"/>
      <c r="X130" s="418"/>
      <c r="Y130" s="418"/>
      <c r="Z130" s="418"/>
      <c r="AA130" s="418"/>
      <c r="AB130" s="418"/>
      <c r="AC130" s="418"/>
      <c r="AD130" s="418"/>
      <c r="AE130" s="609" t="s">
        <v>128</v>
      </c>
      <c r="AF130" s="609"/>
      <c r="AG130" s="609"/>
      <c r="AH130" s="609"/>
      <c r="AI130" s="609"/>
      <c r="AJ130" s="609"/>
      <c r="AK130" s="609"/>
      <c r="AL130" s="609"/>
      <c r="AM130" s="609"/>
      <c r="AN130" s="609"/>
      <c r="AO130" s="609"/>
      <c r="AP130" s="609"/>
      <c r="AQ130" s="609"/>
    </row>
    <row r="131" spans="1:58" ht="30" customHeight="1" x14ac:dyDescent="0.15">
      <c r="A131" s="627" t="s">
        <v>61</v>
      </c>
      <c r="B131" s="627"/>
      <c r="C131" s="627"/>
      <c r="D131" s="627"/>
      <c r="E131" s="627"/>
      <c r="F131" s="627"/>
      <c r="G131" s="627"/>
      <c r="H131" s="627"/>
      <c r="I131" s="627"/>
      <c r="J131" s="627"/>
      <c r="K131" s="627"/>
      <c r="L131" s="627"/>
      <c r="M131" s="627"/>
      <c r="N131" s="627"/>
      <c r="O131" s="627"/>
      <c r="P131" s="627"/>
      <c r="Q131" s="627"/>
      <c r="R131" s="627"/>
      <c r="S131" s="627"/>
      <c r="T131" s="627"/>
      <c r="U131" s="627"/>
      <c r="V131" s="627"/>
      <c r="W131" s="627"/>
      <c r="X131" s="627"/>
      <c r="Y131" s="627"/>
      <c r="Z131" s="627"/>
      <c r="AA131" s="627"/>
      <c r="AB131" s="627"/>
      <c r="AC131" s="627"/>
      <c r="AD131" s="627"/>
      <c r="AE131" s="627"/>
      <c r="AF131" s="627"/>
      <c r="AG131" s="627"/>
      <c r="AH131" s="627"/>
      <c r="AI131" s="627"/>
      <c r="AJ131" s="627"/>
      <c r="AK131" s="627"/>
      <c r="AL131" s="627"/>
      <c r="AM131" s="627"/>
      <c r="AN131" s="627"/>
      <c r="AO131" s="627"/>
      <c r="AP131" s="627"/>
      <c r="AQ131" s="627"/>
      <c r="AR131" s="5"/>
    </row>
    <row r="132" spans="1:58" ht="30" customHeight="1" x14ac:dyDescent="0.15">
      <c r="A132" s="329"/>
      <c r="B132" s="329"/>
      <c r="C132" s="329"/>
      <c r="D132" s="330"/>
      <c r="E132" s="330"/>
      <c r="F132" s="331"/>
      <c r="G132" s="331"/>
      <c r="H132" s="329"/>
      <c r="I132" s="329"/>
      <c r="J132" s="329"/>
      <c r="K132" s="329"/>
      <c r="L132" s="329"/>
      <c r="M132" s="329"/>
      <c r="N132" s="329"/>
      <c r="O132" s="329"/>
      <c r="P132" s="329"/>
      <c r="Q132" s="329"/>
      <c r="R132" s="329"/>
      <c r="S132" s="329"/>
      <c r="T132" s="329"/>
      <c r="U132" s="329"/>
      <c r="V132" s="329"/>
      <c r="W132" s="329"/>
      <c r="X132" s="329"/>
      <c r="Y132" s="329"/>
      <c r="Z132" s="329"/>
      <c r="AA132" s="329"/>
      <c r="AB132" s="329"/>
      <c r="AC132" s="329"/>
      <c r="AD132" s="329"/>
      <c r="AE132" s="329"/>
      <c r="AF132" s="329"/>
      <c r="AG132" s="329"/>
      <c r="AH132" s="329"/>
      <c r="AI132" s="329"/>
      <c r="AJ132" s="327" t="s">
        <v>78</v>
      </c>
      <c r="AK132" s="617" t="s">
        <v>117</v>
      </c>
      <c r="AL132" s="617"/>
      <c r="AM132" s="332" t="s">
        <v>80</v>
      </c>
      <c r="AN132" s="617" t="s">
        <v>105</v>
      </c>
      <c r="AO132" s="617"/>
      <c r="AP132" s="327" t="s">
        <v>15</v>
      </c>
      <c r="AQ132" s="327" t="s">
        <v>81</v>
      </c>
      <c r="AR132" s="5"/>
    </row>
    <row r="133" spans="1:58" ht="30" customHeight="1" x14ac:dyDescent="0.15">
      <c r="A133" s="329"/>
      <c r="B133" s="329"/>
      <c r="C133" s="329"/>
      <c r="D133" s="330"/>
      <c r="E133" s="330"/>
      <c r="F133" s="331"/>
      <c r="G133" s="331"/>
      <c r="H133" s="329"/>
      <c r="I133" s="329"/>
      <c r="J133" s="329"/>
      <c r="K133" s="329"/>
      <c r="L133" s="329"/>
      <c r="M133" s="329"/>
      <c r="N133" s="329"/>
      <c r="O133" s="329"/>
      <c r="P133" s="329"/>
      <c r="Q133" s="329"/>
      <c r="R133" s="329"/>
      <c r="S133" s="329"/>
      <c r="T133" s="329"/>
      <c r="U133" s="329"/>
      <c r="V133" s="329"/>
      <c r="W133" s="329"/>
      <c r="X133" s="329"/>
      <c r="Y133" s="329"/>
      <c r="Z133" s="329"/>
      <c r="AA133" s="329"/>
      <c r="AB133" s="329"/>
      <c r="AC133" s="329"/>
      <c r="AD133" s="329"/>
      <c r="AE133" s="329"/>
      <c r="AF133" s="329"/>
      <c r="AG133" s="329"/>
      <c r="AH133" s="329"/>
      <c r="AI133" s="329"/>
      <c r="AJ133" s="327"/>
      <c r="AK133" s="138"/>
      <c r="AL133" s="138"/>
      <c r="AM133" s="327"/>
      <c r="AN133" s="138"/>
      <c r="AO133" s="138"/>
      <c r="AP133" s="327"/>
      <c r="AQ133" s="327"/>
      <c r="AR133" s="5"/>
    </row>
    <row r="134" spans="1:58" ht="30" customHeight="1" x14ac:dyDescent="0.15">
      <c r="A134" s="689" t="s">
        <v>106</v>
      </c>
      <c r="B134" s="689"/>
      <c r="C134" s="689"/>
      <c r="D134" s="689"/>
      <c r="E134" s="689"/>
      <c r="F134" s="689"/>
      <c r="G134" s="689"/>
      <c r="H134" s="689"/>
      <c r="I134" s="689"/>
      <c r="J134" s="689"/>
      <c r="K134" s="689"/>
      <c r="L134" s="689"/>
      <c r="M134" s="689"/>
      <c r="N134" s="689"/>
      <c r="O134" s="689"/>
      <c r="P134" s="689"/>
      <c r="Q134" s="689"/>
      <c r="R134" s="689"/>
      <c r="S134" s="689"/>
      <c r="T134" s="689"/>
      <c r="U134" s="689"/>
      <c r="V134" s="689"/>
      <c r="W134" s="689"/>
      <c r="X134" s="689"/>
      <c r="Y134" s="689"/>
      <c r="Z134" s="689"/>
      <c r="AA134" s="689"/>
      <c r="AB134" s="689"/>
      <c r="AC134" s="689"/>
      <c r="AD134" s="689"/>
      <c r="AE134" s="689"/>
      <c r="AF134" s="689"/>
      <c r="AG134" s="689"/>
      <c r="AH134" s="689"/>
      <c r="AI134" s="689"/>
      <c r="AJ134" s="689"/>
      <c r="AK134" s="689"/>
      <c r="AL134" s="689"/>
      <c r="AM134" s="689"/>
      <c r="AN134" s="689"/>
      <c r="AO134" s="689"/>
      <c r="AP134" s="689"/>
      <c r="AQ134" s="689"/>
      <c r="AR134" s="5"/>
    </row>
    <row r="135" spans="1:58" ht="30" customHeight="1" x14ac:dyDescent="0.15">
      <c r="A135" s="689"/>
      <c r="B135" s="689"/>
      <c r="C135" s="689"/>
      <c r="D135" s="689"/>
      <c r="E135" s="689"/>
      <c r="F135" s="689"/>
      <c r="G135" s="689"/>
      <c r="H135" s="689"/>
      <c r="I135" s="689"/>
      <c r="J135" s="689"/>
      <c r="K135" s="689"/>
      <c r="L135" s="689"/>
      <c r="M135" s="689"/>
      <c r="N135" s="689"/>
      <c r="O135" s="689"/>
      <c r="P135" s="689"/>
      <c r="Q135" s="689"/>
      <c r="R135" s="689"/>
      <c r="S135" s="689"/>
      <c r="T135" s="689"/>
      <c r="U135" s="689"/>
      <c r="V135" s="689"/>
      <c r="W135" s="689"/>
      <c r="X135" s="689"/>
      <c r="Y135" s="689"/>
      <c r="Z135" s="689"/>
      <c r="AA135" s="689"/>
      <c r="AB135" s="689"/>
      <c r="AC135" s="689"/>
      <c r="AD135" s="689"/>
      <c r="AE135" s="689"/>
      <c r="AF135" s="689"/>
      <c r="AG135" s="689"/>
      <c r="AH135" s="689"/>
      <c r="AI135" s="689"/>
      <c r="AJ135" s="689"/>
      <c r="AK135" s="689"/>
      <c r="AL135" s="689"/>
      <c r="AM135" s="689"/>
      <c r="AN135" s="689"/>
      <c r="AO135" s="689"/>
      <c r="AP135" s="689"/>
      <c r="AQ135" s="689"/>
      <c r="AR135" s="5"/>
    </row>
    <row r="136" spans="1:58" ht="30" customHeight="1" x14ac:dyDescent="0.15">
      <c r="A136" s="329"/>
      <c r="B136" s="329"/>
      <c r="C136" s="329"/>
      <c r="D136" s="330"/>
      <c r="E136" s="330"/>
      <c r="F136" s="331"/>
      <c r="G136" s="331"/>
      <c r="H136" s="329"/>
      <c r="I136" s="329"/>
      <c r="J136" s="329"/>
      <c r="K136" s="329"/>
      <c r="L136" s="329"/>
      <c r="M136" s="329"/>
      <c r="N136" s="329"/>
      <c r="O136" s="329"/>
      <c r="P136" s="329"/>
      <c r="Q136" s="329"/>
      <c r="R136" s="329"/>
      <c r="S136" s="329"/>
      <c r="T136" s="329"/>
      <c r="U136" s="329"/>
      <c r="V136" s="329"/>
      <c r="W136" s="329"/>
      <c r="X136" s="329"/>
      <c r="Y136" s="329"/>
      <c r="Z136" s="329"/>
      <c r="AA136" s="329"/>
      <c r="AB136" s="329"/>
      <c r="AC136" s="329"/>
      <c r="AD136" s="329"/>
      <c r="AE136" s="329"/>
      <c r="AF136" s="329"/>
      <c r="AG136" s="329"/>
      <c r="AH136" s="329"/>
      <c r="AI136" s="329"/>
      <c r="AJ136" s="329"/>
      <c r="AK136" s="329"/>
      <c r="AL136" s="329"/>
      <c r="AM136" s="329"/>
      <c r="AN136" s="329"/>
      <c r="AO136" s="329"/>
      <c r="AP136" s="329"/>
      <c r="AQ136" s="329"/>
      <c r="AR136" s="5"/>
    </row>
    <row r="137" spans="1:58" ht="30" customHeight="1" x14ac:dyDescent="0.15">
      <c r="A137" s="671" t="s">
        <v>89</v>
      </c>
      <c r="B137" s="671"/>
      <c r="C137" s="671"/>
      <c r="D137" s="671"/>
      <c r="E137" s="671"/>
      <c r="F137" s="671"/>
      <c r="G137" s="671"/>
      <c r="H137" s="671"/>
      <c r="I137" s="671"/>
      <c r="J137" s="671"/>
      <c r="K137" s="671"/>
      <c r="L137" s="671"/>
      <c r="M137" s="671"/>
      <c r="N137" s="671"/>
      <c r="O137" s="671"/>
      <c r="P137" s="671"/>
      <c r="Q137" s="671"/>
      <c r="R137" s="671"/>
      <c r="S137" s="671"/>
      <c r="T137" s="671"/>
      <c r="U137" s="671"/>
      <c r="V137" s="671"/>
      <c r="W137" s="671"/>
      <c r="X137" s="671"/>
      <c r="Y137" s="671"/>
      <c r="Z137" s="671"/>
      <c r="AA137" s="671"/>
      <c r="AB137" s="671"/>
      <c r="AC137" s="671"/>
      <c r="AD137" s="671"/>
      <c r="AE137" s="671"/>
      <c r="AF137" s="671"/>
      <c r="AG137" s="671"/>
      <c r="AH137" s="671"/>
      <c r="AI137" s="671"/>
      <c r="AJ137" s="671"/>
      <c r="AK137" s="671"/>
      <c r="AL137" s="671"/>
      <c r="AM137" s="671"/>
      <c r="AN137" s="671"/>
      <c r="AO137" s="671"/>
      <c r="AP137" s="671"/>
      <c r="AQ137" s="671"/>
      <c r="AR137" s="5"/>
    </row>
    <row r="138" spans="1:58" ht="30" customHeight="1" x14ac:dyDescent="0.15">
      <c r="A138" s="671"/>
      <c r="B138" s="671"/>
      <c r="C138" s="671"/>
      <c r="D138" s="671"/>
      <c r="E138" s="671"/>
      <c r="F138" s="671"/>
      <c r="G138" s="671"/>
      <c r="H138" s="671"/>
      <c r="I138" s="671"/>
      <c r="J138" s="671"/>
      <c r="K138" s="671"/>
      <c r="L138" s="671"/>
      <c r="M138" s="671"/>
      <c r="N138" s="671"/>
      <c r="O138" s="671"/>
      <c r="P138" s="671"/>
      <c r="Q138" s="671"/>
      <c r="R138" s="671"/>
      <c r="S138" s="671"/>
      <c r="T138" s="671"/>
      <c r="U138" s="671"/>
      <c r="V138" s="671"/>
      <c r="W138" s="671"/>
      <c r="X138" s="671"/>
      <c r="Y138" s="671"/>
      <c r="Z138" s="671"/>
      <c r="AA138" s="671"/>
      <c r="AB138" s="671"/>
      <c r="AC138" s="671"/>
      <c r="AD138" s="671"/>
      <c r="AE138" s="671"/>
      <c r="AF138" s="671"/>
      <c r="AG138" s="671"/>
      <c r="AH138" s="671"/>
      <c r="AI138" s="671"/>
      <c r="AJ138" s="671"/>
      <c r="AK138" s="671"/>
      <c r="AL138" s="671"/>
      <c r="AM138" s="671"/>
      <c r="AN138" s="671"/>
      <c r="AO138" s="671"/>
      <c r="AP138" s="671"/>
      <c r="AQ138" s="671"/>
      <c r="AR138" s="5"/>
    </row>
    <row r="139" spans="1:58" ht="30" customHeight="1" x14ac:dyDescent="0.15">
      <c r="A139" s="671"/>
      <c r="B139" s="671"/>
      <c r="C139" s="671"/>
      <c r="D139" s="671"/>
      <c r="E139" s="671"/>
      <c r="F139" s="671"/>
      <c r="G139" s="671"/>
      <c r="H139" s="671"/>
      <c r="I139" s="671"/>
      <c r="J139" s="671"/>
      <c r="K139" s="671"/>
      <c r="L139" s="671"/>
      <c r="M139" s="671"/>
      <c r="N139" s="671"/>
      <c r="O139" s="671"/>
      <c r="P139" s="671"/>
      <c r="Q139" s="671"/>
      <c r="R139" s="671"/>
      <c r="S139" s="671"/>
      <c r="T139" s="671"/>
      <c r="U139" s="671"/>
      <c r="V139" s="671"/>
      <c r="W139" s="671"/>
      <c r="X139" s="671"/>
      <c r="Y139" s="671"/>
      <c r="Z139" s="671"/>
      <c r="AA139" s="671"/>
      <c r="AB139" s="671"/>
      <c r="AC139" s="671"/>
      <c r="AD139" s="671"/>
      <c r="AE139" s="671"/>
      <c r="AF139" s="671"/>
      <c r="AG139" s="671"/>
      <c r="AH139" s="671"/>
      <c r="AI139" s="671"/>
      <c r="AJ139" s="671"/>
      <c r="AK139" s="671"/>
      <c r="AL139" s="671"/>
      <c r="AM139" s="671"/>
      <c r="AN139" s="671"/>
      <c r="AO139" s="671"/>
      <c r="AP139" s="671"/>
      <c r="AQ139" s="671"/>
      <c r="AR139" s="5"/>
    </row>
    <row r="140" spans="1:58" ht="30" customHeight="1" x14ac:dyDescent="0.15">
      <c r="A140" s="671"/>
      <c r="B140" s="671"/>
      <c r="C140" s="671"/>
      <c r="D140" s="671"/>
      <c r="E140" s="671"/>
      <c r="F140" s="671"/>
      <c r="G140" s="671"/>
      <c r="H140" s="671"/>
      <c r="I140" s="671"/>
      <c r="J140" s="671"/>
      <c r="K140" s="671"/>
      <c r="L140" s="671"/>
      <c r="M140" s="671"/>
      <c r="N140" s="671"/>
      <c r="O140" s="671"/>
      <c r="P140" s="671"/>
      <c r="Q140" s="671"/>
      <c r="R140" s="671"/>
      <c r="S140" s="671"/>
      <c r="T140" s="671"/>
      <c r="U140" s="671"/>
      <c r="V140" s="671"/>
      <c r="W140" s="671"/>
      <c r="X140" s="671"/>
      <c r="Y140" s="671"/>
      <c r="Z140" s="671"/>
      <c r="AA140" s="671"/>
      <c r="AB140" s="671"/>
      <c r="AC140" s="671"/>
      <c r="AD140" s="671"/>
      <c r="AE140" s="671"/>
      <c r="AF140" s="671"/>
      <c r="AG140" s="671"/>
      <c r="AH140" s="671"/>
      <c r="AI140" s="671"/>
      <c r="AJ140" s="671"/>
      <c r="AK140" s="671"/>
      <c r="AL140" s="671"/>
      <c r="AM140" s="671"/>
      <c r="AN140" s="671"/>
      <c r="AO140" s="671"/>
      <c r="AP140" s="671"/>
      <c r="AQ140" s="671"/>
      <c r="AR140" s="5"/>
    </row>
    <row r="141" spans="1:58" ht="30" customHeight="1" x14ac:dyDescent="0.15">
      <c r="A141" s="671"/>
      <c r="B141" s="671"/>
      <c r="C141" s="671"/>
      <c r="D141" s="671"/>
      <c r="E141" s="671"/>
      <c r="F141" s="671"/>
      <c r="G141" s="671"/>
      <c r="H141" s="671"/>
      <c r="I141" s="671"/>
      <c r="J141" s="671"/>
      <c r="K141" s="671"/>
      <c r="L141" s="671"/>
      <c r="M141" s="671"/>
      <c r="N141" s="671"/>
      <c r="O141" s="671"/>
      <c r="P141" s="671"/>
      <c r="Q141" s="671"/>
      <c r="R141" s="671"/>
      <c r="S141" s="671"/>
      <c r="T141" s="671"/>
      <c r="U141" s="671"/>
      <c r="V141" s="671"/>
      <c r="W141" s="671"/>
      <c r="X141" s="671"/>
      <c r="Y141" s="671"/>
      <c r="Z141" s="671"/>
      <c r="AA141" s="671"/>
      <c r="AB141" s="671"/>
      <c r="AC141" s="671"/>
      <c r="AD141" s="671"/>
      <c r="AE141" s="671"/>
      <c r="AF141" s="671"/>
      <c r="AG141" s="671"/>
      <c r="AH141" s="671"/>
      <c r="AI141" s="671"/>
      <c r="AJ141" s="671"/>
      <c r="AK141" s="671"/>
      <c r="AL141" s="671"/>
      <c r="AM141" s="671"/>
      <c r="AN141" s="671"/>
      <c r="AO141" s="671"/>
      <c r="AP141" s="671"/>
      <c r="AQ141" s="671"/>
      <c r="AR141" s="5"/>
    </row>
    <row r="142" spans="1:58" ht="30" customHeight="1" x14ac:dyDescent="0.15">
      <c r="A142" s="384"/>
      <c r="B142" s="384"/>
      <c r="C142" s="384"/>
      <c r="D142" s="385"/>
      <c r="E142" s="385"/>
      <c r="F142" s="386"/>
      <c r="G142" s="386"/>
      <c r="H142" s="384"/>
      <c r="I142" s="384"/>
      <c r="J142" s="384"/>
      <c r="K142" s="384"/>
      <c r="L142" s="384"/>
      <c r="M142" s="384"/>
      <c r="N142" s="384"/>
      <c r="O142" s="384"/>
      <c r="P142" s="384"/>
      <c r="Q142" s="384"/>
      <c r="R142" s="384"/>
      <c r="S142" s="384"/>
      <c r="T142" s="384"/>
      <c r="U142" s="384"/>
      <c r="V142" s="384"/>
      <c r="W142" s="384"/>
      <c r="X142" s="384"/>
      <c r="Y142" s="384"/>
      <c r="Z142" s="384"/>
      <c r="AA142" s="384"/>
      <c r="AB142" s="384"/>
      <c r="AC142" s="384"/>
      <c r="AD142" s="384"/>
      <c r="AE142" s="384"/>
      <c r="AF142" s="384"/>
      <c r="AG142" s="384"/>
      <c r="AH142" s="384"/>
      <c r="AI142" s="384"/>
      <c r="AJ142" s="384"/>
      <c r="AK142" s="384"/>
      <c r="AL142" s="384"/>
      <c r="AM142" s="384"/>
      <c r="AN142" s="384"/>
      <c r="AO142" s="384"/>
      <c r="AP142" s="384"/>
      <c r="AQ142" s="384"/>
      <c r="AR142" s="5"/>
    </row>
    <row r="143" spans="1:58" ht="30" customHeight="1" x14ac:dyDescent="0.15">
      <c r="A143" s="672" t="s">
        <v>90</v>
      </c>
      <c r="B143" s="672"/>
      <c r="C143" s="672"/>
      <c r="D143" s="672"/>
      <c r="E143" s="672"/>
      <c r="F143" s="672"/>
      <c r="G143" s="672"/>
      <c r="H143" s="672"/>
      <c r="I143" s="672"/>
      <c r="J143" s="672"/>
      <c r="K143" s="672"/>
      <c r="L143" s="672"/>
      <c r="M143" s="672"/>
      <c r="N143" s="672"/>
      <c r="O143" s="672"/>
      <c r="P143" s="672"/>
      <c r="Q143" s="672"/>
      <c r="R143" s="672"/>
      <c r="S143" s="672"/>
      <c r="T143" s="672"/>
      <c r="U143" s="672"/>
      <c r="V143" s="672"/>
      <c r="W143" s="672"/>
      <c r="X143" s="672"/>
      <c r="Y143" s="672"/>
      <c r="Z143" s="672"/>
      <c r="AA143" s="672"/>
      <c r="AB143" s="672"/>
      <c r="AC143" s="672"/>
      <c r="AD143" s="672"/>
      <c r="AE143" s="672"/>
      <c r="AF143" s="672"/>
      <c r="AG143" s="672"/>
      <c r="AH143" s="672"/>
      <c r="AI143" s="672"/>
      <c r="AJ143" s="672"/>
      <c r="AK143" s="672"/>
      <c r="AL143" s="672"/>
      <c r="AM143" s="672"/>
      <c r="AN143" s="672"/>
      <c r="AO143" s="672"/>
      <c r="AP143" s="672"/>
      <c r="AQ143" s="672"/>
      <c r="AR143" s="5"/>
    </row>
    <row r="144" spans="1:58" ht="30" customHeight="1" x14ac:dyDescent="0.15">
      <c r="A144" s="672"/>
      <c r="B144" s="672"/>
      <c r="C144" s="672"/>
      <c r="D144" s="672"/>
      <c r="E144" s="672"/>
      <c r="F144" s="672"/>
      <c r="G144" s="672"/>
      <c r="H144" s="672"/>
      <c r="I144" s="672"/>
      <c r="J144" s="672"/>
      <c r="K144" s="672"/>
      <c r="L144" s="672"/>
      <c r="M144" s="672"/>
      <c r="N144" s="672"/>
      <c r="O144" s="672"/>
      <c r="P144" s="672"/>
      <c r="Q144" s="672"/>
      <c r="R144" s="672"/>
      <c r="S144" s="672"/>
      <c r="T144" s="672"/>
      <c r="U144" s="672"/>
      <c r="V144" s="672"/>
      <c r="W144" s="672"/>
      <c r="X144" s="672"/>
      <c r="Y144" s="672"/>
      <c r="Z144" s="672"/>
      <c r="AA144" s="672"/>
      <c r="AB144" s="672"/>
      <c r="AC144" s="672"/>
      <c r="AD144" s="672"/>
      <c r="AE144" s="672"/>
      <c r="AF144" s="672"/>
      <c r="AG144" s="672"/>
      <c r="AH144" s="672"/>
      <c r="AI144" s="672"/>
      <c r="AJ144" s="672"/>
      <c r="AK144" s="672"/>
      <c r="AL144" s="672"/>
      <c r="AM144" s="672"/>
      <c r="AN144" s="672"/>
      <c r="AO144" s="672"/>
      <c r="AP144" s="672"/>
      <c r="AQ144" s="672"/>
      <c r="AR144" s="5"/>
    </row>
    <row r="145" spans="1:44" ht="30" customHeight="1" x14ac:dyDescent="0.15">
      <c r="A145" s="671" t="s">
        <v>91</v>
      </c>
      <c r="B145" s="671"/>
      <c r="C145" s="671"/>
      <c r="D145" s="671"/>
      <c r="E145" s="671"/>
      <c r="F145" s="671"/>
      <c r="G145" s="671"/>
      <c r="H145" s="671"/>
      <c r="I145" s="671"/>
      <c r="J145" s="671"/>
      <c r="K145" s="671"/>
      <c r="L145" s="671"/>
      <c r="M145" s="671"/>
      <c r="N145" s="671"/>
      <c r="O145" s="671"/>
      <c r="P145" s="671"/>
      <c r="Q145" s="671"/>
      <c r="R145" s="671"/>
      <c r="S145" s="671"/>
      <c r="T145" s="671"/>
      <c r="U145" s="671"/>
      <c r="V145" s="671"/>
      <c r="W145" s="671"/>
      <c r="X145" s="671"/>
      <c r="Y145" s="671"/>
      <c r="Z145" s="671"/>
      <c r="AA145" s="671"/>
      <c r="AB145" s="671"/>
      <c r="AC145" s="671"/>
      <c r="AD145" s="671"/>
      <c r="AE145" s="671"/>
      <c r="AF145" s="671"/>
      <c r="AG145" s="671"/>
      <c r="AH145" s="671"/>
      <c r="AI145" s="671"/>
      <c r="AJ145" s="671"/>
      <c r="AK145" s="671"/>
      <c r="AL145" s="671"/>
      <c r="AM145" s="671"/>
      <c r="AN145" s="671"/>
      <c r="AO145" s="671"/>
      <c r="AP145" s="671"/>
      <c r="AQ145" s="671"/>
      <c r="AR145" s="5"/>
    </row>
    <row r="146" spans="1:44" ht="30" customHeight="1" x14ac:dyDescent="0.15">
      <c r="A146" s="671"/>
      <c r="B146" s="671"/>
      <c r="C146" s="671"/>
      <c r="D146" s="671"/>
      <c r="E146" s="671"/>
      <c r="F146" s="671"/>
      <c r="G146" s="671"/>
      <c r="H146" s="671"/>
      <c r="I146" s="671"/>
      <c r="J146" s="671"/>
      <c r="K146" s="671"/>
      <c r="L146" s="671"/>
      <c r="M146" s="671"/>
      <c r="N146" s="671"/>
      <c r="O146" s="671"/>
      <c r="P146" s="671"/>
      <c r="Q146" s="671"/>
      <c r="R146" s="671"/>
      <c r="S146" s="671"/>
      <c r="T146" s="671"/>
      <c r="U146" s="671"/>
      <c r="V146" s="671"/>
      <c r="W146" s="671"/>
      <c r="X146" s="671"/>
      <c r="Y146" s="671"/>
      <c r="Z146" s="671"/>
      <c r="AA146" s="671"/>
      <c r="AB146" s="671"/>
      <c r="AC146" s="671"/>
      <c r="AD146" s="671"/>
      <c r="AE146" s="671"/>
      <c r="AF146" s="671"/>
      <c r="AG146" s="671"/>
      <c r="AH146" s="671"/>
      <c r="AI146" s="671"/>
      <c r="AJ146" s="671"/>
      <c r="AK146" s="671"/>
      <c r="AL146" s="671"/>
      <c r="AM146" s="671"/>
      <c r="AN146" s="671"/>
      <c r="AO146" s="671"/>
      <c r="AP146" s="671"/>
      <c r="AQ146" s="671"/>
      <c r="AR146" s="5"/>
    </row>
    <row r="147" spans="1:44" ht="30" customHeight="1" x14ac:dyDescent="0.15">
      <c r="A147" s="671"/>
      <c r="B147" s="671"/>
      <c r="C147" s="671"/>
      <c r="D147" s="671"/>
      <c r="E147" s="671"/>
      <c r="F147" s="671"/>
      <c r="G147" s="671"/>
      <c r="H147" s="671"/>
      <c r="I147" s="671"/>
      <c r="J147" s="671"/>
      <c r="K147" s="671"/>
      <c r="L147" s="671"/>
      <c r="M147" s="671"/>
      <c r="N147" s="671"/>
      <c r="O147" s="671"/>
      <c r="P147" s="671"/>
      <c r="Q147" s="671"/>
      <c r="R147" s="671"/>
      <c r="S147" s="671"/>
      <c r="T147" s="671"/>
      <c r="U147" s="671"/>
      <c r="V147" s="671"/>
      <c r="W147" s="671"/>
      <c r="X147" s="671"/>
      <c r="Y147" s="671"/>
      <c r="Z147" s="671"/>
      <c r="AA147" s="671"/>
      <c r="AB147" s="671"/>
      <c r="AC147" s="671"/>
      <c r="AD147" s="671"/>
      <c r="AE147" s="671"/>
      <c r="AF147" s="671"/>
      <c r="AG147" s="671"/>
      <c r="AH147" s="671"/>
      <c r="AI147" s="671"/>
      <c r="AJ147" s="671"/>
      <c r="AK147" s="671"/>
      <c r="AL147" s="671"/>
      <c r="AM147" s="671"/>
      <c r="AN147" s="671"/>
      <c r="AO147" s="671"/>
      <c r="AP147" s="671"/>
      <c r="AQ147" s="671"/>
      <c r="AR147" s="5"/>
    </row>
    <row r="148" spans="1:44" ht="30" customHeight="1" x14ac:dyDescent="0.15">
      <c r="A148" s="671"/>
      <c r="B148" s="671"/>
      <c r="C148" s="671"/>
      <c r="D148" s="671"/>
      <c r="E148" s="671"/>
      <c r="F148" s="671"/>
      <c r="G148" s="671"/>
      <c r="H148" s="671"/>
      <c r="I148" s="671"/>
      <c r="J148" s="671"/>
      <c r="K148" s="671"/>
      <c r="L148" s="671"/>
      <c r="M148" s="671"/>
      <c r="N148" s="671"/>
      <c r="O148" s="671"/>
      <c r="P148" s="671"/>
      <c r="Q148" s="671"/>
      <c r="R148" s="671"/>
      <c r="S148" s="671"/>
      <c r="T148" s="671"/>
      <c r="U148" s="671"/>
      <c r="V148" s="671"/>
      <c r="W148" s="671"/>
      <c r="X148" s="671"/>
      <c r="Y148" s="671"/>
      <c r="Z148" s="671"/>
      <c r="AA148" s="671"/>
      <c r="AB148" s="671"/>
      <c r="AC148" s="671"/>
      <c r="AD148" s="671"/>
      <c r="AE148" s="671"/>
      <c r="AF148" s="671"/>
      <c r="AG148" s="671"/>
      <c r="AH148" s="671"/>
      <c r="AI148" s="671"/>
      <c r="AJ148" s="671"/>
      <c r="AK148" s="671"/>
      <c r="AL148" s="671"/>
      <c r="AM148" s="671"/>
      <c r="AN148" s="671"/>
      <c r="AO148" s="671"/>
      <c r="AP148" s="671"/>
      <c r="AQ148" s="671"/>
      <c r="AR148" s="5"/>
    </row>
    <row r="149" spans="1:44" ht="30" customHeight="1" x14ac:dyDescent="0.15">
      <c r="A149" s="384" t="s">
        <v>92</v>
      </c>
      <c r="B149" s="384"/>
      <c r="C149" s="384"/>
      <c r="D149" s="385"/>
      <c r="E149" s="385"/>
      <c r="F149" s="386"/>
      <c r="G149" s="386"/>
      <c r="H149" s="384"/>
      <c r="I149" s="384"/>
      <c r="J149" s="384"/>
      <c r="K149" s="384"/>
      <c r="L149" s="384"/>
      <c r="M149" s="384"/>
      <c r="N149" s="384"/>
      <c r="O149" s="384"/>
      <c r="P149" s="384"/>
      <c r="Q149" s="384"/>
      <c r="R149" s="384"/>
      <c r="S149" s="384"/>
      <c r="T149" s="384"/>
      <c r="U149" s="384"/>
      <c r="V149" s="384"/>
      <c r="W149" s="384"/>
      <c r="X149" s="384"/>
      <c r="Y149" s="384"/>
      <c r="Z149" s="384"/>
      <c r="AA149" s="384"/>
      <c r="AB149" s="384"/>
      <c r="AC149" s="384"/>
      <c r="AD149" s="384"/>
      <c r="AE149" s="384"/>
      <c r="AF149" s="384"/>
      <c r="AG149" s="384"/>
      <c r="AH149" s="384"/>
      <c r="AI149" s="384"/>
      <c r="AJ149" s="384"/>
      <c r="AK149" s="384"/>
      <c r="AL149" s="384"/>
      <c r="AM149" s="384"/>
      <c r="AN149" s="384"/>
      <c r="AO149" s="384"/>
      <c r="AP149" s="384"/>
      <c r="AQ149" s="384"/>
      <c r="AR149" s="5"/>
    </row>
    <row r="150" spans="1:44" ht="30" customHeight="1" x14ac:dyDescent="0.15">
      <c r="A150" s="671" t="s">
        <v>93</v>
      </c>
      <c r="B150" s="671"/>
      <c r="C150" s="671"/>
      <c r="D150" s="671"/>
      <c r="E150" s="671"/>
      <c r="F150" s="671"/>
      <c r="G150" s="671"/>
      <c r="H150" s="671"/>
      <c r="I150" s="671"/>
      <c r="J150" s="671"/>
      <c r="K150" s="671"/>
      <c r="L150" s="671"/>
      <c r="M150" s="671"/>
      <c r="N150" s="671"/>
      <c r="O150" s="671"/>
      <c r="P150" s="671"/>
      <c r="Q150" s="671"/>
      <c r="R150" s="671"/>
      <c r="S150" s="671"/>
      <c r="T150" s="671"/>
      <c r="U150" s="671"/>
      <c r="V150" s="671"/>
      <c r="W150" s="671"/>
      <c r="X150" s="671"/>
      <c r="Y150" s="671"/>
      <c r="Z150" s="671"/>
      <c r="AA150" s="671"/>
      <c r="AB150" s="671"/>
      <c r="AC150" s="671"/>
      <c r="AD150" s="671"/>
      <c r="AE150" s="671"/>
      <c r="AF150" s="671"/>
      <c r="AG150" s="671"/>
      <c r="AH150" s="671"/>
      <c r="AI150" s="671"/>
      <c r="AJ150" s="671"/>
      <c r="AK150" s="671"/>
      <c r="AL150" s="671"/>
      <c r="AM150" s="671"/>
      <c r="AN150" s="671"/>
      <c r="AO150" s="671"/>
      <c r="AP150" s="671"/>
      <c r="AQ150" s="671"/>
      <c r="AR150" s="5"/>
    </row>
    <row r="151" spans="1:44" ht="30" customHeight="1" x14ac:dyDescent="0.15">
      <c r="A151" s="671"/>
      <c r="B151" s="671"/>
      <c r="C151" s="671"/>
      <c r="D151" s="671"/>
      <c r="E151" s="671"/>
      <c r="F151" s="671"/>
      <c r="G151" s="671"/>
      <c r="H151" s="671"/>
      <c r="I151" s="671"/>
      <c r="J151" s="671"/>
      <c r="K151" s="671"/>
      <c r="L151" s="671"/>
      <c r="M151" s="671"/>
      <c r="N151" s="671"/>
      <c r="O151" s="671"/>
      <c r="P151" s="671"/>
      <c r="Q151" s="671"/>
      <c r="R151" s="671"/>
      <c r="S151" s="671"/>
      <c r="T151" s="671"/>
      <c r="U151" s="671"/>
      <c r="V151" s="671"/>
      <c r="W151" s="671"/>
      <c r="X151" s="671"/>
      <c r="Y151" s="671"/>
      <c r="Z151" s="671"/>
      <c r="AA151" s="671"/>
      <c r="AB151" s="671"/>
      <c r="AC151" s="671"/>
      <c r="AD151" s="671"/>
      <c r="AE151" s="671"/>
      <c r="AF151" s="671"/>
      <c r="AG151" s="671"/>
      <c r="AH151" s="671"/>
      <c r="AI151" s="671"/>
      <c r="AJ151" s="671"/>
      <c r="AK151" s="671"/>
      <c r="AL151" s="671"/>
      <c r="AM151" s="671"/>
      <c r="AN151" s="671"/>
      <c r="AO151" s="671"/>
      <c r="AP151" s="671"/>
      <c r="AQ151" s="671"/>
      <c r="AR151" s="5"/>
    </row>
    <row r="152" spans="1:44" ht="30" customHeight="1" x14ac:dyDescent="0.15">
      <c r="A152" s="671"/>
      <c r="B152" s="671"/>
      <c r="C152" s="671"/>
      <c r="D152" s="671"/>
      <c r="E152" s="671"/>
      <c r="F152" s="671"/>
      <c r="G152" s="671"/>
      <c r="H152" s="671"/>
      <c r="I152" s="671"/>
      <c r="J152" s="671"/>
      <c r="K152" s="671"/>
      <c r="L152" s="671"/>
      <c r="M152" s="671"/>
      <c r="N152" s="671"/>
      <c r="O152" s="671"/>
      <c r="P152" s="671"/>
      <c r="Q152" s="671"/>
      <c r="R152" s="671"/>
      <c r="S152" s="671"/>
      <c r="T152" s="671"/>
      <c r="U152" s="671"/>
      <c r="V152" s="671"/>
      <c r="W152" s="671"/>
      <c r="X152" s="671"/>
      <c r="Y152" s="671"/>
      <c r="Z152" s="671"/>
      <c r="AA152" s="671"/>
      <c r="AB152" s="671"/>
      <c r="AC152" s="671"/>
      <c r="AD152" s="671"/>
      <c r="AE152" s="671"/>
      <c r="AF152" s="671"/>
      <c r="AG152" s="671"/>
      <c r="AH152" s="671"/>
      <c r="AI152" s="671"/>
      <c r="AJ152" s="671"/>
      <c r="AK152" s="671"/>
      <c r="AL152" s="671"/>
      <c r="AM152" s="671"/>
      <c r="AN152" s="671"/>
      <c r="AO152" s="671"/>
      <c r="AP152" s="671"/>
      <c r="AQ152" s="671"/>
      <c r="AR152" s="5"/>
    </row>
    <row r="153" spans="1:44" ht="30" customHeight="1" x14ac:dyDescent="0.15">
      <c r="A153" s="671"/>
      <c r="B153" s="671"/>
      <c r="C153" s="671"/>
      <c r="D153" s="671"/>
      <c r="E153" s="671"/>
      <c r="F153" s="671"/>
      <c r="G153" s="671"/>
      <c r="H153" s="671"/>
      <c r="I153" s="671"/>
      <c r="J153" s="671"/>
      <c r="K153" s="671"/>
      <c r="L153" s="671"/>
      <c r="M153" s="671"/>
      <c r="N153" s="671"/>
      <c r="O153" s="671"/>
      <c r="P153" s="671"/>
      <c r="Q153" s="671"/>
      <c r="R153" s="671"/>
      <c r="S153" s="671"/>
      <c r="T153" s="671"/>
      <c r="U153" s="671"/>
      <c r="V153" s="671"/>
      <c r="W153" s="671"/>
      <c r="X153" s="671"/>
      <c r="Y153" s="671"/>
      <c r="Z153" s="671"/>
      <c r="AA153" s="671"/>
      <c r="AB153" s="671"/>
      <c r="AC153" s="671"/>
      <c r="AD153" s="671"/>
      <c r="AE153" s="671"/>
      <c r="AF153" s="671"/>
      <c r="AG153" s="671"/>
      <c r="AH153" s="671"/>
      <c r="AI153" s="671"/>
      <c r="AJ153" s="671"/>
      <c r="AK153" s="671"/>
      <c r="AL153" s="671"/>
      <c r="AM153" s="671"/>
      <c r="AN153" s="671"/>
      <c r="AO153" s="671"/>
      <c r="AP153" s="671"/>
      <c r="AQ153" s="671"/>
      <c r="AR153" s="5"/>
    </row>
    <row r="154" spans="1:44" ht="30" customHeight="1" x14ac:dyDescent="0.15">
      <c r="A154" s="387"/>
      <c r="B154" s="387"/>
      <c r="C154" s="387"/>
      <c r="D154" s="387"/>
      <c r="E154" s="387"/>
      <c r="F154" s="387"/>
      <c r="G154" s="387"/>
      <c r="H154" s="387"/>
      <c r="I154" s="387"/>
      <c r="J154" s="387"/>
      <c r="K154" s="387"/>
      <c r="L154" s="387"/>
      <c r="M154" s="387"/>
      <c r="N154" s="387"/>
      <c r="O154" s="387"/>
      <c r="P154" s="387"/>
      <c r="Q154" s="387"/>
      <c r="R154" s="387"/>
      <c r="S154" s="387"/>
      <c r="T154" s="387"/>
      <c r="U154" s="387"/>
      <c r="V154" s="387"/>
      <c r="W154" s="387"/>
      <c r="X154" s="387"/>
      <c r="Y154" s="387"/>
      <c r="Z154" s="387"/>
      <c r="AA154" s="387"/>
      <c r="AB154" s="387"/>
      <c r="AC154" s="387"/>
      <c r="AD154" s="387"/>
      <c r="AE154" s="387"/>
      <c r="AF154" s="387"/>
      <c r="AG154" s="387"/>
      <c r="AH154" s="387"/>
      <c r="AI154" s="387"/>
      <c r="AJ154" s="387"/>
      <c r="AK154" s="387"/>
      <c r="AL154" s="387"/>
      <c r="AM154" s="387"/>
      <c r="AN154" s="387"/>
      <c r="AO154" s="387"/>
      <c r="AP154" s="387"/>
      <c r="AQ154" s="387"/>
      <c r="AR154" s="5"/>
    </row>
    <row r="155" spans="1:44" ht="30" customHeight="1" x14ac:dyDescent="0.15">
      <c r="A155" s="671" t="s">
        <v>94</v>
      </c>
      <c r="B155" s="671"/>
      <c r="C155" s="671"/>
      <c r="D155" s="671"/>
      <c r="E155" s="671"/>
      <c r="F155" s="671"/>
      <c r="G155" s="671"/>
      <c r="H155" s="671"/>
      <c r="I155" s="671"/>
      <c r="J155" s="671"/>
      <c r="K155" s="671"/>
      <c r="L155" s="671"/>
      <c r="M155" s="671"/>
      <c r="N155" s="671"/>
      <c r="O155" s="671"/>
      <c r="P155" s="671"/>
      <c r="Q155" s="671"/>
      <c r="R155" s="671"/>
      <c r="S155" s="671"/>
      <c r="T155" s="671"/>
      <c r="U155" s="671"/>
      <c r="V155" s="671"/>
      <c r="W155" s="671"/>
      <c r="X155" s="671"/>
      <c r="Y155" s="671"/>
      <c r="Z155" s="671"/>
      <c r="AA155" s="671"/>
      <c r="AB155" s="671"/>
      <c r="AC155" s="671"/>
      <c r="AD155" s="671"/>
      <c r="AE155" s="671"/>
      <c r="AF155" s="671"/>
      <c r="AG155" s="671"/>
      <c r="AH155" s="671"/>
      <c r="AI155" s="671"/>
      <c r="AJ155" s="671"/>
      <c r="AK155" s="671"/>
      <c r="AL155" s="671"/>
      <c r="AM155" s="671"/>
      <c r="AN155" s="671"/>
      <c r="AO155" s="671"/>
      <c r="AP155" s="671"/>
      <c r="AQ155" s="671"/>
      <c r="AR155" s="5"/>
    </row>
    <row r="156" spans="1:44" ht="30" customHeight="1" x14ac:dyDescent="0.15">
      <c r="A156" s="671"/>
      <c r="B156" s="671"/>
      <c r="C156" s="671"/>
      <c r="D156" s="671"/>
      <c r="E156" s="671"/>
      <c r="F156" s="671"/>
      <c r="G156" s="671"/>
      <c r="H156" s="671"/>
      <c r="I156" s="671"/>
      <c r="J156" s="671"/>
      <c r="K156" s="671"/>
      <c r="L156" s="671"/>
      <c r="M156" s="671"/>
      <c r="N156" s="671"/>
      <c r="O156" s="671"/>
      <c r="P156" s="671"/>
      <c r="Q156" s="671"/>
      <c r="R156" s="671"/>
      <c r="S156" s="671"/>
      <c r="T156" s="671"/>
      <c r="U156" s="671"/>
      <c r="V156" s="671"/>
      <c r="W156" s="671"/>
      <c r="X156" s="671"/>
      <c r="Y156" s="671"/>
      <c r="Z156" s="671"/>
      <c r="AA156" s="671"/>
      <c r="AB156" s="671"/>
      <c r="AC156" s="671"/>
      <c r="AD156" s="671"/>
      <c r="AE156" s="671"/>
      <c r="AF156" s="671"/>
      <c r="AG156" s="671"/>
      <c r="AH156" s="671"/>
      <c r="AI156" s="671"/>
      <c r="AJ156" s="671"/>
      <c r="AK156" s="671"/>
      <c r="AL156" s="671"/>
      <c r="AM156" s="671"/>
      <c r="AN156" s="671"/>
      <c r="AO156" s="671"/>
      <c r="AP156" s="671"/>
      <c r="AQ156" s="671"/>
      <c r="AR156" s="5"/>
    </row>
    <row r="157" spans="1:44" ht="30" customHeight="1" x14ac:dyDescent="0.15">
      <c r="A157" s="671"/>
      <c r="B157" s="671"/>
      <c r="C157" s="671"/>
      <c r="D157" s="671"/>
      <c r="E157" s="671"/>
      <c r="F157" s="671"/>
      <c r="G157" s="671"/>
      <c r="H157" s="671"/>
      <c r="I157" s="671"/>
      <c r="J157" s="671"/>
      <c r="K157" s="671"/>
      <c r="L157" s="671"/>
      <c r="M157" s="671"/>
      <c r="N157" s="671"/>
      <c r="O157" s="671"/>
      <c r="P157" s="671"/>
      <c r="Q157" s="671"/>
      <c r="R157" s="671"/>
      <c r="S157" s="671"/>
      <c r="T157" s="671"/>
      <c r="U157" s="671"/>
      <c r="V157" s="671"/>
      <c r="W157" s="671"/>
      <c r="X157" s="671"/>
      <c r="Y157" s="671"/>
      <c r="Z157" s="671"/>
      <c r="AA157" s="671"/>
      <c r="AB157" s="671"/>
      <c r="AC157" s="671"/>
      <c r="AD157" s="671"/>
      <c r="AE157" s="671"/>
      <c r="AF157" s="671"/>
      <c r="AG157" s="671"/>
      <c r="AH157" s="671"/>
      <c r="AI157" s="671"/>
      <c r="AJ157" s="671"/>
      <c r="AK157" s="671"/>
      <c r="AL157" s="671"/>
      <c r="AM157" s="671"/>
      <c r="AN157" s="671"/>
      <c r="AO157" s="671"/>
      <c r="AP157" s="671"/>
      <c r="AQ157" s="671"/>
      <c r="AR157" s="5"/>
    </row>
    <row r="158" spans="1:44" ht="30" customHeight="1" x14ac:dyDescent="0.15">
      <c r="A158" s="671"/>
      <c r="B158" s="671"/>
      <c r="C158" s="671"/>
      <c r="D158" s="671"/>
      <c r="E158" s="671"/>
      <c r="F158" s="671"/>
      <c r="G158" s="671"/>
      <c r="H158" s="671"/>
      <c r="I158" s="671"/>
      <c r="J158" s="671"/>
      <c r="K158" s="671"/>
      <c r="L158" s="671"/>
      <c r="M158" s="671"/>
      <c r="N158" s="671"/>
      <c r="O158" s="671"/>
      <c r="P158" s="671"/>
      <c r="Q158" s="671"/>
      <c r="R158" s="671"/>
      <c r="S158" s="671"/>
      <c r="T158" s="671"/>
      <c r="U158" s="671"/>
      <c r="V158" s="671"/>
      <c r="W158" s="671"/>
      <c r="X158" s="671"/>
      <c r="Y158" s="671"/>
      <c r="Z158" s="671"/>
      <c r="AA158" s="671"/>
      <c r="AB158" s="671"/>
      <c r="AC158" s="671"/>
      <c r="AD158" s="671"/>
      <c r="AE158" s="671"/>
      <c r="AF158" s="671"/>
      <c r="AG158" s="671"/>
      <c r="AH158" s="671"/>
      <c r="AI158" s="671"/>
      <c r="AJ158" s="671"/>
      <c r="AK158" s="671"/>
      <c r="AL158" s="671"/>
      <c r="AM158" s="671"/>
      <c r="AN158" s="671"/>
      <c r="AO158" s="671"/>
      <c r="AP158" s="671"/>
      <c r="AQ158" s="671"/>
      <c r="AR158" s="5"/>
    </row>
    <row r="159" spans="1:44" ht="30" customHeight="1" x14ac:dyDescent="0.15">
      <c r="A159" s="384"/>
      <c r="B159" s="384"/>
      <c r="C159" s="384"/>
      <c r="D159" s="385"/>
      <c r="E159" s="385"/>
      <c r="F159" s="386"/>
      <c r="G159" s="386"/>
      <c r="H159" s="384"/>
      <c r="I159" s="384"/>
      <c r="J159" s="384"/>
      <c r="K159" s="384"/>
      <c r="L159" s="384"/>
      <c r="M159" s="384"/>
      <c r="N159" s="384"/>
      <c r="O159" s="384"/>
      <c r="P159" s="384"/>
      <c r="Q159" s="384"/>
      <c r="R159" s="384"/>
      <c r="S159" s="384"/>
      <c r="T159" s="384"/>
      <c r="U159" s="384"/>
      <c r="V159" s="384"/>
      <c r="W159" s="384"/>
      <c r="X159" s="384"/>
      <c r="Y159" s="384"/>
      <c r="Z159" s="384"/>
      <c r="AA159" s="384"/>
      <c r="AB159" s="384"/>
      <c r="AC159" s="384"/>
      <c r="AD159" s="384"/>
      <c r="AE159" s="384"/>
      <c r="AF159" s="384"/>
      <c r="AG159" s="384"/>
      <c r="AH159" s="384"/>
      <c r="AI159" s="384"/>
      <c r="AJ159" s="384"/>
      <c r="AK159" s="384"/>
      <c r="AL159" s="384"/>
      <c r="AM159" s="384"/>
      <c r="AN159" s="384"/>
      <c r="AO159" s="384"/>
      <c r="AP159" s="384"/>
      <c r="AQ159" s="384"/>
      <c r="AR159" s="5"/>
    </row>
    <row r="160" spans="1:44" ht="30" customHeight="1" x14ac:dyDescent="0.15">
      <c r="A160" s="671" t="s">
        <v>95</v>
      </c>
      <c r="B160" s="671"/>
      <c r="C160" s="671"/>
      <c r="D160" s="671"/>
      <c r="E160" s="671"/>
      <c r="F160" s="671"/>
      <c r="G160" s="671"/>
      <c r="H160" s="671"/>
      <c r="I160" s="671"/>
      <c r="J160" s="671"/>
      <c r="K160" s="671"/>
      <c r="L160" s="671"/>
      <c r="M160" s="671"/>
      <c r="N160" s="671"/>
      <c r="O160" s="671"/>
      <c r="P160" s="671"/>
      <c r="Q160" s="671"/>
      <c r="R160" s="671"/>
      <c r="S160" s="671"/>
      <c r="T160" s="671"/>
      <c r="U160" s="671"/>
      <c r="V160" s="671"/>
      <c r="W160" s="671"/>
      <c r="X160" s="671"/>
      <c r="Y160" s="671"/>
      <c r="Z160" s="671"/>
      <c r="AA160" s="671"/>
      <c r="AB160" s="671"/>
      <c r="AC160" s="671"/>
      <c r="AD160" s="671"/>
      <c r="AE160" s="671"/>
      <c r="AF160" s="671"/>
      <c r="AG160" s="671"/>
      <c r="AH160" s="671"/>
      <c r="AI160" s="671"/>
      <c r="AJ160" s="671"/>
      <c r="AK160" s="671"/>
      <c r="AL160" s="671"/>
      <c r="AM160" s="671"/>
      <c r="AN160" s="671"/>
      <c r="AO160" s="671"/>
      <c r="AP160" s="671"/>
      <c r="AQ160" s="671"/>
      <c r="AR160" s="5"/>
    </row>
    <row r="161" spans="1:44" ht="30" customHeight="1" x14ac:dyDescent="0.15">
      <c r="A161" s="671"/>
      <c r="B161" s="671"/>
      <c r="C161" s="671"/>
      <c r="D161" s="671"/>
      <c r="E161" s="671"/>
      <c r="F161" s="671"/>
      <c r="G161" s="671"/>
      <c r="H161" s="671"/>
      <c r="I161" s="671"/>
      <c r="J161" s="671"/>
      <c r="K161" s="671"/>
      <c r="L161" s="671"/>
      <c r="M161" s="671"/>
      <c r="N161" s="671"/>
      <c r="O161" s="671"/>
      <c r="P161" s="671"/>
      <c r="Q161" s="671"/>
      <c r="R161" s="671"/>
      <c r="S161" s="671"/>
      <c r="T161" s="671"/>
      <c r="U161" s="671"/>
      <c r="V161" s="671"/>
      <c r="W161" s="671"/>
      <c r="X161" s="671"/>
      <c r="Y161" s="671"/>
      <c r="Z161" s="671"/>
      <c r="AA161" s="671"/>
      <c r="AB161" s="671"/>
      <c r="AC161" s="671"/>
      <c r="AD161" s="671"/>
      <c r="AE161" s="671"/>
      <c r="AF161" s="671"/>
      <c r="AG161" s="671"/>
      <c r="AH161" s="671"/>
      <c r="AI161" s="671"/>
      <c r="AJ161" s="671"/>
      <c r="AK161" s="671"/>
      <c r="AL161" s="671"/>
      <c r="AM161" s="671"/>
      <c r="AN161" s="671"/>
      <c r="AO161" s="671"/>
      <c r="AP161" s="671"/>
      <c r="AQ161" s="671"/>
      <c r="AR161" s="5"/>
    </row>
    <row r="162" spans="1:44" ht="30" customHeight="1" x14ac:dyDescent="0.15">
      <c r="A162" s="671"/>
      <c r="B162" s="671"/>
      <c r="C162" s="671"/>
      <c r="D162" s="671"/>
      <c r="E162" s="671"/>
      <c r="F162" s="671"/>
      <c r="G162" s="671"/>
      <c r="H162" s="671"/>
      <c r="I162" s="671"/>
      <c r="J162" s="671"/>
      <c r="K162" s="671"/>
      <c r="L162" s="671"/>
      <c r="M162" s="671"/>
      <c r="N162" s="671"/>
      <c r="O162" s="671"/>
      <c r="P162" s="671"/>
      <c r="Q162" s="671"/>
      <c r="R162" s="671"/>
      <c r="S162" s="671"/>
      <c r="T162" s="671"/>
      <c r="U162" s="671"/>
      <c r="V162" s="671"/>
      <c r="W162" s="671"/>
      <c r="X162" s="671"/>
      <c r="Y162" s="671"/>
      <c r="Z162" s="671"/>
      <c r="AA162" s="671"/>
      <c r="AB162" s="671"/>
      <c r="AC162" s="671"/>
      <c r="AD162" s="671"/>
      <c r="AE162" s="671"/>
      <c r="AF162" s="671"/>
      <c r="AG162" s="671"/>
      <c r="AH162" s="671"/>
      <c r="AI162" s="671"/>
      <c r="AJ162" s="671"/>
      <c r="AK162" s="671"/>
      <c r="AL162" s="671"/>
      <c r="AM162" s="671"/>
      <c r="AN162" s="671"/>
      <c r="AO162" s="671"/>
      <c r="AP162" s="671"/>
      <c r="AQ162" s="671"/>
      <c r="AR162" s="5"/>
    </row>
    <row r="163" spans="1:44" ht="30" customHeight="1" x14ac:dyDescent="0.15">
      <c r="A163" s="671"/>
      <c r="B163" s="671"/>
      <c r="C163" s="671"/>
      <c r="D163" s="671"/>
      <c r="E163" s="671"/>
      <c r="F163" s="671"/>
      <c r="G163" s="671"/>
      <c r="H163" s="671"/>
      <c r="I163" s="671"/>
      <c r="J163" s="671"/>
      <c r="K163" s="671"/>
      <c r="L163" s="671"/>
      <c r="M163" s="671"/>
      <c r="N163" s="671"/>
      <c r="O163" s="671"/>
      <c r="P163" s="671"/>
      <c r="Q163" s="671"/>
      <c r="R163" s="671"/>
      <c r="S163" s="671"/>
      <c r="T163" s="671"/>
      <c r="U163" s="671"/>
      <c r="V163" s="671"/>
      <c r="W163" s="671"/>
      <c r="X163" s="671"/>
      <c r="Y163" s="671"/>
      <c r="Z163" s="671"/>
      <c r="AA163" s="671"/>
      <c r="AB163" s="671"/>
      <c r="AC163" s="671"/>
      <c r="AD163" s="671"/>
      <c r="AE163" s="671"/>
      <c r="AF163" s="671"/>
      <c r="AG163" s="671"/>
      <c r="AH163" s="671"/>
      <c r="AI163" s="671"/>
      <c r="AJ163" s="671"/>
      <c r="AK163" s="671"/>
      <c r="AL163" s="671"/>
      <c r="AM163" s="671"/>
      <c r="AN163" s="671"/>
      <c r="AO163" s="671"/>
      <c r="AP163" s="671"/>
      <c r="AQ163" s="671"/>
      <c r="AR163" s="5"/>
    </row>
    <row r="164" spans="1:44" ht="30" customHeight="1" x14ac:dyDescent="0.15">
      <c r="A164" s="384"/>
      <c r="B164" s="384"/>
      <c r="C164" s="384"/>
      <c r="D164" s="385"/>
      <c r="E164" s="385"/>
      <c r="F164" s="386"/>
      <c r="G164" s="386"/>
      <c r="H164" s="384"/>
      <c r="I164" s="384"/>
      <c r="J164" s="384"/>
      <c r="K164" s="384"/>
      <c r="L164" s="384"/>
      <c r="M164" s="384"/>
      <c r="N164" s="384"/>
      <c r="O164" s="384"/>
      <c r="P164" s="384"/>
      <c r="Q164" s="384"/>
      <c r="R164" s="384"/>
      <c r="S164" s="384"/>
      <c r="T164" s="384"/>
      <c r="U164" s="384"/>
      <c r="V164" s="384"/>
      <c r="W164" s="384"/>
      <c r="X164" s="384"/>
      <c r="Y164" s="384"/>
      <c r="Z164" s="384"/>
      <c r="AA164" s="384"/>
      <c r="AB164" s="384"/>
      <c r="AC164" s="384"/>
      <c r="AD164" s="384"/>
      <c r="AE164" s="384"/>
      <c r="AF164" s="384"/>
      <c r="AG164" s="384"/>
      <c r="AH164" s="384"/>
      <c r="AI164" s="384"/>
      <c r="AJ164" s="384"/>
      <c r="AK164" s="384"/>
      <c r="AL164" s="384"/>
      <c r="AM164" s="384"/>
      <c r="AN164" s="384"/>
      <c r="AO164" s="384"/>
      <c r="AP164" s="384"/>
      <c r="AQ164" s="384"/>
      <c r="AR164" s="5"/>
    </row>
    <row r="165" spans="1:44" ht="30" customHeight="1" x14ac:dyDescent="0.15">
      <c r="A165" s="329"/>
      <c r="B165" s="329"/>
      <c r="C165" s="329"/>
      <c r="D165" s="330"/>
      <c r="E165" s="330"/>
      <c r="F165" s="331"/>
      <c r="G165" s="331"/>
      <c r="H165" s="329"/>
      <c r="I165" s="329"/>
      <c r="J165" s="329"/>
      <c r="K165" s="329"/>
      <c r="L165" s="329"/>
      <c r="M165" s="329"/>
      <c r="N165" s="329"/>
      <c r="O165" s="329"/>
      <c r="P165" s="329"/>
      <c r="Q165" s="329"/>
      <c r="R165" s="329"/>
      <c r="S165" s="329"/>
      <c r="T165" s="329"/>
      <c r="U165" s="329"/>
      <c r="V165" s="329"/>
      <c r="W165" s="329"/>
      <c r="X165" s="329"/>
      <c r="Y165" s="329"/>
      <c r="Z165" s="329"/>
      <c r="AA165" s="329"/>
      <c r="AB165" s="329"/>
      <c r="AC165" s="329"/>
      <c r="AD165" s="329"/>
      <c r="AE165" s="329"/>
      <c r="AF165" s="329"/>
      <c r="AG165" s="329"/>
      <c r="AH165" s="329"/>
      <c r="AI165" s="329"/>
      <c r="AJ165" s="329"/>
      <c r="AK165" s="329"/>
      <c r="AL165" s="384" t="s">
        <v>0</v>
      </c>
      <c r="AM165" s="329"/>
      <c r="AN165" s="329"/>
      <c r="AO165" s="329"/>
      <c r="AP165" s="329"/>
      <c r="AQ165" s="329"/>
      <c r="AR165" s="5"/>
    </row>
    <row r="166" spans="1:44" ht="30" customHeight="1" x14ac:dyDescent="0.15">
      <c r="A166" s="329"/>
      <c r="B166" s="329"/>
      <c r="C166" s="329"/>
      <c r="D166" s="330"/>
      <c r="E166" s="330"/>
      <c r="F166" s="331"/>
      <c r="G166" s="331"/>
      <c r="H166" s="329"/>
      <c r="I166" s="329"/>
      <c r="J166" s="329"/>
      <c r="K166" s="329"/>
      <c r="L166" s="329"/>
      <c r="M166" s="329"/>
      <c r="N166" s="329"/>
      <c r="O166" s="329"/>
      <c r="P166" s="329"/>
      <c r="Q166" s="329"/>
      <c r="R166" s="329"/>
      <c r="S166" s="329"/>
      <c r="T166" s="329"/>
      <c r="U166" s="329"/>
      <c r="V166" s="329"/>
      <c r="W166" s="329"/>
      <c r="X166" s="329"/>
      <c r="Y166" s="329"/>
      <c r="Z166" s="329"/>
      <c r="AA166" s="329"/>
      <c r="AB166" s="329"/>
      <c r="AC166" s="329"/>
      <c r="AD166" s="329"/>
      <c r="AE166" s="329"/>
      <c r="AF166" s="329"/>
      <c r="AG166" s="329"/>
      <c r="AH166" s="329"/>
      <c r="AI166" s="384"/>
      <c r="AJ166" s="327"/>
      <c r="AK166" s="384"/>
      <c r="AL166" s="329"/>
      <c r="AM166" s="329"/>
      <c r="AN166" s="329"/>
      <c r="AO166" s="329"/>
      <c r="AP166" s="329"/>
      <c r="AQ166" s="329"/>
      <c r="AR166" s="5"/>
    </row>
    <row r="167" spans="1:44" s="5" customFormat="1" ht="30" customHeight="1" x14ac:dyDescent="0.15">
      <c r="A167" s="608"/>
      <c r="B167" s="608"/>
      <c r="C167" s="608"/>
      <c r="D167" s="608"/>
      <c r="E167" s="608"/>
      <c r="F167" s="608"/>
      <c r="G167" s="608"/>
      <c r="H167" s="608"/>
      <c r="I167" s="608"/>
      <c r="J167" s="608"/>
      <c r="K167" s="418"/>
      <c r="L167" s="418"/>
      <c r="M167" s="418"/>
      <c r="N167" s="418"/>
      <c r="O167" s="418"/>
      <c r="P167" s="418"/>
      <c r="Q167" s="418"/>
      <c r="R167" s="418"/>
      <c r="S167" s="418"/>
      <c r="T167" s="418"/>
      <c r="U167" s="418"/>
      <c r="V167" s="418"/>
      <c r="W167" s="418"/>
      <c r="X167" s="418"/>
      <c r="Y167" s="418"/>
      <c r="Z167" s="418"/>
      <c r="AA167" s="418"/>
      <c r="AB167" s="418"/>
      <c r="AC167" s="418"/>
      <c r="AD167" s="418"/>
      <c r="AE167" s="609" t="s">
        <v>128</v>
      </c>
      <c r="AF167" s="609"/>
      <c r="AG167" s="609"/>
      <c r="AH167" s="609"/>
      <c r="AI167" s="609"/>
      <c r="AJ167" s="609"/>
      <c r="AK167" s="609"/>
      <c r="AL167" s="609"/>
      <c r="AM167" s="609"/>
      <c r="AN167" s="609"/>
      <c r="AO167" s="609"/>
      <c r="AP167" s="609"/>
      <c r="AQ167" s="609"/>
    </row>
    <row r="168" spans="1:44" ht="24.95" customHeight="1" x14ac:dyDescent="0.15">
      <c r="A168" s="627" t="s">
        <v>62</v>
      </c>
      <c r="B168" s="627"/>
      <c r="C168" s="627"/>
      <c r="D168" s="627"/>
      <c r="E168" s="627"/>
      <c r="F168" s="627"/>
      <c r="G168" s="627"/>
      <c r="H168" s="627"/>
      <c r="I168" s="627"/>
      <c r="J168" s="627"/>
      <c r="K168" s="627"/>
      <c r="L168" s="627"/>
      <c r="M168" s="627"/>
      <c r="N168" s="627"/>
      <c r="O168" s="627"/>
      <c r="P168" s="627"/>
      <c r="Q168" s="627"/>
      <c r="R168" s="627"/>
      <c r="S168" s="627"/>
      <c r="T168" s="627"/>
      <c r="U168" s="627"/>
      <c r="V168" s="627"/>
      <c r="W168" s="627"/>
      <c r="X168" s="627"/>
      <c r="Y168" s="627"/>
      <c r="Z168" s="627"/>
      <c r="AA168" s="627"/>
      <c r="AB168" s="627"/>
      <c r="AC168" s="627"/>
      <c r="AD168" s="627"/>
      <c r="AE168" s="627"/>
      <c r="AF168" s="627"/>
      <c r="AG168" s="627"/>
      <c r="AH168" s="627"/>
      <c r="AI168" s="627"/>
      <c r="AJ168" s="627"/>
      <c r="AK168" s="627"/>
      <c r="AL168" s="627"/>
      <c r="AM168" s="627"/>
      <c r="AN168" s="627"/>
      <c r="AO168" s="627"/>
      <c r="AP168" s="627"/>
      <c r="AQ168" s="627"/>
      <c r="AR168" s="5"/>
    </row>
    <row r="169" spans="1:44" ht="24.95" customHeight="1" x14ac:dyDescent="0.15">
      <c r="A169" s="324"/>
      <c r="B169" s="325"/>
      <c r="C169" s="325"/>
      <c r="D169" s="318"/>
      <c r="E169" s="318"/>
      <c r="F169" s="326"/>
      <c r="G169" s="326"/>
      <c r="H169" s="325"/>
      <c r="I169" s="327"/>
      <c r="J169" s="327"/>
      <c r="K169" s="327"/>
      <c r="L169" s="327"/>
      <c r="M169" s="327"/>
      <c r="N169" s="327"/>
      <c r="O169" s="327"/>
      <c r="P169" s="327"/>
      <c r="Q169" s="327"/>
      <c r="R169" s="327"/>
      <c r="S169" s="327"/>
      <c r="T169" s="327"/>
      <c r="U169" s="327"/>
      <c r="V169" s="327"/>
      <c r="W169" s="327"/>
      <c r="X169" s="327"/>
      <c r="Y169" s="327"/>
      <c r="Z169" s="327"/>
      <c r="AA169" s="327"/>
      <c r="AB169" s="327"/>
      <c r="AC169" s="327"/>
      <c r="AD169" s="328"/>
      <c r="AE169" s="625" t="s">
        <v>2</v>
      </c>
      <c r="AF169" s="625"/>
      <c r="AG169" s="626">
        <f>AG$2</f>
        <v>0</v>
      </c>
      <c r="AH169" s="625"/>
      <c r="AI169" s="327" t="s">
        <v>3</v>
      </c>
      <c r="AJ169" s="626">
        <f>AJ$2</f>
        <v>0</v>
      </c>
      <c r="AK169" s="625"/>
      <c r="AL169" s="327" t="s">
        <v>13</v>
      </c>
      <c r="AM169" s="626">
        <f>AM$2</f>
        <v>0</v>
      </c>
      <c r="AN169" s="625"/>
      <c r="AO169" s="327" t="s">
        <v>14</v>
      </c>
      <c r="AP169" s="327"/>
      <c r="AQ169" s="327"/>
      <c r="AR169" s="5"/>
    </row>
    <row r="170" spans="1:44" ht="24.95" customHeight="1" x14ac:dyDescent="0.15">
      <c r="A170" s="329"/>
      <c r="B170" s="329"/>
      <c r="C170" s="329"/>
      <c r="D170" s="330"/>
      <c r="E170" s="330"/>
      <c r="F170" s="331"/>
      <c r="G170" s="331"/>
      <c r="H170" s="329"/>
      <c r="I170" s="329"/>
      <c r="J170" s="329"/>
      <c r="K170" s="329"/>
      <c r="L170" s="329"/>
      <c r="M170" s="329"/>
      <c r="N170" s="329"/>
      <c r="O170" s="329"/>
      <c r="P170" s="329"/>
      <c r="Q170" s="329"/>
      <c r="R170" s="329"/>
      <c r="S170" s="329"/>
      <c r="T170" s="329"/>
      <c r="U170" s="329"/>
      <c r="V170" s="329"/>
      <c r="W170" s="329"/>
      <c r="X170" s="329"/>
      <c r="Y170" s="329"/>
      <c r="Z170" s="329"/>
      <c r="AA170" s="329"/>
      <c r="AB170" s="329"/>
      <c r="AC170" s="329"/>
      <c r="AD170" s="329"/>
      <c r="AE170" s="329"/>
      <c r="AF170" s="329"/>
      <c r="AG170" s="329"/>
      <c r="AH170" s="329"/>
      <c r="AI170" s="329"/>
      <c r="AJ170" s="327" t="s">
        <v>78</v>
      </c>
      <c r="AK170" s="617" t="s">
        <v>105</v>
      </c>
      <c r="AL170" s="617"/>
      <c r="AM170" s="332" t="s">
        <v>80</v>
      </c>
      <c r="AN170" s="617" t="s">
        <v>183</v>
      </c>
      <c r="AO170" s="617"/>
      <c r="AP170" s="327" t="s">
        <v>15</v>
      </c>
      <c r="AQ170" s="327" t="s">
        <v>81</v>
      </c>
      <c r="AR170" s="5"/>
    </row>
    <row r="171" spans="1:44" ht="24.95" customHeight="1" x14ac:dyDescent="0.15">
      <c r="A171" s="333" t="s">
        <v>82</v>
      </c>
      <c r="B171" s="334"/>
      <c r="C171" s="334"/>
      <c r="D171" s="334"/>
      <c r="E171" s="334"/>
      <c r="F171" s="334"/>
      <c r="G171" s="334"/>
      <c r="H171" s="334"/>
      <c r="I171" s="335"/>
      <c r="J171" s="327"/>
      <c r="K171" s="327"/>
      <c r="L171" s="327"/>
      <c r="M171" s="327"/>
      <c r="N171" s="327"/>
      <c r="O171" s="327"/>
      <c r="P171" s="327"/>
      <c r="Q171" s="327"/>
      <c r="R171" s="327"/>
      <c r="S171" s="327"/>
      <c r="T171" s="327"/>
      <c r="U171" s="327"/>
      <c r="V171" s="327"/>
      <c r="W171" s="327"/>
      <c r="X171" s="327"/>
      <c r="Y171" s="327"/>
      <c r="Z171" s="327"/>
      <c r="AA171" s="327"/>
      <c r="AB171" s="327"/>
      <c r="AC171" s="327"/>
      <c r="AD171" s="327"/>
      <c r="AE171" s="327"/>
      <c r="AF171" s="327"/>
      <c r="AG171" s="327"/>
      <c r="AH171" s="327"/>
      <c r="AI171" s="327"/>
      <c r="AJ171" s="327"/>
      <c r="AK171" s="336"/>
      <c r="AL171" s="337"/>
      <c r="AM171" s="336"/>
      <c r="AN171" s="336"/>
      <c r="AO171" s="337"/>
      <c r="AP171" s="327"/>
      <c r="AQ171" s="327"/>
      <c r="AR171" s="5"/>
    </row>
    <row r="172" spans="1:44" ht="30" customHeight="1" x14ac:dyDescent="0.15">
      <c r="A172" s="338" t="s">
        <v>56</v>
      </c>
      <c r="B172" s="388"/>
      <c r="C172" s="388"/>
      <c r="D172" s="388"/>
      <c r="E172" s="388"/>
      <c r="F172" s="388"/>
      <c r="G172" s="388"/>
      <c r="H172" s="388"/>
      <c r="I172" s="388"/>
      <c r="J172" s="388"/>
      <c r="K172" s="388"/>
      <c r="L172" s="388"/>
      <c r="M172" s="388"/>
      <c r="N172" s="327"/>
      <c r="O172" s="327"/>
      <c r="P172" s="327"/>
      <c r="Q172" s="327"/>
      <c r="R172" s="327"/>
      <c r="S172" s="327"/>
      <c r="T172" s="327"/>
      <c r="U172" s="327"/>
      <c r="V172" s="327"/>
      <c r="W172" s="327"/>
      <c r="X172" s="327"/>
      <c r="Y172" s="327"/>
      <c r="Z172" s="327"/>
      <c r="AA172" s="327"/>
      <c r="AB172" s="327"/>
      <c r="AC172" s="327"/>
      <c r="AD172" s="327"/>
      <c r="AE172" s="327"/>
      <c r="AF172" s="327"/>
      <c r="AG172" s="327"/>
      <c r="AH172" s="327"/>
      <c r="AI172" s="327"/>
      <c r="AJ172" s="327"/>
      <c r="AK172" s="327"/>
      <c r="AL172" s="327"/>
      <c r="AM172" s="327"/>
      <c r="AN172" s="327"/>
      <c r="AO172" s="327"/>
      <c r="AP172" s="327"/>
      <c r="AQ172" s="327"/>
      <c r="AR172" s="5"/>
    </row>
    <row r="173" spans="1:44" ht="30" customHeight="1" x14ac:dyDescent="0.15">
      <c r="A173" s="681" t="s">
        <v>430</v>
      </c>
      <c r="B173" s="681"/>
      <c r="C173" s="681"/>
      <c r="D173" s="681"/>
      <c r="E173" s="681"/>
      <c r="F173" s="681"/>
      <c r="G173" s="681"/>
      <c r="H173" s="681"/>
      <c r="I173" s="681"/>
      <c r="J173" s="681"/>
      <c r="K173" s="681"/>
      <c r="L173" s="681"/>
      <c r="M173" s="681"/>
      <c r="N173" s="681"/>
      <c r="O173" s="681"/>
      <c r="P173" s="681"/>
      <c r="Q173" s="681"/>
      <c r="R173" s="681"/>
      <c r="S173" s="681"/>
      <c r="T173" s="681"/>
      <c r="U173" s="681"/>
      <c r="V173" s="681"/>
      <c r="W173" s="681"/>
      <c r="X173" s="681"/>
      <c r="Y173" s="681"/>
      <c r="Z173" s="681"/>
      <c r="AA173" s="681"/>
      <c r="AB173" s="681"/>
      <c r="AC173" s="681"/>
      <c r="AD173" s="681"/>
      <c r="AE173" s="681"/>
      <c r="AF173" s="681"/>
      <c r="AG173" s="681"/>
      <c r="AH173" s="681"/>
      <c r="AI173" s="681"/>
      <c r="AJ173" s="681"/>
      <c r="AK173" s="681"/>
      <c r="AL173" s="681"/>
      <c r="AM173" s="681"/>
      <c r="AN173" s="681"/>
      <c r="AO173" s="681"/>
      <c r="AP173" s="681"/>
      <c r="AQ173" s="681"/>
      <c r="AR173" s="5"/>
    </row>
    <row r="174" spans="1:44" ht="30" customHeight="1" x14ac:dyDescent="0.15">
      <c r="A174" s="681"/>
      <c r="B174" s="681"/>
      <c r="C174" s="681"/>
      <c r="D174" s="681"/>
      <c r="E174" s="681"/>
      <c r="F174" s="681"/>
      <c r="G174" s="681"/>
      <c r="H174" s="681"/>
      <c r="I174" s="681"/>
      <c r="J174" s="681"/>
      <c r="K174" s="681"/>
      <c r="L174" s="681"/>
      <c r="M174" s="681"/>
      <c r="N174" s="681"/>
      <c r="O174" s="681"/>
      <c r="P174" s="681"/>
      <c r="Q174" s="681"/>
      <c r="R174" s="681"/>
      <c r="S174" s="681"/>
      <c r="T174" s="681"/>
      <c r="U174" s="681"/>
      <c r="V174" s="681"/>
      <c r="W174" s="681"/>
      <c r="X174" s="681"/>
      <c r="Y174" s="681"/>
      <c r="Z174" s="681"/>
      <c r="AA174" s="681"/>
      <c r="AB174" s="681"/>
      <c r="AC174" s="681"/>
      <c r="AD174" s="681"/>
      <c r="AE174" s="681"/>
      <c r="AF174" s="681"/>
      <c r="AG174" s="681"/>
      <c r="AH174" s="681"/>
      <c r="AI174" s="681"/>
      <c r="AJ174" s="681"/>
      <c r="AK174" s="681"/>
      <c r="AL174" s="681"/>
      <c r="AM174" s="681"/>
      <c r="AN174" s="681"/>
      <c r="AO174" s="681"/>
      <c r="AP174" s="681"/>
      <c r="AQ174" s="681"/>
      <c r="AR174" s="5"/>
    </row>
    <row r="175" spans="1:44" ht="30" customHeight="1" x14ac:dyDescent="0.15">
      <c r="A175" s="681"/>
      <c r="B175" s="681"/>
      <c r="C175" s="681"/>
      <c r="D175" s="681"/>
      <c r="E175" s="681"/>
      <c r="F175" s="681"/>
      <c r="G175" s="681"/>
      <c r="H175" s="681"/>
      <c r="I175" s="681"/>
      <c r="J175" s="681"/>
      <c r="K175" s="681"/>
      <c r="L175" s="681"/>
      <c r="M175" s="681"/>
      <c r="N175" s="681"/>
      <c r="O175" s="681"/>
      <c r="P175" s="681"/>
      <c r="Q175" s="681"/>
      <c r="R175" s="681"/>
      <c r="S175" s="681"/>
      <c r="T175" s="681"/>
      <c r="U175" s="681"/>
      <c r="V175" s="681"/>
      <c r="W175" s="681"/>
      <c r="X175" s="681"/>
      <c r="Y175" s="681"/>
      <c r="Z175" s="681"/>
      <c r="AA175" s="681"/>
      <c r="AB175" s="681"/>
      <c r="AC175" s="681"/>
      <c r="AD175" s="681"/>
      <c r="AE175" s="681"/>
      <c r="AF175" s="681"/>
      <c r="AG175" s="681"/>
      <c r="AH175" s="681"/>
      <c r="AI175" s="681"/>
      <c r="AJ175" s="681"/>
      <c r="AK175" s="681"/>
      <c r="AL175" s="681"/>
      <c r="AM175" s="681"/>
      <c r="AN175" s="681"/>
      <c r="AO175" s="681"/>
      <c r="AP175" s="681"/>
      <c r="AQ175" s="681"/>
      <c r="AR175" s="5"/>
    </row>
    <row r="176" spans="1:44" ht="54.95" customHeight="1" x14ac:dyDescent="0.15">
      <c r="A176" s="682" t="s">
        <v>96</v>
      </c>
      <c r="B176" s="682"/>
      <c r="C176" s="682"/>
      <c r="D176" s="682"/>
      <c r="E176" s="682"/>
      <c r="F176" s="682"/>
      <c r="G176" s="682"/>
      <c r="H176" s="682"/>
      <c r="I176" s="682"/>
      <c r="J176" s="682"/>
      <c r="K176" s="682"/>
      <c r="L176" s="682"/>
      <c r="M176" s="682"/>
      <c r="N176" s="682"/>
      <c r="O176" s="682"/>
      <c r="P176" s="682"/>
      <c r="Q176" s="682"/>
      <c r="R176" s="682"/>
      <c r="S176" s="682"/>
      <c r="T176" s="682"/>
      <c r="U176" s="682"/>
      <c r="V176" s="682"/>
      <c r="W176" s="682"/>
      <c r="X176" s="682"/>
      <c r="Y176" s="682"/>
      <c r="Z176" s="682"/>
      <c r="AA176" s="682"/>
      <c r="AB176" s="682"/>
      <c r="AC176" s="682"/>
      <c r="AD176" s="682"/>
      <c r="AE176" s="682"/>
      <c r="AF176" s="682"/>
      <c r="AG176" s="682"/>
      <c r="AH176" s="682"/>
      <c r="AI176" s="682"/>
      <c r="AJ176" s="682"/>
      <c r="AK176" s="682"/>
      <c r="AL176" s="682"/>
      <c r="AM176" s="682"/>
      <c r="AN176" s="682"/>
      <c r="AO176" s="682"/>
      <c r="AP176" s="682"/>
      <c r="AQ176" s="682"/>
      <c r="AR176" s="5"/>
    </row>
    <row r="177" spans="1:44" ht="13.5" customHeight="1" x14ac:dyDescent="0.15">
      <c r="A177" s="389"/>
      <c r="B177" s="389"/>
      <c r="C177" s="389"/>
      <c r="D177" s="389"/>
      <c r="E177" s="389"/>
      <c r="F177" s="389"/>
      <c r="G177" s="389"/>
      <c r="H177" s="389"/>
      <c r="I177" s="389"/>
      <c r="J177" s="389"/>
      <c r="K177" s="389"/>
      <c r="L177" s="389"/>
      <c r="M177" s="389"/>
      <c r="N177" s="389"/>
      <c r="O177" s="389"/>
      <c r="P177" s="389"/>
      <c r="Q177" s="389"/>
      <c r="R177" s="389"/>
      <c r="S177" s="389"/>
      <c r="T177" s="389"/>
      <c r="U177" s="389"/>
      <c r="V177" s="389"/>
      <c r="W177" s="389"/>
      <c r="X177" s="389"/>
      <c r="Y177" s="389"/>
      <c r="Z177" s="389"/>
      <c r="AA177" s="389"/>
      <c r="AB177" s="389"/>
      <c r="AC177" s="389"/>
      <c r="AD177" s="389"/>
      <c r="AE177" s="389"/>
      <c r="AF177" s="389"/>
      <c r="AG177" s="389"/>
      <c r="AH177" s="389"/>
      <c r="AI177" s="389"/>
      <c r="AJ177" s="389"/>
      <c r="AK177" s="389"/>
      <c r="AL177" s="389"/>
      <c r="AM177" s="389"/>
      <c r="AN177" s="389"/>
      <c r="AO177" s="389"/>
      <c r="AP177" s="389"/>
      <c r="AQ177" s="389"/>
      <c r="AR177" s="5"/>
    </row>
    <row r="178" spans="1:44" s="9" customFormat="1" ht="17.25" customHeight="1" x14ac:dyDescent="0.15">
      <c r="A178" s="390" t="s">
        <v>97</v>
      </c>
      <c r="B178" s="390"/>
      <c r="C178" s="391" t="s">
        <v>24</v>
      </c>
      <c r="D178" s="390"/>
      <c r="E178" s="392"/>
      <c r="F178" s="392"/>
      <c r="G178" s="392"/>
      <c r="H178" s="392"/>
      <c r="I178" s="392"/>
      <c r="J178" s="392"/>
      <c r="K178" s="392"/>
      <c r="L178" s="392"/>
      <c r="M178" s="392"/>
      <c r="N178" s="392"/>
      <c r="O178" s="392"/>
      <c r="P178" s="392"/>
      <c r="Q178" s="392"/>
      <c r="R178" s="392"/>
      <c r="S178" s="392"/>
      <c r="T178" s="392"/>
      <c r="U178" s="392"/>
      <c r="V178" s="392"/>
      <c r="W178" s="392"/>
      <c r="X178" s="392"/>
      <c r="Y178" s="392"/>
      <c r="Z178" s="392"/>
      <c r="AA178" s="392"/>
      <c r="AB178" s="392"/>
      <c r="AC178" s="392"/>
      <c r="AD178" s="392"/>
      <c r="AE178" s="392"/>
      <c r="AF178" s="392"/>
      <c r="AG178" s="392"/>
      <c r="AH178" s="392"/>
      <c r="AI178" s="392"/>
      <c r="AJ178" s="392"/>
      <c r="AK178" s="392"/>
      <c r="AL178" s="392"/>
      <c r="AM178" s="392"/>
      <c r="AN178" s="392"/>
      <c r="AO178" s="392"/>
      <c r="AP178" s="392"/>
      <c r="AQ178" s="392"/>
      <c r="AR178" s="16"/>
    </row>
    <row r="179" spans="1:44" s="9" customFormat="1" ht="17.25" customHeight="1" x14ac:dyDescent="0.15">
      <c r="A179" s="327"/>
      <c r="B179" s="390"/>
      <c r="C179" s="607" t="s">
        <v>431</v>
      </c>
      <c r="D179" s="607"/>
      <c r="E179" s="607"/>
      <c r="F179" s="607"/>
      <c r="G179" s="607"/>
      <c r="H179" s="607"/>
      <c r="I179" s="607"/>
      <c r="J179" s="607"/>
      <c r="K179" s="607"/>
      <c r="L179" s="607"/>
      <c r="M179" s="607"/>
      <c r="N179" s="607"/>
      <c r="O179" s="607"/>
      <c r="P179" s="607"/>
      <c r="Q179" s="607"/>
      <c r="R179" s="607"/>
      <c r="S179" s="607"/>
      <c r="T179" s="607"/>
      <c r="U179" s="607"/>
      <c r="V179" s="607"/>
      <c r="W179" s="607"/>
      <c r="X179" s="607"/>
      <c r="Y179" s="607"/>
      <c r="Z179" s="607"/>
      <c r="AA179" s="607"/>
      <c r="AB179" s="607"/>
      <c r="AC179" s="607"/>
      <c r="AD179" s="607"/>
      <c r="AE179" s="607"/>
      <c r="AF179" s="607"/>
      <c r="AG179" s="607"/>
      <c r="AH179" s="607"/>
      <c r="AI179" s="607"/>
      <c r="AJ179" s="607"/>
      <c r="AK179" s="607"/>
      <c r="AL179" s="607"/>
      <c r="AM179" s="607"/>
      <c r="AN179" s="607"/>
      <c r="AO179" s="607"/>
      <c r="AP179" s="607"/>
      <c r="AQ179" s="607"/>
      <c r="AR179" s="16"/>
    </row>
    <row r="180" spans="1:44" s="9" customFormat="1" ht="7.5" customHeight="1" x14ac:dyDescent="0.15">
      <c r="A180" s="327"/>
      <c r="B180" s="390"/>
      <c r="C180" s="390"/>
      <c r="D180" s="390"/>
      <c r="E180" s="392"/>
      <c r="F180" s="392"/>
      <c r="G180" s="392"/>
      <c r="H180" s="392"/>
      <c r="I180" s="392"/>
      <c r="J180" s="392"/>
      <c r="K180" s="392"/>
      <c r="L180" s="392"/>
      <c r="M180" s="392"/>
      <c r="N180" s="392"/>
      <c r="O180" s="392"/>
      <c r="P180" s="392"/>
      <c r="Q180" s="392"/>
      <c r="R180" s="392"/>
      <c r="S180" s="392"/>
      <c r="T180" s="392"/>
      <c r="U180" s="392"/>
      <c r="V180" s="392"/>
      <c r="W180" s="392"/>
      <c r="X180" s="392"/>
      <c r="Y180" s="392"/>
      <c r="Z180" s="392"/>
      <c r="AA180" s="392"/>
      <c r="AB180" s="392"/>
      <c r="AC180" s="392"/>
      <c r="AD180" s="392"/>
      <c r="AE180" s="392"/>
      <c r="AF180" s="392"/>
      <c r="AG180" s="392"/>
      <c r="AH180" s="392"/>
      <c r="AI180" s="392"/>
      <c r="AJ180" s="392"/>
      <c r="AK180" s="392"/>
      <c r="AL180" s="392"/>
      <c r="AM180" s="392"/>
      <c r="AN180" s="392"/>
      <c r="AO180" s="392"/>
      <c r="AP180" s="392"/>
      <c r="AQ180" s="392"/>
      <c r="AR180" s="16"/>
    </row>
    <row r="181" spans="1:44" s="9" customFormat="1" ht="17.25" customHeight="1" x14ac:dyDescent="0.15">
      <c r="A181" s="390" t="s">
        <v>6</v>
      </c>
      <c r="B181" s="390"/>
      <c r="C181" s="391" t="s">
        <v>25</v>
      </c>
      <c r="D181" s="390"/>
      <c r="E181" s="392"/>
      <c r="F181" s="392"/>
      <c r="G181" s="392"/>
      <c r="H181" s="392"/>
      <c r="I181" s="392"/>
      <c r="J181" s="392"/>
      <c r="K181" s="392"/>
      <c r="L181" s="392"/>
      <c r="M181" s="392"/>
      <c r="N181" s="392"/>
      <c r="O181" s="392"/>
      <c r="P181" s="392"/>
      <c r="Q181" s="392"/>
      <c r="R181" s="392"/>
      <c r="S181" s="392"/>
      <c r="T181" s="392"/>
      <c r="U181" s="392"/>
      <c r="V181" s="392"/>
      <c r="W181" s="392"/>
      <c r="X181" s="392"/>
      <c r="Y181" s="392"/>
      <c r="Z181" s="392"/>
      <c r="AA181" s="392"/>
      <c r="AB181" s="392"/>
      <c r="AC181" s="392"/>
      <c r="AD181" s="392"/>
      <c r="AE181" s="392"/>
      <c r="AF181" s="392"/>
      <c r="AG181" s="392"/>
      <c r="AH181" s="392"/>
      <c r="AI181" s="392"/>
      <c r="AJ181" s="392"/>
      <c r="AK181" s="392"/>
      <c r="AL181" s="392"/>
      <c r="AM181" s="392"/>
      <c r="AN181" s="392"/>
      <c r="AO181" s="392"/>
      <c r="AP181" s="392"/>
      <c r="AQ181" s="392"/>
      <c r="AR181" s="16"/>
    </row>
    <row r="182" spans="1:44" s="9" customFormat="1" ht="17.25" customHeight="1" x14ac:dyDescent="0.15">
      <c r="A182" s="327"/>
      <c r="B182" s="390"/>
      <c r="C182" s="390" t="s">
        <v>5</v>
      </c>
      <c r="D182" s="390"/>
      <c r="E182" s="392"/>
      <c r="F182" s="392"/>
      <c r="G182" s="392"/>
      <c r="H182" s="392"/>
      <c r="I182" s="392"/>
      <c r="J182" s="392"/>
      <c r="K182" s="392"/>
      <c r="L182" s="392"/>
      <c r="M182" s="392"/>
      <c r="N182" s="392"/>
      <c r="O182" s="392"/>
      <c r="P182" s="392"/>
      <c r="Q182" s="392"/>
      <c r="R182" s="392"/>
      <c r="S182" s="392"/>
      <c r="T182" s="392"/>
      <c r="U182" s="392"/>
      <c r="V182" s="392"/>
      <c r="W182" s="392"/>
      <c r="X182" s="392"/>
      <c r="Y182" s="392"/>
      <c r="Z182" s="392"/>
      <c r="AA182" s="392"/>
      <c r="AB182" s="392"/>
      <c r="AC182" s="392"/>
      <c r="AD182" s="392"/>
      <c r="AE182" s="392"/>
      <c r="AF182" s="392"/>
      <c r="AG182" s="392"/>
      <c r="AH182" s="392"/>
      <c r="AI182" s="392"/>
      <c r="AJ182" s="392"/>
      <c r="AK182" s="392"/>
      <c r="AL182" s="392"/>
      <c r="AM182" s="392"/>
      <c r="AN182" s="392"/>
      <c r="AO182" s="392"/>
      <c r="AP182" s="392"/>
      <c r="AQ182" s="392"/>
      <c r="AR182" s="16"/>
    </row>
    <row r="183" spans="1:44" s="9" customFormat="1" ht="7.5" customHeight="1" x14ac:dyDescent="0.15">
      <c r="A183" s="327"/>
      <c r="B183" s="390"/>
      <c r="C183" s="390"/>
      <c r="D183" s="390"/>
      <c r="E183" s="392"/>
      <c r="F183" s="392"/>
      <c r="G183" s="392"/>
      <c r="H183" s="392"/>
      <c r="I183" s="392"/>
      <c r="J183" s="392"/>
      <c r="K183" s="392"/>
      <c r="L183" s="392"/>
      <c r="M183" s="392"/>
      <c r="N183" s="392"/>
      <c r="O183" s="392"/>
      <c r="P183" s="392"/>
      <c r="Q183" s="392"/>
      <c r="R183" s="392"/>
      <c r="S183" s="392"/>
      <c r="T183" s="392"/>
      <c r="U183" s="392"/>
      <c r="V183" s="392"/>
      <c r="W183" s="392"/>
      <c r="X183" s="392"/>
      <c r="Y183" s="392"/>
      <c r="Z183" s="392"/>
      <c r="AA183" s="392"/>
      <c r="AB183" s="392"/>
      <c r="AC183" s="392"/>
      <c r="AD183" s="392"/>
      <c r="AE183" s="392"/>
      <c r="AF183" s="392"/>
      <c r="AG183" s="392"/>
      <c r="AH183" s="392"/>
      <c r="AI183" s="392"/>
      <c r="AJ183" s="392"/>
      <c r="AK183" s="392"/>
      <c r="AL183" s="392"/>
      <c r="AM183" s="392"/>
      <c r="AN183" s="392"/>
      <c r="AO183" s="392"/>
      <c r="AP183" s="392"/>
      <c r="AQ183" s="392"/>
      <c r="AR183" s="16"/>
    </row>
    <row r="184" spans="1:44" s="9" customFormat="1" ht="17.25" customHeight="1" x14ac:dyDescent="0.15">
      <c r="A184" s="390" t="s">
        <v>55</v>
      </c>
      <c r="B184" s="390"/>
      <c r="C184" s="391" t="s">
        <v>26</v>
      </c>
      <c r="D184" s="390"/>
      <c r="E184" s="392"/>
      <c r="F184" s="392"/>
      <c r="G184" s="392"/>
      <c r="H184" s="392"/>
      <c r="I184" s="392"/>
      <c r="J184" s="392"/>
      <c r="K184" s="392"/>
      <c r="L184" s="392"/>
      <c r="M184" s="392"/>
      <c r="N184" s="392"/>
      <c r="O184" s="392"/>
      <c r="P184" s="392"/>
      <c r="Q184" s="392"/>
      <c r="R184" s="392"/>
      <c r="S184" s="392"/>
      <c r="T184" s="392"/>
      <c r="U184" s="392"/>
      <c r="V184" s="392"/>
      <c r="W184" s="392"/>
      <c r="X184" s="392"/>
      <c r="Y184" s="392"/>
      <c r="Z184" s="392"/>
      <c r="AA184" s="392"/>
      <c r="AB184" s="392"/>
      <c r="AC184" s="392"/>
      <c r="AD184" s="392"/>
      <c r="AE184" s="392"/>
      <c r="AF184" s="392"/>
      <c r="AG184" s="392"/>
      <c r="AH184" s="392"/>
      <c r="AI184" s="392"/>
      <c r="AJ184" s="392"/>
      <c r="AK184" s="392"/>
      <c r="AL184" s="392"/>
      <c r="AM184" s="392"/>
      <c r="AN184" s="392"/>
      <c r="AO184" s="392"/>
      <c r="AP184" s="392"/>
      <c r="AQ184" s="392"/>
      <c r="AR184" s="16"/>
    </row>
    <row r="185" spans="1:44" s="9" customFormat="1" ht="17.25" customHeight="1" x14ac:dyDescent="0.15">
      <c r="A185" s="327"/>
      <c r="B185" s="390"/>
      <c r="C185" s="390" t="s">
        <v>27</v>
      </c>
      <c r="D185" s="390"/>
      <c r="E185" s="392"/>
      <c r="F185" s="392"/>
      <c r="G185" s="392"/>
      <c r="H185" s="392"/>
      <c r="I185" s="392"/>
      <c r="J185" s="392"/>
      <c r="K185" s="392"/>
      <c r="L185" s="392"/>
      <c r="M185" s="392"/>
      <c r="N185" s="392"/>
      <c r="O185" s="392"/>
      <c r="P185" s="392"/>
      <c r="Q185" s="392"/>
      <c r="R185" s="392"/>
      <c r="S185" s="392"/>
      <c r="T185" s="392"/>
      <c r="U185" s="392"/>
      <c r="V185" s="392"/>
      <c r="W185" s="392"/>
      <c r="X185" s="392"/>
      <c r="Y185" s="392"/>
      <c r="Z185" s="392"/>
      <c r="AA185" s="392"/>
      <c r="AB185" s="392"/>
      <c r="AC185" s="392"/>
      <c r="AD185" s="392"/>
      <c r="AE185" s="392"/>
      <c r="AF185" s="392"/>
      <c r="AG185" s="392"/>
      <c r="AH185" s="392"/>
      <c r="AI185" s="392"/>
      <c r="AJ185" s="392"/>
      <c r="AK185" s="392"/>
      <c r="AL185" s="392"/>
      <c r="AM185" s="392"/>
      <c r="AN185" s="392"/>
      <c r="AO185" s="392"/>
      <c r="AP185" s="392"/>
      <c r="AQ185" s="392"/>
      <c r="AR185" s="16"/>
    </row>
    <row r="186" spans="1:44" s="9" customFormat="1" ht="7.5" customHeight="1" x14ac:dyDescent="0.15">
      <c r="A186" s="327"/>
      <c r="B186" s="390"/>
      <c r="C186" s="390"/>
      <c r="D186" s="390"/>
      <c r="E186" s="392"/>
      <c r="F186" s="392"/>
      <c r="G186" s="392"/>
      <c r="H186" s="392"/>
      <c r="I186" s="392"/>
      <c r="J186" s="392"/>
      <c r="K186" s="392"/>
      <c r="L186" s="392"/>
      <c r="M186" s="392"/>
      <c r="N186" s="392"/>
      <c r="O186" s="392"/>
      <c r="P186" s="392"/>
      <c r="Q186" s="392"/>
      <c r="R186" s="392"/>
      <c r="S186" s="392"/>
      <c r="T186" s="392"/>
      <c r="U186" s="392"/>
      <c r="V186" s="392"/>
      <c r="W186" s="392"/>
      <c r="X186" s="392"/>
      <c r="Y186" s="392"/>
      <c r="Z186" s="392"/>
      <c r="AA186" s="392"/>
      <c r="AB186" s="392"/>
      <c r="AC186" s="392"/>
      <c r="AD186" s="392"/>
      <c r="AE186" s="392"/>
      <c r="AF186" s="392"/>
      <c r="AG186" s="392"/>
      <c r="AH186" s="392"/>
      <c r="AI186" s="392"/>
      <c r="AJ186" s="392"/>
      <c r="AK186" s="392"/>
      <c r="AL186" s="392"/>
      <c r="AM186" s="392"/>
      <c r="AN186" s="392"/>
      <c r="AO186" s="392"/>
      <c r="AP186" s="392"/>
      <c r="AQ186" s="392"/>
      <c r="AR186" s="16"/>
    </row>
    <row r="187" spans="1:44" s="9" customFormat="1" ht="17.25" customHeight="1" x14ac:dyDescent="0.15">
      <c r="A187" s="390" t="s">
        <v>7</v>
      </c>
      <c r="B187" s="390"/>
      <c r="C187" s="391" t="s">
        <v>28</v>
      </c>
      <c r="D187" s="390"/>
      <c r="E187" s="392"/>
      <c r="F187" s="392"/>
      <c r="G187" s="392"/>
      <c r="H187" s="392"/>
      <c r="I187" s="392"/>
      <c r="J187" s="392"/>
      <c r="K187" s="392"/>
      <c r="L187" s="392"/>
      <c r="M187" s="392"/>
      <c r="N187" s="392"/>
      <c r="O187" s="392"/>
      <c r="P187" s="392"/>
      <c r="Q187" s="392"/>
      <c r="R187" s="392"/>
      <c r="S187" s="392"/>
      <c r="T187" s="392"/>
      <c r="U187" s="392"/>
      <c r="V187" s="392"/>
      <c r="W187" s="392"/>
      <c r="X187" s="392"/>
      <c r="Y187" s="392"/>
      <c r="Z187" s="392"/>
      <c r="AA187" s="392"/>
      <c r="AB187" s="392"/>
      <c r="AC187" s="392"/>
      <c r="AD187" s="392"/>
      <c r="AE187" s="392"/>
      <c r="AF187" s="392"/>
      <c r="AG187" s="392"/>
      <c r="AH187" s="392"/>
      <c r="AI187" s="392"/>
      <c r="AJ187" s="392"/>
      <c r="AK187" s="392"/>
      <c r="AL187" s="392"/>
      <c r="AM187" s="392"/>
      <c r="AN187" s="392"/>
      <c r="AO187" s="392"/>
      <c r="AP187" s="392"/>
      <c r="AQ187" s="392"/>
      <c r="AR187" s="16"/>
    </row>
    <row r="188" spans="1:44" s="9" customFormat="1" ht="17.25" customHeight="1" x14ac:dyDescent="0.15">
      <c r="A188" s="327"/>
      <c r="B188" s="390"/>
      <c r="C188" s="390" t="s">
        <v>29</v>
      </c>
      <c r="D188" s="390"/>
      <c r="E188" s="392"/>
      <c r="F188" s="392"/>
      <c r="G188" s="392"/>
      <c r="H188" s="392"/>
      <c r="I188" s="392"/>
      <c r="J188" s="392"/>
      <c r="K188" s="392"/>
      <c r="L188" s="392"/>
      <c r="M188" s="392"/>
      <c r="N188" s="392"/>
      <c r="O188" s="392"/>
      <c r="P188" s="392"/>
      <c r="Q188" s="392"/>
      <c r="R188" s="392"/>
      <c r="S188" s="392"/>
      <c r="T188" s="392"/>
      <c r="U188" s="392"/>
      <c r="V188" s="392"/>
      <c r="W188" s="392"/>
      <c r="X188" s="392"/>
      <c r="Y188" s="392"/>
      <c r="Z188" s="392"/>
      <c r="AA188" s="392"/>
      <c r="AB188" s="392"/>
      <c r="AC188" s="392"/>
      <c r="AD188" s="392"/>
      <c r="AE188" s="392"/>
      <c r="AF188" s="392"/>
      <c r="AG188" s="392"/>
      <c r="AH188" s="392"/>
      <c r="AI188" s="392"/>
      <c r="AJ188" s="392"/>
      <c r="AK188" s="392"/>
      <c r="AL188" s="392"/>
      <c r="AM188" s="392"/>
      <c r="AN188" s="392"/>
      <c r="AO188" s="392"/>
      <c r="AP188" s="392"/>
      <c r="AQ188" s="392"/>
      <c r="AR188" s="16"/>
    </row>
    <row r="189" spans="1:44" s="9" customFormat="1" ht="7.5" customHeight="1" x14ac:dyDescent="0.15">
      <c r="A189" s="327"/>
      <c r="B189" s="390"/>
      <c r="C189" s="390"/>
      <c r="D189" s="390"/>
      <c r="E189" s="392"/>
      <c r="F189" s="392"/>
      <c r="G189" s="392"/>
      <c r="H189" s="392"/>
      <c r="I189" s="392"/>
      <c r="J189" s="392"/>
      <c r="K189" s="392"/>
      <c r="L189" s="392"/>
      <c r="M189" s="392"/>
      <c r="N189" s="392"/>
      <c r="O189" s="392"/>
      <c r="P189" s="392"/>
      <c r="Q189" s="392"/>
      <c r="R189" s="392"/>
      <c r="S189" s="392"/>
      <c r="T189" s="392"/>
      <c r="U189" s="392"/>
      <c r="V189" s="392"/>
      <c r="W189" s="392"/>
      <c r="X189" s="392"/>
      <c r="Y189" s="392"/>
      <c r="Z189" s="392"/>
      <c r="AA189" s="392"/>
      <c r="AB189" s="392"/>
      <c r="AC189" s="392"/>
      <c r="AD189" s="392"/>
      <c r="AE189" s="392"/>
      <c r="AF189" s="392"/>
      <c r="AG189" s="392"/>
      <c r="AH189" s="392"/>
      <c r="AI189" s="392"/>
      <c r="AJ189" s="392"/>
      <c r="AK189" s="392"/>
      <c r="AL189" s="392"/>
      <c r="AM189" s="392"/>
      <c r="AN189" s="392"/>
      <c r="AO189" s="392"/>
      <c r="AP189" s="392"/>
      <c r="AQ189" s="392"/>
      <c r="AR189" s="16"/>
    </row>
    <row r="190" spans="1:44" s="9" customFormat="1" ht="17.25" customHeight="1" x14ac:dyDescent="0.15">
      <c r="A190" s="390" t="s">
        <v>8</v>
      </c>
      <c r="B190" s="390"/>
      <c r="C190" s="391" t="s">
        <v>30</v>
      </c>
      <c r="D190" s="390"/>
      <c r="E190" s="392"/>
      <c r="F190" s="392"/>
      <c r="G190" s="392"/>
      <c r="H190" s="392"/>
      <c r="I190" s="392"/>
      <c r="J190" s="392"/>
      <c r="K190" s="392"/>
      <c r="L190" s="392"/>
      <c r="M190" s="392"/>
      <c r="N190" s="392"/>
      <c r="O190" s="392"/>
      <c r="P190" s="392"/>
      <c r="Q190" s="392"/>
      <c r="R190" s="392"/>
      <c r="S190" s="392"/>
      <c r="T190" s="392"/>
      <c r="U190" s="392"/>
      <c r="V190" s="392"/>
      <c r="W190" s="392"/>
      <c r="X190" s="392"/>
      <c r="Y190" s="392"/>
      <c r="Z190" s="392"/>
      <c r="AA190" s="392"/>
      <c r="AB190" s="392"/>
      <c r="AC190" s="392"/>
      <c r="AD190" s="392"/>
      <c r="AE190" s="392"/>
      <c r="AF190" s="392"/>
      <c r="AG190" s="392"/>
      <c r="AH190" s="392"/>
      <c r="AI190" s="392"/>
      <c r="AJ190" s="392"/>
      <c r="AK190" s="392"/>
      <c r="AL190" s="392"/>
      <c r="AM190" s="392"/>
      <c r="AN190" s="392"/>
      <c r="AO190" s="392"/>
      <c r="AP190" s="392"/>
      <c r="AQ190" s="392"/>
      <c r="AR190" s="16"/>
    </row>
    <row r="191" spans="1:44" s="9" customFormat="1" ht="17.25" customHeight="1" x14ac:dyDescent="0.15">
      <c r="A191" s="327"/>
      <c r="B191" s="390"/>
      <c r="C191" s="390" t="s">
        <v>99</v>
      </c>
      <c r="D191" s="390"/>
      <c r="E191" s="392"/>
      <c r="F191" s="392"/>
      <c r="G191" s="392"/>
      <c r="H191" s="392"/>
      <c r="I191" s="392"/>
      <c r="J191" s="392"/>
      <c r="K191" s="392"/>
      <c r="L191" s="392"/>
      <c r="M191" s="392"/>
      <c r="N191" s="392"/>
      <c r="O191" s="392"/>
      <c r="P191" s="392"/>
      <c r="Q191" s="392"/>
      <c r="R191" s="392"/>
      <c r="S191" s="392"/>
      <c r="T191" s="392"/>
      <c r="U191" s="392"/>
      <c r="V191" s="392"/>
      <c r="W191" s="392"/>
      <c r="X191" s="392"/>
      <c r="Y191" s="392"/>
      <c r="Z191" s="392"/>
      <c r="AA191" s="392"/>
      <c r="AB191" s="392"/>
      <c r="AC191" s="392"/>
      <c r="AD191" s="392"/>
      <c r="AE191" s="392"/>
      <c r="AF191" s="392"/>
      <c r="AG191" s="392"/>
      <c r="AH191" s="392"/>
      <c r="AI191" s="392"/>
      <c r="AJ191" s="392"/>
      <c r="AK191" s="392"/>
      <c r="AL191" s="392"/>
      <c r="AM191" s="392"/>
      <c r="AN191" s="392"/>
      <c r="AO191" s="392"/>
      <c r="AP191" s="392"/>
      <c r="AQ191" s="392"/>
      <c r="AR191" s="16"/>
    </row>
    <row r="192" spans="1:44" s="9" customFormat="1" ht="17.25" customHeight="1" x14ac:dyDescent="0.15">
      <c r="A192" s="327"/>
      <c r="B192" s="390"/>
      <c r="C192" s="390" t="s">
        <v>100</v>
      </c>
      <c r="D192" s="390"/>
      <c r="E192" s="392"/>
      <c r="F192" s="392"/>
      <c r="G192" s="392"/>
      <c r="H192" s="392"/>
      <c r="I192" s="392"/>
      <c r="J192" s="392"/>
      <c r="K192" s="392"/>
      <c r="L192" s="392"/>
      <c r="M192" s="392"/>
      <c r="N192" s="392"/>
      <c r="O192" s="392"/>
      <c r="P192" s="392"/>
      <c r="Q192" s="392"/>
      <c r="R192" s="392"/>
      <c r="S192" s="392"/>
      <c r="T192" s="392"/>
      <c r="U192" s="392"/>
      <c r="V192" s="392"/>
      <c r="W192" s="392"/>
      <c r="X192" s="392"/>
      <c r="Y192" s="392"/>
      <c r="Z192" s="392"/>
      <c r="AA192" s="392"/>
      <c r="AB192" s="392"/>
      <c r="AC192" s="392"/>
      <c r="AD192" s="392"/>
      <c r="AE192" s="392"/>
      <c r="AF192" s="392"/>
      <c r="AG192" s="392"/>
      <c r="AH192" s="392"/>
      <c r="AI192" s="392"/>
      <c r="AJ192" s="392"/>
      <c r="AK192" s="392"/>
      <c r="AL192" s="392"/>
      <c r="AM192" s="392"/>
      <c r="AN192" s="392"/>
      <c r="AO192" s="392"/>
      <c r="AP192" s="392"/>
      <c r="AQ192" s="392"/>
      <c r="AR192" s="16"/>
    </row>
    <row r="193" spans="1:44" s="9" customFormat="1" ht="7.5" customHeight="1" x14ac:dyDescent="0.15">
      <c r="A193" s="327"/>
      <c r="B193" s="390"/>
      <c r="C193" s="390"/>
      <c r="D193" s="390"/>
      <c r="E193" s="392"/>
      <c r="F193" s="392"/>
      <c r="G193" s="392"/>
      <c r="H193" s="392"/>
      <c r="I193" s="392"/>
      <c r="J193" s="392"/>
      <c r="K193" s="392"/>
      <c r="L193" s="392"/>
      <c r="M193" s="392"/>
      <c r="N193" s="392"/>
      <c r="O193" s="392"/>
      <c r="P193" s="392"/>
      <c r="Q193" s="392"/>
      <c r="R193" s="392"/>
      <c r="S193" s="392"/>
      <c r="T193" s="392"/>
      <c r="U193" s="392"/>
      <c r="V193" s="392"/>
      <c r="W193" s="392"/>
      <c r="X193" s="392"/>
      <c r="Y193" s="392"/>
      <c r="Z193" s="392"/>
      <c r="AA193" s="392"/>
      <c r="AB193" s="392"/>
      <c r="AC193" s="392"/>
      <c r="AD193" s="392"/>
      <c r="AE193" s="392"/>
      <c r="AF193" s="392"/>
      <c r="AG193" s="392"/>
      <c r="AH193" s="392"/>
      <c r="AI193" s="392"/>
      <c r="AJ193" s="392"/>
      <c r="AK193" s="392"/>
      <c r="AL193" s="392"/>
      <c r="AM193" s="392"/>
      <c r="AN193" s="392"/>
      <c r="AO193" s="392"/>
      <c r="AP193" s="392"/>
      <c r="AQ193" s="392"/>
      <c r="AR193" s="16"/>
    </row>
    <row r="194" spans="1:44" s="9" customFormat="1" ht="17.25" customHeight="1" x14ac:dyDescent="0.15">
      <c r="A194" s="390" t="s">
        <v>9</v>
      </c>
      <c r="B194" s="390"/>
      <c r="C194" s="391" t="s">
        <v>31</v>
      </c>
      <c r="D194" s="390"/>
      <c r="E194" s="392"/>
      <c r="F194" s="392"/>
      <c r="G194" s="392"/>
      <c r="H194" s="392"/>
      <c r="I194" s="392"/>
      <c r="J194" s="392"/>
      <c r="K194" s="392"/>
      <c r="L194" s="392"/>
      <c r="M194" s="392"/>
      <c r="N194" s="392"/>
      <c r="O194" s="392"/>
      <c r="P194" s="392"/>
      <c r="Q194" s="392"/>
      <c r="R194" s="392"/>
      <c r="S194" s="392"/>
      <c r="T194" s="392"/>
      <c r="U194" s="392"/>
      <c r="V194" s="392"/>
      <c r="W194" s="392"/>
      <c r="X194" s="392"/>
      <c r="Y194" s="392"/>
      <c r="Z194" s="392"/>
      <c r="AA194" s="392"/>
      <c r="AB194" s="392"/>
      <c r="AC194" s="392"/>
      <c r="AD194" s="392"/>
      <c r="AE194" s="392"/>
      <c r="AF194" s="392"/>
      <c r="AG194" s="392"/>
      <c r="AH194" s="392"/>
      <c r="AI194" s="392"/>
      <c r="AJ194" s="392"/>
      <c r="AK194" s="392"/>
      <c r="AL194" s="392"/>
      <c r="AM194" s="392"/>
      <c r="AN194" s="392"/>
      <c r="AO194" s="392"/>
      <c r="AP194" s="392"/>
      <c r="AQ194" s="392"/>
      <c r="AR194" s="16"/>
    </row>
    <row r="195" spans="1:44" s="9" customFormat="1" ht="17.25" customHeight="1" x14ac:dyDescent="0.15">
      <c r="A195" s="327"/>
      <c r="B195" s="390"/>
      <c r="C195" s="390" t="s">
        <v>51</v>
      </c>
      <c r="D195" s="390"/>
      <c r="E195" s="392"/>
      <c r="F195" s="392"/>
      <c r="G195" s="392"/>
      <c r="H195" s="392"/>
      <c r="I195" s="392"/>
      <c r="J195" s="392"/>
      <c r="K195" s="392"/>
      <c r="L195" s="392"/>
      <c r="M195" s="392"/>
      <c r="N195" s="392"/>
      <c r="O195" s="392"/>
      <c r="P195" s="392"/>
      <c r="Q195" s="392"/>
      <c r="R195" s="392"/>
      <c r="S195" s="392"/>
      <c r="T195" s="392"/>
      <c r="U195" s="392"/>
      <c r="V195" s="392"/>
      <c r="W195" s="392"/>
      <c r="X195" s="392"/>
      <c r="Y195" s="392"/>
      <c r="Z195" s="392"/>
      <c r="AA195" s="392"/>
      <c r="AB195" s="392"/>
      <c r="AC195" s="392"/>
      <c r="AD195" s="392"/>
      <c r="AE195" s="392"/>
      <c r="AF195" s="392"/>
      <c r="AG195" s="392"/>
      <c r="AH195" s="392"/>
      <c r="AI195" s="392"/>
      <c r="AJ195" s="392"/>
      <c r="AK195" s="392"/>
      <c r="AL195" s="392"/>
      <c r="AM195" s="392"/>
      <c r="AN195" s="392"/>
      <c r="AO195" s="392"/>
      <c r="AP195" s="392"/>
      <c r="AQ195" s="392"/>
      <c r="AR195" s="16"/>
    </row>
    <row r="196" spans="1:44" s="9" customFormat="1" ht="17.25" customHeight="1" x14ac:dyDescent="0.15">
      <c r="A196" s="327"/>
      <c r="B196" s="390"/>
      <c r="C196" s="327" t="s">
        <v>58</v>
      </c>
      <c r="D196" s="390"/>
      <c r="E196" s="392"/>
      <c r="F196" s="392"/>
      <c r="G196" s="392"/>
      <c r="H196" s="392"/>
      <c r="I196" s="392"/>
      <c r="J196" s="392"/>
      <c r="K196" s="392"/>
      <c r="L196" s="392"/>
      <c r="M196" s="392"/>
      <c r="N196" s="392"/>
      <c r="O196" s="392"/>
      <c r="P196" s="392"/>
      <c r="Q196" s="392"/>
      <c r="R196" s="392"/>
      <c r="S196" s="392"/>
      <c r="T196" s="392"/>
      <c r="U196" s="392"/>
      <c r="V196" s="392"/>
      <c r="W196" s="392"/>
      <c r="X196" s="392"/>
      <c r="Y196" s="392"/>
      <c r="Z196" s="392"/>
      <c r="AA196" s="392"/>
      <c r="AB196" s="392"/>
      <c r="AC196" s="392"/>
      <c r="AD196" s="392"/>
      <c r="AE196" s="392"/>
      <c r="AF196" s="392"/>
      <c r="AG196" s="392"/>
      <c r="AH196" s="392"/>
      <c r="AI196" s="392"/>
      <c r="AJ196" s="392"/>
      <c r="AK196" s="392"/>
      <c r="AL196" s="392"/>
      <c r="AM196" s="392"/>
      <c r="AN196" s="392"/>
      <c r="AO196" s="392"/>
      <c r="AP196" s="392"/>
      <c r="AQ196" s="392"/>
      <c r="AR196" s="16"/>
    </row>
    <row r="197" spans="1:44" s="9" customFormat="1" ht="17.25" customHeight="1" x14ac:dyDescent="0.15">
      <c r="A197" s="327"/>
      <c r="B197" s="390"/>
      <c r="C197" s="390" t="s">
        <v>101</v>
      </c>
      <c r="D197" s="390"/>
      <c r="E197" s="392"/>
      <c r="F197" s="392"/>
      <c r="G197" s="392"/>
      <c r="H197" s="392"/>
      <c r="I197" s="392"/>
      <c r="J197" s="392"/>
      <c r="K197" s="392"/>
      <c r="L197" s="392"/>
      <c r="M197" s="392"/>
      <c r="N197" s="392"/>
      <c r="O197" s="392"/>
      <c r="P197" s="392"/>
      <c r="Q197" s="392"/>
      <c r="R197" s="392"/>
      <c r="S197" s="392"/>
      <c r="T197" s="392"/>
      <c r="U197" s="392"/>
      <c r="V197" s="392"/>
      <c r="W197" s="392"/>
      <c r="X197" s="392"/>
      <c r="Y197" s="392"/>
      <c r="Z197" s="392"/>
      <c r="AA197" s="392"/>
      <c r="AB197" s="392"/>
      <c r="AC197" s="392"/>
      <c r="AD197" s="392"/>
      <c r="AE197" s="392"/>
      <c r="AF197" s="392"/>
      <c r="AG197" s="392"/>
      <c r="AH197" s="392"/>
      <c r="AI197" s="392"/>
      <c r="AJ197" s="392"/>
      <c r="AK197" s="392"/>
      <c r="AL197" s="392"/>
      <c r="AM197" s="392"/>
      <c r="AN197" s="392"/>
      <c r="AO197" s="392"/>
      <c r="AP197" s="392"/>
      <c r="AQ197" s="392"/>
      <c r="AR197" s="16"/>
    </row>
    <row r="198" spans="1:44" s="9" customFormat="1" ht="17.25" customHeight="1" x14ac:dyDescent="0.15">
      <c r="A198" s="327"/>
      <c r="B198" s="390"/>
      <c r="C198" s="390" t="s">
        <v>52</v>
      </c>
      <c r="D198" s="390"/>
      <c r="E198" s="392"/>
      <c r="F198" s="392"/>
      <c r="G198" s="392"/>
      <c r="H198" s="392"/>
      <c r="I198" s="392"/>
      <c r="J198" s="392"/>
      <c r="K198" s="392"/>
      <c r="L198" s="392"/>
      <c r="M198" s="392"/>
      <c r="N198" s="392"/>
      <c r="O198" s="392"/>
      <c r="P198" s="392"/>
      <c r="Q198" s="392"/>
      <c r="R198" s="392"/>
      <c r="S198" s="392"/>
      <c r="T198" s="392"/>
      <c r="U198" s="392"/>
      <c r="V198" s="392"/>
      <c r="W198" s="392"/>
      <c r="X198" s="392"/>
      <c r="Y198" s="392"/>
      <c r="Z198" s="392"/>
      <c r="AA198" s="392"/>
      <c r="AB198" s="392"/>
      <c r="AC198" s="392"/>
      <c r="AD198" s="392"/>
      <c r="AE198" s="392"/>
      <c r="AF198" s="392"/>
      <c r="AG198" s="392"/>
      <c r="AH198" s="392"/>
      <c r="AI198" s="392"/>
      <c r="AJ198" s="392"/>
      <c r="AK198" s="392"/>
      <c r="AL198" s="392"/>
      <c r="AM198" s="392"/>
      <c r="AN198" s="392"/>
      <c r="AO198" s="392"/>
      <c r="AP198" s="392"/>
      <c r="AQ198" s="392"/>
      <c r="AR198" s="16"/>
    </row>
    <row r="199" spans="1:44" s="9" customFormat="1" ht="17.25" customHeight="1" x14ac:dyDescent="0.15">
      <c r="A199" s="327"/>
      <c r="B199" s="390"/>
      <c r="C199" s="390" t="s">
        <v>53</v>
      </c>
      <c r="D199" s="390"/>
      <c r="E199" s="392"/>
      <c r="F199" s="392"/>
      <c r="G199" s="392"/>
      <c r="H199" s="392"/>
      <c r="I199" s="392"/>
      <c r="J199" s="392"/>
      <c r="K199" s="392"/>
      <c r="L199" s="392"/>
      <c r="M199" s="392"/>
      <c r="N199" s="392"/>
      <c r="O199" s="392"/>
      <c r="P199" s="392"/>
      <c r="Q199" s="392"/>
      <c r="R199" s="392"/>
      <c r="S199" s="392"/>
      <c r="T199" s="392"/>
      <c r="U199" s="392"/>
      <c r="V199" s="392"/>
      <c r="W199" s="392"/>
      <c r="X199" s="392"/>
      <c r="Y199" s="392"/>
      <c r="Z199" s="392"/>
      <c r="AA199" s="392"/>
      <c r="AB199" s="392"/>
      <c r="AC199" s="392"/>
      <c r="AD199" s="392"/>
      <c r="AE199" s="392"/>
      <c r="AF199" s="392"/>
      <c r="AG199" s="392"/>
      <c r="AH199" s="392"/>
      <c r="AI199" s="392"/>
      <c r="AJ199" s="392"/>
      <c r="AK199" s="392"/>
      <c r="AL199" s="392"/>
      <c r="AM199" s="392"/>
      <c r="AN199" s="392"/>
      <c r="AO199" s="392"/>
      <c r="AP199" s="392"/>
      <c r="AQ199" s="392"/>
      <c r="AR199" s="16"/>
    </row>
    <row r="200" spans="1:44" s="9" customFormat="1" ht="7.5" customHeight="1" x14ac:dyDescent="0.15">
      <c r="A200" s="327"/>
      <c r="B200" s="390"/>
      <c r="C200" s="390"/>
      <c r="D200" s="390"/>
      <c r="E200" s="392"/>
      <c r="F200" s="392"/>
      <c r="G200" s="392"/>
      <c r="H200" s="392"/>
      <c r="I200" s="392"/>
      <c r="J200" s="392"/>
      <c r="K200" s="392"/>
      <c r="L200" s="392"/>
      <c r="M200" s="392"/>
      <c r="N200" s="392"/>
      <c r="O200" s="392"/>
      <c r="P200" s="392"/>
      <c r="Q200" s="392"/>
      <c r="R200" s="392"/>
      <c r="S200" s="392"/>
      <c r="T200" s="392"/>
      <c r="U200" s="392"/>
      <c r="V200" s="392"/>
      <c r="W200" s="392"/>
      <c r="X200" s="392"/>
      <c r="Y200" s="392"/>
      <c r="Z200" s="392"/>
      <c r="AA200" s="392"/>
      <c r="AB200" s="392"/>
      <c r="AC200" s="392"/>
      <c r="AD200" s="392"/>
      <c r="AE200" s="392"/>
      <c r="AF200" s="392"/>
      <c r="AG200" s="392"/>
      <c r="AH200" s="392"/>
      <c r="AI200" s="392"/>
      <c r="AJ200" s="392"/>
      <c r="AK200" s="392"/>
      <c r="AL200" s="392"/>
      <c r="AM200" s="392"/>
      <c r="AN200" s="392"/>
      <c r="AO200" s="392"/>
      <c r="AP200" s="392"/>
      <c r="AQ200" s="392"/>
      <c r="AR200" s="16"/>
    </row>
    <row r="201" spans="1:44" s="9" customFormat="1" ht="17.25" customHeight="1" x14ac:dyDescent="0.15">
      <c r="A201" s="390" t="s">
        <v>10</v>
      </c>
      <c r="B201" s="390"/>
      <c r="C201" s="391" t="s">
        <v>32</v>
      </c>
      <c r="D201" s="390"/>
      <c r="E201" s="392"/>
      <c r="F201" s="392"/>
      <c r="G201" s="392"/>
      <c r="H201" s="392"/>
      <c r="I201" s="392"/>
      <c r="J201" s="392"/>
      <c r="K201" s="392"/>
      <c r="L201" s="392"/>
      <c r="M201" s="392"/>
      <c r="N201" s="392"/>
      <c r="O201" s="392"/>
      <c r="P201" s="392"/>
      <c r="Q201" s="392"/>
      <c r="R201" s="392"/>
      <c r="S201" s="392"/>
      <c r="T201" s="392"/>
      <c r="U201" s="392"/>
      <c r="V201" s="392"/>
      <c r="W201" s="392"/>
      <c r="X201" s="392"/>
      <c r="Y201" s="392"/>
      <c r="Z201" s="392"/>
      <c r="AA201" s="392"/>
      <c r="AB201" s="392"/>
      <c r="AC201" s="392"/>
      <c r="AD201" s="392"/>
      <c r="AE201" s="392"/>
      <c r="AF201" s="392"/>
      <c r="AG201" s="392"/>
      <c r="AH201" s="392"/>
      <c r="AI201" s="392"/>
      <c r="AJ201" s="392"/>
      <c r="AK201" s="392"/>
      <c r="AL201" s="392"/>
      <c r="AM201" s="392"/>
      <c r="AN201" s="392"/>
      <c r="AO201" s="392"/>
      <c r="AP201" s="392"/>
      <c r="AQ201" s="392"/>
      <c r="AR201" s="16"/>
    </row>
    <row r="202" spans="1:44" s="9" customFormat="1" ht="17.25" customHeight="1" x14ac:dyDescent="0.15">
      <c r="A202" s="327"/>
      <c r="B202" s="390"/>
      <c r="C202" s="390" t="s">
        <v>33</v>
      </c>
      <c r="D202" s="390"/>
      <c r="E202" s="392"/>
      <c r="F202" s="392"/>
      <c r="G202" s="392"/>
      <c r="H202" s="392"/>
      <c r="I202" s="392"/>
      <c r="J202" s="392"/>
      <c r="K202" s="392"/>
      <c r="L202" s="392"/>
      <c r="M202" s="392"/>
      <c r="N202" s="392"/>
      <c r="O202" s="392"/>
      <c r="P202" s="392"/>
      <c r="Q202" s="392"/>
      <c r="R202" s="392"/>
      <c r="S202" s="392"/>
      <c r="T202" s="392"/>
      <c r="U202" s="392"/>
      <c r="V202" s="392"/>
      <c r="W202" s="392"/>
      <c r="X202" s="392"/>
      <c r="Y202" s="392"/>
      <c r="Z202" s="392"/>
      <c r="AA202" s="392"/>
      <c r="AB202" s="392"/>
      <c r="AC202" s="392"/>
      <c r="AD202" s="392"/>
      <c r="AE202" s="392"/>
      <c r="AF202" s="392"/>
      <c r="AG202" s="392"/>
      <c r="AH202" s="392"/>
      <c r="AI202" s="392"/>
      <c r="AJ202" s="392"/>
      <c r="AK202" s="392"/>
      <c r="AL202" s="392"/>
      <c r="AM202" s="392"/>
      <c r="AN202" s="392"/>
      <c r="AO202" s="392"/>
      <c r="AP202" s="392"/>
      <c r="AQ202" s="392"/>
      <c r="AR202" s="16"/>
    </row>
    <row r="203" spans="1:44" s="9" customFormat="1" ht="17.25" customHeight="1" x14ac:dyDescent="0.15">
      <c r="A203" s="327"/>
      <c r="B203" s="390"/>
      <c r="C203" s="390" t="s">
        <v>34</v>
      </c>
      <c r="D203" s="390"/>
      <c r="E203" s="392"/>
      <c r="F203" s="392"/>
      <c r="G203" s="392"/>
      <c r="H203" s="392"/>
      <c r="I203" s="392"/>
      <c r="J203" s="392"/>
      <c r="K203" s="392"/>
      <c r="L203" s="392"/>
      <c r="M203" s="392"/>
      <c r="N203" s="392"/>
      <c r="O203" s="392"/>
      <c r="P203" s="392"/>
      <c r="Q203" s="392"/>
      <c r="R203" s="392"/>
      <c r="S203" s="392"/>
      <c r="T203" s="392"/>
      <c r="U203" s="392"/>
      <c r="V203" s="392"/>
      <c r="W203" s="392"/>
      <c r="X203" s="392"/>
      <c r="Y203" s="392"/>
      <c r="Z203" s="392"/>
      <c r="AA203" s="392"/>
      <c r="AB203" s="392"/>
      <c r="AC203" s="392"/>
      <c r="AD203" s="392"/>
      <c r="AE203" s="392"/>
      <c r="AF203" s="392"/>
      <c r="AG203" s="392"/>
      <c r="AH203" s="392"/>
      <c r="AI203" s="392"/>
      <c r="AJ203" s="392"/>
      <c r="AK203" s="392"/>
      <c r="AL203" s="392"/>
      <c r="AM203" s="392"/>
      <c r="AN203" s="392"/>
      <c r="AO203" s="392"/>
      <c r="AP203" s="392"/>
      <c r="AQ203" s="392"/>
      <c r="AR203" s="16"/>
    </row>
    <row r="204" spans="1:44" s="9" customFormat="1" ht="7.5" customHeight="1" x14ac:dyDescent="0.15">
      <c r="A204" s="327"/>
      <c r="B204" s="390"/>
      <c r="C204" s="390"/>
      <c r="D204" s="390"/>
      <c r="E204" s="392"/>
      <c r="F204" s="392"/>
      <c r="G204" s="392"/>
      <c r="H204" s="392"/>
      <c r="I204" s="392"/>
      <c r="J204" s="392"/>
      <c r="K204" s="392"/>
      <c r="L204" s="392"/>
      <c r="M204" s="392"/>
      <c r="N204" s="392"/>
      <c r="O204" s="392"/>
      <c r="P204" s="392"/>
      <c r="Q204" s="392"/>
      <c r="R204" s="392"/>
      <c r="S204" s="392"/>
      <c r="T204" s="392"/>
      <c r="U204" s="392"/>
      <c r="V204" s="392"/>
      <c r="W204" s="392"/>
      <c r="X204" s="392"/>
      <c r="Y204" s="392"/>
      <c r="Z204" s="392"/>
      <c r="AA204" s="392"/>
      <c r="AB204" s="392"/>
      <c r="AC204" s="392"/>
      <c r="AD204" s="392"/>
      <c r="AE204" s="392"/>
      <c r="AF204" s="392"/>
      <c r="AG204" s="392"/>
      <c r="AH204" s="392"/>
      <c r="AI204" s="392"/>
      <c r="AJ204" s="392"/>
      <c r="AK204" s="392"/>
      <c r="AL204" s="392"/>
      <c r="AM204" s="392"/>
      <c r="AN204" s="392"/>
      <c r="AO204" s="392"/>
      <c r="AP204" s="392"/>
      <c r="AQ204" s="392"/>
      <c r="AR204" s="16"/>
    </row>
    <row r="205" spans="1:44" s="9" customFormat="1" ht="17.25" customHeight="1" x14ac:dyDescent="0.15">
      <c r="A205" s="390" t="s">
        <v>11</v>
      </c>
      <c r="B205" s="390"/>
      <c r="C205" s="391" t="s">
        <v>35</v>
      </c>
      <c r="D205" s="390"/>
      <c r="E205" s="392"/>
      <c r="F205" s="392"/>
      <c r="G205" s="392"/>
      <c r="H205" s="392"/>
      <c r="I205" s="392"/>
      <c r="J205" s="392"/>
      <c r="K205" s="392"/>
      <c r="L205" s="392"/>
      <c r="M205" s="392"/>
      <c r="N205" s="392"/>
      <c r="O205" s="392"/>
      <c r="P205" s="392"/>
      <c r="Q205" s="392"/>
      <c r="R205" s="392"/>
      <c r="S205" s="392"/>
      <c r="T205" s="392"/>
      <c r="U205" s="392"/>
      <c r="V205" s="392"/>
      <c r="W205" s="392"/>
      <c r="X205" s="392"/>
      <c r="Y205" s="392"/>
      <c r="Z205" s="392"/>
      <c r="AA205" s="392"/>
      <c r="AB205" s="392"/>
      <c r="AC205" s="392"/>
      <c r="AD205" s="392"/>
      <c r="AE205" s="392"/>
      <c r="AF205" s="392"/>
      <c r="AG205" s="392"/>
      <c r="AH205" s="392"/>
      <c r="AI205" s="392"/>
      <c r="AJ205" s="392"/>
      <c r="AK205" s="392"/>
      <c r="AL205" s="392"/>
      <c r="AM205" s="392"/>
      <c r="AN205" s="392"/>
      <c r="AO205" s="392"/>
      <c r="AP205" s="392"/>
      <c r="AQ205" s="392"/>
      <c r="AR205" s="16"/>
    </row>
    <row r="206" spans="1:44" s="9" customFormat="1" ht="17.25" customHeight="1" x14ac:dyDescent="0.15">
      <c r="A206" s="327"/>
      <c r="B206" s="390"/>
      <c r="C206" s="390" t="s">
        <v>36</v>
      </c>
      <c r="D206" s="390"/>
      <c r="E206" s="392"/>
      <c r="F206" s="392"/>
      <c r="G206" s="392"/>
      <c r="H206" s="392"/>
      <c r="I206" s="392"/>
      <c r="J206" s="392"/>
      <c r="K206" s="392"/>
      <c r="L206" s="392"/>
      <c r="M206" s="392"/>
      <c r="N206" s="392"/>
      <c r="O206" s="392"/>
      <c r="P206" s="392"/>
      <c r="Q206" s="392"/>
      <c r="R206" s="392"/>
      <c r="S206" s="392"/>
      <c r="T206" s="392"/>
      <c r="U206" s="392"/>
      <c r="V206" s="392"/>
      <c r="W206" s="392"/>
      <c r="X206" s="392"/>
      <c r="Y206" s="392"/>
      <c r="Z206" s="392"/>
      <c r="AA206" s="392"/>
      <c r="AB206" s="392"/>
      <c r="AC206" s="392"/>
      <c r="AD206" s="392"/>
      <c r="AE206" s="392"/>
      <c r="AF206" s="392"/>
      <c r="AG206" s="392"/>
      <c r="AH206" s="392"/>
      <c r="AI206" s="392"/>
      <c r="AJ206" s="392"/>
      <c r="AK206" s="392"/>
      <c r="AL206" s="392"/>
      <c r="AM206" s="392"/>
      <c r="AN206" s="392"/>
      <c r="AO206" s="392"/>
      <c r="AP206" s="392"/>
      <c r="AQ206" s="392"/>
      <c r="AR206" s="16"/>
    </row>
    <row r="207" spans="1:44" s="9" customFormat="1" ht="7.5" customHeight="1" x14ac:dyDescent="0.15">
      <c r="A207" s="327"/>
      <c r="B207" s="390"/>
      <c r="C207" s="390"/>
      <c r="D207" s="390"/>
      <c r="E207" s="392"/>
      <c r="F207" s="392"/>
      <c r="G207" s="392"/>
      <c r="H207" s="392"/>
      <c r="I207" s="392"/>
      <c r="J207" s="392"/>
      <c r="K207" s="392"/>
      <c r="L207" s="392"/>
      <c r="M207" s="392"/>
      <c r="N207" s="392"/>
      <c r="O207" s="392"/>
      <c r="P207" s="392"/>
      <c r="Q207" s="392"/>
      <c r="R207" s="392"/>
      <c r="S207" s="392"/>
      <c r="T207" s="392"/>
      <c r="U207" s="392"/>
      <c r="V207" s="392"/>
      <c r="W207" s="392"/>
      <c r="X207" s="392"/>
      <c r="Y207" s="392"/>
      <c r="Z207" s="392"/>
      <c r="AA207" s="392"/>
      <c r="AB207" s="392"/>
      <c r="AC207" s="392"/>
      <c r="AD207" s="392"/>
      <c r="AE207" s="392"/>
      <c r="AF207" s="392"/>
      <c r="AG207" s="392"/>
      <c r="AH207" s="392"/>
      <c r="AI207" s="392"/>
      <c r="AJ207" s="392"/>
      <c r="AK207" s="392"/>
      <c r="AL207" s="392"/>
      <c r="AM207" s="392"/>
      <c r="AN207" s="392"/>
      <c r="AO207" s="392"/>
      <c r="AP207" s="392"/>
      <c r="AQ207" s="392"/>
      <c r="AR207" s="16"/>
    </row>
    <row r="208" spans="1:44" s="9" customFormat="1" ht="17.25" customHeight="1" x14ac:dyDescent="0.15">
      <c r="A208" s="390" t="s">
        <v>12</v>
      </c>
      <c r="B208" s="390"/>
      <c r="C208" s="391" t="s">
        <v>37</v>
      </c>
      <c r="D208" s="390"/>
      <c r="E208" s="392"/>
      <c r="F208" s="392"/>
      <c r="G208" s="392"/>
      <c r="H208" s="392"/>
      <c r="I208" s="392"/>
      <c r="J208" s="392"/>
      <c r="K208" s="392"/>
      <c r="L208" s="392"/>
      <c r="M208" s="392"/>
      <c r="N208" s="392"/>
      <c r="O208" s="392"/>
      <c r="P208" s="392"/>
      <c r="Q208" s="392"/>
      <c r="R208" s="392"/>
      <c r="S208" s="392"/>
      <c r="T208" s="392"/>
      <c r="U208" s="392"/>
      <c r="V208" s="392"/>
      <c r="W208" s="392"/>
      <c r="X208" s="392"/>
      <c r="Y208" s="392"/>
      <c r="Z208" s="392"/>
      <c r="AA208" s="392"/>
      <c r="AB208" s="392"/>
      <c r="AC208" s="392"/>
      <c r="AD208" s="392"/>
      <c r="AE208" s="392"/>
      <c r="AF208" s="392"/>
      <c r="AG208" s="392"/>
      <c r="AH208" s="392"/>
      <c r="AI208" s="392"/>
      <c r="AJ208" s="392"/>
      <c r="AK208" s="392"/>
      <c r="AL208" s="392"/>
      <c r="AM208" s="392"/>
      <c r="AN208" s="392"/>
      <c r="AO208" s="392"/>
      <c r="AP208" s="392"/>
      <c r="AQ208" s="392"/>
      <c r="AR208" s="16"/>
    </row>
    <row r="209" spans="1:44" s="9" customFormat="1" ht="17.25" customHeight="1" x14ac:dyDescent="0.15">
      <c r="A209" s="327"/>
      <c r="B209" s="390"/>
      <c r="C209" s="390" t="s">
        <v>38</v>
      </c>
      <c r="D209" s="390"/>
      <c r="E209" s="392"/>
      <c r="F209" s="392"/>
      <c r="G209" s="392"/>
      <c r="H209" s="392"/>
      <c r="I209" s="392"/>
      <c r="J209" s="392"/>
      <c r="K209" s="392"/>
      <c r="L209" s="392"/>
      <c r="M209" s="392"/>
      <c r="N209" s="392"/>
      <c r="O209" s="392"/>
      <c r="P209" s="392"/>
      <c r="Q209" s="392"/>
      <c r="R209" s="392"/>
      <c r="S209" s="392"/>
      <c r="T209" s="392"/>
      <c r="U209" s="392"/>
      <c r="V209" s="392"/>
      <c r="W209" s="392"/>
      <c r="X209" s="392"/>
      <c r="Y209" s="392"/>
      <c r="Z209" s="392"/>
      <c r="AA209" s="392"/>
      <c r="AB209" s="392"/>
      <c r="AC209" s="392"/>
      <c r="AD209" s="392"/>
      <c r="AE209" s="392"/>
      <c r="AF209" s="392"/>
      <c r="AG209" s="392"/>
      <c r="AH209" s="392"/>
      <c r="AI209" s="392"/>
      <c r="AJ209" s="392"/>
      <c r="AK209" s="392"/>
      <c r="AL209" s="392"/>
      <c r="AM209" s="392"/>
      <c r="AN209" s="392"/>
      <c r="AO209" s="392"/>
      <c r="AP209" s="392"/>
      <c r="AQ209" s="392"/>
      <c r="AR209" s="16"/>
    </row>
    <row r="210" spans="1:44" s="9" customFormat="1" ht="17.25" customHeight="1" x14ac:dyDescent="0.15">
      <c r="A210" s="327"/>
      <c r="B210" s="390"/>
      <c r="C210" s="390" t="s">
        <v>49</v>
      </c>
      <c r="D210" s="390"/>
      <c r="E210" s="392"/>
      <c r="F210" s="392"/>
      <c r="G210" s="392"/>
      <c r="H210" s="392"/>
      <c r="I210" s="392"/>
      <c r="J210" s="392"/>
      <c r="K210" s="392"/>
      <c r="L210" s="392"/>
      <c r="M210" s="392"/>
      <c r="N210" s="392"/>
      <c r="O210" s="392"/>
      <c r="P210" s="392"/>
      <c r="Q210" s="392"/>
      <c r="R210" s="392"/>
      <c r="S210" s="392"/>
      <c r="T210" s="392"/>
      <c r="U210" s="392"/>
      <c r="V210" s="392"/>
      <c r="W210" s="392"/>
      <c r="X210" s="392"/>
      <c r="Y210" s="392"/>
      <c r="Z210" s="392"/>
      <c r="AA210" s="392"/>
      <c r="AB210" s="392"/>
      <c r="AC210" s="392"/>
      <c r="AD210" s="392"/>
      <c r="AE210" s="392"/>
      <c r="AF210" s="392"/>
      <c r="AG210" s="392"/>
      <c r="AH210" s="392"/>
      <c r="AI210" s="392"/>
      <c r="AJ210" s="392"/>
      <c r="AK210" s="392"/>
      <c r="AL210" s="392"/>
      <c r="AM210" s="392"/>
      <c r="AN210" s="392"/>
      <c r="AO210" s="392"/>
      <c r="AP210" s="392"/>
      <c r="AQ210" s="392"/>
      <c r="AR210" s="16"/>
    </row>
    <row r="211" spans="1:44" s="9" customFormat="1" ht="7.5" customHeight="1" x14ac:dyDescent="0.15">
      <c r="A211" s="327"/>
      <c r="B211" s="390"/>
      <c r="C211" s="390"/>
      <c r="D211" s="390"/>
      <c r="E211" s="392"/>
      <c r="F211" s="392"/>
      <c r="G211" s="392"/>
      <c r="H211" s="392"/>
      <c r="I211" s="392"/>
      <c r="J211" s="392"/>
      <c r="K211" s="392"/>
      <c r="L211" s="392"/>
      <c r="M211" s="392"/>
      <c r="N211" s="392"/>
      <c r="O211" s="392"/>
      <c r="P211" s="392"/>
      <c r="Q211" s="392"/>
      <c r="R211" s="392"/>
      <c r="S211" s="392"/>
      <c r="T211" s="392"/>
      <c r="U211" s="392"/>
      <c r="V211" s="392"/>
      <c r="W211" s="392"/>
      <c r="X211" s="392"/>
      <c r="Y211" s="392"/>
      <c r="Z211" s="392"/>
      <c r="AA211" s="392"/>
      <c r="AB211" s="392"/>
      <c r="AC211" s="392"/>
      <c r="AD211" s="392"/>
      <c r="AE211" s="392"/>
      <c r="AF211" s="392"/>
      <c r="AG211" s="392"/>
      <c r="AH211" s="392"/>
      <c r="AI211" s="392"/>
      <c r="AJ211" s="392"/>
      <c r="AK211" s="392"/>
      <c r="AL211" s="392"/>
      <c r="AM211" s="392"/>
      <c r="AN211" s="392"/>
      <c r="AO211" s="392"/>
      <c r="AP211" s="392"/>
      <c r="AQ211" s="392"/>
      <c r="AR211" s="16"/>
    </row>
    <row r="212" spans="1:44" s="9" customFormat="1" ht="17.25" customHeight="1" x14ac:dyDescent="0.15">
      <c r="A212" s="390" t="s">
        <v>102</v>
      </c>
      <c r="B212" s="390"/>
      <c r="C212" s="391" t="s">
        <v>39</v>
      </c>
      <c r="D212" s="390"/>
      <c r="E212" s="392"/>
      <c r="F212" s="392"/>
      <c r="G212" s="392"/>
      <c r="H212" s="392"/>
      <c r="I212" s="392"/>
      <c r="J212" s="392"/>
      <c r="K212" s="392"/>
      <c r="L212" s="392"/>
      <c r="M212" s="392"/>
      <c r="N212" s="392"/>
      <c r="O212" s="392"/>
      <c r="P212" s="392"/>
      <c r="Q212" s="392"/>
      <c r="R212" s="392"/>
      <c r="S212" s="392"/>
      <c r="T212" s="392"/>
      <c r="U212" s="392"/>
      <c r="V212" s="392"/>
      <c r="W212" s="392"/>
      <c r="X212" s="392"/>
      <c r="Y212" s="392"/>
      <c r="Z212" s="392"/>
      <c r="AA212" s="392"/>
      <c r="AB212" s="392"/>
      <c r="AC212" s="392"/>
      <c r="AD212" s="392"/>
      <c r="AE212" s="392"/>
      <c r="AF212" s="392"/>
      <c r="AG212" s="392"/>
      <c r="AH212" s="392"/>
      <c r="AI212" s="392"/>
      <c r="AJ212" s="392"/>
      <c r="AK212" s="392"/>
      <c r="AL212" s="392"/>
      <c r="AM212" s="392"/>
      <c r="AN212" s="392"/>
      <c r="AO212" s="392"/>
      <c r="AP212" s="392"/>
      <c r="AQ212" s="392"/>
      <c r="AR212" s="16"/>
    </row>
    <row r="213" spans="1:44" s="9" customFormat="1" ht="17.25" customHeight="1" x14ac:dyDescent="0.15">
      <c r="A213" s="327"/>
      <c r="B213" s="390"/>
      <c r="C213" s="390" t="s">
        <v>628</v>
      </c>
      <c r="D213" s="390"/>
      <c r="E213" s="392"/>
      <c r="F213" s="392"/>
      <c r="G213" s="392"/>
      <c r="H213" s="392"/>
      <c r="I213" s="392"/>
      <c r="J213" s="392"/>
      <c r="K213" s="392"/>
      <c r="L213" s="392"/>
      <c r="M213" s="392"/>
      <c r="N213" s="392"/>
      <c r="O213" s="392"/>
      <c r="P213" s="392"/>
      <c r="Q213" s="392"/>
      <c r="R213" s="392"/>
      <c r="S213" s="392"/>
      <c r="T213" s="392"/>
      <c r="U213" s="392"/>
      <c r="V213" s="392"/>
      <c r="W213" s="392"/>
      <c r="X213" s="392"/>
      <c r="Y213" s="392"/>
      <c r="Z213" s="392"/>
      <c r="AA213" s="392"/>
      <c r="AB213" s="392"/>
      <c r="AC213" s="392"/>
      <c r="AD213" s="392"/>
      <c r="AE213" s="392"/>
      <c r="AF213" s="392"/>
      <c r="AG213" s="392"/>
      <c r="AH213" s="392"/>
      <c r="AI213" s="392"/>
      <c r="AJ213" s="392"/>
      <c r="AK213" s="392"/>
      <c r="AL213" s="392"/>
      <c r="AM213" s="392"/>
      <c r="AN213" s="392"/>
      <c r="AO213" s="392"/>
      <c r="AP213" s="392"/>
      <c r="AQ213" s="392"/>
      <c r="AR213" s="16"/>
    </row>
    <row r="214" spans="1:44" s="9" customFormat="1" ht="17.25" customHeight="1" x14ac:dyDescent="0.15">
      <c r="A214" s="327"/>
      <c r="B214" s="390"/>
      <c r="C214" s="327" t="s">
        <v>629</v>
      </c>
      <c r="D214" s="390"/>
      <c r="E214" s="392"/>
      <c r="F214" s="392"/>
      <c r="G214" s="392"/>
      <c r="H214" s="392"/>
      <c r="I214" s="392"/>
      <c r="J214" s="392"/>
      <c r="K214" s="392"/>
      <c r="L214" s="392"/>
      <c r="M214" s="392"/>
      <c r="N214" s="392"/>
      <c r="O214" s="392"/>
      <c r="P214" s="392"/>
      <c r="Q214" s="392"/>
      <c r="R214" s="392"/>
      <c r="S214" s="392"/>
      <c r="T214" s="392"/>
      <c r="U214" s="392"/>
      <c r="V214" s="392"/>
      <c r="W214" s="392"/>
      <c r="X214" s="392"/>
      <c r="Y214" s="392"/>
      <c r="Z214" s="392"/>
      <c r="AA214" s="392"/>
      <c r="AB214" s="392"/>
      <c r="AC214" s="392"/>
      <c r="AD214" s="392"/>
      <c r="AE214" s="392"/>
      <c r="AF214" s="392"/>
      <c r="AG214" s="392"/>
      <c r="AH214" s="392"/>
      <c r="AI214" s="392"/>
      <c r="AJ214" s="392"/>
      <c r="AK214" s="392"/>
      <c r="AL214" s="392"/>
      <c r="AM214" s="392"/>
      <c r="AN214" s="392"/>
      <c r="AO214" s="392"/>
      <c r="AP214" s="392"/>
      <c r="AQ214" s="392"/>
      <c r="AR214" s="16"/>
    </row>
    <row r="215" spans="1:44" s="9" customFormat="1" ht="7.5" customHeight="1" x14ac:dyDescent="0.15">
      <c r="A215" s="390"/>
      <c r="B215" s="390"/>
      <c r="C215" s="390"/>
      <c r="D215" s="390"/>
      <c r="E215" s="392"/>
      <c r="F215" s="392"/>
      <c r="G215" s="392"/>
      <c r="H215" s="392"/>
      <c r="I215" s="392"/>
      <c r="J215" s="392"/>
      <c r="K215" s="392"/>
      <c r="L215" s="392"/>
      <c r="M215" s="392"/>
      <c r="N215" s="392"/>
      <c r="O215" s="392"/>
      <c r="P215" s="392"/>
      <c r="Q215" s="392"/>
      <c r="R215" s="392"/>
      <c r="S215" s="392"/>
      <c r="T215" s="392"/>
      <c r="U215" s="392"/>
      <c r="V215" s="392"/>
      <c r="W215" s="392"/>
      <c r="X215" s="392"/>
      <c r="Y215" s="392"/>
      <c r="Z215" s="392"/>
      <c r="AA215" s="392"/>
      <c r="AB215" s="392"/>
      <c r="AC215" s="392"/>
      <c r="AD215" s="392"/>
      <c r="AE215" s="392"/>
      <c r="AF215" s="392"/>
      <c r="AG215" s="392"/>
      <c r="AH215" s="392"/>
      <c r="AI215" s="392"/>
      <c r="AJ215" s="392"/>
      <c r="AK215" s="392"/>
      <c r="AL215" s="392"/>
      <c r="AM215" s="392"/>
      <c r="AN215" s="392"/>
      <c r="AO215" s="392"/>
      <c r="AP215" s="392"/>
      <c r="AQ215" s="392"/>
      <c r="AR215" s="16"/>
    </row>
    <row r="216" spans="1:44" s="9" customFormat="1" ht="17.25" customHeight="1" x14ac:dyDescent="0.15">
      <c r="A216" s="390" t="s">
        <v>103</v>
      </c>
      <c r="B216" s="390"/>
      <c r="C216" s="391" t="s">
        <v>40</v>
      </c>
      <c r="D216" s="390"/>
      <c r="E216" s="392"/>
      <c r="F216" s="392"/>
      <c r="G216" s="392"/>
      <c r="H216" s="392"/>
      <c r="I216" s="392"/>
      <c r="J216" s="392"/>
      <c r="K216" s="392"/>
      <c r="L216" s="392"/>
      <c r="M216" s="392"/>
      <c r="N216" s="392"/>
      <c r="O216" s="392"/>
      <c r="P216" s="392"/>
      <c r="Q216" s="392"/>
      <c r="R216" s="392"/>
      <c r="S216" s="392"/>
      <c r="T216" s="392"/>
      <c r="U216" s="392"/>
      <c r="V216" s="392"/>
      <c r="W216" s="392"/>
      <c r="X216" s="392"/>
      <c r="Y216" s="392"/>
      <c r="Z216" s="392"/>
      <c r="AA216" s="392"/>
      <c r="AB216" s="392"/>
      <c r="AC216" s="392"/>
      <c r="AD216" s="392"/>
      <c r="AE216" s="392"/>
      <c r="AF216" s="392"/>
      <c r="AG216" s="392"/>
      <c r="AH216" s="392"/>
      <c r="AI216" s="392"/>
      <c r="AJ216" s="392"/>
      <c r="AK216" s="392"/>
      <c r="AL216" s="392"/>
      <c r="AM216" s="392"/>
      <c r="AN216" s="392"/>
      <c r="AO216" s="392"/>
      <c r="AP216" s="392"/>
      <c r="AQ216" s="392"/>
      <c r="AR216" s="16"/>
    </row>
    <row r="217" spans="1:44" s="9" customFormat="1" ht="17.25" customHeight="1" x14ac:dyDescent="0.15">
      <c r="A217" s="390"/>
      <c r="B217" s="390"/>
      <c r="C217" s="390" t="s">
        <v>50</v>
      </c>
      <c r="D217" s="390"/>
      <c r="E217" s="392"/>
      <c r="F217" s="392"/>
      <c r="G217" s="392"/>
      <c r="H217" s="392"/>
      <c r="I217" s="392"/>
      <c r="J217" s="392"/>
      <c r="K217" s="392"/>
      <c r="L217" s="392"/>
      <c r="M217" s="392"/>
      <c r="N217" s="392"/>
      <c r="O217" s="392"/>
      <c r="P217" s="392"/>
      <c r="Q217" s="392"/>
      <c r="R217" s="392"/>
      <c r="S217" s="392"/>
      <c r="T217" s="392"/>
      <c r="U217" s="392"/>
      <c r="V217" s="392"/>
      <c r="W217" s="392"/>
      <c r="X217" s="392"/>
      <c r="Y217" s="392"/>
      <c r="Z217" s="392"/>
      <c r="AA217" s="392"/>
      <c r="AB217" s="392"/>
      <c r="AC217" s="392"/>
      <c r="AD217" s="392"/>
      <c r="AE217" s="392"/>
      <c r="AF217" s="392"/>
      <c r="AG217" s="392"/>
      <c r="AH217" s="392"/>
      <c r="AI217" s="392"/>
      <c r="AJ217" s="392"/>
      <c r="AK217" s="392"/>
      <c r="AL217" s="392"/>
      <c r="AM217" s="392"/>
      <c r="AN217" s="392"/>
      <c r="AO217" s="392"/>
      <c r="AP217" s="392"/>
      <c r="AQ217" s="392"/>
      <c r="AR217" s="16"/>
    </row>
    <row r="218" spans="1:44" s="9" customFormat="1" ht="12.95" customHeight="1" x14ac:dyDescent="0.15">
      <c r="A218" s="390"/>
      <c r="B218" s="390"/>
      <c r="C218" s="390"/>
      <c r="D218" s="390"/>
      <c r="E218" s="392"/>
      <c r="F218" s="392"/>
      <c r="G218" s="392"/>
      <c r="H218" s="392"/>
      <c r="I218" s="392"/>
      <c r="J218" s="392"/>
      <c r="K218" s="392"/>
      <c r="L218" s="392"/>
      <c r="M218" s="392"/>
      <c r="N218" s="392"/>
      <c r="O218" s="392"/>
      <c r="P218" s="392"/>
      <c r="Q218" s="392"/>
      <c r="R218" s="392"/>
      <c r="S218" s="392"/>
      <c r="T218" s="392"/>
      <c r="U218" s="392"/>
      <c r="V218" s="392"/>
      <c r="W218" s="392"/>
      <c r="X218" s="392"/>
      <c r="Y218" s="392"/>
      <c r="Z218" s="392"/>
      <c r="AA218" s="392"/>
      <c r="AB218" s="392"/>
      <c r="AC218" s="392"/>
      <c r="AD218" s="392"/>
      <c r="AE218" s="392"/>
      <c r="AF218" s="392"/>
      <c r="AG218" s="392"/>
      <c r="AH218" s="392"/>
      <c r="AI218" s="392"/>
      <c r="AJ218" s="392"/>
      <c r="AK218" s="392"/>
      <c r="AL218" s="392"/>
      <c r="AM218" s="392"/>
      <c r="AN218" s="392"/>
      <c r="AO218" s="392"/>
      <c r="AP218" s="392"/>
      <c r="AQ218" s="392"/>
      <c r="AR218" s="16"/>
    </row>
    <row r="219" spans="1:44" s="9" customFormat="1" ht="12.95" customHeight="1" x14ac:dyDescent="0.15">
      <c r="A219" s="390"/>
      <c r="B219" s="390"/>
      <c r="C219" s="390"/>
      <c r="D219" s="390"/>
      <c r="E219" s="392"/>
      <c r="F219" s="392"/>
      <c r="G219" s="392"/>
      <c r="H219" s="392"/>
      <c r="I219" s="392"/>
      <c r="J219" s="392"/>
      <c r="K219" s="392"/>
      <c r="L219" s="392"/>
      <c r="M219" s="392"/>
      <c r="N219" s="392"/>
      <c r="O219" s="392"/>
      <c r="P219" s="392"/>
      <c r="Q219" s="392"/>
      <c r="R219" s="392"/>
      <c r="S219" s="392"/>
      <c r="T219" s="392"/>
      <c r="U219" s="392"/>
      <c r="V219" s="392"/>
      <c r="W219" s="392"/>
      <c r="X219" s="392"/>
      <c r="Y219" s="392"/>
      <c r="Z219" s="392"/>
      <c r="AA219" s="392"/>
      <c r="AB219" s="392"/>
      <c r="AC219" s="392"/>
      <c r="AD219" s="392"/>
      <c r="AE219" s="392"/>
      <c r="AF219" s="392"/>
      <c r="AG219" s="392"/>
      <c r="AH219" s="392"/>
      <c r="AI219" s="392"/>
      <c r="AJ219" s="392"/>
      <c r="AK219" s="392"/>
      <c r="AL219" s="392"/>
      <c r="AM219" s="392"/>
      <c r="AN219" s="392"/>
      <c r="AO219" s="392"/>
      <c r="AP219" s="392"/>
      <c r="AQ219" s="392"/>
      <c r="AR219" s="16"/>
    </row>
    <row r="220" spans="1:44" s="9" customFormat="1" ht="12.95" customHeight="1" x14ac:dyDescent="0.15">
      <c r="A220" s="390"/>
      <c r="B220" s="390"/>
      <c r="C220" s="390"/>
      <c r="D220" s="390"/>
      <c r="E220" s="392"/>
      <c r="F220" s="392"/>
      <c r="G220" s="392"/>
      <c r="H220" s="392"/>
      <c r="I220" s="392"/>
      <c r="J220" s="392"/>
      <c r="K220" s="392"/>
      <c r="L220" s="392"/>
      <c r="M220" s="392"/>
      <c r="N220" s="392"/>
      <c r="O220" s="392"/>
      <c r="P220" s="392"/>
      <c r="Q220" s="392"/>
      <c r="R220" s="392"/>
      <c r="S220" s="392"/>
      <c r="T220" s="392"/>
      <c r="U220" s="392"/>
      <c r="V220" s="392"/>
      <c r="W220" s="392"/>
      <c r="X220" s="392"/>
      <c r="Y220" s="392"/>
      <c r="Z220" s="392"/>
      <c r="AA220" s="392"/>
      <c r="AB220" s="392"/>
      <c r="AC220" s="392"/>
      <c r="AD220" s="392"/>
      <c r="AE220" s="392"/>
      <c r="AF220" s="392"/>
      <c r="AG220" s="392"/>
      <c r="AH220" s="392"/>
      <c r="AI220" s="392"/>
      <c r="AJ220" s="392"/>
      <c r="AK220" s="392"/>
      <c r="AL220" s="392"/>
      <c r="AM220" s="392"/>
      <c r="AN220" s="392"/>
      <c r="AO220" s="392"/>
      <c r="AP220" s="392"/>
      <c r="AQ220" s="392"/>
      <c r="AR220" s="16"/>
    </row>
    <row r="221" spans="1:44" ht="14.25" x14ac:dyDescent="0.15">
      <c r="A221" s="683" t="s">
        <v>54</v>
      </c>
      <c r="B221" s="683"/>
      <c r="C221" s="683"/>
      <c r="D221" s="683"/>
      <c r="E221" s="683"/>
      <c r="F221" s="683"/>
      <c r="G221" s="683"/>
      <c r="H221" s="683"/>
      <c r="I221" s="683"/>
      <c r="J221" s="683"/>
      <c r="K221" s="683"/>
      <c r="L221" s="683"/>
      <c r="M221" s="683"/>
      <c r="N221" s="683"/>
      <c r="O221" s="683"/>
      <c r="P221" s="683"/>
      <c r="Q221" s="683"/>
      <c r="R221" s="683"/>
      <c r="S221" s="683"/>
      <c r="T221" s="683"/>
      <c r="U221" s="683"/>
      <c r="V221" s="683"/>
      <c r="W221" s="683"/>
      <c r="X221" s="683"/>
      <c r="Y221" s="683"/>
      <c r="Z221" s="683"/>
      <c r="AA221" s="683"/>
      <c r="AB221" s="683"/>
      <c r="AC221" s="683"/>
      <c r="AD221" s="683"/>
      <c r="AE221" s="683"/>
      <c r="AF221" s="683"/>
      <c r="AG221" s="683"/>
      <c r="AH221" s="683"/>
      <c r="AI221" s="683"/>
      <c r="AJ221" s="683"/>
      <c r="AK221" s="683"/>
      <c r="AL221" s="683"/>
      <c r="AM221" s="683"/>
      <c r="AN221" s="683"/>
      <c r="AO221" s="683"/>
      <c r="AP221" s="683"/>
      <c r="AQ221" s="683"/>
      <c r="AR221" s="5"/>
    </row>
    <row r="222" spans="1:44" ht="9" customHeight="1" x14ac:dyDescent="0.15">
      <c r="A222" s="393"/>
      <c r="B222" s="393"/>
      <c r="C222" s="393"/>
      <c r="D222" s="393"/>
      <c r="E222" s="393"/>
      <c r="F222" s="393"/>
      <c r="G222" s="393"/>
      <c r="H222" s="393"/>
      <c r="I222" s="393"/>
      <c r="J222" s="393"/>
      <c r="K222" s="393"/>
      <c r="L222" s="393"/>
      <c r="M222" s="393"/>
      <c r="N222" s="393"/>
      <c r="O222" s="393"/>
      <c r="P222" s="393"/>
      <c r="Q222" s="393"/>
      <c r="R222" s="393"/>
      <c r="S222" s="393"/>
      <c r="T222" s="393"/>
      <c r="U222" s="393"/>
      <c r="V222" s="393"/>
      <c r="W222" s="393"/>
      <c r="X222" s="393"/>
      <c r="Y222" s="393"/>
      <c r="Z222" s="393"/>
      <c r="AA222" s="393"/>
      <c r="AB222" s="393"/>
      <c r="AC222" s="393"/>
      <c r="AD222" s="393"/>
      <c r="AE222" s="393"/>
      <c r="AF222" s="393"/>
      <c r="AG222" s="393"/>
      <c r="AH222" s="393"/>
      <c r="AI222" s="393"/>
      <c r="AJ222" s="393"/>
      <c r="AK222" s="393"/>
      <c r="AL222" s="393"/>
      <c r="AM222" s="393"/>
      <c r="AN222" s="393"/>
      <c r="AO222" s="393"/>
      <c r="AP222" s="393"/>
      <c r="AQ222" s="393"/>
      <c r="AR222" s="5"/>
    </row>
    <row r="223" spans="1:44" ht="30" customHeight="1" x14ac:dyDescent="0.15">
      <c r="A223" s="394"/>
      <c r="B223" s="395"/>
      <c r="C223" s="396"/>
      <c r="D223" s="396"/>
      <c r="E223" s="396"/>
      <c r="F223" s="396"/>
      <c r="G223" s="396"/>
      <c r="H223" s="396"/>
      <c r="I223" s="396"/>
      <c r="J223" s="396"/>
      <c r="K223" s="396"/>
      <c r="L223" s="396"/>
      <c r="M223" s="396"/>
      <c r="N223" s="396"/>
      <c r="O223" s="396"/>
      <c r="P223" s="396"/>
      <c r="Q223" s="396"/>
      <c r="R223" s="396"/>
      <c r="S223" s="396"/>
      <c r="T223" s="396"/>
      <c r="U223" s="396"/>
      <c r="V223" s="396"/>
      <c r="W223" s="396"/>
      <c r="X223" s="396"/>
      <c r="Y223" s="396"/>
      <c r="Z223" s="396"/>
      <c r="AA223" s="396"/>
      <c r="AB223" s="329"/>
      <c r="AC223" s="397"/>
      <c r="AD223" s="320"/>
      <c r="AE223" s="684" t="s">
        <v>2</v>
      </c>
      <c r="AF223" s="684"/>
      <c r="AG223" s="643"/>
      <c r="AH223" s="643"/>
      <c r="AI223" s="397" t="s">
        <v>3</v>
      </c>
      <c r="AJ223" s="685"/>
      <c r="AK223" s="685"/>
      <c r="AL223" s="397" t="s">
        <v>13</v>
      </c>
      <c r="AM223" s="686"/>
      <c r="AN223" s="686"/>
      <c r="AO223" s="397" t="s">
        <v>14</v>
      </c>
      <c r="AP223" s="329"/>
      <c r="AQ223" s="329"/>
      <c r="AR223" s="5"/>
    </row>
    <row r="224" spans="1:44" ht="11.25" customHeight="1" x14ac:dyDescent="0.15">
      <c r="A224" s="394"/>
      <c r="B224" s="395"/>
      <c r="C224" s="396"/>
      <c r="D224" s="396"/>
      <c r="E224" s="396"/>
      <c r="F224" s="396"/>
      <c r="G224" s="396"/>
      <c r="H224" s="396"/>
      <c r="I224" s="396"/>
      <c r="J224" s="396"/>
      <c r="K224" s="396"/>
      <c r="L224" s="396"/>
      <c r="M224" s="396"/>
      <c r="N224" s="396"/>
      <c r="O224" s="396"/>
      <c r="P224" s="396"/>
      <c r="Q224" s="396"/>
      <c r="R224" s="396"/>
      <c r="S224" s="396"/>
      <c r="T224" s="396"/>
      <c r="U224" s="396"/>
      <c r="V224" s="396"/>
      <c r="W224" s="396"/>
      <c r="X224" s="396"/>
      <c r="Y224" s="396"/>
      <c r="Z224" s="396"/>
      <c r="AA224" s="396"/>
      <c r="AB224" s="397"/>
      <c r="AC224" s="397"/>
      <c r="AD224" s="398"/>
      <c r="AE224" s="398"/>
      <c r="AF224" s="398"/>
      <c r="AG224" s="397"/>
      <c r="AH224" s="398"/>
      <c r="AI224" s="398"/>
      <c r="AJ224" s="398"/>
      <c r="AK224" s="397"/>
      <c r="AL224" s="398"/>
      <c r="AM224" s="398"/>
      <c r="AN224" s="398"/>
      <c r="AO224" s="397"/>
      <c r="AP224" s="329"/>
      <c r="AQ224" s="329"/>
      <c r="AR224" s="5"/>
    </row>
    <row r="225" spans="1:44" ht="30" customHeight="1" x14ac:dyDescent="0.15">
      <c r="A225" s="399"/>
      <c r="B225" s="284"/>
      <c r="C225" s="284"/>
      <c r="D225" s="284"/>
      <c r="E225" s="400" t="s">
        <v>159</v>
      </c>
      <c r="F225" s="400"/>
      <c r="G225" s="400"/>
      <c r="H225" s="400"/>
      <c r="I225" s="400"/>
      <c r="J225" s="673" t="s">
        <v>160</v>
      </c>
      <c r="K225" s="673"/>
      <c r="L225" s="673"/>
      <c r="M225" s="673"/>
      <c r="N225" s="673"/>
      <c r="O225" s="679"/>
      <c r="P225" s="679"/>
      <c r="Q225" s="679"/>
      <c r="R225" s="679"/>
      <c r="S225" s="679"/>
      <c r="T225" s="679"/>
      <c r="U225" s="679"/>
      <c r="V225" s="679"/>
      <c r="W225" s="679"/>
      <c r="X225" s="679"/>
      <c r="Y225" s="679"/>
      <c r="Z225" s="679"/>
      <c r="AA225" s="679"/>
      <c r="AB225" s="679"/>
      <c r="AC225" s="679"/>
      <c r="AD225" s="679"/>
      <c r="AE225" s="679"/>
      <c r="AF225" s="679"/>
      <c r="AG225" s="679"/>
      <c r="AH225" s="679"/>
      <c r="AI225" s="679"/>
      <c r="AJ225" s="679"/>
      <c r="AK225" s="680" t="s">
        <v>17</v>
      </c>
      <c r="AL225" s="680"/>
      <c r="AM225" s="680"/>
      <c r="AN225" s="680"/>
      <c r="AO225" s="329"/>
      <c r="AP225" s="329"/>
      <c r="AQ225" s="329"/>
      <c r="AR225" s="5"/>
    </row>
    <row r="226" spans="1:44" ht="20.100000000000001" customHeight="1" x14ac:dyDescent="0.15">
      <c r="A226" s="399"/>
      <c r="B226" s="284"/>
      <c r="C226" s="284"/>
      <c r="D226" s="284"/>
      <c r="E226" s="401"/>
      <c r="F226" s="230"/>
      <c r="G226" s="230"/>
      <c r="H226" s="402"/>
      <c r="I226" s="403"/>
      <c r="J226" s="403"/>
      <c r="K226" s="403"/>
      <c r="L226" s="403"/>
      <c r="M226" s="403"/>
      <c r="N226" s="403"/>
      <c r="O226" s="400"/>
      <c r="P226" s="400"/>
      <c r="Q226" s="400"/>
      <c r="R226" s="400"/>
      <c r="S226" s="400" t="s">
        <v>41</v>
      </c>
      <c r="T226" s="400"/>
      <c r="U226" s="400"/>
      <c r="V226" s="400"/>
      <c r="W226" s="400"/>
      <c r="X226" s="400"/>
      <c r="Y226" s="400"/>
      <c r="Z226" s="400"/>
      <c r="AA226" s="400"/>
      <c r="AB226" s="400"/>
      <c r="AC226" s="400"/>
      <c r="AD226" s="400"/>
      <c r="AE226" s="400"/>
      <c r="AF226" s="400"/>
      <c r="AG226" s="400"/>
      <c r="AH226" s="400"/>
      <c r="AI226" s="400"/>
      <c r="AJ226" s="400"/>
      <c r="AK226" s="404"/>
      <c r="AL226" s="404"/>
      <c r="AM226" s="404"/>
      <c r="AN226" s="404"/>
      <c r="AO226" s="329"/>
      <c r="AP226" s="329"/>
      <c r="AQ226" s="329"/>
      <c r="AR226" s="5"/>
    </row>
    <row r="227" spans="1:44" ht="15" customHeight="1" x14ac:dyDescent="0.15">
      <c r="A227" s="399"/>
      <c r="B227" s="284"/>
      <c r="C227" s="284"/>
      <c r="D227" s="284"/>
      <c r="E227" s="401"/>
      <c r="F227" s="230"/>
      <c r="G227" s="230"/>
      <c r="H227" s="402"/>
      <c r="I227" s="403"/>
      <c r="J227" s="403"/>
      <c r="K227" s="403"/>
      <c r="L227" s="403"/>
      <c r="M227" s="403"/>
      <c r="N227" s="403"/>
      <c r="O227" s="400"/>
      <c r="P227" s="400"/>
      <c r="Q227" s="400"/>
      <c r="R227" s="400"/>
      <c r="S227" s="400"/>
      <c r="T227" s="400"/>
      <c r="U227" s="400"/>
      <c r="V227" s="400"/>
      <c r="W227" s="400"/>
      <c r="X227" s="400"/>
      <c r="Y227" s="400"/>
      <c r="Z227" s="400"/>
      <c r="AA227" s="400"/>
      <c r="AB227" s="400"/>
      <c r="AC227" s="400"/>
      <c r="AD227" s="400"/>
      <c r="AE227" s="400"/>
      <c r="AF227" s="400"/>
      <c r="AG227" s="400"/>
      <c r="AH227" s="400"/>
      <c r="AI227" s="400"/>
      <c r="AJ227" s="400"/>
      <c r="AK227" s="404"/>
      <c r="AL227" s="404"/>
      <c r="AM227" s="404"/>
      <c r="AN227" s="404"/>
      <c r="AO227" s="329"/>
      <c r="AP227" s="329"/>
      <c r="AQ227" s="329"/>
      <c r="AR227" s="5"/>
    </row>
    <row r="228" spans="1:44" ht="35.1" customHeight="1" x14ac:dyDescent="0.15">
      <c r="A228" s="399"/>
      <c r="B228" s="284"/>
      <c r="C228" s="284"/>
      <c r="D228" s="284"/>
      <c r="E228" s="400" t="s">
        <v>157</v>
      </c>
      <c r="F228" s="400"/>
      <c r="G228" s="400"/>
      <c r="H228" s="400"/>
      <c r="I228" s="400"/>
      <c r="J228" s="673" t="s">
        <v>174</v>
      </c>
      <c r="K228" s="673"/>
      <c r="L228" s="673"/>
      <c r="M228" s="673"/>
      <c r="N228" s="673"/>
      <c r="O228" s="676"/>
      <c r="P228" s="676"/>
      <c r="Q228" s="676"/>
      <c r="R228" s="676"/>
      <c r="S228" s="676"/>
      <c r="T228" s="676"/>
      <c r="U228" s="676"/>
      <c r="V228" s="676"/>
      <c r="W228" s="676"/>
      <c r="X228" s="676"/>
      <c r="Y228" s="676"/>
      <c r="Z228" s="676"/>
      <c r="AA228" s="676"/>
      <c r="AB228" s="676"/>
      <c r="AC228" s="676"/>
      <c r="AD228" s="676"/>
      <c r="AE228" s="676"/>
      <c r="AF228" s="676"/>
      <c r="AG228" s="676"/>
      <c r="AH228" s="676"/>
      <c r="AI228" s="676"/>
      <c r="AJ228" s="676"/>
      <c r="AK228" s="676"/>
      <c r="AL228" s="676"/>
      <c r="AM228" s="676"/>
      <c r="AN228" s="676"/>
      <c r="AO228" s="329"/>
      <c r="AP228" s="329"/>
      <c r="AQ228" s="329"/>
      <c r="AR228" s="5"/>
    </row>
    <row r="229" spans="1:44" ht="35.1" customHeight="1" x14ac:dyDescent="0.15">
      <c r="A229" s="399"/>
      <c r="B229" s="284"/>
      <c r="C229" s="284"/>
      <c r="D229" s="284"/>
      <c r="E229" s="400"/>
      <c r="F229" s="400"/>
      <c r="G229" s="400"/>
      <c r="H229" s="400"/>
      <c r="I229" s="400"/>
      <c r="J229" s="673" t="s">
        <v>156</v>
      </c>
      <c r="K229" s="673"/>
      <c r="L229" s="673"/>
      <c r="M229" s="673"/>
      <c r="N229" s="673"/>
      <c r="O229" s="677"/>
      <c r="P229" s="677"/>
      <c r="Q229" s="677"/>
      <c r="R229" s="677"/>
      <c r="S229" s="677"/>
      <c r="T229" s="677"/>
      <c r="U229" s="677"/>
      <c r="V229" s="677"/>
      <c r="W229" s="677"/>
      <c r="X229" s="677"/>
      <c r="Y229" s="677"/>
      <c r="Z229" s="677"/>
      <c r="AA229" s="677"/>
      <c r="AB229" s="677"/>
      <c r="AC229" s="677"/>
      <c r="AD229" s="677"/>
      <c r="AE229" s="677"/>
      <c r="AF229" s="677"/>
      <c r="AG229" s="677"/>
      <c r="AH229" s="677"/>
      <c r="AI229" s="677"/>
      <c r="AJ229" s="677"/>
      <c r="AK229" s="678" t="s">
        <v>21</v>
      </c>
      <c r="AL229" s="678"/>
      <c r="AM229" s="678"/>
      <c r="AN229" s="678"/>
      <c r="AO229" s="329"/>
      <c r="AP229" s="329"/>
      <c r="AQ229" s="329"/>
      <c r="AR229" s="5"/>
    </row>
    <row r="230" spans="1:44" ht="15" customHeight="1" x14ac:dyDescent="0.15">
      <c r="A230" s="399"/>
      <c r="B230" s="284"/>
      <c r="C230" s="284"/>
      <c r="D230" s="284"/>
      <c r="E230" s="401"/>
      <c r="F230" s="230"/>
      <c r="G230" s="230"/>
      <c r="H230" s="402"/>
      <c r="I230" s="403"/>
      <c r="J230" s="403"/>
      <c r="K230" s="403"/>
      <c r="L230" s="403"/>
      <c r="M230" s="403"/>
      <c r="N230" s="403"/>
      <c r="O230" s="400"/>
      <c r="P230" s="400"/>
      <c r="Q230" s="400"/>
      <c r="R230" s="400"/>
      <c r="S230" s="400"/>
      <c r="T230" s="400"/>
      <c r="U230" s="400"/>
      <c r="V230" s="400"/>
      <c r="W230" s="400"/>
      <c r="X230" s="400"/>
      <c r="Y230" s="400"/>
      <c r="Z230" s="400"/>
      <c r="AA230" s="400"/>
      <c r="AB230" s="400"/>
      <c r="AC230" s="400"/>
      <c r="AD230" s="400"/>
      <c r="AE230" s="400"/>
      <c r="AF230" s="400"/>
      <c r="AG230" s="400"/>
      <c r="AH230" s="400"/>
      <c r="AI230" s="400"/>
      <c r="AJ230" s="400"/>
      <c r="AK230" s="404"/>
      <c r="AL230" s="404"/>
      <c r="AM230" s="404"/>
      <c r="AN230" s="404"/>
      <c r="AO230" s="329"/>
      <c r="AP230" s="329"/>
      <c r="AQ230" s="329"/>
      <c r="AR230" s="5"/>
    </row>
    <row r="231" spans="1:44" s="5" customFormat="1" ht="35.1" customHeight="1" x14ac:dyDescent="0.15">
      <c r="A231" s="399"/>
      <c r="B231" s="284"/>
      <c r="C231" s="284"/>
      <c r="D231" s="284"/>
      <c r="E231" s="400" t="s">
        <v>158</v>
      </c>
      <c r="F231" s="400"/>
      <c r="G231" s="400"/>
      <c r="H231" s="400"/>
      <c r="I231" s="400"/>
      <c r="J231" s="673" t="s">
        <v>174</v>
      </c>
      <c r="K231" s="673"/>
      <c r="L231" s="673"/>
      <c r="M231" s="673"/>
      <c r="N231" s="673"/>
      <c r="O231" s="676"/>
      <c r="P231" s="676"/>
      <c r="Q231" s="676"/>
      <c r="R231" s="676"/>
      <c r="S231" s="676"/>
      <c r="T231" s="676"/>
      <c r="U231" s="676"/>
      <c r="V231" s="676"/>
      <c r="W231" s="676"/>
      <c r="X231" s="676"/>
      <c r="Y231" s="676"/>
      <c r="Z231" s="676"/>
      <c r="AA231" s="676"/>
      <c r="AB231" s="676"/>
      <c r="AC231" s="676"/>
      <c r="AD231" s="676"/>
      <c r="AE231" s="676"/>
      <c r="AF231" s="676"/>
      <c r="AG231" s="676"/>
      <c r="AH231" s="676"/>
      <c r="AI231" s="676"/>
      <c r="AJ231" s="676"/>
      <c r="AK231" s="676"/>
      <c r="AL231" s="676"/>
      <c r="AM231" s="676"/>
      <c r="AN231" s="676"/>
      <c r="AO231" s="329"/>
      <c r="AP231" s="329"/>
      <c r="AQ231" s="329"/>
    </row>
    <row r="232" spans="1:44" s="5" customFormat="1" ht="35.1" customHeight="1" x14ac:dyDescent="0.15">
      <c r="A232" s="399"/>
      <c r="B232" s="284"/>
      <c r="C232" s="284"/>
      <c r="D232" s="284"/>
      <c r="E232" s="400"/>
      <c r="F232" s="400"/>
      <c r="G232" s="400"/>
      <c r="H232" s="400"/>
      <c r="I232" s="400"/>
      <c r="J232" s="673" t="s">
        <v>156</v>
      </c>
      <c r="K232" s="673"/>
      <c r="L232" s="673"/>
      <c r="M232" s="673"/>
      <c r="N232" s="673"/>
      <c r="O232" s="677"/>
      <c r="P232" s="677"/>
      <c r="Q232" s="677"/>
      <c r="R232" s="677"/>
      <c r="S232" s="677"/>
      <c r="T232" s="677"/>
      <c r="U232" s="677"/>
      <c r="V232" s="677"/>
      <c r="W232" s="677"/>
      <c r="X232" s="677"/>
      <c r="Y232" s="677"/>
      <c r="Z232" s="677"/>
      <c r="AA232" s="677"/>
      <c r="AB232" s="677"/>
      <c r="AC232" s="677"/>
      <c r="AD232" s="677"/>
      <c r="AE232" s="677"/>
      <c r="AF232" s="677"/>
      <c r="AG232" s="677"/>
      <c r="AH232" s="677"/>
      <c r="AI232" s="677"/>
      <c r="AJ232" s="677"/>
      <c r="AK232" s="678" t="s">
        <v>21</v>
      </c>
      <c r="AL232" s="678"/>
      <c r="AM232" s="678"/>
      <c r="AN232" s="678"/>
      <c r="AO232" s="329"/>
      <c r="AP232" s="329"/>
      <c r="AQ232" s="329"/>
    </row>
    <row r="233" spans="1:44" ht="30" customHeight="1" x14ac:dyDescent="0.15">
      <c r="A233" s="268"/>
      <c r="B233" s="268"/>
      <c r="C233" s="261"/>
      <c r="D233" s="261"/>
      <c r="E233" s="268"/>
      <c r="F233" s="252"/>
      <c r="G233" s="252"/>
      <c r="H233" s="405"/>
      <c r="I233" s="405"/>
      <c r="J233" s="405"/>
      <c r="K233" s="405"/>
      <c r="L233" s="405"/>
      <c r="M233" s="405"/>
      <c r="N233" s="405"/>
      <c r="O233" s="405"/>
      <c r="P233" s="405"/>
      <c r="Q233" s="405"/>
      <c r="R233" s="406"/>
      <c r="S233" s="406"/>
      <c r="T233" s="406"/>
      <c r="U233" s="406"/>
      <c r="V233" s="406"/>
      <c r="W233" s="406"/>
      <c r="X233" s="406"/>
      <c r="Y233" s="407"/>
      <c r="Z233" s="407"/>
      <c r="AA233" s="140"/>
      <c r="AB233" s="407"/>
      <c r="AC233" s="407"/>
      <c r="AD233" s="407"/>
      <c r="AE233" s="407"/>
      <c r="AF233" s="407"/>
      <c r="AG233" s="405"/>
      <c r="AH233" s="408"/>
      <c r="AI233" s="408"/>
      <c r="AJ233" s="408"/>
      <c r="AK233" s="408"/>
      <c r="AL233" s="408"/>
      <c r="AM233" s="408"/>
    </row>
    <row r="234" spans="1:44" ht="30" customHeight="1" x14ac:dyDescent="0.15">
      <c r="A234" s="409"/>
      <c r="B234" s="410"/>
      <c r="C234" s="411"/>
      <c r="D234" s="411"/>
      <c r="E234" s="411"/>
      <c r="F234" s="411"/>
      <c r="G234" s="411"/>
      <c r="H234" s="411"/>
      <c r="I234" s="411"/>
      <c r="J234" s="411"/>
      <c r="K234" s="411"/>
      <c r="L234" s="411"/>
      <c r="M234" s="411"/>
      <c r="N234" s="411"/>
      <c r="O234" s="411"/>
      <c r="P234" s="411"/>
      <c r="Q234" s="411"/>
      <c r="R234" s="140"/>
      <c r="S234" s="412"/>
      <c r="T234" s="412"/>
      <c r="U234" s="412"/>
      <c r="V234" s="412"/>
      <c r="W234" s="412"/>
      <c r="X234" s="412"/>
      <c r="Y234" s="412"/>
      <c r="Z234" s="412"/>
      <c r="AA234" s="140"/>
      <c r="AB234" s="412"/>
      <c r="AC234" s="412"/>
      <c r="AD234" s="412"/>
      <c r="AE234" s="412"/>
      <c r="AF234" s="412"/>
      <c r="AG234" s="411"/>
      <c r="AH234" s="411"/>
      <c r="AI234" s="411"/>
      <c r="AJ234" s="411"/>
      <c r="AK234" s="413"/>
      <c r="AL234" s="407"/>
      <c r="AM234" s="307"/>
    </row>
    <row r="235" spans="1:44" ht="30" customHeight="1" x14ac:dyDescent="0.15">
      <c r="A235" s="409"/>
      <c r="B235" s="410"/>
      <c r="C235" s="411"/>
      <c r="D235" s="411"/>
      <c r="E235" s="411"/>
      <c r="F235" s="411"/>
      <c r="G235" s="411"/>
      <c r="H235" s="411"/>
      <c r="I235" s="411"/>
      <c r="J235" s="411"/>
      <c r="K235" s="411"/>
      <c r="L235" s="411"/>
      <c r="M235" s="411"/>
      <c r="N235" s="411"/>
      <c r="O235" s="411"/>
      <c r="P235" s="411"/>
      <c r="Q235" s="411"/>
      <c r="R235" s="411"/>
      <c r="S235" s="411"/>
      <c r="T235" s="411"/>
      <c r="U235" s="411"/>
      <c r="V235" s="411"/>
      <c r="W235" s="411"/>
      <c r="X235" s="411"/>
      <c r="Y235" s="411"/>
      <c r="Z235" s="411"/>
      <c r="AA235" s="411"/>
      <c r="AB235" s="411"/>
      <c r="AC235" s="411"/>
      <c r="AD235" s="411"/>
      <c r="AE235" s="411"/>
      <c r="AF235" s="411"/>
      <c r="AG235" s="411"/>
      <c r="AH235" s="411"/>
      <c r="AI235" s="411"/>
      <c r="AJ235" s="411"/>
      <c r="AK235" s="413"/>
      <c r="AL235" s="407"/>
      <c r="AM235" s="307"/>
    </row>
    <row r="236" spans="1:44" ht="30" customHeight="1" x14ac:dyDescent="0.15"/>
    <row r="237" spans="1:44" ht="30" customHeight="1" x14ac:dyDescent="0.15"/>
  </sheetData>
  <sheetProtection password="C062" sheet="1" objects="1" scenarios="1" selectLockedCells="1"/>
  <mergeCells count="405">
    <mergeCell ref="J225:N225"/>
    <mergeCell ref="J228:N228"/>
    <mergeCell ref="B125:AP126"/>
    <mergeCell ref="B127:AP129"/>
    <mergeCell ref="A131:AQ131"/>
    <mergeCell ref="AK132:AL132"/>
    <mergeCell ref="AN132:AO132"/>
    <mergeCell ref="A134:AQ135"/>
    <mergeCell ref="AD122:AG122"/>
    <mergeCell ref="AH122:AP122"/>
    <mergeCell ref="B123:K123"/>
    <mergeCell ref="L123:U123"/>
    <mergeCell ref="V123:W123"/>
    <mergeCell ref="X123:Y123"/>
    <mergeCell ref="Z123:AA123"/>
    <mergeCell ref="AB123:AC123"/>
    <mergeCell ref="AD123:AG123"/>
    <mergeCell ref="AM169:AN169"/>
    <mergeCell ref="AK170:AL170"/>
    <mergeCell ref="AN170:AO170"/>
    <mergeCell ref="AE169:AF169"/>
    <mergeCell ref="AG169:AH169"/>
    <mergeCell ref="AJ169:AK169"/>
    <mergeCell ref="A155:AQ158"/>
    <mergeCell ref="J229:N229"/>
    <mergeCell ref="J231:N231"/>
    <mergeCell ref="J232:N232"/>
    <mergeCell ref="A62:AE62"/>
    <mergeCell ref="O231:AN231"/>
    <mergeCell ref="O232:AJ232"/>
    <mergeCell ref="AK232:AN232"/>
    <mergeCell ref="O225:AJ225"/>
    <mergeCell ref="AK225:AN225"/>
    <mergeCell ref="O228:AN228"/>
    <mergeCell ref="O229:AJ229"/>
    <mergeCell ref="AK229:AN229"/>
    <mergeCell ref="A173:AQ175"/>
    <mergeCell ref="A176:AQ176"/>
    <mergeCell ref="A221:AQ221"/>
    <mergeCell ref="AE223:AF223"/>
    <mergeCell ref="AG223:AH223"/>
    <mergeCell ref="AJ223:AK223"/>
    <mergeCell ref="AM223:AN223"/>
    <mergeCell ref="A168:AQ168"/>
    <mergeCell ref="AA70:AD70"/>
    <mergeCell ref="AE70:AF70"/>
    <mergeCell ref="AG70:AJ70"/>
    <mergeCell ref="AK70:AL70"/>
    <mergeCell ref="A160:AQ163"/>
    <mergeCell ref="AH123:AP123"/>
    <mergeCell ref="B122:K122"/>
    <mergeCell ref="L122:U122"/>
    <mergeCell ref="V122:W122"/>
    <mergeCell ref="X122:Y122"/>
    <mergeCell ref="Z122:AA122"/>
    <mergeCell ref="AB122:AC122"/>
    <mergeCell ref="A137:AQ141"/>
    <mergeCell ref="A143:AQ144"/>
    <mergeCell ref="A145:AQ148"/>
    <mergeCell ref="A150:AQ153"/>
    <mergeCell ref="AD120:AG120"/>
    <mergeCell ref="AH120:AP120"/>
    <mergeCell ref="B121:K121"/>
    <mergeCell ref="L121:U121"/>
    <mergeCell ref="V121:W121"/>
    <mergeCell ref="X121:Y121"/>
    <mergeCell ref="Z121:AA121"/>
    <mergeCell ref="AB121:AC121"/>
    <mergeCell ref="AD121:AG121"/>
    <mergeCell ref="AH121:AP121"/>
    <mergeCell ref="B120:K120"/>
    <mergeCell ref="L120:U120"/>
    <mergeCell ref="V120:W120"/>
    <mergeCell ref="X120:Y120"/>
    <mergeCell ref="Z120:AA120"/>
    <mergeCell ref="AB120:AC120"/>
    <mergeCell ref="AD118:AG118"/>
    <mergeCell ref="AH118:AP118"/>
    <mergeCell ref="B119:K119"/>
    <mergeCell ref="L119:U119"/>
    <mergeCell ref="V119:W119"/>
    <mergeCell ref="X119:Y119"/>
    <mergeCell ref="Z119:AA119"/>
    <mergeCell ref="AB119:AC119"/>
    <mergeCell ref="AD119:AG119"/>
    <mergeCell ref="AH119:AP119"/>
    <mergeCell ref="B118:K118"/>
    <mergeCell ref="L118:U118"/>
    <mergeCell ref="V118:W118"/>
    <mergeCell ref="X118:Y118"/>
    <mergeCell ref="Z118:AA118"/>
    <mergeCell ref="AB118:AC118"/>
    <mergeCell ref="AD116:AG116"/>
    <mergeCell ref="AH116:AP116"/>
    <mergeCell ref="B117:K117"/>
    <mergeCell ref="L117:U117"/>
    <mergeCell ref="V117:W117"/>
    <mergeCell ref="X117:Y117"/>
    <mergeCell ref="Z117:AA117"/>
    <mergeCell ref="AB117:AC117"/>
    <mergeCell ref="AD117:AG117"/>
    <mergeCell ref="AH117:AP117"/>
    <mergeCell ref="B116:K116"/>
    <mergeCell ref="L116:U116"/>
    <mergeCell ref="V116:W116"/>
    <mergeCell ref="X116:Y116"/>
    <mergeCell ref="Z116:AA116"/>
    <mergeCell ref="AB116:AC116"/>
    <mergeCell ref="AD114:AG114"/>
    <mergeCell ref="AH114:AP114"/>
    <mergeCell ref="B115:K115"/>
    <mergeCell ref="L115:U115"/>
    <mergeCell ref="V115:W115"/>
    <mergeCell ref="X115:Y115"/>
    <mergeCell ref="Z115:AA115"/>
    <mergeCell ref="AB115:AC115"/>
    <mergeCell ref="AD115:AG115"/>
    <mergeCell ref="AH115:AP115"/>
    <mergeCell ref="B114:K114"/>
    <mergeCell ref="L114:U114"/>
    <mergeCell ref="V114:W114"/>
    <mergeCell ref="X114:Y114"/>
    <mergeCell ref="Z114:AA114"/>
    <mergeCell ref="AB114:AC114"/>
    <mergeCell ref="AD112:AG112"/>
    <mergeCell ref="AH112:AP112"/>
    <mergeCell ref="B113:K113"/>
    <mergeCell ref="L113:U113"/>
    <mergeCell ref="V113:W113"/>
    <mergeCell ref="X113:Y113"/>
    <mergeCell ref="Z113:AA113"/>
    <mergeCell ref="AB113:AC113"/>
    <mergeCell ref="AD113:AG113"/>
    <mergeCell ref="AH113:AP113"/>
    <mergeCell ref="B112:K112"/>
    <mergeCell ref="L112:U112"/>
    <mergeCell ref="V112:W112"/>
    <mergeCell ref="X112:Y112"/>
    <mergeCell ref="Z112:AA112"/>
    <mergeCell ref="AB112:AC112"/>
    <mergeCell ref="AD110:AG110"/>
    <mergeCell ref="AH110:AP110"/>
    <mergeCell ref="B111:K111"/>
    <mergeCell ref="L111:U111"/>
    <mergeCell ref="V111:W111"/>
    <mergeCell ref="X111:Y111"/>
    <mergeCell ref="Z111:AA111"/>
    <mergeCell ref="AB111:AC111"/>
    <mergeCell ref="AD111:AG111"/>
    <mergeCell ref="AH111:AP111"/>
    <mergeCell ref="B110:K110"/>
    <mergeCell ref="L110:U110"/>
    <mergeCell ref="V110:W110"/>
    <mergeCell ref="X110:Y110"/>
    <mergeCell ref="Z110:AA110"/>
    <mergeCell ref="AB110:AC110"/>
    <mergeCell ref="AD108:AG108"/>
    <mergeCell ref="AH108:AP108"/>
    <mergeCell ref="B109:K109"/>
    <mergeCell ref="L109:U109"/>
    <mergeCell ref="V109:W109"/>
    <mergeCell ref="X109:Y109"/>
    <mergeCell ref="Z109:AA109"/>
    <mergeCell ref="AB109:AC109"/>
    <mergeCell ref="AD109:AG109"/>
    <mergeCell ref="AH109:AP109"/>
    <mergeCell ref="B108:K108"/>
    <mergeCell ref="L108:U108"/>
    <mergeCell ref="V108:W108"/>
    <mergeCell ref="X108:Y108"/>
    <mergeCell ref="Z108:AA108"/>
    <mergeCell ref="AB108:AC108"/>
    <mergeCell ref="AD106:AG106"/>
    <mergeCell ref="AH106:AP106"/>
    <mergeCell ref="B107:K107"/>
    <mergeCell ref="L107:U107"/>
    <mergeCell ref="V107:W107"/>
    <mergeCell ref="X107:Y107"/>
    <mergeCell ref="Z107:AA107"/>
    <mergeCell ref="AB107:AC107"/>
    <mergeCell ref="AD107:AG107"/>
    <mergeCell ref="AH107:AP107"/>
    <mergeCell ref="B106:K106"/>
    <mergeCell ref="L106:U106"/>
    <mergeCell ref="V106:W106"/>
    <mergeCell ref="X106:Y106"/>
    <mergeCell ref="Z106:AA106"/>
    <mergeCell ref="AB106:AC106"/>
    <mergeCell ref="AD104:AG104"/>
    <mergeCell ref="AH104:AP104"/>
    <mergeCell ref="B105:K105"/>
    <mergeCell ref="L105:U105"/>
    <mergeCell ref="V105:W105"/>
    <mergeCell ref="X105:Y105"/>
    <mergeCell ref="Z105:AA105"/>
    <mergeCell ref="AB105:AC105"/>
    <mergeCell ref="AD105:AG105"/>
    <mergeCell ref="AH105:AP105"/>
    <mergeCell ref="B104:K104"/>
    <mergeCell ref="L104:U104"/>
    <mergeCell ref="V104:W104"/>
    <mergeCell ref="X104:Y104"/>
    <mergeCell ref="Z104:AA104"/>
    <mergeCell ref="AB104:AC104"/>
    <mergeCell ref="AD102:AG102"/>
    <mergeCell ref="AH102:AP102"/>
    <mergeCell ref="B103:K103"/>
    <mergeCell ref="L103:U103"/>
    <mergeCell ref="V103:W103"/>
    <mergeCell ref="X103:Y103"/>
    <mergeCell ref="Z103:AA103"/>
    <mergeCell ref="AB103:AC103"/>
    <mergeCell ref="AD103:AG103"/>
    <mergeCell ref="AH103:AP103"/>
    <mergeCell ref="B102:K102"/>
    <mergeCell ref="L102:U102"/>
    <mergeCell ref="V102:W102"/>
    <mergeCell ref="X102:Y102"/>
    <mergeCell ref="Z102:AA102"/>
    <mergeCell ref="AB102:AC102"/>
    <mergeCell ref="AD100:AG100"/>
    <mergeCell ref="AH100:AP100"/>
    <mergeCell ref="B101:K101"/>
    <mergeCell ref="L101:U101"/>
    <mergeCell ref="V101:W101"/>
    <mergeCell ref="X101:Y101"/>
    <mergeCell ref="Z101:AA101"/>
    <mergeCell ref="AB101:AC101"/>
    <mergeCell ref="AD101:AG101"/>
    <mergeCell ref="AH101:AP101"/>
    <mergeCell ref="B100:K100"/>
    <mergeCell ref="L100:U100"/>
    <mergeCell ref="V100:W100"/>
    <mergeCell ref="X100:Y100"/>
    <mergeCell ref="Z100:AA100"/>
    <mergeCell ref="AB100:AC100"/>
    <mergeCell ref="AD98:AG98"/>
    <mergeCell ref="AH98:AP98"/>
    <mergeCell ref="B99:K99"/>
    <mergeCell ref="L99:U99"/>
    <mergeCell ref="V99:W99"/>
    <mergeCell ref="X99:Y99"/>
    <mergeCell ref="Z99:AA99"/>
    <mergeCell ref="AB99:AC99"/>
    <mergeCell ref="AD99:AG99"/>
    <mergeCell ref="AH99:AP99"/>
    <mergeCell ref="B98:K98"/>
    <mergeCell ref="L98:U98"/>
    <mergeCell ref="V98:W98"/>
    <mergeCell ref="X98:Y98"/>
    <mergeCell ref="Z98:AA98"/>
    <mergeCell ref="AB98:AC98"/>
    <mergeCell ref="B97:K97"/>
    <mergeCell ref="L97:U97"/>
    <mergeCell ref="V97:W97"/>
    <mergeCell ref="X97:Y97"/>
    <mergeCell ref="Z97:AA97"/>
    <mergeCell ref="AB97:AC97"/>
    <mergeCell ref="AD97:AG97"/>
    <mergeCell ref="AH97:AP97"/>
    <mergeCell ref="B96:K96"/>
    <mergeCell ref="L96:U96"/>
    <mergeCell ref="V96:W96"/>
    <mergeCell ref="X96:Y96"/>
    <mergeCell ref="Z96:AA96"/>
    <mergeCell ref="AB96:AC96"/>
    <mergeCell ref="B95:K95"/>
    <mergeCell ref="L95:U95"/>
    <mergeCell ref="V95:W95"/>
    <mergeCell ref="X95:Y95"/>
    <mergeCell ref="Z95:AA95"/>
    <mergeCell ref="AB95:AC95"/>
    <mergeCell ref="AD95:AG95"/>
    <mergeCell ref="AH95:AP95"/>
    <mergeCell ref="AD96:AG96"/>
    <mergeCell ref="AH96:AP96"/>
    <mergeCell ref="Z93:AA93"/>
    <mergeCell ref="AB93:AC93"/>
    <mergeCell ref="B94:K94"/>
    <mergeCell ref="L94:U94"/>
    <mergeCell ref="V94:W94"/>
    <mergeCell ref="X94:Y94"/>
    <mergeCell ref="Z94:AA94"/>
    <mergeCell ref="AB94:AC94"/>
    <mergeCell ref="A87:AQ87"/>
    <mergeCell ref="A90:H90"/>
    <mergeCell ref="J90:AN90"/>
    <mergeCell ref="B92:K93"/>
    <mergeCell ref="L92:U93"/>
    <mergeCell ref="V92:AC92"/>
    <mergeCell ref="AD92:AG93"/>
    <mergeCell ref="AH92:AP93"/>
    <mergeCell ref="V93:W93"/>
    <mergeCell ref="X93:Y93"/>
    <mergeCell ref="AD94:AG94"/>
    <mergeCell ref="AH94:AP94"/>
    <mergeCell ref="C53:D53"/>
    <mergeCell ref="C66:P66"/>
    <mergeCell ref="C69:P69"/>
    <mergeCell ref="C70:P70"/>
    <mergeCell ref="Q66:AJ66"/>
    <mergeCell ref="AK66:AL66"/>
    <mergeCell ref="R69:T69"/>
    <mergeCell ref="Y69:Z69"/>
    <mergeCell ref="Y70:Z70"/>
    <mergeCell ref="AK69:AL69"/>
    <mergeCell ref="U69:X69"/>
    <mergeCell ref="AA69:AD69"/>
    <mergeCell ref="AE69:AF69"/>
    <mergeCell ref="AG69:AJ69"/>
    <mergeCell ref="R70:T70"/>
    <mergeCell ref="U70:X70"/>
    <mergeCell ref="W16:Z16"/>
    <mergeCell ref="H17:M17"/>
    <mergeCell ref="N17:R17"/>
    <mergeCell ref="S17:AQ17"/>
    <mergeCell ref="S20:AL20"/>
    <mergeCell ref="N14:R14"/>
    <mergeCell ref="T14:W14"/>
    <mergeCell ref="Y14:AC14"/>
    <mergeCell ref="AE14:AI14"/>
    <mergeCell ref="H16:M16"/>
    <mergeCell ref="N16:R16"/>
    <mergeCell ref="S16:U16"/>
    <mergeCell ref="H7:M7"/>
    <mergeCell ref="N7:R7"/>
    <mergeCell ref="S7:U7"/>
    <mergeCell ref="W7:Z7"/>
    <mergeCell ref="M10:R10"/>
    <mergeCell ref="N12:R12"/>
    <mergeCell ref="S12:AL12"/>
    <mergeCell ref="AM12:AP12"/>
    <mergeCell ref="AK3:AL3"/>
    <mergeCell ref="A35:AQ37"/>
    <mergeCell ref="A39:AQ40"/>
    <mergeCell ref="R46:Z46"/>
    <mergeCell ref="AK46:AL46"/>
    <mergeCell ref="A1:J1"/>
    <mergeCell ref="AE1:AQ1"/>
    <mergeCell ref="AB2:AC2"/>
    <mergeCell ref="AG2:AH2"/>
    <mergeCell ref="AJ2:AK2"/>
    <mergeCell ref="AM2:AN2"/>
    <mergeCell ref="N13:R13"/>
    <mergeCell ref="S13:T13"/>
    <mergeCell ref="U13:V13"/>
    <mergeCell ref="X13:Y13"/>
    <mergeCell ref="AA13:AB13"/>
    <mergeCell ref="N8:R8"/>
    <mergeCell ref="S8:AQ8"/>
    <mergeCell ref="N9:R9"/>
    <mergeCell ref="S9:AQ9"/>
    <mergeCell ref="S10:AL10"/>
    <mergeCell ref="AM10:AP10"/>
    <mergeCell ref="N11:R11"/>
    <mergeCell ref="S11:AQ11"/>
    <mergeCell ref="AN3:AO3"/>
    <mergeCell ref="C52:D52"/>
    <mergeCell ref="A29:AQ31"/>
    <mergeCell ref="N18:R18"/>
    <mergeCell ref="S18:AL18"/>
    <mergeCell ref="AM18:AP18"/>
    <mergeCell ref="N19:R19"/>
    <mergeCell ref="S19:AL19"/>
    <mergeCell ref="N20:R20"/>
    <mergeCell ref="AM20:AP20"/>
    <mergeCell ref="N26:R26"/>
    <mergeCell ref="AM26:AP26"/>
    <mergeCell ref="W22:Z22"/>
    <mergeCell ref="N23:R23"/>
    <mergeCell ref="S23:AQ23"/>
    <mergeCell ref="S25:AQ25"/>
    <mergeCell ref="S26:AL26"/>
    <mergeCell ref="N24:R24"/>
    <mergeCell ref="S24:AL24"/>
    <mergeCell ref="AM24:AP24"/>
    <mergeCell ref="N25:R25"/>
    <mergeCell ref="H22:M22"/>
    <mergeCell ref="N22:R22"/>
    <mergeCell ref="S22:U22"/>
    <mergeCell ref="A33:AQ33"/>
    <mergeCell ref="C179:AQ179"/>
    <mergeCell ref="A45:J45"/>
    <mergeCell ref="AE45:AQ45"/>
    <mergeCell ref="A83:J83"/>
    <mergeCell ref="AE83:AQ83"/>
    <mergeCell ref="A130:J130"/>
    <mergeCell ref="AE130:AQ130"/>
    <mergeCell ref="A167:J167"/>
    <mergeCell ref="AE167:AQ167"/>
    <mergeCell ref="C63:P63"/>
    <mergeCell ref="AK63:AL63"/>
    <mergeCell ref="Q63:AJ63"/>
    <mergeCell ref="R48:Z48"/>
    <mergeCell ref="AN46:AO46"/>
    <mergeCell ref="E52:AO52"/>
    <mergeCell ref="E53:AO53"/>
    <mergeCell ref="C56:AO56"/>
    <mergeCell ref="AE85:AF85"/>
    <mergeCell ref="AG85:AH85"/>
    <mergeCell ref="AJ85:AK85"/>
    <mergeCell ref="AM85:AN85"/>
    <mergeCell ref="AK86:AL86"/>
    <mergeCell ref="AN86:AO86"/>
    <mergeCell ref="A84:AQ84"/>
  </mergeCells>
  <phoneticPr fontId="40"/>
  <conditionalFormatting sqref="A1:XFD178 A180:XFD1048576 A179:C179 AR179:XFD179">
    <cfRule type="expression" priority="25">
      <formula>CELL("protect",A1)=0</formula>
    </cfRule>
  </conditionalFormatting>
  <conditionalFormatting sqref="S7">
    <cfRule type="expression" dxfId="264" priority="24">
      <formula>$S$7=""</formula>
    </cfRule>
  </conditionalFormatting>
  <conditionalFormatting sqref="W7">
    <cfRule type="expression" dxfId="263" priority="22">
      <formula>$W$7=""</formula>
    </cfRule>
  </conditionalFormatting>
  <conditionalFormatting sqref="S8">
    <cfRule type="expression" dxfId="262" priority="21">
      <formula>$S$8=""</formula>
    </cfRule>
  </conditionalFormatting>
  <conditionalFormatting sqref="S9:AQ9">
    <cfRule type="expression" dxfId="261" priority="20">
      <formula>$S$9=""</formula>
    </cfRule>
  </conditionalFormatting>
  <conditionalFormatting sqref="S10:AL10">
    <cfRule type="expression" dxfId="260" priority="19">
      <formula>$S$10=""</formula>
    </cfRule>
  </conditionalFormatting>
  <conditionalFormatting sqref="S13:T13">
    <cfRule type="expression" dxfId="259" priority="18">
      <formula>$S$13=""</formula>
    </cfRule>
  </conditionalFormatting>
  <conditionalFormatting sqref="U13:V13">
    <cfRule type="expression" dxfId="258" priority="17">
      <formula>$U$13=""</formula>
    </cfRule>
  </conditionalFormatting>
  <conditionalFormatting sqref="X13:Y13">
    <cfRule type="expression" dxfId="257" priority="16">
      <formula>$X$13=""</formula>
    </cfRule>
  </conditionalFormatting>
  <conditionalFormatting sqref="AA13:AB13">
    <cfRule type="expression" dxfId="256" priority="15">
      <formula>$AA$13=""</formula>
    </cfRule>
  </conditionalFormatting>
  <conditionalFormatting sqref="T14:W14">
    <cfRule type="expression" dxfId="255" priority="14">
      <formula>$T$14=""</formula>
    </cfRule>
  </conditionalFormatting>
  <conditionalFormatting sqref="Y14:AC14">
    <cfRule type="expression" dxfId="254" priority="13">
      <formula>$Y$14=""</formula>
    </cfRule>
  </conditionalFormatting>
  <conditionalFormatting sqref="AE14:AI14">
    <cfRule type="expression" dxfId="253" priority="12">
      <formula>$AE$14=""</formula>
    </cfRule>
  </conditionalFormatting>
  <conditionalFormatting sqref="AG2:AH2">
    <cfRule type="expression" dxfId="252" priority="11">
      <formula>$AG$2=""</formula>
    </cfRule>
  </conditionalFormatting>
  <conditionalFormatting sqref="AJ2:AK2">
    <cfRule type="expression" dxfId="251" priority="10">
      <formula>$AJ$2=""</formula>
    </cfRule>
  </conditionalFormatting>
  <conditionalFormatting sqref="AM2:AN2">
    <cfRule type="expression" dxfId="250" priority="9">
      <formula>$AM$2=""</formula>
    </cfRule>
  </conditionalFormatting>
  <conditionalFormatting sqref="U70:X70">
    <cfRule type="expression" dxfId="249" priority="6">
      <formula>U70=""</formula>
    </cfRule>
  </conditionalFormatting>
  <conditionalFormatting sqref="AA70:AD70">
    <cfRule type="expression" dxfId="248" priority="5">
      <formula>AA70=""</formula>
    </cfRule>
  </conditionalFormatting>
  <conditionalFormatting sqref="AG70:AJ70">
    <cfRule type="expression" dxfId="247" priority="4">
      <formula>AG70=""</formula>
    </cfRule>
  </conditionalFormatting>
  <conditionalFormatting sqref="AG223:AH223">
    <cfRule type="expression" dxfId="246" priority="3">
      <formula>$AG$223=""</formula>
    </cfRule>
  </conditionalFormatting>
  <conditionalFormatting sqref="AJ223:AK223">
    <cfRule type="expression" dxfId="245" priority="2">
      <formula>$AJ$223=""</formula>
    </cfRule>
  </conditionalFormatting>
  <conditionalFormatting sqref="AM223:AN223">
    <cfRule type="expression" dxfId="244" priority="1">
      <formula>$AM$223=""</formula>
    </cfRule>
  </conditionalFormatting>
  <dataValidations count="12">
    <dataValidation type="textLength" imeMode="disabled" operator="lessThanOrEqual" allowBlank="1" showInputMessage="1" showErrorMessage="1" sqref="AM2:AN2 AJ2:AK2">
      <formula1>2</formula1>
    </dataValidation>
    <dataValidation imeMode="fullKatakana" allowBlank="1" showInputMessage="1" showErrorMessage="1" sqref="B94:K123"/>
    <dataValidation imeMode="hiragana" allowBlank="1" showInputMessage="1" showErrorMessage="1" sqref="AQ23:AQ24 AH94:AP123 O228:AN228 O229:AJ229 O231:AN231 O232:AJ232 S8:AQ9 L94:U123 S23:S27 T17:AP17 T23:AP23 S17:S18 AQ17:AQ18 AQ26:AQ27 S20 S19:AL19 S10:AL10 S11:S12 C56:AO56"/>
    <dataValidation type="textLength" operator="lessThanOrEqual" allowBlank="1" showInputMessage="1" showErrorMessage="1" sqref="X64 X67 X58:X60">
      <formula1>4</formula1>
    </dataValidation>
    <dataValidation type="textLength" imeMode="disabled" operator="lessThanOrEqual" allowBlank="1" showInputMessage="1" showErrorMessage="1" sqref="W16:Z16 W22:Z22 W7:Z7">
      <formula1>4</formula1>
    </dataValidation>
    <dataValidation type="textLength" imeMode="disabled" operator="lessThanOrEqual" allowBlank="1" showInputMessage="1" showErrorMessage="1" sqref="S16:U16 S22:U22 S7:U7">
      <formula1>3</formula1>
    </dataValidation>
    <dataValidation type="list" allowBlank="1" showInputMessage="1" showErrorMessage="1" sqref="AD94:AG123">
      <formula1>"Ｍ,Ｆ"</formula1>
    </dataValidation>
    <dataValidation type="list" allowBlank="1" showInputMessage="1" showErrorMessage="1" sqref="V94:W123">
      <formula1>"Ｔ,Ｓ,Ｈ"</formula1>
    </dataValidation>
    <dataValidation imeMode="disabled" allowBlank="1" showInputMessage="1" showErrorMessage="1" sqref="AL224 AJ223:AK223 AG223:AH223 AP169 AD169 AP85 AD85 AH224 AD223:AD224 X13:Y13 V16 V22 AD2 AP2 V7 AE14:AI15 Y14:AC15 T14:W15 AA13:AB13 U13:V13 X94:AC123 AG69:AJ70 AA69:AD70 AM223:AN223"/>
    <dataValidation type="textLength" imeMode="disabled" operator="greaterThanOrEqual" allowBlank="1" showInputMessage="1" showErrorMessage="1" sqref="AG2:AH2">
      <formula1>2</formula1>
    </dataValidation>
    <dataValidation type="list" allowBlank="1" showInputMessage="1" showErrorMessage="1" error="空白は認められません。_x000a_" sqref="S13:T13">
      <formula1>"大正,昭和,平成"</formula1>
    </dataValidation>
    <dataValidation type="list" allowBlank="1" showInputMessage="1" showErrorMessage="1" sqref="U70:X70">
      <formula1>"30,31"</formula1>
    </dataValidation>
  </dataValidations>
  <printOptions horizontalCentered="1"/>
  <pageMargins left="0.62992125984251968" right="0.62992125984251968" top="0.39370078740157483" bottom="0.39370078740157483" header="0.39370078740157483" footer="0.31496062992125984"/>
  <pageSetup paperSize="9" scale="70" fitToHeight="0" orientation="portrait" r:id="rId1"/>
  <headerFooter alignWithMargins="0"/>
  <rowBreaks count="4" manualBreakCount="4">
    <brk id="44" max="42" man="1"/>
    <brk id="82" max="42" man="1"/>
    <brk id="129" max="42" man="1"/>
    <brk id="166" max="42" man="1"/>
  </rowBreaks>
  <ignoredErrors>
    <ignoredError sqref="AK46 AN46 AK86 AN86 AK132 AN132 AK170 AN170 A178 A181 A184 A187 A190 A194 A201 A205 A208 A212 A216 AK3 AN3"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J1"/>
    </sheetView>
  </sheetViews>
  <sheetFormatPr defaultRowHeight="13.5" x14ac:dyDescent="0.15"/>
  <sheetData>
    <row r="1" spans="1:1" x14ac:dyDescent="0.15">
      <c r="A1" t="s">
        <v>118</v>
      </c>
    </row>
    <row r="2" spans="1:1" x14ac:dyDescent="0.15">
      <c r="A2" t="s">
        <v>128</v>
      </c>
    </row>
    <row r="3" spans="1:1" x14ac:dyDescent="0.15">
      <c r="A3" t="s">
        <v>129</v>
      </c>
    </row>
  </sheetData>
  <phoneticPr fontId="4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68"/>
  <sheetViews>
    <sheetView showGridLines="0" view="pageBreakPreview" zoomScale="70" zoomScaleNormal="40" zoomScaleSheetLayoutView="70" workbookViewId="0">
      <selection activeCell="G7" sqref="G7:O7"/>
    </sheetView>
  </sheetViews>
  <sheetFormatPr defaultColWidth="2.625" defaultRowHeight="13.5" x14ac:dyDescent="0.15"/>
  <cols>
    <col min="1" max="1" width="4" style="505" customWidth="1"/>
    <col min="2" max="3" width="3.125" style="505" customWidth="1"/>
    <col min="4" max="4" width="3.25" style="505" customWidth="1"/>
    <col min="5" max="25" width="3.125" style="505" customWidth="1"/>
    <col min="26" max="37" width="3.5" style="505" customWidth="1"/>
    <col min="38" max="42" width="3.125" style="505" customWidth="1"/>
    <col min="43" max="43" width="3.25" style="505" customWidth="1"/>
    <col min="44" max="48" width="3.25" style="606" customWidth="1"/>
    <col min="49" max="51" width="2.625" style="606"/>
    <col min="52" max="52" width="2.625" style="606" customWidth="1"/>
    <col min="53" max="56" width="2.625" style="606"/>
    <col min="57" max="16384" width="2.625" style="505"/>
  </cols>
  <sheetData>
    <row r="1" spans="1:55" s="5" customFormat="1" ht="30" customHeight="1" x14ac:dyDescent="0.15">
      <c r="A1" s="608"/>
      <c r="B1" s="608"/>
      <c r="C1" s="608"/>
      <c r="D1" s="608"/>
      <c r="E1" s="608"/>
      <c r="F1" s="608"/>
      <c r="G1" s="608"/>
      <c r="H1" s="608"/>
      <c r="I1" s="608"/>
      <c r="J1" s="608"/>
      <c r="K1" s="541"/>
      <c r="L1" s="541"/>
      <c r="M1" s="541"/>
      <c r="N1" s="541"/>
      <c r="O1" s="541"/>
      <c r="P1" s="541"/>
      <c r="Q1" s="541"/>
      <c r="R1" s="541"/>
      <c r="S1" s="541"/>
      <c r="T1" s="541"/>
      <c r="U1" s="541"/>
      <c r="V1" s="541"/>
      <c r="W1" s="541"/>
      <c r="X1" s="541"/>
      <c r="Y1" s="541"/>
      <c r="Z1" s="541"/>
      <c r="AA1" s="541"/>
      <c r="AB1" s="541"/>
      <c r="AC1" s="541"/>
      <c r="AD1" s="541"/>
      <c r="AE1" s="609" t="s">
        <v>128</v>
      </c>
      <c r="AF1" s="609"/>
      <c r="AG1" s="609"/>
      <c r="AH1" s="609"/>
      <c r="AI1" s="609"/>
      <c r="AJ1" s="609"/>
      <c r="AK1" s="609"/>
      <c r="AL1" s="609"/>
      <c r="AM1" s="609"/>
      <c r="AN1" s="609"/>
      <c r="AO1" s="609"/>
      <c r="AP1" s="609"/>
      <c r="AQ1" s="609"/>
    </row>
    <row r="2" spans="1:55" s="141" customFormat="1" ht="18" customHeight="1" x14ac:dyDescent="0.15">
      <c r="A2" s="693" t="s">
        <v>621</v>
      </c>
      <c r="B2" s="693"/>
      <c r="C2" s="693"/>
      <c r="D2" s="693"/>
      <c r="E2" s="693"/>
      <c r="F2" s="693"/>
      <c r="G2" s="693"/>
      <c r="H2" s="693"/>
      <c r="I2" s="693"/>
      <c r="J2" s="693"/>
      <c r="K2" s="693"/>
      <c r="L2" s="693"/>
      <c r="M2" s="693"/>
      <c r="N2" s="693"/>
      <c r="O2" s="693"/>
      <c r="P2" s="693"/>
      <c r="Q2" s="693"/>
      <c r="R2" s="693"/>
      <c r="S2" s="693"/>
      <c r="T2" s="693"/>
      <c r="U2" s="693"/>
      <c r="V2" s="693"/>
      <c r="W2" s="693"/>
      <c r="X2" s="693"/>
      <c r="Y2" s="693"/>
      <c r="Z2" s="693"/>
      <c r="AA2" s="693"/>
      <c r="AB2" s="693"/>
      <c r="AC2" s="693"/>
      <c r="AD2" s="693"/>
      <c r="AE2" s="693"/>
      <c r="AF2" s="693"/>
      <c r="AG2" s="693"/>
      <c r="AH2" s="693"/>
      <c r="AI2" s="693"/>
      <c r="AJ2" s="693"/>
      <c r="AK2" s="693"/>
      <c r="AL2" s="693"/>
      <c r="AM2" s="693"/>
      <c r="AN2" s="693"/>
      <c r="AO2" s="693"/>
      <c r="AP2" s="693"/>
      <c r="AQ2" s="693"/>
      <c r="AR2" s="597"/>
      <c r="AS2" s="140"/>
    </row>
    <row r="3" spans="1:55" s="141" customFormat="1" ht="18" customHeight="1" x14ac:dyDescent="0.15">
      <c r="A3" s="542"/>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N3" s="542"/>
      <c r="AO3" s="542"/>
      <c r="AP3" s="542" t="str">
        <f>IF('様式第１　交付申請書 '!$S$10="","",'様式第１　交付申請書 '!$S$10&amp;"邸"&amp;TEXT('様式第１　交付申請書 '!$X$13,"00")&amp;TEXT('様式第１　交付申請書 '!$AA$13,"00"))</f>
        <v/>
      </c>
      <c r="AQ3" s="542"/>
      <c r="AR3" s="597"/>
      <c r="AS3" s="140"/>
    </row>
    <row r="4" spans="1:55" s="141" customFormat="1" ht="21" customHeight="1" x14ac:dyDescent="0.15">
      <c r="A4" s="694" t="s">
        <v>187</v>
      </c>
      <c r="B4" s="694"/>
      <c r="C4" s="694"/>
      <c r="D4" s="694"/>
      <c r="E4" s="694"/>
      <c r="F4" s="694"/>
      <c r="G4" s="694"/>
      <c r="H4" s="694"/>
      <c r="I4" s="694"/>
      <c r="J4" s="694"/>
      <c r="K4" s="694"/>
      <c r="L4" s="694"/>
      <c r="M4" s="694"/>
      <c r="N4" s="694"/>
      <c r="O4" s="694"/>
      <c r="P4" s="694"/>
      <c r="Q4" s="694"/>
      <c r="R4" s="694"/>
      <c r="S4" s="694"/>
      <c r="T4" s="694"/>
      <c r="U4" s="694"/>
      <c r="V4" s="694"/>
      <c r="W4" s="694"/>
      <c r="X4" s="694"/>
      <c r="Y4" s="694"/>
      <c r="Z4" s="694"/>
      <c r="AA4" s="694"/>
      <c r="AB4" s="694"/>
      <c r="AC4" s="694"/>
      <c r="AD4" s="694"/>
      <c r="AE4" s="694"/>
      <c r="AF4" s="694"/>
      <c r="AG4" s="694"/>
      <c r="AH4" s="694"/>
      <c r="AI4" s="694"/>
      <c r="AJ4" s="694"/>
      <c r="AK4" s="694"/>
      <c r="AL4" s="694"/>
      <c r="AM4" s="694"/>
      <c r="AN4" s="694"/>
      <c r="AO4" s="694"/>
      <c r="AP4" s="694"/>
      <c r="AQ4" s="694"/>
      <c r="AR4" s="598"/>
      <c r="AS4" s="140"/>
    </row>
    <row r="5" spans="1:55" s="143" customFormat="1" ht="18" x14ac:dyDescent="0.15">
      <c r="A5" s="142" t="s">
        <v>188</v>
      </c>
      <c r="C5" s="478"/>
      <c r="D5" s="478"/>
      <c r="E5" s="478"/>
      <c r="F5" s="478"/>
      <c r="G5" s="478"/>
      <c r="H5" s="479"/>
      <c r="I5" s="480"/>
      <c r="J5" s="480"/>
      <c r="K5" s="480"/>
      <c r="L5" s="480"/>
      <c r="M5" s="480"/>
      <c r="N5" s="480"/>
      <c r="O5" s="480"/>
      <c r="P5" s="480"/>
      <c r="Q5" s="480"/>
      <c r="R5" s="480"/>
      <c r="S5" s="480"/>
      <c r="T5" s="480"/>
      <c r="U5" s="480"/>
      <c r="V5" s="480"/>
      <c r="W5" s="480"/>
      <c r="X5" s="480"/>
      <c r="Y5" s="480"/>
      <c r="Z5" s="480"/>
      <c r="AA5" s="480"/>
      <c r="AB5" s="480"/>
      <c r="AC5" s="480"/>
      <c r="AD5" s="480"/>
      <c r="AE5" s="480"/>
      <c r="AF5" s="480"/>
      <c r="AG5" s="480"/>
      <c r="AH5" s="480"/>
      <c r="AI5" s="480"/>
      <c r="AJ5" s="480"/>
      <c r="AK5" s="480"/>
      <c r="AL5" s="480"/>
      <c r="AM5" s="480"/>
      <c r="AN5" s="480"/>
      <c r="AO5" s="480"/>
      <c r="AP5" s="480"/>
      <c r="AQ5" s="480"/>
    </row>
    <row r="6" spans="1:55" s="143" customFormat="1" ht="18" customHeight="1" x14ac:dyDescent="0.15">
      <c r="A6" s="142"/>
      <c r="C6" s="478"/>
      <c r="D6" s="478"/>
      <c r="E6" s="478"/>
      <c r="F6" s="478"/>
      <c r="G6" s="478"/>
      <c r="H6" s="479"/>
      <c r="I6" s="480"/>
      <c r="J6" s="480"/>
      <c r="K6" s="480"/>
      <c r="L6" s="480"/>
      <c r="M6" s="480"/>
      <c r="N6" s="480"/>
      <c r="O6" s="480"/>
      <c r="P6" s="480"/>
      <c r="Q6" s="480"/>
      <c r="R6" s="480"/>
      <c r="S6" s="480"/>
      <c r="T6" s="480"/>
      <c r="U6" s="480"/>
      <c r="V6" s="480"/>
      <c r="W6" s="480"/>
      <c r="X6" s="480"/>
      <c r="Y6" s="480"/>
      <c r="Z6" s="480"/>
      <c r="AA6" s="480"/>
      <c r="AB6" s="480"/>
      <c r="AC6" s="480"/>
      <c r="AD6" s="480"/>
      <c r="AE6" s="480"/>
      <c r="AF6" s="480"/>
      <c r="AG6" s="480"/>
      <c r="AH6" s="480"/>
      <c r="AI6" s="480"/>
      <c r="AJ6" s="480"/>
      <c r="AK6" s="480"/>
      <c r="AL6" s="480"/>
      <c r="AM6" s="480"/>
      <c r="AN6" s="480"/>
      <c r="AO6" s="480"/>
      <c r="AP6" s="480"/>
      <c r="AQ6" s="480"/>
    </row>
    <row r="7" spans="1:55" s="141" customFormat="1" ht="31.5" customHeight="1" x14ac:dyDescent="0.15">
      <c r="A7" s="147"/>
      <c r="B7" s="695" t="s">
        <v>189</v>
      </c>
      <c r="C7" s="695"/>
      <c r="D7" s="695"/>
      <c r="E7" s="695"/>
      <c r="F7" s="695"/>
      <c r="G7" s="696"/>
      <c r="H7" s="697"/>
      <c r="I7" s="697"/>
      <c r="J7" s="697"/>
      <c r="K7" s="697"/>
      <c r="L7" s="697"/>
      <c r="M7" s="697"/>
      <c r="N7" s="697"/>
      <c r="O7" s="698"/>
      <c r="P7" s="695" t="s">
        <v>190</v>
      </c>
      <c r="Q7" s="695"/>
      <c r="R7" s="695"/>
      <c r="S7" s="695"/>
      <c r="T7" s="695"/>
      <c r="U7" s="695"/>
      <c r="V7" s="699" t="str">
        <f>IF('様式第１　交付申請書 '!S10="","",'様式第１　交付申請書 '!S10)</f>
        <v/>
      </c>
      <c r="W7" s="700"/>
      <c r="X7" s="700"/>
      <c r="Y7" s="700"/>
      <c r="Z7" s="700"/>
      <c r="AA7" s="700"/>
      <c r="AB7" s="700"/>
      <c r="AC7" s="700"/>
      <c r="AD7" s="700"/>
      <c r="AE7" s="700"/>
      <c r="AF7" s="700"/>
      <c r="AG7" s="700"/>
      <c r="AH7" s="700"/>
      <c r="AI7" s="700"/>
      <c r="AJ7" s="700"/>
      <c r="AK7" s="700"/>
      <c r="AL7" s="700"/>
      <c r="AM7" s="700"/>
      <c r="AN7" s="700"/>
      <c r="AO7" s="700"/>
      <c r="AP7" s="700"/>
      <c r="AQ7" s="701"/>
      <c r="AS7" s="140"/>
    </row>
    <row r="8" spans="1:55" s="150" customFormat="1" ht="32.1" customHeight="1" x14ac:dyDescent="0.15">
      <c r="A8" s="147"/>
      <c r="B8" s="690" t="s">
        <v>191</v>
      </c>
      <c r="C8" s="690"/>
      <c r="D8" s="690"/>
      <c r="E8" s="690"/>
      <c r="F8" s="690"/>
      <c r="G8" s="481" t="s">
        <v>192</v>
      </c>
      <c r="H8" s="691"/>
      <c r="I8" s="691"/>
      <c r="J8" s="482" t="s">
        <v>193</v>
      </c>
      <c r="K8" s="691"/>
      <c r="L8" s="691"/>
      <c r="M8" s="691"/>
      <c r="N8" s="691"/>
      <c r="O8" s="691"/>
      <c r="P8" s="692" t="s">
        <v>194</v>
      </c>
      <c r="Q8" s="692"/>
      <c r="R8" s="691"/>
      <c r="S8" s="691"/>
      <c r="T8" s="691"/>
      <c r="U8" s="691"/>
      <c r="V8" s="691"/>
      <c r="W8" s="692" t="s">
        <v>195</v>
      </c>
      <c r="X8" s="692"/>
      <c r="Y8" s="702"/>
      <c r="Z8" s="702"/>
      <c r="AA8" s="702"/>
      <c r="AB8" s="702"/>
      <c r="AC8" s="702"/>
      <c r="AD8" s="702"/>
      <c r="AE8" s="702"/>
      <c r="AF8" s="702"/>
      <c r="AG8" s="702"/>
      <c r="AH8" s="702"/>
      <c r="AI8" s="702"/>
      <c r="AJ8" s="702"/>
      <c r="AK8" s="702"/>
      <c r="AL8" s="702"/>
      <c r="AM8" s="702"/>
      <c r="AN8" s="702"/>
      <c r="AO8" s="702"/>
      <c r="AP8" s="702"/>
      <c r="AQ8" s="703"/>
      <c r="AR8" s="599"/>
      <c r="AS8" s="600"/>
    </row>
    <row r="9" spans="1:55" s="150" customFormat="1" ht="32.1" customHeight="1" x14ac:dyDescent="0.15">
      <c r="B9" s="724" t="s">
        <v>196</v>
      </c>
      <c r="C9" s="725"/>
      <c r="D9" s="725"/>
      <c r="E9" s="725"/>
      <c r="F9" s="726"/>
      <c r="G9" s="727"/>
      <c r="H9" s="728"/>
      <c r="I9" s="729"/>
      <c r="J9" s="730" t="s">
        <v>197</v>
      </c>
      <c r="K9" s="730"/>
      <c r="L9" s="730"/>
      <c r="M9" s="731"/>
      <c r="N9" s="731"/>
      <c r="O9" s="732"/>
      <c r="P9" s="710" t="s">
        <v>198</v>
      </c>
      <c r="Q9" s="710"/>
      <c r="R9" s="710"/>
      <c r="S9" s="733"/>
      <c r="T9" s="733"/>
      <c r="U9" s="733"/>
      <c r="V9" s="734" t="s">
        <v>199</v>
      </c>
      <c r="W9" s="734"/>
      <c r="X9" s="734"/>
      <c r="Y9" s="735" t="s">
        <v>200</v>
      </c>
      <c r="Z9" s="736"/>
      <c r="AA9" s="737"/>
      <c r="AB9" s="704" t="s">
        <v>201</v>
      </c>
      <c r="AC9" s="705"/>
      <c r="AD9" s="706"/>
      <c r="AE9" s="707"/>
      <c r="AF9" s="708"/>
      <c r="AG9" s="708"/>
      <c r="AH9" s="708"/>
      <c r="AI9" s="708"/>
      <c r="AJ9" s="708"/>
      <c r="AK9" s="708"/>
      <c r="AL9" s="708"/>
      <c r="AM9" s="708"/>
      <c r="AN9" s="708"/>
      <c r="AO9" s="708"/>
      <c r="AP9" s="708"/>
      <c r="AQ9" s="709"/>
      <c r="AR9" s="484"/>
      <c r="AS9" s="143"/>
    </row>
    <row r="10" spans="1:55" s="150" customFormat="1" ht="32.1" customHeight="1" x14ac:dyDescent="0.15">
      <c r="B10" s="710" t="s">
        <v>202</v>
      </c>
      <c r="C10" s="710"/>
      <c r="D10" s="710"/>
      <c r="E10" s="711" t="s">
        <v>200</v>
      </c>
      <c r="F10" s="712"/>
      <c r="G10" s="713" t="s">
        <v>203</v>
      </c>
      <c r="H10" s="714"/>
      <c r="I10" s="715"/>
      <c r="J10" s="716"/>
      <c r="K10" s="717"/>
      <c r="L10" s="717"/>
      <c r="M10" s="717"/>
      <c r="N10" s="717"/>
      <c r="O10" s="483" t="s">
        <v>204</v>
      </c>
      <c r="P10" s="713" t="s">
        <v>205</v>
      </c>
      <c r="Q10" s="714"/>
      <c r="R10" s="715"/>
      <c r="S10" s="718"/>
      <c r="T10" s="719"/>
      <c r="U10" s="719"/>
      <c r="V10" s="719"/>
      <c r="W10" s="719"/>
      <c r="X10" s="719"/>
      <c r="Y10" s="719"/>
      <c r="Z10" s="719"/>
      <c r="AA10" s="720"/>
      <c r="AB10" s="713" t="s">
        <v>206</v>
      </c>
      <c r="AC10" s="714"/>
      <c r="AD10" s="715"/>
      <c r="AE10" s="721"/>
      <c r="AF10" s="722"/>
      <c r="AG10" s="722"/>
      <c r="AH10" s="722"/>
      <c r="AI10" s="722"/>
      <c r="AJ10" s="722"/>
      <c r="AK10" s="722"/>
      <c r="AL10" s="722"/>
      <c r="AM10" s="722"/>
      <c r="AN10" s="722"/>
      <c r="AO10" s="722"/>
      <c r="AP10" s="722"/>
      <c r="AQ10" s="723"/>
      <c r="AR10" s="484"/>
      <c r="AS10" s="143"/>
    </row>
    <row r="11" spans="1:55" s="143" customFormat="1" ht="32.1" customHeight="1" x14ac:dyDescent="0.15">
      <c r="B11" s="746" t="s">
        <v>207</v>
      </c>
      <c r="C11" s="747"/>
      <c r="D11" s="747"/>
      <c r="E11" s="747"/>
      <c r="F11" s="747"/>
      <c r="G11" s="747"/>
      <c r="H11" s="747"/>
      <c r="I11" s="748"/>
      <c r="J11" s="425" t="s">
        <v>200</v>
      </c>
      <c r="K11" s="749" t="s">
        <v>209</v>
      </c>
      <c r="L11" s="750"/>
      <c r="M11" s="750"/>
      <c r="N11" s="750"/>
      <c r="O11" s="425" t="s">
        <v>200</v>
      </c>
      <c r="P11" s="749" t="s">
        <v>210</v>
      </c>
      <c r="Q11" s="750"/>
      <c r="R11" s="750"/>
      <c r="S11" s="750"/>
      <c r="T11" s="425" t="s">
        <v>200</v>
      </c>
      <c r="U11" s="751" t="s">
        <v>211</v>
      </c>
      <c r="V11" s="751"/>
      <c r="W11" s="751"/>
      <c r="X11" s="425" t="s">
        <v>200</v>
      </c>
      <c r="Y11" s="751" t="s">
        <v>212</v>
      </c>
      <c r="Z11" s="751"/>
      <c r="AA11" s="751"/>
      <c r="AB11" s="752" t="s">
        <v>625</v>
      </c>
      <c r="AC11" s="753"/>
      <c r="AD11" s="753"/>
      <c r="AE11" s="753"/>
      <c r="AF11" s="753"/>
      <c r="AG11" s="753"/>
      <c r="AH11" s="753"/>
      <c r="AI11" s="753"/>
      <c r="AJ11" s="754"/>
      <c r="AK11" s="760" t="s">
        <v>200</v>
      </c>
      <c r="AL11" s="761"/>
      <c r="AM11" s="738" t="s">
        <v>214</v>
      </c>
      <c r="AN11" s="739"/>
      <c r="AO11" s="740"/>
      <c r="AP11" s="740"/>
      <c r="AQ11" s="152" t="s">
        <v>215</v>
      </c>
      <c r="AR11" s="484"/>
    </row>
    <row r="12" spans="1:55" s="141" customFormat="1" ht="12" customHeight="1" x14ac:dyDescent="0.15">
      <c r="A12" s="147"/>
      <c r="B12" s="147"/>
      <c r="C12" s="147"/>
      <c r="D12" s="147"/>
      <c r="E12" s="147"/>
      <c r="F12" s="147"/>
      <c r="G12" s="147"/>
      <c r="H12" s="147"/>
      <c r="I12" s="147"/>
      <c r="M12" s="147"/>
      <c r="N12" s="153"/>
      <c r="O12" s="147"/>
      <c r="P12" s="147"/>
      <c r="Q12" s="147"/>
      <c r="R12" s="147"/>
      <c r="S12" s="154"/>
      <c r="T12" s="147"/>
      <c r="U12" s="147"/>
      <c r="V12" s="147"/>
      <c r="W12" s="147"/>
      <c r="X12" s="147"/>
      <c r="Y12" s="147"/>
      <c r="Z12" s="147"/>
      <c r="AA12" s="147"/>
      <c r="AB12" s="147"/>
      <c r="AC12" s="147"/>
      <c r="AD12" s="147"/>
      <c r="AE12" s="147"/>
      <c r="AF12" s="484"/>
      <c r="AG12" s="484"/>
      <c r="AH12" s="484"/>
      <c r="AI12" s="484"/>
      <c r="AJ12" s="484"/>
      <c r="AK12" s="484"/>
      <c r="AL12" s="484"/>
      <c r="AM12" s="484"/>
      <c r="AN12" s="484"/>
      <c r="AO12" s="484"/>
      <c r="AP12" s="484"/>
      <c r="AQ12" s="484"/>
      <c r="AR12" s="484"/>
      <c r="AS12" s="140"/>
      <c r="BC12" s="140"/>
    </row>
    <row r="13" spans="1:55" s="141" customFormat="1" ht="21" customHeight="1" x14ac:dyDescent="0.15">
      <c r="A13" s="142" t="s">
        <v>216</v>
      </c>
      <c r="B13" s="156"/>
      <c r="C13" s="156"/>
      <c r="D13" s="156"/>
      <c r="E13" s="156"/>
      <c r="F13" s="156"/>
      <c r="G13" s="156"/>
      <c r="H13" s="156"/>
      <c r="I13" s="156"/>
      <c r="J13" s="140"/>
      <c r="K13" s="140"/>
      <c r="M13" s="742" t="s">
        <v>217</v>
      </c>
      <c r="N13" s="742"/>
      <c r="O13" s="742"/>
      <c r="P13" s="742"/>
      <c r="Q13" s="742"/>
      <c r="R13" s="742"/>
      <c r="S13" s="743" t="s">
        <v>218</v>
      </c>
      <c r="T13" s="743"/>
      <c r="U13" s="743"/>
      <c r="V13" s="743"/>
      <c r="W13" s="743"/>
      <c r="X13" s="743"/>
      <c r="Y13" s="743" t="s">
        <v>219</v>
      </c>
      <c r="Z13" s="743"/>
      <c r="AA13" s="743"/>
      <c r="AB13" s="743"/>
      <c r="AC13" s="743"/>
      <c r="AD13" s="743"/>
      <c r="AE13" s="743" t="s">
        <v>220</v>
      </c>
      <c r="AF13" s="743"/>
      <c r="AG13" s="743"/>
      <c r="AH13" s="743"/>
      <c r="AI13" s="743"/>
      <c r="AJ13" s="743"/>
      <c r="AK13" s="743" t="s">
        <v>221</v>
      </c>
      <c r="AL13" s="743"/>
      <c r="AM13" s="743"/>
      <c r="AN13" s="743"/>
      <c r="AO13" s="743"/>
      <c r="AP13" s="743"/>
      <c r="AQ13" s="743"/>
      <c r="AS13" s="140"/>
    </row>
    <row r="14" spans="1:55" s="141" customFormat="1" ht="35.1" customHeight="1" x14ac:dyDescent="0.15">
      <c r="A14" s="157"/>
      <c r="B14" s="770" t="s">
        <v>222</v>
      </c>
      <c r="C14" s="770"/>
      <c r="D14" s="770"/>
      <c r="E14" s="770"/>
      <c r="F14" s="770"/>
      <c r="G14" s="770"/>
      <c r="H14" s="770"/>
      <c r="I14" s="770"/>
      <c r="J14" s="770"/>
      <c r="K14" s="770"/>
      <c r="M14" s="771" t="s">
        <v>223</v>
      </c>
      <c r="N14" s="772"/>
      <c r="O14" s="772"/>
      <c r="P14" s="772"/>
      <c r="Q14" s="772"/>
      <c r="R14" s="772"/>
      <c r="S14" s="741"/>
      <c r="T14" s="741"/>
      <c r="U14" s="741"/>
      <c r="V14" s="741"/>
      <c r="W14" s="741"/>
      <c r="X14" s="741"/>
      <c r="Y14" s="741"/>
      <c r="Z14" s="741"/>
      <c r="AA14" s="741"/>
      <c r="AB14" s="741"/>
      <c r="AC14" s="741"/>
      <c r="AD14" s="741"/>
      <c r="AE14" s="741"/>
      <c r="AF14" s="741"/>
      <c r="AG14" s="741"/>
      <c r="AH14" s="741"/>
      <c r="AI14" s="741"/>
      <c r="AJ14" s="741"/>
      <c r="AK14" s="762">
        <f>ROUND(IF(S14="",0,ROUND(S14,2)) + IF(Y14="",0,ROUND(Y14,2)) + IF(AE14="",0,ROUND(AE14,2)),2)</f>
        <v>0</v>
      </c>
      <c r="AL14" s="762"/>
      <c r="AM14" s="762"/>
      <c r="AN14" s="762"/>
      <c r="AO14" s="762"/>
      <c r="AP14" s="762"/>
      <c r="AQ14" s="762"/>
      <c r="AS14" s="140"/>
    </row>
    <row r="15" spans="1:55" s="141" customFormat="1" ht="35.1" customHeight="1" x14ac:dyDescent="0.15">
      <c r="A15" s="157"/>
      <c r="B15" s="770"/>
      <c r="C15" s="770"/>
      <c r="D15" s="770"/>
      <c r="E15" s="770"/>
      <c r="F15" s="770"/>
      <c r="G15" s="770"/>
      <c r="H15" s="770"/>
      <c r="I15" s="770"/>
      <c r="J15" s="770"/>
      <c r="K15" s="770"/>
      <c r="M15" s="158"/>
      <c r="N15" s="744" t="s">
        <v>224</v>
      </c>
      <c r="O15" s="744"/>
      <c r="P15" s="744"/>
      <c r="Q15" s="744"/>
      <c r="R15" s="745"/>
      <c r="S15" s="741"/>
      <c r="T15" s="741"/>
      <c r="U15" s="741"/>
      <c r="V15" s="741"/>
      <c r="W15" s="741"/>
      <c r="X15" s="741"/>
      <c r="Y15" s="741"/>
      <c r="Z15" s="741"/>
      <c r="AA15" s="741"/>
      <c r="AB15" s="741"/>
      <c r="AC15" s="741"/>
      <c r="AD15" s="741"/>
      <c r="AE15" s="741"/>
      <c r="AF15" s="741"/>
      <c r="AG15" s="741"/>
      <c r="AH15" s="741"/>
      <c r="AI15" s="741"/>
      <c r="AJ15" s="741"/>
      <c r="AK15" s="762">
        <f>ROUND(IF(S15="",0,ROUND(S15,2)) + IF(Y15="",0,ROUND(Y15,2)) + IF(AE15="",0,ROUND(AE15,2)),2)</f>
        <v>0</v>
      </c>
      <c r="AL15" s="762"/>
      <c r="AM15" s="762"/>
      <c r="AN15" s="762"/>
      <c r="AO15" s="762"/>
      <c r="AP15" s="762"/>
      <c r="AQ15" s="762"/>
      <c r="AS15" s="140"/>
    </row>
    <row r="16" spans="1:55" s="141" customFormat="1" ht="18" customHeight="1" x14ac:dyDescent="0.15">
      <c r="F16" s="159"/>
      <c r="G16" s="159"/>
      <c r="I16" s="159"/>
      <c r="J16" s="160"/>
      <c r="K16" s="160"/>
      <c r="L16" s="160"/>
      <c r="M16" s="159"/>
      <c r="N16" s="161"/>
      <c r="O16" s="161"/>
      <c r="P16" s="161"/>
      <c r="Q16" s="162"/>
      <c r="R16" s="162"/>
      <c r="AP16" s="159"/>
      <c r="AS16" s="140"/>
    </row>
    <row r="17" spans="1:45" s="141" customFormat="1" ht="23.25" customHeight="1" x14ac:dyDescent="0.15">
      <c r="A17" s="142" t="s">
        <v>225</v>
      </c>
      <c r="C17" s="160"/>
      <c r="D17" s="160"/>
      <c r="E17" s="160"/>
      <c r="F17" s="163"/>
      <c r="G17" s="159"/>
      <c r="H17" s="161"/>
      <c r="I17" s="161"/>
      <c r="W17" s="763"/>
      <c r="X17" s="763"/>
      <c r="Y17" s="763"/>
      <c r="Z17" s="763"/>
      <c r="AA17" s="763"/>
      <c r="AB17" s="763"/>
      <c r="AC17" s="763"/>
      <c r="AD17" s="164"/>
      <c r="AE17" s="164"/>
      <c r="AF17" s="164"/>
      <c r="AG17" s="164"/>
      <c r="AH17" s="164"/>
      <c r="AI17" s="164"/>
      <c r="AJ17" s="164"/>
      <c r="AK17" s="164"/>
      <c r="AL17" s="764"/>
      <c r="AM17" s="764"/>
      <c r="AN17" s="764"/>
      <c r="AO17" s="764"/>
      <c r="AP17" s="764"/>
      <c r="AQ17" s="764"/>
      <c r="AS17" s="140"/>
    </row>
    <row r="18" spans="1:45" s="141" customFormat="1" ht="35.1" customHeight="1" x14ac:dyDescent="0.15">
      <c r="A18" s="165"/>
      <c r="B18" s="759" t="s">
        <v>226</v>
      </c>
      <c r="C18" s="759"/>
      <c r="D18" s="759"/>
      <c r="E18" s="759"/>
      <c r="F18" s="759"/>
      <c r="G18" s="759"/>
      <c r="H18" s="759"/>
      <c r="I18" s="759"/>
      <c r="J18" s="759"/>
      <c r="K18" s="759"/>
      <c r="L18" s="759"/>
      <c r="M18" s="765"/>
      <c r="N18" s="765"/>
      <c r="O18" s="765"/>
      <c r="P18" s="765"/>
      <c r="Q18" s="765"/>
      <c r="R18" s="765"/>
      <c r="S18" s="759" t="s">
        <v>227</v>
      </c>
      <c r="T18" s="759"/>
      <c r="U18" s="759"/>
      <c r="V18" s="759"/>
      <c r="W18" s="759"/>
      <c r="X18" s="759"/>
      <c r="Y18" s="759"/>
      <c r="Z18" s="759"/>
      <c r="AA18" s="759"/>
      <c r="AB18" s="759"/>
      <c r="AC18" s="759"/>
      <c r="AD18" s="759"/>
      <c r="AE18" s="759"/>
      <c r="AF18" s="759"/>
      <c r="AG18" s="759"/>
      <c r="AH18" s="759"/>
      <c r="AI18" s="759"/>
      <c r="AJ18" s="759"/>
      <c r="AK18" s="759"/>
      <c r="AL18" s="766"/>
      <c r="AM18" s="767"/>
      <c r="AN18" s="767"/>
      <c r="AO18" s="768" t="s">
        <v>228</v>
      </c>
      <c r="AP18" s="768"/>
      <c r="AQ18" s="769"/>
      <c r="AS18" s="140"/>
    </row>
    <row r="19" spans="1:45" s="141" customFormat="1" ht="35.1" customHeight="1" x14ac:dyDescent="0.15">
      <c r="A19" s="165"/>
      <c r="B19" s="755" t="s">
        <v>229</v>
      </c>
      <c r="C19" s="755"/>
      <c r="D19" s="755"/>
      <c r="E19" s="755"/>
      <c r="F19" s="755"/>
      <c r="G19" s="755"/>
      <c r="H19" s="755"/>
      <c r="I19" s="755"/>
      <c r="J19" s="755"/>
      <c r="K19" s="755"/>
      <c r="L19" s="755"/>
      <c r="M19" s="756"/>
      <c r="N19" s="757"/>
      <c r="O19" s="757"/>
      <c r="P19" s="757"/>
      <c r="Q19" s="757"/>
      <c r="R19" s="758"/>
      <c r="S19" s="759" t="s">
        <v>230</v>
      </c>
      <c r="T19" s="759"/>
      <c r="U19" s="759"/>
      <c r="V19" s="759"/>
      <c r="W19" s="759"/>
      <c r="X19" s="759"/>
      <c r="Y19" s="759"/>
      <c r="Z19" s="759"/>
      <c r="AA19" s="759"/>
      <c r="AB19" s="759"/>
      <c r="AC19" s="759"/>
      <c r="AD19" s="759"/>
      <c r="AE19" s="759"/>
      <c r="AF19" s="759"/>
      <c r="AG19" s="759"/>
      <c r="AH19" s="759"/>
      <c r="AI19" s="759"/>
      <c r="AJ19" s="759"/>
      <c r="AK19" s="759"/>
      <c r="AL19" s="792"/>
      <c r="AM19" s="793"/>
      <c r="AN19" s="793"/>
      <c r="AO19" s="768" t="s">
        <v>228</v>
      </c>
      <c r="AP19" s="768"/>
      <c r="AQ19" s="769"/>
      <c r="AS19" s="140"/>
    </row>
    <row r="20" spans="1:45" s="141" customFormat="1" ht="12" customHeight="1" x14ac:dyDescent="0.15">
      <c r="A20" s="160"/>
      <c r="C20" s="160"/>
      <c r="D20" s="160"/>
      <c r="E20" s="160"/>
      <c r="F20" s="160"/>
      <c r="H20" s="140"/>
      <c r="I20" s="140"/>
      <c r="R20" s="140"/>
      <c r="S20" s="140"/>
      <c r="T20" s="140"/>
      <c r="U20" s="140"/>
      <c r="AL20" s="140"/>
      <c r="AO20" s="166"/>
      <c r="AP20" s="166"/>
      <c r="AS20" s="140"/>
    </row>
    <row r="21" spans="1:45" s="140" customFormat="1" ht="18" customHeight="1" x14ac:dyDescent="0.15">
      <c r="A21" s="142" t="s">
        <v>231</v>
      </c>
      <c r="C21" s="163"/>
      <c r="D21" s="160"/>
      <c r="E21" s="160"/>
      <c r="F21" s="167"/>
      <c r="G21" s="168"/>
      <c r="H21" s="160"/>
      <c r="I21" s="168"/>
      <c r="J21" s="160"/>
      <c r="K21" s="160"/>
      <c r="L21" s="160"/>
      <c r="M21" s="168"/>
      <c r="N21" s="161"/>
      <c r="O21" s="161"/>
      <c r="P21" s="161"/>
      <c r="Q21" s="162"/>
      <c r="R21" s="162"/>
      <c r="S21" s="794"/>
      <c r="T21" s="794"/>
      <c r="U21" s="794"/>
      <c r="V21" s="794"/>
      <c r="W21" s="794"/>
      <c r="X21" s="794"/>
      <c r="Y21" s="794"/>
      <c r="Z21" s="794"/>
      <c r="AA21" s="169"/>
      <c r="AB21" s="169"/>
      <c r="AC21" s="169"/>
      <c r="AD21" s="169"/>
      <c r="AE21" s="169"/>
      <c r="AF21" s="169"/>
      <c r="AG21" s="169"/>
      <c r="AH21" s="169"/>
      <c r="AI21" s="169"/>
      <c r="AJ21" s="169"/>
      <c r="AK21" s="170"/>
      <c r="AL21" s="171"/>
      <c r="AM21" s="170"/>
      <c r="AN21" s="170"/>
      <c r="AO21" s="168"/>
      <c r="AP21" s="168"/>
    </row>
    <row r="22" spans="1:45" s="140" customFormat="1" ht="9.75" customHeight="1" x14ac:dyDescent="0.15">
      <c r="A22" s="168"/>
      <c r="B22" s="165"/>
      <c r="C22" s="163"/>
      <c r="D22" s="160"/>
      <c r="E22" s="160"/>
      <c r="F22" s="167"/>
      <c r="G22" s="168"/>
      <c r="H22" s="160"/>
      <c r="I22" s="168"/>
      <c r="J22" s="160"/>
      <c r="K22" s="160"/>
      <c r="L22" s="160"/>
      <c r="M22" s="168"/>
      <c r="N22" s="161"/>
      <c r="O22" s="161"/>
      <c r="P22" s="161"/>
      <c r="Q22" s="162"/>
      <c r="R22" s="162"/>
      <c r="S22" s="545"/>
      <c r="T22" s="545"/>
      <c r="U22" s="545"/>
      <c r="V22" s="545"/>
      <c r="W22" s="545"/>
      <c r="X22" s="545"/>
      <c r="Y22" s="545"/>
      <c r="Z22" s="545"/>
      <c r="AA22" s="169"/>
      <c r="AB22" s="169"/>
      <c r="AC22" s="169"/>
      <c r="AD22" s="169"/>
      <c r="AE22" s="169"/>
      <c r="AF22" s="169"/>
      <c r="AG22" s="169"/>
      <c r="AH22" s="169"/>
      <c r="AI22" s="169"/>
      <c r="AJ22" s="169"/>
      <c r="AK22" s="170"/>
      <c r="AL22" s="171"/>
      <c r="AM22" s="159"/>
      <c r="AN22" s="159"/>
      <c r="AO22" s="159"/>
      <c r="AP22" s="159"/>
    </row>
    <row r="23" spans="1:45" s="140" customFormat="1" ht="24.95" customHeight="1" x14ac:dyDescent="0.15">
      <c r="A23" s="168"/>
      <c r="B23" s="695" t="s">
        <v>232</v>
      </c>
      <c r="C23" s="695"/>
      <c r="D23" s="695"/>
      <c r="E23" s="695"/>
      <c r="F23" s="695"/>
      <c r="G23" s="695"/>
      <c r="H23" s="695"/>
      <c r="I23" s="735"/>
      <c r="J23" s="736"/>
      <c r="K23" s="736"/>
      <c r="L23" s="736"/>
      <c r="M23" s="736"/>
      <c r="N23" s="736"/>
      <c r="O23" s="736"/>
      <c r="P23" s="736"/>
      <c r="Q23" s="736"/>
      <c r="R23" s="736"/>
      <c r="S23" s="736"/>
      <c r="T23" s="736"/>
      <c r="U23" s="736"/>
      <c r="V23" s="737"/>
      <c r="W23" s="695" t="s">
        <v>233</v>
      </c>
      <c r="X23" s="695"/>
      <c r="Y23" s="695"/>
      <c r="Z23" s="695"/>
      <c r="AA23" s="695"/>
      <c r="AB23" s="695"/>
      <c r="AC23" s="695"/>
      <c r="AD23" s="695"/>
      <c r="AE23" s="773"/>
      <c r="AF23" s="774"/>
      <c r="AG23" s="774"/>
      <c r="AH23" s="774"/>
      <c r="AI23" s="774"/>
      <c r="AJ23" s="774"/>
      <c r="AK23" s="774"/>
      <c r="AL23" s="774"/>
      <c r="AM23" s="774"/>
      <c r="AN23" s="774"/>
      <c r="AO23" s="774"/>
      <c r="AP23" s="774"/>
      <c r="AQ23" s="775"/>
      <c r="AS23" s="141"/>
    </row>
    <row r="24" spans="1:45" s="140" customFormat="1" ht="9.75" customHeight="1" x14ac:dyDescent="0.15">
      <c r="A24" s="168"/>
      <c r="B24" s="165"/>
      <c r="C24" s="163"/>
      <c r="D24" s="160"/>
      <c r="E24" s="160"/>
      <c r="F24" s="167"/>
      <c r="G24" s="168"/>
      <c r="H24" s="160"/>
      <c r="I24" s="168"/>
      <c r="J24" s="160"/>
      <c r="K24" s="160"/>
      <c r="L24" s="160"/>
      <c r="M24" s="168"/>
      <c r="N24" s="161"/>
      <c r="O24" s="161"/>
      <c r="P24" s="161"/>
      <c r="Q24" s="162"/>
      <c r="R24" s="162"/>
      <c r="S24" s="545"/>
      <c r="T24" s="545"/>
      <c r="U24" s="545"/>
      <c r="V24" s="545"/>
      <c r="W24" s="545"/>
      <c r="X24" s="545"/>
      <c r="Y24" s="545"/>
      <c r="Z24" s="545"/>
      <c r="AA24" s="169"/>
      <c r="AB24" s="169"/>
      <c r="AC24" s="169"/>
      <c r="AD24" s="169"/>
      <c r="AE24" s="169"/>
      <c r="AF24" s="169"/>
      <c r="AG24" s="169"/>
      <c r="AH24" s="169"/>
      <c r="AI24" s="169"/>
      <c r="AJ24" s="169"/>
      <c r="AK24" s="170"/>
      <c r="AL24" s="171"/>
      <c r="AM24" s="159"/>
      <c r="AN24" s="159"/>
      <c r="AO24" s="159"/>
      <c r="AP24" s="159"/>
    </row>
    <row r="25" spans="1:45" s="141" customFormat="1" ht="18" customHeight="1" x14ac:dyDescent="0.15">
      <c r="A25" s="165"/>
      <c r="B25" s="776"/>
      <c r="C25" s="776"/>
      <c r="D25" s="776"/>
      <c r="E25" s="776"/>
      <c r="F25" s="776"/>
      <c r="G25" s="776"/>
      <c r="H25" s="776"/>
      <c r="I25" s="776"/>
      <c r="J25" s="776"/>
      <c r="K25" s="776"/>
      <c r="L25" s="776"/>
      <c r="M25" s="776"/>
      <c r="N25" s="776"/>
      <c r="O25" s="776"/>
      <c r="P25" s="776"/>
      <c r="Q25" s="776"/>
      <c r="R25" s="776"/>
      <c r="S25" s="776"/>
      <c r="T25" s="776"/>
      <c r="U25" s="776"/>
      <c r="V25" s="777"/>
      <c r="W25" s="778" t="s">
        <v>234</v>
      </c>
      <c r="X25" s="779"/>
      <c r="Y25" s="779"/>
      <c r="Z25" s="779"/>
      <c r="AA25" s="779"/>
      <c r="AB25" s="779"/>
      <c r="AC25" s="779" t="s">
        <v>235</v>
      </c>
      <c r="AD25" s="779"/>
      <c r="AE25" s="779"/>
      <c r="AF25" s="779"/>
      <c r="AG25" s="779"/>
      <c r="AH25" s="779"/>
      <c r="AI25" s="779"/>
      <c r="AJ25" s="780" t="s">
        <v>236</v>
      </c>
      <c r="AK25" s="781"/>
      <c r="AL25" s="781"/>
      <c r="AM25" s="781"/>
      <c r="AN25" s="782"/>
      <c r="AO25" s="786" t="s">
        <v>237</v>
      </c>
      <c r="AP25" s="787"/>
      <c r="AQ25" s="788"/>
      <c r="AR25" s="140"/>
    </row>
    <row r="26" spans="1:45" s="141" customFormat="1" ht="35.1" customHeight="1" x14ac:dyDescent="0.15">
      <c r="A26" s="165"/>
      <c r="B26" s="779" t="s">
        <v>238</v>
      </c>
      <c r="C26" s="779"/>
      <c r="D26" s="779"/>
      <c r="E26" s="779"/>
      <c r="F26" s="779"/>
      <c r="G26" s="779"/>
      <c r="H26" s="779"/>
      <c r="I26" s="779" t="s">
        <v>239</v>
      </c>
      <c r="J26" s="779"/>
      <c r="K26" s="779"/>
      <c r="L26" s="779"/>
      <c r="M26" s="779"/>
      <c r="N26" s="779"/>
      <c r="O26" s="779"/>
      <c r="P26" s="795" t="s">
        <v>240</v>
      </c>
      <c r="Q26" s="795"/>
      <c r="R26" s="795"/>
      <c r="S26" s="795"/>
      <c r="T26" s="795"/>
      <c r="U26" s="795"/>
      <c r="V26" s="795"/>
      <c r="W26" s="778"/>
      <c r="X26" s="779"/>
      <c r="Y26" s="779"/>
      <c r="Z26" s="779"/>
      <c r="AA26" s="779"/>
      <c r="AB26" s="779"/>
      <c r="AC26" s="779"/>
      <c r="AD26" s="779"/>
      <c r="AE26" s="779"/>
      <c r="AF26" s="779"/>
      <c r="AG26" s="779"/>
      <c r="AH26" s="779"/>
      <c r="AI26" s="779"/>
      <c r="AJ26" s="783"/>
      <c r="AK26" s="784"/>
      <c r="AL26" s="784"/>
      <c r="AM26" s="784"/>
      <c r="AN26" s="785"/>
      <c r="AO26" s="789"/>
      <c r="AP26" s="790"/>
      <c r="AQ26" s="791"/>
      <c r="AR26" s="140"/>
    </row>
    <row r="27" spans="1:45" s="141" customFormat="1" ht="24.75" customHeight="1" x14ac:dyDescent="0.15">
      <c r="A27" s="165"/>
      <c r="B27" s="813">
        <f>ROUND(AM83,0)</f>
        <v>0</v>
      </c>
      <c r="C27" s="813"/>
      <c r="D27" s="813"/>
      <c r="E27" s="813"/>
      <c r="F27" s="813"/>
      <c r="G27" s="813"/>
      <c r="H27" s="813"/>
      <c r="I27" s="813">
        <f>ROUND(AM89,0)</f>
        <v>0</v>
      </c>
      <c r="J27" s="813"/>
      <c r="K27" s="813"/>
      <c r="L27" s="813"/>
      <c r="M27" s="813"/>
      <c r="N27" s="813"/>
      <c r="O27" s="813"/>
      <c r="P27" s="814">
        <f>AM144</f>
        <v>0</v>
      </c>
      <c r="Q27" s="814"/>
      <c r="R27" s="814"/>
      <c r="S27" s="814"/>
      <c r="T27" s="814"/>
      <c r="U27" s="814"/>
      <c r="V27" s="814"/>
      <c r="W27" s="815">
        <f>SUM(B27:V27)</f>
        <v>0</v>
      </c>
      <c r="X27" s="816"/>
      <c r="Y27" s="816"/>
      <c r="Z27" s="816"/>
      <c r="AA27" s="816"/>
      <c r="AB27" s="816"/>
      <c r="AC27" s="801">
        <f>ROUNDDOWN(W27/IF(AK14&lt;=100,100,AK14),0)/10000</f>
        <v>0</v>
      </c>
      <c r="AD27" s="802"/>
      <c r="AE27" s="802"/>
      <c r="AF27" s="802"/>
      <c r="AG27" s="802"/>
      <c r="AH27" s="802"/>
      <c r="AI27" s="803"/>
      <c r="AJ27" s="804" t="str">
        <f>IF(ISERROR(VLOOKUP(上限額一覧!C4,上限額一覧!D19:E68,2,FALSE)),"",VLOOKUP(上限額一覧!C4,上限額一覧!D19:E68,2,FALSE))</f>
        <v/>
      </c>
      <c r="AK27" s="805"/>
      <c r="AL27" s="805"/>
      <c r="AM27" s="805"/>
      <c r="AN27" s="806"/>
      <c r="AO27" s="807" t="str">
        <f>IF(AND(AC27&lt;&gt;"",AJ27&lt;&gt;""),IF(AC27&lt;=AJ27,"可","不可"),"")</f>
        <v/>
      </c>
      <c r="AP27" s="808"/>
      <c r="AQ27" s="809"/>
      <c r="AR27" s="140"/>
    </row>
    <row r="28" spans="1:45" s="141" customFormat="1" ht="12" customHeight="1" x14ac:dyDescent="0.15">
      <c r="A28" s="172"/>
      <c r="B28" s="168"/>
      <c r="C28" s="173"/>
      <c r="D28" s="139"/>
      <c r="E28" s="160"/>
      <c r="F28" s="160"/>
      <c r="G28" s="160"/>
      <c r="H28" s="160"/>
      <c r="I28" s="160"/>
      <c r="J28" s="160"/>
      <c r="K28" s="160"/>
      <c r="L28" s="174"/>
      <c r="M28" s="168"/>
      <c r="N28" s="175"/>
      <c r="O28" s="175"/>
      <c r="P28" s="175"/>
      <c r="Q28" s="176"/>
      <c r="R28" s="176"/>
      <c r="S28" s="176"/>
      <c r="T28" s="176"/>
      <c r="U28" s="176"/>
      <c r="V28" s="176"/>
      <c r="W28" s="168"/>
      <c r="X28" s="177"/>
      <c r="Y28" s="157"/>
      <c r="Z28" s="157"/>
      <c r="AA28" s="178"/>
      <c r="AB28" s="179"/>
      <c r="AC28" s="179"/>
      <c r="AD28" s="179"/>
      <c r="AE28" s="179"/>
      <c r="AF28" s="179"/>
      <c r="AG28" s="179"/>
      <c r="AH28" s="179"/>
      <c r="AI28" s="179"/>
      <c r="AJ28" s="179"/>
      <c r="AK28" s="179"/>
      <c r="AL28" s="180"/>
      <c r="AM28" s="179"/>
      <c r="AN28" s="179"/>
      <c r="AO28" s="159"/>
      <c r="AP28" s="159"/>
      <c r="AR28" s="140"/>
      <c r="AS28" s="601"/>
    </row>
    <row r="29" spans="1:45" s="141" customFormat="1" ht="18" customHeight="1" x14ac:dyDescent="0.15">
      <c r="A29" s="142" t="s">
        <v>241</v>
      </c>
      <c r="C29" s="163"/>
      <c r="D29" s="163"/>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8"/>
      <c r="AD29" s="181"/>
      <c r="AE29" s="181"/>
      <c r="AF29" s="181"/>
      <c r="AG29" s="160"/>
      <c r="AH29" s="160"/>
      <c r="AI29" s="165"/>
      <c r="AJ29" s="160"/>
      <c r="AK29" s="160"/>
      <c r="AL29" s="182"/>
      <c r="AM29" s="160"/>
      <c r="AN29" s="160"/>
      <c r="AO29" s="159"/>
      <c r="AP29" s="159"/>
    </row>
    <row r="30" spans="1:45" s="141" customFormat="1" ht="24" customHeight="1" x14ac:dyDescent="0.15">
      <c r="A30" s="165"/>
      <c r="B30" s="159"/>
      <c r="C30" s="163"/>
      <c r="D30" s="183" t="s">
        <v>242</v>
      </c>
      <c r="E30" s="160"/>
      <c r="F30" s="160"/>
      <c r="G30" s="159"/>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5"/>
      <c r="AJ30" s="160"/>
      <c r="AK30" s="160"/>
      <c r="AL30" s="182"/>
      <c r="AM30" s="160"/>
      <c r="AN30" s="160"/>
      <c r="AO30" s="159"/>
      <c r="AP30" s="159"/>
      <c r="AS30" s="140"/>
    </row>
    <row r="31" spans="1:45" s="141" customFormat="1" ht="24" customHeight="1" x14ac:dyDescent="0.15">
      <c r="A31" s="157"/>
      <c r="B31" s="184" t="s">
        <v>200</v>
      </c>
      <c r="C31" s="185" t="s">
        <v>380</v>
      </c>
      <c r="D31" s="186"/>
      <c r="E31" s="187"/>
      <c r="F31" s="187"/>
      <c r="G31" s="187"/>
      <c r="H31" s="187"/>
      <c r="I31" s="187"/>
      <c r="J31" s="187"/>
      <c r="K31" s="187"/>
      <c r="L31" s="187"/>
      <c r="M31" s="187"/>
      <c r="N31" s="187"/>
      <c r="O31" s="187"/>
      <c r="P31" s="187"/>
      <c r="Q31" s="187"/>
      <c r="R31" s="187"/>
      <c r="S31" s="187"/>
      <c r="T31" s="187"/>
      <c r="U31" s="188" t="s">
        <v>200</v>
      </c>
      <c r="V31" s="185" t="s">
        <v>243</v>
      </c>
      <c r="W31" s="186"/>
      <c r="X31" s="187"/>
      <c r="Y31" s="187"/>
      <c r="Z31" s="189"/>
      <c r="AA31" s="185"/>
      <c r="AB31" s="187"/>
      <c r="AC31" s="185"/>
      <c r="AD31" s="185"/>
      <c r="AE31" s="185"/>
      <c r="AF31" s="185"/>
      <c r="AG31" s="187"/>
      <c r="AH31" s="187"/>
      <c r="AI31" s="187"/>
      <c r="AJ31" s="187"/>
      <c r="AK31" s="187"/>
      <c r="AL31" s="190"/>
      <c r="AM31" s="187"/>
      <c r="AN31" s="187"/>
      <c r="AO31" s="191"/>
      <c r="AP31" s="185"/>
      <c r="AQ31" s="192"/>
      <c r="AS31" s="140"/>
    </row>
    <row r="32" spans="1:45" s="141" customFormat="1" ht="24" customHeight="1" x14ac:dyDescent="0.15">
      <c r="A32" s="157"/>
      <c r="B32" s="193" t="s">
        <v>200</v>
      </c>
      <c r="C32" s="168" t="s">
        <v>381</v>
      </c>
      <c r="D32" s="140"/>
      <c r="E32" s="194"/>
      <c r="F32" s="194"/>
      <c r="G32" s="194"/>
      <c r="H32" s="194"/>
      <c r="I32" s="194"/>
      <c r="J32" s="194"/>
      <c r="K32" s="194"/>
      <c r="L32" s="194"/>
      <c r="M32" s="194"/>
      <c r="N32" s="194"/>
      <c r="O32" s="194"/>
      <c r="P32" s="194"/>
      <c r="Q32" s="194"/>
      <c r="R32" s="194"/>
      <c r="S32" s="194"/>
      <c r="T32" s="194"/>
      <c r="U32" s="195"/>
      <c r="V32" s="485" t="s">
        <v>382</v>
      </c>
      <c r="W32" s="140"/>
      <c r="X32" s="157"/>
      <c r="Y32" s="168"/>
      <c r="Z32" s="197"/>
      <c r="AA32" s="168"/>
      <c r="AB32" s="168"/>
      <c r="AC32" s="168"/>
      <c r="AD32" s="168"/>
      <c r="AE32" s="168"/>
      <c r="AF32" s="168"/>
      <c r="AG32" s="168"/>
      <c r="AH32" s="168"/>
      <c r="AI32" s="168"/>
      <c r="AJ32" s="168"/>
      <c r="AK32" s="168"/>
      <c r="AL32" s="140"/>
      <c r="AM32" s="168"/>
      <c r="AN32" s="168"/>
      <c r="AO32" s="157"/>
      <c r="AP32" s="168"/>
      <c r="AQ32" s="198"/>
      <c r="AS32" s="140"/>
    </row>
    <row r="33" spans="1:45" s="141" customFormat="1" ht="24" customHeight="1" x14ac:dyDescent="0.15">
      <c r="A33" s="157"/>
      <c r="B33" s="193" t="s">
        <v>200</v>
      </c>
      <c r="C33" s="486" t="s">
        <v>383</v>
      </c>
      <c r="D33" s="140"/>
      <c r="E33" s="194"/>
      <c r="F33" s="194"/>
      <c r="G33" s="194"/>
      <c r="H33" s="194"/>
      <c r="I33" s="194"/>
      <c r="J33" s="194"/>
      <c r="K33" s="194"/>
      <c r="L33" s="194"/>
      <c r="M33" s="194"/>
      <c r="N33" s="194"/>
      <c r="O33" s="194"/>
      <c r="P33" s="195"/>
      <c r="Q33" s="195"/>
      <c r="R33" s="195"/>
      <c r="S33" s="195"/>
      <c r="T33" s="195"/>
      <c r="U33" s="200" t="s">
        <v>200</v>
      </c>
      <c r="V33" s="486" t="s">
        <v>384</v>
      </c>
      <c r="W33" s="140"/>
      <c r="X33" s="157"/>
      <c r="Y33" s="139"/>
      <c r="Z33" s="194"/>
      <c r="AA33" s="194"/>
      <c r="AB33" s="194"/>
      <c r="AC33" s="194"/>
      <c r="AD33" s="194"/>
      <c r="AE33" s="194"/>
      <c r="AF33" s="194"/>
      <c r="AG33" s="194"/>
      <c r="AH33" s="194"/>
      <c r="AI33" s="194"/>
      <c r="AJ33" s="194"/>
      <c r="AK33" s="194"/>
      <c r="AL33" s="202"/>
      <c r="AM33" s="194"/>
      <c r="AN33" s="194"/>
      <c r="AO33" s="194"/>
      <c r="AP33" s="168"/>
      <c r="AQ33" s="198"/>
      <c r="AS33" s="140"/>
    </row>
    <row r="34" spans="1:45" s="141" customFormat="1" ht="24" customHeight="1" x14ac:dyDescent="0.15">
      <c r="A34" s="157"/>
      <c r="B34" s="203" t="s">
        <v>200</v>
      </c>
      <c r="C34" s="487" t="s">
        <v>244</v>
      </c>
      <c r="D34" s="164"/>
      <c r="E34" s="205"/>
      <c r="F34" s="205"/>
      <c r="G34" s="205"/>
      <c r="H34" s="205"/>
      <c r="I34" s="205"/>
      <c r="J34" s="205"/>
      <c r="K34" s="205"/>
      <c r="L34" s="205"/>
      <c r="M34" s="205"/>
      <c r="N34" s="205"/>
      <c r="O34" s="205"/>
      <c r="P34" s="205"/>
      <c r="Q34" s="205"/>
      <c r="R34" s="205"/>
      <c r="S34" s="205"/>
      <c r="T34" s="205"/>
      <c r="U34" s="207" t="s">
        <v>200</v>
      </c>
      <c r="V34" s="208" t="s">
        <v>245</v>
      </c>
      <c r="W34" s="164"/>
      <c r="X34" s="544"/>
      <c r="Y34" s="205" t="s">
        <v>385</v>
      </c>
      <c r="Z34" s="810"/>
      <c r="AA34" s="810"/>
      <c r="AB34" s="810"/>
      <c r="AC34" s="810"/>
      <c r="AD34" s="810"/>
      <c r="AE34" s="810"/>
      <c r="AF34" s="810"/>
      <c r="AG34" s="810"/>
      <c r="AH34" s="810"/>
      <c r="AI34" s="810"/>
      <c r="AJ34" s="810"/>
      <c r="AK34" s="810"/>
      <c r="AL34" s="810"/>
      <c r="AM34" s="810"/>
      <c r="AN34" s="810"/>
      <c r="AO34" s="810"/>
      <c r="AP34" s="209" t="s">
        <v>386</v>
      </c>
      <c r="AQ34" s="210"/>
      <c r="AS34" s="140"/>
    </row>
    <row r="35" spans="1:45" s="141" customFormat="1" ht="12" customHeight="1" x14ac:dyDescent="0.15">
      <c r="A35" s="543"/>
      <c r="B35" s="543"/>
      <c r="C35" s="543"/>
      <c r="D35" s="543"/>
      <c r="E35" s="543"/>
      <c r="F35" s="543"/>
      <c r="G35" s="543"/>
      <c r="H35" s="543"/>
      <c r="I35" s="543"/>
      <c r="J35" s="543"/>
      <c r="K35" s="543"/>
      <c r="L35" s="543"/>
      <c r="M35" s="543"/>
      <c r="N35" s="543"/>
      <c r="O35" s="543"/>
      <c r="P35" s="543"/>
      <c r="Q35" s="543"/>
      <c r="R35" s="543"/>
      <c r="S35" s="543"/>
      <c r="T35" s="543"/>
      <c r="U35" s="543"/>
      <c r="V35" s="543"/>
      <c r="W35" s="543"/>
      <c r="X35" s="543"/>
      <c r="Y35" s="543"/>
      <c r="Z35" s="543"/>
      <c r="AA35" s="543"/>
      <c r="AB35" s="543"/>
      <c r="AC35" s="543"/>
      <c r="AD35" s="543"/>
      <c r="AE35" s="543"/>
      <c r="AF35" s="543"/>
      <c r="AG35" s="543"/>
      <c r="AH35" s="543"/>
      <c r="AI35" s="543"/>
      <c r="AJ35" s="543"/>
      <c r="AK35" s="543"/>
      <c r="AL35" s="543"/>
      <c r="AM35" s="543"/>
      <c r="AN35" s="543"/>
      <c r="AO35" s="543"/>
      <c r="AP35" s="543"/>
      <c r="AQ35" s="543"/>
      <c r="AR35" s="213"/>
      <c r="AS35" s="140"/>
    </row>
    <row r="36" spans="1:45" s="141" customFormat="1" ht="21" customHeight="1" x14ac:dyDescent="0.15">
      <c r="A36" s="142" t="s">
        <v>620</v>
      </c>
      <c r="B36" s="543"/>
      <c r="C36" s="543"/>
      <c r="D36" s="543"/>
      <c r="E36" s="543"/>
      <c r="F36" s="543"/>
      <c r="G36" s="543"/>
      <c r="H36" s="543"/>
      <c r="I36" s="543"/>
      <c r="J36" s="543"/>
      <c r="K36" s="543"/>
      <c r="L36" s="543"/>
      <c r="M36" s="543"/>
      <c r="N36" s="543"/>
      <c r="O36" s="543"/>
      <c r="P36" s="543"/>
      <c r="Q36" s="543"/>
      <c r="R36" s="543"/>
      <c r="S36" s="543"/>
      <c r="T36" s="543"/>
      <c r="U36" s="543"/>
      <c r="V36" s="543"/>
      <c r="W36" s="543"/>
      <c r="X36" s="543"/>
      <c r="Y36" s="543"/>
      <c r="Z36" s="543"/>
      <c r="AA36" s="543"/>
      <c r="AB36" s="543"/>
      <c r="AC36" s="543"/>
      <c r="AD36" s="543"/>
      <c r="AE36" s="543"/>
      <c r="AF36" s="543"/>
      <c r="AG36" s="543"/>
      <c r="AH36" s="543"/>
      <c r="AI36" s="543"/>
      <c r="AJ36" s="543"/>
      <c r="AK36" s="543"/>
      <c r="AL36" s="543"/>
      <c r="AM36" s="543"/>
      <c r="AN36" s="543"/>
      <c r="AO36" s="543"/>
      <c r="AP36" s="543"/>
      <c r="AQ36" s="543"/>
      <c r="AR36" s="213"/>
      <c r="AS36" s="140"/>
    </row>
    <row r="37" spans="1:45" s="150" customFormat="1" ht="30" customHeight="1" x14ac:dyDescent="0.15">
      <c r="A37" s="159"/>
      <c r="B37" s="811" t="s">
        <v>618</v>
      </c>
      <c r="C37" s="811"/>
      <c r="D37" s="811"/>
      <c r="E37" s="811"/>
      <c r="F37" s="811"/>
      <c r="G37" s="797"/>
      <c r="H37" s="798"/>
      <c r="I37" s="798"/>
      <c r="J37" s="798"/>
      <c r="K37" s="798"/>
      <c r="L37" s="798"/>
      <c r="M37" s="798"/>
      <c r="N37" s="798"/>
      <c r="O37" s="798"/>
      <c r="P37" s="798"/>
      <c r="Q37" s="798"/>
      <c r="R37" s="798"/>
      <c r="S37" s="798"/>
      <c r="T37" s="798"/>
      <c r="U37" s="798"/>
      <c r="V37" s="799"/>
      <c r="W37" s="812" t="s">
        <v>248</v>
      </c>
      <c r="X37" s="812"/>
      <c r="Y37" s="812"/>
      <c r="Z37" s="812"/>
      <c r="AA37" s="797"/>
      <c r="AB37" s="798"/>
      <c r="AC37" s="798"/>
      <c r="AD37" s="798"/>
      <c r="AE37" s="798"/>
      <c r="AF37" s="798"/>
      <c r="AG37" s="798"/>
      <c r="AH37" s="798"/>
      <c r="AI37" s="798"/>
      <c r="AJ37" s="798"/>
      <c r="AK37" s="798"/>
      <c r="AL37" s="798"/>
      <c r="AM37" s="798"/>
      <c r="AN37" s="798"/>
      <c r="AO37" s="798"/>
      <c r="AP37" s="798"/>
      <c r="AQ37" s="799"/>
      <c r="AR37" s="599"/>
      <c r="AS37" s="143"/>
    </row>
    <row r="38" spans="1:45" s="150" customFormat="1" ht="30" customHeight="1" x14ac:dyDescent="0.15">
      <c r="A38" s="159"/>
      <c r="B38" s="811" t="s">
        <v>619</v>
      </c>
      <c r="C38" s="811"/>
      <c r="D38" s="811"/>
      <c r="E38" s="811"/>
      <c r="F38" s="811"/>
      <c r="G38" s="797"/>
      <c r="H38" s="798"/>
      <c r="I38" s="798"/>
      <c r="J38" s="798"/>
      <c r="K38" s="798"/>
      <c r="L38" s="798"/>
      <c r="M38" s="798"/>
      <c r="N38" s="798"/>
      <c r="O38" s="798"/>
      <c r="P38" s="798"/>
      <c r="Q38" s="798"/>
      <c r="R38" s="798"/>
      <c r="S38" s="798"/>
      <c r="T38" s="798"/>
      <c r="U38" s="798"/>
      <c r="V38" s="798"/>
      <c r="W38" s="798"/>
      <c r="X38" s="798"/>
      <c r="Y38" s="798"/>
      <c r="Z38" s="798"/>
      <c r="AA38" s="798"/>
      <c r="AB38" s="798"/>
      <c r="AC38" s="798"/>
      <c r="AD38" s="798"/>
      <c r="AE38" s="798"/>
      <c r="AF38" s="798"/>
      <c r="AG38" s="798"/>
      <c r="AH38" s="798"/>
      <c r="AI38" s="798"/>
      <c r="AJ38" s="798"/>
      <c r="AK38" s="798"/>
      <c r="AL38" s="798"/>
      <c r="AM38" s="798"/>
      <c r="AN38" s="798"/>
      <c r="AO38" s="798"/>
      <c r="AP38" s="798"/>
      <c r="AQ38" s="799"/>
      <c r="AS38" s="143"/>
    </row>
    <row r="39" spans="1:45" s="150" customFormat="1" ht="12" customHeight="1" x14ac:dyDescent="0.15">
      <c r="A39" s="141"/>
      <c r="B39" s="488"/>
      <c r="C39" s="488"/>
      <c r="D39" s="488"/>
      <c r="E39" s="488"/>
      <c r="F39" s="488"/>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89"/>
      <c r="AM39" s="489"/>
      <c r="AN39" s="489"/>
      <c r="AO39" s="489"/>
      <c r="AP39" s="489"/>
      <c r="AQ39" s="489"/>
      <c r="AS39" s="143"/>
    </row>
    <row r="40" spans="1:45" s="150" customFormat="1" ht="21" customHeight="1" x14ac:dyDescent="0.15">
      <c r="A40" s="142" t="s">
        <v>250</v>
      </c>
      <c r="B40" s="488"/>
      <c r="C40" s="488"/>
      <c r="D40" s="488"/>
      <c r="E40" s="488"/>
      <c r="F40" s="488"/>
      <c r="G40" s="489"/>
      <c r="H40" s="489"/>
      <c r="I40" s="489"/>
      <c r="J40" s="489"/>
      <c r="K40" s="489"/>
      <c r="L40" s="489"/>
      <c r="M40" s="489"/>
      <c r="N40" s="489"/>
      <c r="O40" s="489"/>
      <c r="P40" s="489"/>
      <c r="Q40" s="489"/>
      <c r="R40" s="489"/>
      <c r="S40" s="489"/>
      <c r="T40" s="489"/>
      <c r="U40" s="489"/>
      <c r="V40" s="489"/>
      <c r="W40" s="489"/>
      <c r="X40" s="489"/>
      <c r="Y40" s="489"/>
      <c r="Z40" s="489"/>
      <c r="AA40" s="489"/>
      <c r="AB40" s="489"/>
      <c r="AC40" s="489"/>
      <c r="AD40" s="489"/>
      <c r="AE40" s="489"/>
      <c r="AF40" s="489"/>
      <c r="AG40" s="489"/>
      <c r="AH40" s="489"/>
      <c r="AI40" s="489"/>
      <c r="AJ40" s="489"/>
      <c r="AK40" s="489"/>
      <c r="AL40" s="489"/>
      <c r="AM40" s="489"/>
      <c r="AN40" s="489"/>
      <c r="AO40" s="489"/>
      <c r="AP40" s="489"/>
      <c r="AQ40" s="489"/>
      <c r="AS40" s="143"/>
    </row>
    <row r="41" spans="1:45" s="141" customFormat="1" ht="17.25" customHeight="1" x14ac:dyDescent="0.15">
      <c r="B41" s="156" t="s">
        <v>251</v>
      </c>
      <c r="C41" s="543"/>
      <c r="D41" s="543"/>
      <c r="E41" s="543"/>
      <c r="F41" s="543"/>
      <c r="G41" s="543"/>
      <c r="H41" s="543"/>
      <c r="I41" s="543"/>
      <c r="J41" s="543"/>
      <c r="K41" s="543"/>
      <c r="L41" s="543"/>
      <c r="M41" s="543"/>
      <c r="N41" s="543"/>
      <c r="O41" s="543"/>
      <c r="P41" s="543"/>
      <c r="Q41" s="543"/>
      <c r="R41" s="543"/>
      <c r="S41" s="543"/>
      <c r="T41" s="543"/>
      <c r="U41" s="543"/>
      <c r="V41" s="543"/>
      <c r="W41" s="543"/>
      <c r="X41" s="543"/>
      <c r="Y41" s="543"/>
      <c r="Z41" s="543"/>
      <c r="AA41" s="543"/>
      <c r="AB41" s="543"/>
      <c r="AC41" s="543"/>
      <c r="AD41" s="543"/>
      <c r="AE41" s="543"/>
      <c r="AF41" s="543"/>
      <c r="AG41" s="543"/>
      <c r="AH41" s="543"/>
      <c r="AI41" s="543"/>
      <c r="AJ41" s="543"/>
      <c r="AK41" s="543"/>
      <c r="AL41" s="213"/>
      <c r="AM41" s="543"/>
      <c r="AN41" s="543"/>
      <c r="AO41" s="159"/>
      <c r="AP41" s="159"/>
      <c r="AS41" s="140"/>
    </row>
    <row r="42" spans="1:45" s="141" customFormat="1" ht="17.25" customHeight="1" x14ac:dyDescent="0.15">
      <c r="B42" s="156" t="s">
        <v>252</v>
      </c>
      <c r="C42" s="543"/>
      <c r="D42" s="543"/>
      <c r="E42" s="543"/>
      <c r="F42" s="543"/>
      <c r="G42" s="543"/>
      <c r="H42" s="543"/>
      <c r="I42" s="543"/>
      <c r="J42" s="543"/>
      <c r="K42" s="543"/>
      <c r="L42" s="543"/>
      <c r="M42" s="543"/>
      <c r="N42" s="543"/>
      <c r="O42" s="543"/>
      <c r="P42" s="543"/>
      <c r="Q42" s="543"/>
      <c r="R42" s="543"/>
      <c r="S42" s="543"/>
      <c r="T42" s="543"/>
      <c r="U42" s="543"/>
      <c r="V42" s="543"/>
      <c r="W42" s="543"/>
      <c r="X42" s="543"/>
      <c r="Y42" s="543"/>
      <c r="Z42" s="543"/>
      <c r="AA42" s="543"/>
      <c r="AB42" s="543"/>
      <c r="AC42" s="543"/>
      <c r="AD42" s="543"/>
      <c r="AE42" s="543"/>
      <c r="AF42" s="543"/>
      <c r="AG42" s="543"/>
      <c r="AH42" s="543"/>
      <c r="AI42" s="543"/>
      <c r="AJ42" s="543"/>
      <c r="AK42" s="543"/>
      <c r="AL42" s="213"/>
      <c r="AM42" s="543"/>
      <c r="AN42" s="543"/>
      <c r="AO42" s="159"/>
      <c r="AP42" s="159"/>
      <c r="AS42" s="140"/>
    </row>
    <row r="43" spans="1:45" s="150" customFormat="1" ht="29.1" customHeight="1" x14ac:dyDescent="0.15">
      <c r="A43" s="214"/>
      <c r="B43" s="796" t="s">
        <v>253</v>
      </c>
      <c r="C43" s="796"/>
      <c r="D43" s="796"/>
      <c r="E43" s="796"/>
      <c r="F43" s="796"/>
      <c r="G43" s="797"/>
      <c r="H43" s="798"/>
      <c r="I43" s="798"/>
      <c r="J43" s="798"/>
      <c r="K43" s="798"/>
      <c r="L43" s="798"/>
      <c r="M43" s="798"/>
      <c r="N43" s="798"/>
      <c r="O43" s="798"/>
      <c r="P43" s="798"/>
      <c r="Q43" s="798"/>
      <c r="R43" s="798"/>
      <c r="S43" s="798"/>
      <c r="T43" s="798"/>
      <c r="U43" s="798"/>
      <c r="V43" s="799"/>
      <c r="W43" s="796" t="s">
        <v>254</v>
      </c>
      <c r="X43" s="796"/>
      <c r="Y43" s="796"/>
      <c r="Z43" s="796"/>
      <c r="AA43" s="800"/>
      <c r="AB43" s="800"/>
      <c r="AC43" s="800"/>
      <c r="AD43" s="800"/>
      <c r="AE43" s="800"/>
      <c r="AF43" s="800"/>
      <c r="AG43" s="800"/>
      <c r="AH43" s="800"/>
      <c r="AI43" s="800"/>
      <c r="AJ43" s="800"/>
      <c r="AK43" s="800"/>
      <c r="AL43" s="800"/>
      <c r="AM43" s="800"/>
      <c r="AN43" s="800"/>
      <c r="AO43" s="800"/>
      <c r="AP43" s="800"/>
      <c r="AQ43" s="800"/>
      <c r="AR43" s="143"/>
      <c r="AS43" s="143"/>
    </row>
    <row r="44" spans="1:45" s="150" customFormat="1" ht="29.1" customHeight="1" x14ac:dyDescent="0.15">
      <c r="A44" s="214"/>
      <c r="B44" s="796" t="s">
        <v>255</v>
      </c>
      <c r="C44" s="796"/>
      <c r="D44" s="796"/>
      <c r="E44" s="796"/>
      <c r="F44" s="796"/>
      <c r="G44" s="797"/>
      <c r="H44" s="798"/>
      <c r="I44" s="798"/>
      <c r="J44" s="798"/>
      <c r="K44" s="798"/>
      <c r="L44" s="798"/>
      <c r="M44" s="798"/>
      <c r="N44" s="798"/>
      <c r="O44" s="798"/>
      <c r="P44" s="798"/>
      <c r="Q44" s="798"/>
      <c r="R44" s="798"/>
      <c r="S44" s="798"/>
      <c r="T44" s="798"/>
      <c r="U44" s="798"/>
      <c r="V44" s="799"/>
      <c r="W44" s="817" t="s">
        <v>256</v>
      </c>
      <c r="X44" s="818"/>
      <c r="Y44" s="818"/>
      <c r="Z44" s="819"/>
      <c r="AA44" s="797"/>
      <c r="AB44" s="798"/>
      <c r="AC44" s="798"/>
      <c r="AD44" s="798"/>
      <c r="AE44" s="798"/>
      <c r="AF44" s="798"/>
      <c r="AG44" s="798"/>
      <c r="AH44" s="798"/>
      <c r="AI44" s="798"/>
      <c r="AJ44" s="798"/>
      <c r="AK44" s="798"/>
      <c r="AL44" s="798"/>
      <c r="AM44" s="798"/>
      <c r="AN44" s="798"/>
      <c r="AO44" s="798"/>
      <c r="AP44" s="798"/>
      <c r="AQ44" s="799"/>
      <c r="AR44" s="143"/>
      <c r="AS44" s="143"/>
    </row>
    <row r="45" spans="1:45" s="150" customFormat="1" ht="30" customHeight="1" x14ac:dyDescent="0.15">
      <c r="A45" s="214"/>
      <c r="B45" s="796" t="s">
        <v>257</v>
      </c>
      <c r="C45" s="796"/>
      <c r="D45" s="796"/>
      <c r="E45" s="796"/>
      <c r="F45" s="796"/>
      <c r="G45" s="481" t="s">
        <v>631</v>
      </c>
      <c r="H45" s="691"/>
      <c r="I45" s="691"/>
      <c r="J45" s="482" t="s">
        <v>85</v>
      </c>
      <c r="K45" s="691"/>
      <c r="L45" s="691"/>
      <c r="M45" s="691"/>
      <c r="N45" s="691"/>
      <c r="O45" s="691"/>
      <c r="P45" s="692" t="s">
        <v>194</v>
      </c>
      <c r="Q45" s="692"/>
      <c r="R45" s="691"/>
      <c r="S45" s="691"/>
      <c r="T45" s="691"/>
      <c r="U45" s="691"/>
      <c r="V45" s="691"/>
      <c r="W45" s="692" t="s">
        <v>195</v>
      </c>
      <c r="X45" s="692"/>
      <c r="Y45" s="820"/>
      <c r="Z45" s="820"/>
      <c r="AA45" s="820"/>
      <c r="AB45" s="820"/>
      <c r="AC45" s="820"/>
      <c r="AD45" s="820"/>
      <c r="AE45" s="820"/>
      <c r="AF45" s="820"/>
      <c r="AG45" s="820"/>
      <c r="AH45" s="820"/>
      <c r="AI45" s="820"/>
      <c r="AJ45" s="820"/>
      <c r="AK45" s="820"/>
      <c r="AL45" s="820"/>
      <c r="AM45" s="820"/>
      <c r="AN45" s="820"/>
      <c r="AO45" s="820"/>
      <c r="AP45" s="820"/>
      <c r="AQ45" s="821"/>
      <c r="AR45" s="599"/>
      <c r="AS45" s="600"/>
    </row>
    <row r="46" spans="1:45" s="150" customFormat="1" ht="30" customHeight="1" x14ac:dyDescent="0.15">
      <c r="A46" s="214"/>
      <c r="B46" s="822" t="s">
        <v>20</v>
      </c>
      <c r="C46" s="823"/>
      <c r="D46" s="823"/>
      <c r="E46" s="823"/>
      <c r="F46" s="824"/>
      <c r="G46" s="490" t="s">
        <v>390</v>
      </c>
      <c r="H46" s="825"/>
      <c r="I46" s="825"/>
      <c r="J46" s="825"/>
      <c r="K46" s="825"/>
      <c r="L46" s="491" t="s">
        <v>391</v>
      </c>
      <c r="M46" s="825"/>
      <c r="N46" s="825"/>
      <c r="O46" s="825"/>
      <c r="P46" s="825"/>
      <c r="Q46" s="492" t="s">
        <v>85</v>
      </c>
      <c r="R46" s="825"/>
      <c r="S46" s="825"/>
      <c r="T46" s="825"/>
      <c r="U46" s="825"/>
      <c r="V46" s="493"/>
      <c r="W46" s="812" t="s">
        <v>258</v>
      </c>
      <c r="X46" s="812"/>
      <c r="Y46" s="812"/>
      <c r="Z46" s="812"/>
      <c r="AA46" s="490" t="s">
        <v>390</v>
      </c>
      <c r="AB46" s="825"/>
      <c r="AC46" s="825"/>
      <c r="AD46" s="825"/>
      <c r="AE46" s="825"/>
      <c r="AF46" s="491" t="s">
        <v>391</v>
      </c>
      <c r="AG46" s="825"/>
      <c r="AH46" s="825"/>
      <c r="AI46" s="825"/>
      <c r="AJ46" s="825"/>
      <c r="AK46" s="492" t="s">
        <v>85</v>
      </c>
      <c r="AL46" s="826"/>
      <c r="AM46" s="826"/>
      <c r="AN46" s="826"/>
      <c r="AO46" s="826"/>
      <c r="AP46" s="494"/>
      <c r="AQ46" s="495"/>
      <c r="AR46" s="602"/>
      <c r="AS46" s="600"/>
    </row>
    <row r="47" spans="1:45" s="150" customFormat="1" ht="29.1" customHeight="1" x14ac:dyDescent="0.15">
      <c r="A47" s="214"/>
      <c r="B47" s="812" t="s">
        <v>259</v>
      </c>
      <c r="C47" s="812"/>
      <c r="D47" s="812"/>
      <c r="E47" s="812"/>
      <c r="F47" s="812"/>
      <c r="G47" s="496" t="s">
        <v>390</v>
      </c>
      <c r="H47" s="825"/>
      <c r="I47" s="825"/>
      <c r="J47" s="825"/>
      <c r="K47" s="825"/>
      <c r="L47" s="491" t="s">
        <v>391</v>
      </c>
      <c r="M47" s="825"/>
      <c r="N47" s="825"/>
      <c r="O47" s="825"/>
      <c r="P47" s="825"/>
      <c r="Q47" s="492" t="s">
        <v>85</v>
      </c>
      <c r="R47" s="825"/>
      <c r="S47" s="825"/>
      <c r="T47" s="825"/>
      <c r="U47" s="825"/>
      <c r="V47" s="493"/>
      <c r="W47" s="497"/>
      <c r="X47" s="497"/>
      <c r="Y47" s="497"/>
      <c r="Z47" s="497"/>
      <c r="AA47" s="497"/>
      <c r="AB47" s="497"/>
      <c r="AC47" s="497"/>
      <c r="AD47" s="497"/>
      <c r="AE47" s="497"/>
      <c r="AF47" s="497"/>
      <c r="AG47" s="497"/>
      <c r="AH47" s="497"/>
      <c r="AI47" s="497"/>
      <c r="AJ47" s="497"/>
      <c r="AK47" s="497"/>
      <c r="AL47" s="498"/>
      <c r="AM47" s="497"/>
      <c r="AN47" s="497"/>
      <c r="AO47" s="497"/>
      <c r="AP47" s="497"/>
      <c r="AQ47" s="499"/>
      <c r="AR47" s="603"/>
      <c r="AS47" s="600"/>
    </row>
    <row r="48" spans="1:45" s="150" customFormat="1" ht="29.1" customHeight="1" x14ac:dyDescent="0.15">
      <c r="A48" s="214"/>
      <c r="B48" s="734" t="s">
        <v>632</v>
      </c>
      <c r="C48" s="734"/>
      <c r="D48" s="734"/>
      <c r="E48" s="734"/>
      <c r="F48" s="734"/>
      <c r="G48" s="838"/>
      <c r="H48" s="691"/>
      <c r="I48" s="691"/>
      <c r="J48" s="691"/>
      <c r="K48" s="691"/>
      <c r="L48" s="691"/>
      <c r="M48" s="691"/>
      <c r="N48" s="691"/>
      <c r="O48" s="691"/>
      <c r="P48" s="691"/>
      <c r="Q48" s="691"/>
      <c r="R48" s="691"/>
      <c r="S48" s="691"/>
      <c r="T48" s="691"/>
      <c r="U48" s="691"/>
      <c r="V48" s="691"/>
      <c r="W48" s="691"/>
      <c r="X48" s="691"/>
      <c r="Y48" s="827" t="s">
        <v>633</v>
      </c>
      <c r="Z48" s="827"/>
      <c r="AA48" s="691"/>
      <c r="AB48" s="691"/>
      <c r="AC48" s="691"/>
      <c r="AD48" s="691"/>
      <c r="AE48" s="691"/>
      <c r="AF48" s="691"/>
      <c r="AG48" s="691"/>
      <c r="AH48" s="691"/>
      <c r="AI48" s="691"/>
      <c r="AJ48" s="691"/>
      <c r="AK48" s="691"/>
      <c r="AL48" s="691"/>
      <c r="AM48" s="691"/>
      <c r="AN48" s="691"/>
      <c r="AO48" s="691"/>
      <c r="AP48" s="691"/>
      <c r="AQ48" s="828"/>
      <c r="AR48" s="602"/>
      <c r="AS48" s="600"/>
    </row>
    <row r="49" spans="1:59" s="5" customFormat="1" ht="30" customHeight="1" x14ac:dyDescent="0.15">
      <c r="A49" s="608"/>
      <c r="B49" s="608"/>
      <c r="C49" s="608"/>
      <c r="D49" s="608"/>
      <c r="E49" s="608"/>
      <c r="F49" s="608"/>
      <c r="G49" s="608"/>
      <c r="H49" s="608"/>
      <c r="I49" s="608"/>
      <c r="J49" s="608"/>
      <c r="K49" s="541"/>
      <c r="L49" s="541"/>
      <c r="M49" s="541"/>
      <c r="N49" s="541"/>
      <c r="O49" s="541"/>
      <c r="P49" s="541"/>
      <c r="Q49" s="541"/>
      <c r="R49" s="541"/>
      <c r="S49" s="541"/>
      <c r="T49" s="541"/>
      <c r="U49" s="541"/>
      <c r="V49" s="541"/>
      <c r="W49" s="541"/>
      <c r="X49" s="541"/>
      <c r="Y49" s="541"/>
      <c r="Z49" s="541"/>
      <c r="AA49" s="541"/>
      <c r="AB49" s="541"/>
      <c r="AC49" s="541"/>
      <c r="AD49" s="541"/>
      <c r="AE49" s="609" t="s">
        <v>128</v>
      </c>
      <c r="AF49" s="609"/>
      <c r="AG49" s="609"/>
      <c r="AH49" s="609"/>
      <c r="AI49" s="609"/>
      <c r="AJ49" s="609"/>
      <c r="AK49" s="609"/>
      <c r="AL49" s="609"/>
      <c r="AM49" s="609"/>
      <c r="AN49" s="609"/>
      <c r="AO49" s="609"/>
      <c r="AP49" s="609"/>
      <c r="AQ49" s="609"/>
    </row>
    <row r="50" spans="1:59" s="141" customFormat="1" ht="15" customHeight="1" x14ac:dyDescent="0.15">
      <c r="A50" s="693" t="s">
        <v>622</v>
      </c>
      <c r="B50" s="693"/>
      <c r="C50" s="693"/>
      <c r="D50" s="693"/>
      <c r="E50" s="693"/>
      <c r="F50" s="693"/>
      <c r="G50" s="693"/>
      <c r="H50" s="693"/>
      <c r="I50" s="693"/>
      <c r="J50" s="693"/>
      <c r="K50" s="693"/>
      <c r="L50" s="693"/>
      <c r="M50" s="693"/>
      <c r="N50" s="693"/>
      <c r="O50" s="693"/>
      <c r="P50" s="693"/>
      <c r="Q50" s="693"/>
      <c r="R50" s="693"/>
      <c r="S50" s="693"/>
      <c r="T50" s="693"/>
      <c r="U50" s="693"/>
      <c r="V50" s="693"/>
      <c r="W50" s="693"/>
      <c r="X50" s="693"/>
      <c r="Y50" s="693"/>
      <c r="Z50" s="693"/>
      <c r="AA50" s="693"/>
      <c r="AB50" s="693"/>
      <c r="AC50" s="693"/>
      <c r="AD50" s="693"/>
      <c r="AE50" s="693"/>
      <c r="AF50" s="693"/>
      <c r="AG50" s="693"/>
      <c r="AH50" s="693"/>
      <c r="AI50" s="693"/>
      <c r="AJ50" s="693"/>
      <c r="AK50" s="693"/>
      <c r="AL50" s="693"/>
      <c r="AM50" s="693"/>
      <c r="AN50" s="693"/>
      <c r="AO50" s="693"/>
      <c r="AP50" s="693"/>
      <c r="AQ50" s="693"/>
      <c r="AR50" s="597"/>
    </row>
    <row r="51" spans="1:59" s="141" customFormat="1" ht="18" customHeight="1" x14ac:dyDescent="0.15">
      <c r="A51" s="542"/>
      <c r="B51" s="542"/>
      <c r="C51" s="542"/>
      <c r="D51" s="542"/>
      <c r="E51" s="542"/>
      <c r="F51" s="542"/>
      <c r="G51" s="542"/>
      <c r="H51" s="542"/>
      <c r="I51" s="542"/>
      <c r="J51" s="542"/>
      <c r="K51" s="542"/>
      <c r="L51" s="542"/>
      <c r="M51" s="542"/>
      <c r="N51" s="542"/>
      <c r="O51" s="542"/>
      <c r="P51" s="542"/>
      <c r="Q51" s="542"/>
      <c r="R51" s="542"/>
      <c r="S51" s="542"/>
      <c r="T51" s="542"/>
      <c r="U51" s="542"/>
      <c r="V51" s="542"/>
      <c r="W51" s="542"/>
      <c r="X51" s="542"/>
      <c r="Y51" s="542"/>
      <c r="Z51" s="542"/>
      <c r="AA51" s="542"/>
      <c r="AB51" s="542"/>
      <c r="AC51" s="542"/>
      <c r="AD51" s="542"/>
      <c r="AE51" s="542"/>
      <c r="AF51" s="542"/>
      <c r="AG51" s="542"/>
      <c r="AH51" s="542"/>
      <c r="AI51" s="542"/>
      <c r="AJ51" s="542"/>
      <c r="AK51" s="542"/>
      <c r="AL51" s="542"/>
      <c r="AM51" s="542"/>
      <c r="AN51" s="542"/>
      <c r="AO51" s="542"/>
      <c r="AP51" s="542" t="str">
        <f>IF('様式第１　交付申請書 '!$S$10="","",'様式第１　交付申請書 '!$S$10&amp;"邸"&amp;TEXT('様式第１　交付申請書 '!$X$13,"00")&amp;TEXT('様式第１　交付申請書 '!$AA$13,"00"))</f>
        <v/>
      </c>
      <c r="AQ51" s="542"/>
      <c r="AR51" s="597"/>
      <c r="AS51" s="140"/>
    </row>
    <row r="52" spans="1:59" s="141" customFormat="1" ht="21.95" customHeight="1" x14ac:dyDescent="0.15">
      <c r="A52" s="224" t="s">
        <v>394</v>
      </c>
      <c r="C52" s="225"/>
      <c r="D52" s="160"/>
      <c r="E52" s="160"/>
      <c r="F52" s="160"/>
      <c r="G52" s="160"/>
      <c r="H52" s="160"/>
      <c r="I52" s="159"/>
      <c r="J52" s="159"/>
      <c r="K52" s="159"/>
      <c r="L52" s="159"/>
      <c r="M52" s="159"/>
      <c r="N52" s="159"/>
      <c r="O52" s="159"/>
      <c r="P52" s="159"/>
      <c r="Q52" s="159"/>
      <c r="R52" s="159"/>
      <c r="S52" s="159"/>
      <c r="T52" s="160"/>
      <c r="U52" s="160"/>
      <c r="V52" s="160"/>
      <c r="W52" s="160"/>
      <c r="X52" s="160"/>
      <c r="Y52" s="160"/>
      <c r="Z52" s="160"/>
      <c r="AA52" s="160"/>
      <c r="AB52" s="160"/>
      <c r="AC52" s="160"/>
      <c r="AD52" s="160"/>
      <c r="AE52" s="160"/>
      <c r="AF52" s="160"/>
      <c r="AG52" s="160"/>
      <c r="AH52" s="160"/>
      <c r="AI52" s="160"/>
      <c r="AJ52" s="160"/>
      <c r="AK52" s="226"/>
      <c r="AL52" s="159"/>
    </row>
    <row r="53" spans="1:59" s="141" customFormat="1" ht="12" customHeight="1" x14ac:dyDescent="0.15">
      <c r="A53" s="159"/>
      <c r="B53" s="159"/>
      <c r="C53" s="183"/>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59"/>
      <c r="AL53" s="159"/>
    </row>
    <row r="54" spans="1:59" s="141" customFormat="1" ht="21.95" customHeight="1" x14ac:dyDescent="0.15">
      <c r="A54" s="224"/>
      <c r="B54" s="227" t="s">
        <v>261</v>
      </c>
      <c r="C54" s="160"/>
      <c r="D54" s="160"/>
      <c r="E54" s="160"/>
      <c r="F54" s="160"/>
      <c r="G54" s="160"/>
      <c r="H54" s="159"/>
      <c r="I54" s="159"/>
      <c r="J54" s="159"/>
      <c r="K54" s="159"/>
      <c r="L54" s="159"/>
      <c r="M54" s="159"/>
      <c r="N54" s="159"/>
      <c r="O54" s="159"/>
      <c r="P54" s="159"/>
      <c r="Q54" s="159"/>
      <c r="R54" s="159"/>
      <c r="S54" s="160"/>
      <c r="T54" s="160"/>
      <c r="U54" s="160"/>
      <c r="V54" s="160"/>
      <c r="W54" s="160"/>
      <c r="X54" s="160"/>
      <c r="Y54" s="160"/>
      <c r="Z54" s="160"/>
      <c r="AA54" s="160"/>
      <c r="AB54" s="160"/>
      <c r="AC54" s="160"/>
      <c r="AD54" s="160"/>
      <c r="AE54" s="160"/>
      <c r="AF54" s="160"/>
      <c r="AG54" s="160"/>
      <c r="AH54" s="160"/>
      <c r="AI54" s="160"/>
      <c r="AJ54" s="226"/>
      <c r="AK54" s="159"/>
    </row>
    <row r="55" spans="1:59" s="141" customFormat="1" ht="27.75" customHeight="1" x14ac:dyDescent="0.15">
      <c r="A55" s="159"/>
      <c r="B55" s="811" t="s">
        <v>618</v>
      </c>
      <c r="C55" s="811"/>
      <c r="D55" s="811"/>
      <c r="E55" s="811"/>
      <c r="F55" s="811"/>
      <c r="G55" s="829" t="str">
        <f>IF(G37="","",G37)</f>
        <v/>
      </c>
      <c r="H55" s="830"/>
      <c r="I55" s="830"/>
      <c r="J55" s="830"/>
      <c r="K55" s="830"/>
      <c r="L55" s="830"/>
      <c r="M55" s="830"/>
      <c r="N55" s="830"/>
      <c r="O55" s="830"/>
      <c r="P55" s="830"/>
      <c r="Q55" s="830"/>
      <c r="R55" s="830"/>
      <c r="S55" s="831"/>
      <c r="U55" s="832" t="s">
        <v>263</v>
      </c>
      <c r="V55" s="833"/>
      <c r="W55" s="833"/>
      <c r="X55" s="833"/>
      <c r="Y55" s="834"/>
      <c r="Z55" s="835" t="str">
        <f>IF(AE23="","",AE23)</f>
        <v/>
      </c>
      <c r="AA55" s="836"/>
      <c r="AB55" s="836"/>
      <c r="AC55" s="836"/>
      <c r="AD55" s="836"/>
      <c r="AE55" s="836"/>
      <c r="AF55" s="836"/>
      <c r="AG55" s="836"/>
      <c r="AH55" s="836"/>
      <c r="AI55" s="836"/>
      <c r="AJ55" s="836"/>
      <c r="AK55" s="837"/>
    </row>
    <row r="56" spans="1:59" s="141" customFormat="1" ht="12" customHeight="1" x14ac:dyDescent="0.15">
      <c r="A56" s="159"/>
      <c r="B56" s="183"/>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59"/>
      <c r="AK56" s="159"/>
    </row>
    <row r="57" spans="1:59" s="141" customFormat="1" ht="17.25" customHeight="1" x14ac:dyDescent="0.15">
      <c r="A57" s="157"/>
      <c r="B57" s="227" t="s">
        <v>264</v>
      </c>
      <c r="C57" s="168"/>
      <c r="D57" s="168"/>
      <c r="E57" s="168"/>
      <c r="F57" s="168"/>
      <c r="G57" s="168"/>
      <c r="H57" s="168"/>
      <c r="I57" s="168"/>
      <c r="J57" s="168"/>
      <c r="K57" s="168"/>
      <c r="L57" s="168"/>
      <c r="M57" s="168"/>
      <c r="N57" s="168"/>
      <c r="O57" s="168"/>
      <c r="P57" s="168"/>
      <c r="Q57" s="168"/>
      <c r="AG57" s="168"/>
      <c r="AH57" s="168"/>
      <c r="AI57" s="168"/>
      <c r="AJ57" s="159"/>
      <c r="AK57" s="159"/>
    </row>
    <row r="58" spans="1:59" s="141" customFormat="1" ht="17.25" customHeight="1" x14ac:dyDescent="0.15">
      <c r="A58" s="157"/>
      <c r="B58" s="168"/>
      <c r="C58" s="228" t="s">
        <v>265</v>
      </c>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59"/>
      <c r="AK58" s="159"/>
    </row>
    <row r="59" spans="1:59" s="141" customFormat="1" ht="17.25" customHeight="1" x14ac:dyDescent="0.15">
      <c r="A59" s="157"/>
      <c r="B59" s="168"/>
      <c r="C59" s="228" t="s">
        <v>266</v>
      </c>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59"/>
      <c r="AK59" s="159"/>
    </row>
    <row r="60" spans="1:59" s="141" customFormat="1" ht="23.1" customHeight="1" x14ac:dyDescent="0.15">
      <c r="A60" s="157"/>
      <c r="B60" s="839" t="s">
        <v>267</v>
      </c>
      <c r="C60" s="839"/>
      <c r="D60" s="839"/>
      <c r="E60" s="839"/>
      <c r="F60" s="839"/>
      <c r="G60" s="839"/>
      <c r="H60" s="839"/>
      <c r="I60" s="839"/>
      <c r="J60" s="839"/>
      <c r="K60" s="839"/>
      <c r="L60" s="776" t="s">
        <v>268</v>
      </c>
      <c r="M60" s="776"/>
      <c r="N60" s="776"/>
      <c r="O60" s="776"/>
      <c r="P60" s="776"/>
      <c r="Q60" s="776"/>
      <c r="R60" s="776"/>
      <c r="S60" s="776"/>
      <c r="T60" s="776"/>
      <c r="U60" s="776"/>
      <c r="V60" s="776"/>
      <c r="W60" s="776"/>
      <c r="X60" s="776"/>
      <c r="Y60" s="776"/>
      <c r="Z60" s="776"/>
      <c r="AA60" s="776"/>
      <c r="AB60" s="776"/>
      <c r="AC60" s="776"/>
      <c r="AD60" s="776"/>
      <c r="AE60" s="776"/>
      <c r="AF60" s="776"/>
      <c r="AG60" s="776"/>
      <c r="AH60" s="776"/>
      <c r="AI60" s="776"/>
      <c r="AJ60" s="776"/>
      <c r="AK60" s="776"/>
      <c r="AM60" s="840" t="s">
        <v>269</v>
      </c>
      <c r="AN60" s="841"/>
      <c r="AO60" s="841"/>
      <c r="AP60" s="841"/>
      <c r="AQ60" s="842"/>
      <c r="AW60" s="229"/>
      <c r="AX60" s="229"/>
      <c r="AY60" s="229"/>
      <c r="AZ60" s="229"/>
      <c r="BA60" s="229"/>
      <c r="BB60" s="229"/>
      <c r="BC60" s="229"/>
      <c r="BD60" s="229"/>
      <c r="BE60" s="229"/>
      <c r="BF60" s="229"/>
      <c r="BG60" s="229"/>
    </row>
    <row r="61" spans="1:59" s="229" customFormat="1" ht="23.1" customHeight="1" x14ac:dyDescent="0.15">
      <c r="A61" s="230"/>
      <c r="B61" s="839"/>
      <c r="C61" s="839"/>
      <c r="D61" s="839"/>
      <c r="E61" s="839"/>
      <c r="F61" s="839"/>
      <c r="G61" s="839"/>
      <c r="H61" s="839"/>
      <c r="I61" s="839"/>
      <c r="J61" s="839"/>
      <c r="K61" s="839"/>
      <c r="L61" s="849" t="s">
        <v>270</v>
      </c>
      <c r="M61" s="849"/>
      <c r="N61" s="849"/>
      <c r="O61" s="849"/>
      <c r="P61" s="849"/>
      <c r="Q61" s="849"/>
      <c r="R61" s="849"/>
      <c r="S61" s="849"/>
      <c r="T61" s="849"/>
      <c r="U61" s="849"/>
      <c r="V61" s="849"/>
      <c r="W61" s="849"/>
      <c r="X61" s="849"/>
      <c r="Y61" s="849"/>
      <c r="Z61" s="849"/>
      <c r="AA61" s="849"/>
      <c r="AB61" s="849"/>
      <c r="AC61" s="849"/>
      <c r="AD61" s="849"/>
      <c r="AE61" s="849"/>
      <c r="AF61" s="849"/>
      <c r="AG61" s="849"/>
      <c r="AH61" s="850" t="s">
        <v>395</v>
      </c>
      <c r="AI61" s="850"/>
      <c r="AJ61" s="850"/>
      <c r="AK61" s="850"/>
      <c r="AM61" s="843"/>
      <c r="AN61" s="844"/>
      <c r="AO61" s="844"/>
      <c r="AP61" s="844"/>
      <c r="AQ61" s="845"/>
    </row>
    <row r="62" spans="1:59" s="229" customFormat="1" ht="27.75" customHeight="1" x14ac:dyDescent="0.15">
      <c r="A62" s="230"/>
      <c r="B62" s="851" t="s">
        <v>271</v>
      </c>
      <c r="C62" s="852"/>
      <c r="D62" s="852"/>
      <c r="E62" s="852"/>
      <c r="F62" s="852"/>
      <c r="G62" s="852"/>
      <c r="H62" s="852"/>
      <c r="I62" s="852"/>
      <c r="J62" s="852"/>
      <c r="K62" s="853"/>
      <c r="L62" s="854"/>
      <c r="M62" s="854"/>
      <c r="N62" s="854"/>
      <c r="O62" s="854"/>
      <c r="P62" s="854"/>
      <c r="Q62" s="854"/>
      <c r="R62" s="854"/>
      <c r="S62" s="854"/>
      <c r="T62" s="854"/>
      <c r="U62" s="854"/>
      <c r="V62" s="854"/>
      <c r="W62" s="854"/>
      <c r="X62" s="854"/>
      <c r="Y62" s="854"/>
      <c r="Z62" s="854"/>
      <c r="AA62" s="854"/>
      <c r="AB62" s="854"/>
      <c r="AC62" s="854"/>
      <c r="AD62" s="854"/>
      <c r="AE62" s="854"/>
      <c r="AF62" s="854"/>
      <c r="AG62" s="854"/>
      <c r="AH62" s="855"/>
      <c r="AI62" s="855"/>
      <c r="AJ62" s="855"/>
      <c r="AK62" s="855"/>
      <c r="AM62" s="843"/>
      <c r="AN62" s="844"/>
      <c r="AO62" s="844"/>
      <c r="AP62" s="844"/>
      <c r="AQ62" s="845"/>
    </row>
    <row r="63" spans="1:59" s="229" customFormat="1" ht="27.75" customHeight="1" x14ac:dyDescent="0.15">
      <c r="A63" s="230"/>
      <c r="B63" s="856" t="s">
        <v>272</v>
      </c>
      <c r="C63" s="857"/>
      <c r="D63" s="857"/>
      <c r="E63" s="857"/>
      <c r="F63" s="857"/>
      <c r="G63" s="857"/>
      <c r="H63" s="857"/>
      <c r="I63" s="857"/>
      <c r="J63" s="857"/>
      <c r="K63" s="858"/>
      <c r="L63" s="854"/>
      <c r="M63" s="854"/>
      <c r="N63" s="854"/>
      <c r="O63" s="854"/>
      <c r="P63" s="854"/>
      <c r="Q63" s="854"/>
      <c r="R63" s="854"/>
      <c r="S63" s="854"/>
      <c r="T63" s="854"/>
      <c r="U63" s="854"/>
      <c r="V63" s="854"/>
      <c r="W63" s="854"/>
      <c r="X63" s="854"/>
      <c r="Y63" s="854"/>
      <c r="Z63" s="854"/>
      <c r="AA63" s="854"/>
      <c r="AB63" s="854"/>
      <c r="AC63" s="854"/>
      <c r="AD63" s="854"/>
      <c r="AE63" s="854"/>
      <c r="AF63" s="854"/>
      <c r="AG63" s="854"/>
      <c r="AH63" s="855"/>
      <c r="AI63" s="855"/>
      <c r="AJ63" s="855"/>
      <c r="AK63" s="855"/>
      <c r="AM63" s="843"/>
      <c r="AN63" s="844"/>
      <c r="AO63" s="844"/>
      <c r="AP63" s="844"/>
      <c r="AQ63" s="845"/>
    </row>
    <row r="64" spans="1:59" s="229" customFormat="1" ht="27.75" customHeight="1" x14ac:dyDescent="0.15">
      <c r="A64" s="230"/>
      <c r="B64" s="860" t="s">
        <v>273</v>
      </c>
      <c r="C64" s="861"/>
      <c r="D64" s="861"/>
      <c r="E64" s="861"/>
      <c r="F64" s="861"/>
      <c r="G64" s="861"/>
      <c r="H64" s="861"/>
      <c r="I64" s="861"/>
      <c r="J64" s="861"/>
      <c r="K64" s="862"/>
      <c r="L64" s="866"/>
      <c r="M64" s="867"/>
      <c r="N64" s="867"/>
      <c r="O64" s="867"/>
      <c r="P64" s="867"/>
      <c r="Q64" s="867"/>
      <c r="R64" s="867"/>
      <c r="S64" s="867"/>
      <c r="T64" s="867"/>
      <c r="U64" s="867"/>
      <c r="V64" s="867"/>
      <c r="W64" s="867"/>
      <c r="X64" s="867"/>
      <c r="Y64" s="867"/>
      <c r="Z64" s="867"/>
      <c r="AA64" s="867"/>
      <c r="AB64" s="867"/>
      <c r="AC64" s="867"/>
      <c r="AD64" s="867"/>
      <c r="AE64" s="867"/>
      <c r="AF64" s="867"/>
      <c r="AG64" s="868"/>
      <c r="AH64" s="855"/>
      <c r="AI64" s="855"/>
      <c r="AJ64" s="855"/>
      <c r="AK64" s="855"/>
      <c r="AM64" s="843"/>
      <c r="AN64" s="844"/>
      <c r="AO64" s="844"/>
      <c r="AP64" s="844"/>
      <c r="AQ64" s="845"/>
    </row>
    <row r="65" spans="1:59" s="229" customFormat="1" ht="27.75" customHeight="1" x14ac:dyDescent="0.15">
      <c r="A65" s="230"/>
      <c r="B65" s="863"/>
      <c r="C65" s="864"/>
      <c r="D65" s="864"/>
      <c r="E65" s="864"/>
      <c r="F65" s="864"/>
      <c r="G65" s="864"/>
      <c r="H65" s="864"/>
      <c r="I65" s="864"/>
      <c r="J65" s="864"/>
      <c r="K65" s="865"/>
      <c r="L65" s="854"/>
      <c r="M65" s="854"/>
      <c r="N65" s="854"/>
      <c r="O65" s="854"/>
      <c r="P65" s="854"/>
      <c r="Q65" s="854"/>
      <c r="R65" s="854"/>
      <c r="S65" s="854"/>
      <c r="T65" s="854"/>
      <c r="U65" s="854"/>
      <c r="V65" s="854"/>
      <c r="W65" s="854"/>
      <c r="X65" s="854"/>
      <c r="Y65" s="854"/>
      <c r="Z65" s="854"/>
      <c r="AA65" s="854"/>
      <c r="AB65" s="854"/>
      <c r="AC65" s="854"/>
      <c r="AD65" s="854"/>
      <c r="AE65" s="854"/>
      <c r="AF65" s="854"/>
      <c r="AG65" s="854"/>
      <c r="AH65" s="855"/>
      <c r="AI65" s="855"/>
      <c r="AJ65" s="855"/>
      <c r="AK65" s="855"/>
      <c r="AM65" s="843"/>
      <c r="AN65" s="844"/>
      <c r="AO65" s="844"/>
      <c r="AP65" s="844"/>
      <c r="AQ65" s="845"/>
      <c r="AY65" s="231"/>
      <c r="AZ65" s="231"/>
      <c r="BA65" s="231"/>
      <c r="BB65" s="231"/>
      <c r="BC65" s="231"/>
      <c r="BD65" s="231"/>
      <c r="BE65" s="231"/>
      <c r="BF65" s="231"/>
      <c r="BG65" s="231"/>
    </row>
    <row r="66" spans="1:59" s="231" customFormat="1" ht="12" customHeight="1" x14ac:dyDescent="0.15">
      <c r="A66" s="230"/>
      <c r="B66" s="232"/>
      <c r="C66" s="232"/>
      <c r="D66" s="232"/>
      <c r="E66" s="232"/>
      <c r="F66" s="232"/>
      <c r="G66" s="232"/>
      <c r="H66" s="232"/>
      <c r="I66" s="233"/>
      <c r="J66" s="233"/>
      <c r="K66" s="233"/>
      <c r="L66" s="312"/>
      <c r="M66" s="312"/>
      <c r="N66" s="312"/>
      <c r="O66" s="312"/>
      <c r="P66" s="312"/>
      <c r="Q66" s="312"/>
      <c r="R66" s="312"/>
      <c r="S66" s="312"/>
      <c r="T66" s="312"/>
      <c r="U66" s="312"/>
      <c r="V66" s="312"/>
      <c r="W66" s="312"/>
      <c r="X66" s="312"/>
      <c r="Y66" s="312"/>
      <c r="Z66" s="312"/>
      <c r="AA66" s="312"/>
      <c r="AB66" s="313"/>
      <c r="AC66" s="313"/>
      <c r="AD66" s="313"/>
      <c r="AE66" s="301"/>
      <c r="AF66" s="314"/>
      <c r="AG66" s="314"/>
      <c r="AH66" s="314"/>
      <c r="AI66" s="314"/>
      <c r="AJ66" s="314"/>
      <c r="AK66" s="314"/>
      <c r="AM66" s="843"/>
      <c r="AN66" s="844"/>
      <c r="AO66" s="844"/>
      <c r="AP66" s="844"/>
      <c r="AQ66" s="845"/>
      <c r="AY66" s="229"/>
      <c r="AZ66" s="229"/>
      <c r="BA66" s="229"/>
      <c r="BB66" s="229"/>
      <c r="BC66" s="229"/>
      <c r="BD66" s="229"/>
      <c r="BE66" s="229"/>
      <c r="BF66" s="229"/>
      <c r="BG66" s="229"/>
    </row>
    <row r="67" spans="1:59" s="229" customFormat="1" ht="27.75" customHeight="1" x14ac:dyDescent="0.15">
      <c r="A67" s="230"/>
      <c r="B67" s="869" t="s">
        <v>274</v>
      </c>
      <c r="C67" s="871"/>
      <c r="D67" s="869" t="s">
        <v>275</v>
      </c>
      <c r="E67" s="870"/>
      <c r="F67" s="870"/>
      <c r="G67" s="870"/>
      <c r="H67" s="871"/>
      <c r="I67" s="888" t="s">
        <v>276</v>
      </c>
      <c r="J67" s="888"/>
      <c r="K67" s="888"/>
      <c r="L67" s="866"/>
      <c r="M67" s="867"/>
      <c r="N67" s="867"/>
      <c r="O67" s="867"/>
      <c r="P67" s="867"/>
      <c r="Q67" s="867"/>
      <c r="R67" s="867"/>
      <c r="S67" s="867"/>
      <c r="T67" s="867"/>
      <c r="U67" s="867"/>
      <c r="V67" s="867"/>
      <c r="W67" s="867"/>
      <c r="X67" s="867"/>
      <c r="Y67" s="867"/>
      <c r="Z67" s="867"/>
      <c r="AA67" s="867"/>
      <c r="AB67" s="867"/>
      <c r="AC67" s="867"/>
      <c r="AD67" s="867"/>
      <c r="AE67" s="867"/>
      <c r="AF67" s="867"/>
      <c r="AG67" s="868"/>
      <c r="AH67" s="855"/>
      <c r="AI67" s="855"/>
      <c r="AJ67" s="855"/>
      <c r="AK67" s="855"/>
      <c r="AM67" s="843"/>
      <c r="AN67" s="844"/>
      <c r="AO67" s="844"/>
      <c r="AP67" s="844"/>
      <c r="AQ67" s="845"/>
    </row>
    <row r="68" spans="1:59" s="229" customFormat="1" ht="27.75" customHeight="1" x14ac:dyDescent="0.15">
      <c r="A68" s="230"/>
      <c r="B68" s="885"/>
      <c r="C68" s="886"/>
      <c r="D68" s="885"/>
      <c r="E68" s="887"/>
      <c r="F68" s="887"/>
      <c r="G68" s="887"/>
      <c r="H68" s="886"/>
      <c r="I68" s="889"/>
      <c r="J68" s="889"/>
      <c r="K68" s="889"/>
      <c r="L68" s="854"/>
      <c r="M68" s="854"/>
      <c r="N68" s="854"/>
      <c r="O68" s="854"/>
      <c r="P68" s="854"/>
      <c r="Q68" s="854"/>
      <c r="R68" s="854"/>
      <c r="S68" s="854"/>
      <c r="T68" s="854"/>
      <c r="U68" s="854"/>
      <c r="V68" s="854"/>
      <c r="W68" s="854"/>
      <c r="X68" s="854"/>
      <c r="Y68" s="854"/>
      <c r="Z68" s="854"/>
      <c r="AA68" s="854"/>
      <c r="AB68" s="854"/>
      <c r="AC68" s="854"/>
      <c r="AD68" s="854"/>
      <c r="AE68" s="854"/>
      <c r="AF68" s="854"/>
      <c r="AG68" s="854"/>
      <c r="AH68" s="855"/>
      <c r="AI68" s="855"/>
      <c r="AJ68" s="855"/>
      <c r="AK68" s="855"/>
      <c r="AM68" s="843"/>
      <c r="AN68" s="844"/>
      <c r="AO68" s="844"/>
      <c r="AP68" s="844"/>
      <c r="AQ68" s="845"/>
    </row>
    <row r="69" spans="1:59" s="229" customFormat="1" ht="27.75" customHeight="1" x14ac:dyDescent="0.15">
      <c r="A69" s="230"/>
      <c r="B69" s="885"/>
      <c r="C69" s="886"/>
      <c r="D69" s="872"/>
      <c r="E69" s="873"/>
      <c r="F69" s="873"/>
      <c r="G69" s="873"/>
      <c r="H69" s="874"/>
      <c r="I69" s="859" t="s">
        <v>277</v>
      </c>
      <c r="J69" s="859"/>
      <c r="K69" s="859"/>
      <c r="L69" s="854"/>
      <c r="M69" s="854"/>
      <c r="N69" s="854"/>
      <c r="O69" s="854"/>
      <c r="P69" s="854"/>
      <c r="Q69" s="854"/>
      <c r="R69" s="854"/>
      <c r="S69" s="854"/>
      <c r="T69" s="854"/>
      <c r="U69" s="854"/>
      <c r="V69" s="854"/>
      <c r="W69" s="854"/>
      <c r="X69" s="854"/>
      <c r="Y69" s="854"/>
      <c r="Z69" s="854"/>
      <c r="AA69" s="854"/>
      <c r="AB69" s="854"/>
      <c r="AC69" s="854"/>
      <c r="AD69" s="854"/>
      <c r="AE69" s="854"/>
      <c r="AF69" s="854"/>
      <c r="AG69" s="854"/>
      <c r="AH69" s="855"/>
      <c r="AI69" s="855"/>
      <c r="AJ69" s="855"/>
      <c r="AK69" s="855"/>
      <c r="AM69" s="843"/>
      <c r="AN69" s="844"/>
      <c r="AO69" s="844"/>
      <c r="AP69" s="844"/>
      <c r="AQ69" s="845"/>
    </row>
    <row r="70" spans="1:59" s="229" customFormat="1" ht="27.75" customHeight="1" x14ac:dyDescent="0.15">
      <c r="A70" s="230"/>
      <c r="B70" s="885"/>
      <c r="C70" s="886"/>
      <c r="D70" s="875" t="s">
        <v>278</v>
      </c>
      <c r="E70" s="876"/>
      <c r="F70" s="876"/>
      <c r="G70" s="876"/>
      <c r="H70" s="876"/>
      <c r="I70" s="876"/>
      <c r="J70" s="876"/>
      <c r="K70" s="876"/>
      <c r="L70" s="854"/>
      <c r="M70" s="854"/>
      <c r="N70" s="854"/>
      <c r="O70" s="854"/>
      <c r="P70" s="854"/>
      <c r="Q70" s="854"/>
      <c r="R70" s="854"/>
      <c r="S70" s="854"/>
      <c r="T70" s="854"/>
      <c r="U70" s="854"/>
      <c r="V70" s="854"/>
      <c r="W70" s="854"/>
      <c r="X70" s="854"/>
      <c r="Y70" s="854"/>
      <c r="Z70" s="854"/>
      <c r="AA70" s="854"/>
      <c r="AB70" s="854"/>
      <c r="AC70" s="854"/>
      <c r="AD70" s="854"/>
      <c r="AE70" s="854"/>
      <c r="AF70" s="854"/>
      <c r="AG70" s="854"/>
      <c r="AH70" s="855"/>
      <c r="AI70" s="855"/>
      <c r="AJ70" s="855"/>
      <c r="AK70" s="855"/>
      <c r="AM70" s="843"/>
      <c r="AN70" s="844"/>
      <c r="AO70" s="844"/>
      <c r="AP70" s="844"/>
      <c r="AQ70" s="845"/>
    </row>
    <row r="71" spans="1:59" s="229" customFormat="1" ht="27.75" customHeight="1" x14ac:dyDescent="0.15">
      <c r="A71" s="230"/>
      <c r="B71" s="872"/>
      <c r="C71" s="874"/>
      <c r="D71" s="877"/>
      <c r="E71" s="878"/>
      <c r="F71" s="878"/>
      <c r="G71" s="878"/>
      <c r="H71" s="878"/>
      <c r="I71" s="878"/>
      <c r="J71" s="878"/>
      <c r="K71" s="878"/>
      <c r="L71" s="854"/>
      <c r="M71" s="854"/>
      <c r="N71" s="854"/>
      <c r="O71" s="854"/>
      <c r="P71" s="854"/>
      <c r="Q71" s="854"/>
      <c r="R71" s="854"/>
      <c r="S71" s="854"/>
      <c r="T71" s="854"/>
      <c r="U71" s="854"/>
      <c r="V71" s="854"/>
      <c r="W71" s="854"/>
      <c r="X71" s="854"/>
      <c r="Y71" s="854"/>
      <c r="Z71" s="854"/>
      <c r="AA71" s="854"/>
      <c r="AB71" s="854"/>
      <c r="AC71" s="854"/>
      <c r="AD71" s="854"/>
      <c r="AE71" s="854"/>
      <c r="AF71" s="854"/>
      <c r="AG71" s="854"/>
      <c r="AH71" s="855"/>
      <c r="AI71" s="855"/>
      <c r="AJ71" s="855"/>
      <c r="AK71" s="855"/>
      <c r="AM71" s="843"/>
      <c r="AN71" s="844"/>
      <c r="AO71" s="844"/>
      <c r="AP71" s="844"/>
      <c r="AQ71" s="845"/>
      <c r="AY71" s="231"/>
      <c r="AZ71" s="231"/>
      <c r="BA71" s="231"/>
      <c r="BB71" s="231"/>
      <c r="BC71" s="231"/>
      <c r="BD71" s="231"/>
      <c r="BE71" s="231"/>
      <c r="BF71" s="231"/>
      <c r="BG71" s="231"/>
    </row>
    <row r="72" spans="1:59" s="231" customFormat="1" ht="12" customHeight="1" x14ac:dyDescent="0.15">
      <c r="A72" s="230"/>
      <c r="B72" s="234"/>
      <c r="C72" s="232"/>
      <c r="D72" s="232"/>
      <c r="E72" s="232"/>
      <c r="F72" s="232"/>
      <c r="G72" s="232"/>
      <c r="H72" s="232"/>
      <c r="I72" s="233"/>
      <c r="J72" s="233"/>
      <c r="K72" s="233"/>
      <c r="L72" s="312"/>
      <c r="M72" s="312"/>
      <c r="N72" s="312"/>
      <c r="O72" s="312"/>
      <c r="P72" s="312"/>
      <c r="Q72" s="312"/>
      <c r="R72" s="312"/>
      <c r="S72" s="312"/>
      <c r="T72" s="312"/>
      <c r="U72" s="312"/>
      <c r="V72" s="312"/>
      <c r="W72" s="312"/>
      <c r="X72" s="312"/>
      <c r="Y72" s="312"/>
      <c r="Z72" s="312"/>
      <c r="AA72" s="312"/>
      <c r="AB72" s="313"/>
      <c r="AC72" s="313"/>
      <c r="AD72" s="313"/>
      <c r="AE72" s="301"/>
      <c r="AF72" s="314"/>
      <c r="AG72" s="314"/>
      <c r="AH72" s="314"/>
      <c r="AI72" s="314"/>
      <c r="AJ72" s="314"/>
      <c r="AK72" s="314"/>
      <c r="AM72" s="843"/>
      <c r="AN72" s="844"/>
      <c r="AO72" s="844"/>
      <c r="AP72" s="844"/>
      <c r="AQ72" s="845"/>
      <c r="AY72" s="229"/>
      <c r="AZ72" s="229"/>
      <c r="BA72" s="229"/>
      <c r="BB72" s="229"/>
      <c r="BC72" s="229"/>
      <c r="BD72" s="229"/>
      <c r="BE72" s="229"/>
      <c r="BF72" s="229"/>
      <c r="BG72" s="229"/>
    </row>
    <row r="73" spans="1:59" s="229" customFormat="1" ht="27.75" customHeight="1" x14ac:dyDescent="0.15">
      <c r="A73" s="230"/>
      <c r="B73" s="879" t="s">
        <v>279</v>
      </c>
      <c r="C73" s="880"/>
      <c r="D73" s="880"/>
      <c r="E73" s="880"/>
      <c r="F73" s="880"/>
      <c r="G73" s="880"/>
      <c r="H73" s="880"/>
      <c r="I73" s="880"/>
      <c r="J73" s="880"/>
      <c r="K73" s="881"/>
      <c r="L73" s="866"/>
      <c r="M73" s="867"/>
      <c r="N73" s="867"/>
      <c r="O73" s="867"/>
      <c r="P73" s="867"/>
      <c r="Q73" s="867"/>
      <c r="R73" s="867"/>
      <c r="S73" s="867"/>
      <c r="T73" s="867"/>
      <c r="U73" s="867"/>
      <c r="V73" s="867"/>
      <c r="W73" s="867"/>
      <c r="X73" s="867"/>
      <c r="Y73" s="867"/>
      <c r="Z73" s="867"/>
      <c r="AA73" s="867"/>
      <c r="AB73" s="867"/>
      <c r="AC73" s="867"/>
      <c r="AD73" s="867"/>
      <c r="AE73" s="867"/>
      <c r="AF73" s="867"/>
      <c r="AG73" s="868"/>
      <c r="AH73" s="855"/>
      <c r="AI73" s="855"/>
      <c r="AJ73" s="855"/>
      <c r="AK73" s="855"/>
      <c r="AM73" s="843"/>
      <c r="AN73" s="844"/>
      <c r="AO73" s="844"/>
      <c r="AP73" s="844"/>
      <c r="AQ73" s="845"/>
    </row>
    <row r="74" spans="1:59" s="229" customFormat="1" ht="27.75" customHeight="1" x14ac:dyDescent="0.15">
      <c r="A74" s="230"/>
      <c r="B74" s="882"/>
      <c r="C74" s="883"/>
      <c r="D74" s="883"/>
      <c r="E74" s="883"/>
      <c r="F74" s="883"/>
      <c r="G74" s="883"/>
      <c r="H74" s="883"/>
      <c r="I74" s="883"/>
      <c r="J74" s="883"/>
      <c r="K74" s="884"/>
      <c r="L74" s="854"/>
      <c r="M74" s="854"/>
      <c r="N74" s="854"/>
      <c r="O74" s="854"/>
      <c r="P74" s="854"/>
      <c r="Q74" s="854"/>
      <c r="R74" s="854"/>
      <c r="S74" s="854"/>
      <c r="T74" s="854"/>
      <c r="U74" s="854"/>
      <c r="V74" s="854"/>
      <c r="W74" s="854"/>
      <c r="X74" s="854"/>
      <c r="Y74" s="854"/>
      <c r="Z74" s="854"/>
      <c r="AA74" s="854"/>
      <c r="AB74" s="854"/>
      <c r="AC74" s="854"/>
      <c r="AD74" s="854"/>
      <c r="AE74" s="854"/>
      <c r="AF74" s="854"/>
      <c r="AG74" s="854"/>
      <c r="AH74" s="855"/>
      <c r="AI74" s="855"/>
      <c r="AJ74" s="855"/>
      <c r="AK74" s="855"/>
      <c r="AM74" s="843"/>
      <c r="AN74" s="844"/>
      <c r="AO74" s="844"/>
      <c r="AP74" s="844"/>
      <c r="AQ74" s="845"/>
    </row>
    <row r="75" spans="1:59" s="229" customFormat="1" ht="27.75" customHeight="1" x14ac:dyDescent="0.15">
      <c r="A75" s="230"/>
      <c r="B75" s="869" t="s">
        <v>280</v>
      </c>
      <c r="C75" s="870"/>
      <c r="D75" s="870"/>
      <c r="E75" s="870"/>
      <c r="F75" s="870"/>
      <c r="G75" s="870"/>
      <c r="H75" s="871"/>
      <c r="I75" s="859" t="s">
        <v>281</v>
      </c>
      <c r="J75" s="859"/>
      <c r="K75" s="859"/>
      <c r="L75" s="854"/>
      <c r="M75" s="854"/>
      <c r="N75" s="854"/>
      <c r="O75" s="854"/>
      <c r="P75" s="854"/>
      <c r="Q75" s="854"/>
      <c r="R75" s="854"/>
      <c r="S75" s="854"/>
      <c r="T75" s="854"/>
      <c r="U75" s="854"/>
      <c r="V75" s="854"/>
      <c r="W75" s="854"/>
      <c r="X75" s="854"/>
      <c r="Y75" s="854"/>
      <c r="Z75" s="854"/>
      <c r="AA75" s="854"/>
      <c r="AB75" s="854"/>
      <c r="AC75" s="854"/>
      <c r="AD75" s="854"/>
      <c r="AE75" s="854"/>
      <c r="AF75" s="854"/>
      <c r="AG75" s="854"/>
      <c r="AH75" s="855"/>
      <c r="AI75" s="855"/>
      <c r="AJ75" s="855"/>
      <c r="AK75" s="855"/>
      <c r="AM75" s="843"/>
      <c r="AN75" s="844"/>
      <c r="AO75" s="844"/>
      <c r="AP75" s="844"/>
      <c r="AQ75" s="845"/>
    </row>
    <row r="76" spans="1:59" s="229" customFormat="1" ht="27.75" customHeight="1" x14ac:dyDescent="0.15">
      <c r="A76" s="230"/>
      <c r="B76" s="872"/>
      <c r="C76" s="873"/>
      <c r="D76" s="873"/>
      <c r="E76" s="873"/>
      <c r="F76" s="873"/>
      <c r="G76" s="873"/>
      <c r="H76" s="874"/>
      <c r="I76" s="859" t="s">
        <v>282</v>
      </c>
      <c r="J76" s="859"/>
      <c r="K76" s="859"/>
      <c r="L76" s="854"/>
      <c r="M76" s="854"/>
      <c r="N76" s="854"/>
      <c r="O76" s="854"/>
      <c r="P76" s="854"/>
      <c r="Q76" s="854"/>
      <c r="R76" s="854"/>
      <c r="S76" s="854"/>
      <c r="T76" s="854"/>
      <c r="U76" s="854"/>
      <c r="V76" s="854"/>
      <c r="W76" s="854"/>
      <c r="X76" s="854"/>
      <c r="Y76" s="854"/>
      <c r="Z76" s="854"/>
      <c r="AA76" s="854"/>
      <c r="AB76" s="854"/>
      <c r="AC76" s="854"/>
      <c r="AD76" s="854"/>
      <c r="AE76" s="854"/>
      <c r="AF76" s="854"/>
      <c r="AG76" s="854"/>
      <c r="AH76" s="855"/>
      <c r="AI76" s="855"/>
      <c r="AJ76" s="855"/>
      <c r="AK76" s="855"/>
      <c r="AM76" s="843"/>
      <c r="AN76" s="844"/>
      <c r="AO76" s="844"/>
      <c r="AP76" s="844"/>
      <c r="AQ76" s="845"/>
    </row>
    <row r="77" spans="1:59" s="229" customFormat="1" ht="12" customHeight="1" x14ac:dyDescent="0.15">
      <c r="A77" s="230"/>
      <c r="B77" s="234"/>
      <c r="C77" s="234"/>
      <c r="D77" s="234"/>
      <c r="E77" s="234"/>
      <c r="F77" s="234"/>
      <c r="G77" s="234"/>
      <c r="H77" s="234"/>
      <c r="I77" s="235"/>
      <c r="J77" s="235"/>
      <c r="K77" s="235"/>
      <c r="L77" s="312"/>
      <c r="M77" s="312"/>
      <c r="N77" s="312"/>
      <c r="O77" s="312"/>
      <c r="P77" s="312"/>
      <c r="Q77" s="312"/>
      <c r="R77" s="312"/>
      <c r="S77" s="312"/>
      <c r="T77" s="312"/>
      <c r="U77" s="312"/>
      <c r="V77" s="312"/>
      <c r="W77" s="312"/>
      <c r="X77" s="312"/>
      <c r="Y77" s="312"/>
      <c r="Z77" s="312"/>
      <c r="AA77" s="312"/>
      <c r="AB77" s="315"/>
      <c r="AC77" s="315"/>
      <c r="AD77" s="315"/>
      <c r="AE77" s="316"/>
      <c r="AF77" s="315"/>
      <c r="AG77" s="315"/>
      <c r="AH77" s="315"/>
      <c r="AI77" s="313"/>
      <c r="AJ77" s="313"/>
      <c r="AK77" s="313"/>
      <c r="AM77" s="843"/>
      <c r="AN77" s="844"/>
      <c r="AO77" s="844"/>
      <c r="AP77" s="844"/>
      <c r="AQ77" s="845"/>
    </row>
    <row r="78" spans="1:59" s="229" customFormat="1" ht="27.75" customHeight="1" x14ac:dyDescent="0.15">
      <c r="A78" s="230"/>
      <c r="B78" s="900" t="s">
        <v>283</v>
      </c>
      <c r="C78" s="900"/>
      <c r="D78" s="900" t="s">
        <v>284</v>
      </c>
      <c r="E78" s="900"/>
      <c r="F78" s="900"/>
      <c r="G78" s="900"/>
      <c r="H78" s="900"/>
      <c r="I78" s="859" t="s">
        <v>281</v>
      </c>
      <c r="J78" s="859"/>
      <c r="K78" s="859"/>
      <c r="L78" s="866"/>
      <c r="M78" s="867"/>
      <c r="N78" s="867"/>
      <c r="O78" s="867"/>
      <c r="P78" s="867"/>
      <c r="Q78" s="867"/>
      <c r="R78" s="867"/>
      <c r="S78" s="867"/>
      <c r="T78" s="867"/>
      <c r="U78" s="867"/>
      <c r="V78" s="867"/>
      <c r="W78" s="867"/>
      <c r="X78" s="867"/>
      <c r="Y78" s="867"/>
      <c r="Z78" s="867"/>
      <c r="AA78" s="867"/>
      <c r="AB78" s="867"/>
      <c r="AC78" s="867"/>
      <c r="AD78" s="867"/>
      <c r="AE78" s="867"/>
      <c r="AF78" s="867"/>
      <c r="AG78" s="868"/>
      <c r="AH78" s="855"/>
      <c r="AI78" s="855"/>
      <c r="AJ78" s="855"/>
      <c r="AK78" s="855"/>
      <c r="AM78" s="843"/>
      <c r="AN78" s="844"/>
      <c r="AO78" s="844"/>
      <c r="AP78" s="844"/>
      <c r="AQ78" s="845"/>
      <c r="AY78" s="231"/>
      <c r="AZ78" s="231"/>
      <c r="BA78" s="231"/>
      <c r="BB78" s="231"/>
      <c r="BC78" s="231"/>
      <c r="BD78" s="231"/>
      <c r="BE78" s="231"/>
      <c r="BF78" s="231"/>
      <c r="BG78" s="231"/>
    </row>
    <row r="79" spans="1:59" s="231" customFormat="1" ht="27.75" customHeight="1" x14ac:dyDescent="0.15">
      <c r="A79" s="230"/>
      <c r="B79" s="900"/>
      <c r="C79" s="900"/>
      <c r="D79" s="900"/>
      <c r="E79" s="900"/>
      <c r="F79" s="900"/>
      <c r="G79" s="900"/>
      <c r="H79" s="900"/>
      <c r="I79" s="859" t="s">
        <v>282</v>
      </c>
      <c r="J79" s="859"/>
      <c r="K79" s="859"/>
      <c r="L79" s="854"/>
      <c r="M79" s="854"/>
      <c r="N79" s="854"/>
      <c r="O79" s="854"/>
      <c r="P79" s="854"/>
      <c r="Q79" s="854"/>
      <c r="R79" s="854"/>
      <c r="S79" s="854"/>
      <c r="T79" s="854"/>
      <c r="U79" s="854"/>
      <c r="V79" s="854"/>
      <c r="W79" s="854"/>
      <c r="X79" s="854"/>
      <c r="Y79" s="854"/>
      <c r="Z79" s="854"/>
      <c r="AA79" s="854"/>
      <c r="AB79" s="854"/>
      <c r="AC79" s="854"/>
      <c r="AD79" s="854"/>
      <c r="AE79" s="854"/>
      <c r="AF79" s="854"/>
      <c r="AG79" s="854"/>
      <c r="AH79" s="855"/>
      <c r="AI79" s="855"/>
      <c r="AJ79" s="855"/>
      <c r="AK79" s="855"/>
      <c r="AM79" s="843"/>
      <c r="AN79" s="844"/>
      <c r="AO79" s="844"/>
      <c r="AP79" s="844"/>
      <c r="AQ79" s="845"/>
      <c r="AY79" s="229"/>
      <c r="AZ79" s="229"/>
      <c r="BA79" s="229"/>
      <c r="BB79" s="229"/>
      <c r="BC79" s="229"/>
      <c r="BD79" s="229"/>
      <c r="BE79" s="229"/>
      <c r="BF79" s="229"/>
      <c r="BG79" s="229"/>
    </row>
    <row r="80" spans="1:59" s="229" customFormat="1" ht="27.75" customHeight="1" x14ac:dyDescent="0.15">
      <c r="A80" s="230"/>
      <c r="B80" s="900"/>
      <c r="C80" s="900"/>
      <c r="D80" s="900" t="s">
        <v>286</v>
      </c>
      <c r="E80" s="900"/>
      <c r="F80" s="900"/>
      <c r="G80" s="900"/>
      <c r="H80" s="900"/>
      <c r="I80" s="859" t="s">
        <v>281</v>
      </c>
      <c r="J80" s="859"/>
      <c r="K80" s="859"/>
      <c r="L80" s="866"/>
      <c r="M80" s="867"/>
      <c r="N80" s="867"/>
      <c r="O80" s="867"/>
      <c r="P80" s="867"/>
      <c r="Q80" s="867"/>
      <c r="R80" s="867"/>
      <c r="S80" s="867"/>
      <c r="T80" s="867"/>
      <c r="U80" s="867"/>
      <c r="V80" s="867"/>
      <c r="W80" s="867"/>
      <c r="X80" s="867"/>
      <c r="Y80" s="867"/>
      <c r="Z80" s="867"/>
      <c r="AA80" s="867"/>
      <c r="AB80" s="867"/>
      <c r="AC80" s="867"/>
      <c r="AD80" s="867"/>
      <c r="AE80" s="867"/>
      <c r="AF80" s="867"/>
      <c r="AG80" s="868"/>
      <c r="AH80" s="855"/>
      <c r="AI80" s="855"/>
      <c r="AJ80" s="855"/>
      <c r="AK80" s="855"/>
      <c r="AL80" s="236"/>
      <c r="AM80" s="843"/>
      <c r="AN80" s="844"/>
      <c r="AO80" s="844"/>
      <c r="AP80" s="844"/>
      <c r="AQ80" s="845"/>
    </row>
    <row r="81" spans="1:59" s="229" customFormat="1" ht="27.75" customHeight="1" x14ac:dyDescent="0.15">
      <c r="A81" s="230"/>
      <c r="B81" s="900"/>
      <c r="C81" s="900"/>
      <c r="D81" s="900"/>
      <c r="E81" s="900"/>
      <c r="F81" s="900"/>
      <c r="G81" s="900"/>
      <c r="H81" s="900"/>
      <c r="I81" s="859" t="s">
        <v>282</v>
      </c>
      <c r="J81" s="859"/>
      <c r="K81" s="859"/>
      <c r="L81" s="854"/>
      <c r="M81" s="854"/>
      <c r="N81" s="854"/>
      <c r="O81" s="854"/>
      <c r="P81" s="854"/>
      <c r="Q81" s="854"/>
      <c r="R81" s="854"/>
      <c r="S81" s="854"/>
      <c r="T81" s="854"/>
      <c r="U81" s="854"/>
      <c r="V81" s="854"/>
      <c r="W81" s="854"/>
      <c r="X81" s="854"/>
      <c r="Y81" s="854"/>
      <c r="Z81" s="854"/>
      <c r="AA81" s="854"/>
      <c r="AB81" s="854"/>
      <c r="AC81" s="854"/>
      <c r="AD81" s="854"/>
      <c r="AE81" s="854"/>
      <c r="AF81" s="854"/>
      <c r="AG81" s="854"/>
      <c r="AH81" s="855"/>
      <c r="AI81" s="855"/>
      <c r="AJ81" s="855"/>
      <c r="AK81" s="855"/>
      <c r="AL81" s="236"/>
      <c r="AM81" s="843"/>
      <c r="AN81" s="844"/>
      <c r="AO81" s="844"/>
      <c r="AP81" s="844"/>
      <c r="AQ81" s="845"/>
      <c r="AY81" s="231"/>
      <c r="AZ81" s="231"/>
      <c r="BA81" s="231"/>
      <c r="BB81" s="231"/>
      <c r="BC81" s="231"/>
      <c r="BD81" s="231"/>
      <c r="BE81" s="231"/>
      <c r="BF81" s="231"/>
      <c r="BG81" s="231"/>
    </row>
    <row r="82" spans="1:59" s="231" customFormat="1" ht="12" customHeight="1" x14ac:dyDescent="0.15">
      <c r="A82" s="230"/>
      <c r="B82" s="237"/>
      <c r="C82" s="238"/>
      <c r="D82" s="238"/>
      <c r="E82" s="238"/>
      <c r="F82" s="238"/>
      <c r="G82" s="238"/>
      <c r="H82" s="238"/>
      <c r="I82" s="233"/>
      <c r="J82" s="233"/>
      <c r="K82" s="233"/>
      <c r="L82" s="312"/>
      <c r="M82" s="312"/>
      <c r="N82" s="312"/>
      <c r="O82" s="312"/>
      <c r="P82" s="312"/>
      <c r="Q82" s="312"/>
      <c r="R82" s="312"/>
      <c r="S82" s="312"/>
      <c r="T82" s="312"/>
      <c r="U82" s="312"/>
      <c r="V82" s="312"/>
      <c r="W82" s="312"/>
      <c r="X82" s="312"/>
      <c r="Y82" s="312"/>
      <c r="Z82" s="312"/>
      <c r="AA82" s="312"/>
      <c r="AB82" s="314"/>
      <c r="AC82" s="314"/>
      <c r="AD82" s="314"/>
      <c r="AE82" s="301"/>
      <c r="AF82" s="314"/>
      <c r="AG82" s="314"/>
      <c r="AH82" s="314"/>
      <c r="AI82" s="313"/>
      <c r="AJ82" s="313"/>
      <c r="AK82" s="313"/>
      <c r="AL82" s="239"/>
      <c r="AM82" s="846"/>
      <c r="AN82" s="847"/>
      <c r="AO82" s="847"/>
      <c r="AP82" s="847"/>
      <c r="AQ82" s="848"/>
      <c r="AY82" s="229"/>
      <c r="AZ82" s="229"/>
      <c r="BA82" s="229"/>
      <c r="BB82" s="229"/>
      <c r="BC82" s="229"/>
      <c r="BD82" s="229"/>
      <c r="BE82" s="229"/>
      <c r="BF82" s="229"/>
      <c r="BG82" s="229"/>
    </row>
    <row r="83" spans="1:59" s="229" customFormat="1" ht="27.95" customHeight="1" x14ac:dyDescent="0.2">
      <c r="A83" s="230"/>
      <c r="B83" s="899" t="s">
        <v>287</v>
      </c>
      <c r="C83" s="899"/>
      <c r="D83" s="899"/>
      <c r="E83" s="899"/>
      <c r="F83" s="899"/>
      <c r="G83" s="899"/>
      <c r="H83" s="899"/>
      <c r="I83" s="899"/>
      <c r="J83" s="899"/>
      <c r="K83" s="899"/>
      <c r="L83" s="866"/>
      <c r="M83" s="867"/>
      <c r="N83" s="867"/>
      <c r="O83" s="867"/>
      <c r="P83" s="867"/>
      <c r="Q83" s="867"/>
      <c r="R83" s="867"/>
      <c r="S83" s="867"/>
      <c r="T83" s="867"/>
      <c r="U83" s="867"/>
      <c r="V83" s="867"/>
      <c r="W83" s="867"/>
      <c r="X83" s="867"/>
      <c r="Y83" s="867"/>
      <c r="Z83" s="867"/>
      <c r="AA83" s="867"/>
      <c r="AB83" s="867"/>
      <c r="AC83" s="867"/>
      <c r="AD83" s="867"/>
      <c r="AE83" s="867"/>
      <c r="AF83" s="867"/>
      <c r="AG83" s="868"/>
      <c r="AH83" s="855"/>
      <c r="AI83" s="855"/>
      <c r="AJ83" s="855"/>
      <c r="AK83" s="855"/>
      <c r="AL83" s="236"/>
      <c r="AM83" s="890"/>
      <c r="AN83" s="891"/>
      <c r="AO83" s="891"/>
      <c r="AP83" s="891"/>
      <c r="AQ83" s="240" t="s">
        <v>289</v>
      </c>
    </row>
    <row r="84" spans="1:59" s="229" customFormat="1" ht="27.95" customHeight="1" x14ac:dyDescent="0.2">
      <c r="A84" s="230"/>
      <c r="B84" s="892" t="s">
        <v>290</v>
      </c>
      <c r="C84" s="893"/>
      <c r="D84" s="893"/>
      <c r="E84" s="893"/>
      <c r="F84" s="893"/>
      <c r="G84" s="893"/>
      <c r="H84" s="893"/>
      <c r="I84" s="893"/>
      <c r="J84" s="893"/>
      <c r="K84" s="894"/>
      <c r="L84" s="854"/>
      <c r="M84" s="854"/>
      <c r="N84" s="854"/>
      <c r="O84" s="854"/>
      <c r="P84" s="854"/>
      <c r="Q84" s="854"/>
      <c r="R84" s="854"/>
      <c r="S84" s="854"/>
      <c r="T84" s="854"/>
      <c r="U84" s="854"/>
      <c r="V84" s="854"/>
      <c r="W84" s="854"/>
      <c r="X84" s="854"/>
      <c r="Y84" s="854"/>
      <c r="Z84" s="854"/>
      <c r="AA84" s="854"/>
      <c r="AB84" s="854"/>
      <c r="AC84" s="854"/>
      <c r="AD84" s="854"/>
      <c r="AE84" s="854"/>
      <c r="AF84" s="854"/>
      <c r="AG84" s="854"/>
      <c r="AH84" s="855"/>
      <c r="AI84" s="855"/>
      <c r="AJ84" s="855"/>
      <c r="AK84" s="855"/>
      <c r="AL84" s="236"/>
      <c r="AM84" s="895" t="str">
        <f>IF(AND(AM83&lt;&gt;"",AK14&lt;&gt;"",AK14&lt;&gt;0),ROUNDDOWN(ROUND(AM83,0)/ROUND(AK14,2),0),"")</f>
        <v/>
      </c>
      <c r="AN84" s="896"/>
      <c r="AO84" s="896"/>
      <c r="AP84" s="897" t="s">
        <v>291</v>
      </c>
      <c r="AQ84" s="898"/>
    </row>
    <row r="85" spans="1:59" s="229" customFormat="1" ht="12" customHeight="1" x14ac:dyDescent="0.15">
      <c r="A85" s="230"/>
      <c r="B85" s="241"/>
      <c r="C85" s="242"/>
      <c r="D85" s="242"/>
      <c r="E85" s="546"/>
      <c r="F85" s="546"/>
      <c r="G85" s="546"/>
      <c r="H85" s="546"/>
      <c r="I85" s="546"/>
      <c r="J85" s="546"/>
      <c r="K85" s="546"/>
      <c r="L85" s="546"/>
      <c r="M85" s="546"/>
      <c r="N85" s="546"/>
      <c r="O85" s="546"/>
      <c r="P85" s="546"/>
      <c r="Q85" s="546"/>
      <c r="R85" s="546"/>
      <c r="S85" s="546"/>
      <c r="T85" s="546"/>
      <c r="U85" s="546"/>
      <c r="V85" s="546"/>
      <c r="W85" s="546"/>
      <c r="X85" s="546"/>
      <c r="Y85" s="546"/>
      <c r="Z85" s="243"/>
      <c r="AA85" s="243"/>
      <c r="AB85" s="243"/>
      <c r="AC85" s="243"/>
      <c r="AD85" s="243"/>
      <c r="AE85" s="236"/>
      <c r="AH85" s="236"/>
      <c r="AI85" s="236"/>
      <c r="AJ85" s="236"/>
      <c r="AK85" s="236"/>
      <c r="AL85" s="236"/>
      <c r="AY85" s="231"/>
      <c r="AZ85" s="231"/>
      <c r="BA85" s="231"/>
      <c r="BB85" s="231"/>
      <c r="BC85" s="231"/>
      <c r="BD85" s="231"/>
      <c r="BE85" s="231"/>
      <c r="BF85" s="231"/>
      <c r="BG85" s="231"/>
    </row>
    <row r="86" spans="1:59" s="231" customFormat="1" ht="17.25" customHeight="1" x14ac:dyDescent="0.15">
      <c r="A86" s="230"/>
      <c r="B86" s="227" t="s">
        <v>292</v>
      </c>
      <c r="C86" s="244"/>
      <c r="D86" s="244"/>
      <c r="E86" s="233"/>
      <c r="F86" s="233"/>
      <c r="G86" s="233"/>
      <c r="H86" s="233"/>
      <c r="I86" s="233"/>
      <c r="J86" s="235"/>
      <c r="K86" s="235"/>
      <c r="L86" s="235"/>
      <c r="M86" s="235"/>
      <c r="N86" s="235"/>
      <c r="O86" s="235"/>
      <c r="P86" s="235"/>
      <c r="Q86" s="235"/>
      <c r="R86" s="235"/>
      <c r="S86" s="235"/>
      <c r="T86" s="235"/>
      <c r="U86" s="235"/>
      <c r="V86" s="235"/>
      <c r="W86" s="235"/>
      <c r="X86" s="235"/>
      <c r="Y86" s="235"/>
      <c r="Z86" s="235"/>
      <c r="AA86" s="235"/>
      <c r="AB86" s="235"/>
      <c r="AC86" s="235"/>
      <c r="AD86" s="235"/>
      <c r="AE86" s="239"/>
      <c r="AH86" s="235"/>
      <c r="AI86" s="168"/>
      <c r="AJ86" s="168"/>
      <c r="AK86" s="168"/>
      <c r="AL86" s="239"/>
      <c r="AY86" s="229"/>
      <c r="AZ86" s="229"/>
      <c r="BA86" s="229"/>
      <c r="BB86" s="229"/>
      <c r="BC86" s="229"/>
      <c r="BD86" s="229"/>
      <c r="BE86" s="229"/>
      <c r="BF86" s="229"/>
      <c r="BG86" s="229"/>
    </row>
    <row r="87" spans="1:59" s="229" customFormat="1" ht="24.95" customHeight="1" x14ac:dyDescent="0.15">
      <c r="A87" s="230"/>
      <c r="B87" s="906" t="s">
        <v>293</v>
      </c>
      <c r="C87" s="907"/>
      <c r="D87" s="908"/>
      <c r="E87" s="909" t="s">
        <v>294</v>
      </c>
      <c r="F87" s="909"/>
      <c r="G87" s="909"/>
      <c r="H87" s="909"/>
      <c r="I87" s="909"/>
      <c r="J87" s="909"/>
      <c r="K87" s="909"/>
      <c r="L87" s="909" t="s">
        <v>295</v>
      </c>
      <c r="M87" s="909"/>
      <c r="N87" s="909"/>
      <c r="O87" s="909"/>
      <c r="P87" s="909"/>
      <c r="Q87" s="909"/>
      <c r="R87" s="909"/>
      <c r="S87" s="909"/>
      <c r="T87" s="909"/>
      <c r="U87" s="909"/>
      <c r="V87" s="910" t="s">
        <v>296</v>
      </c>
      <c r="W87" s="910"/>
      <c r="X87" s="910"/>
      <c r="Y87" s="910"/>
      <c r="Z87" s="910"/>
      <c r="AA87" s="910"/>
      <c r="AB87" s="910"/>
      <c r="AC87" s="910"/>
      <c r="AD87" s="910"/>
      <c r="AE87" s="910"/>
      <c r="AF87" s="910"/>
      <c r="AG87" s="910"/>
      <c r="AH87" s="911" t="s">
        <v>297</v>
      </c>
      <c r="AI87" s="911"/>
      <c r="AJ87" s="911"/>
      <c r="AK87" s="911"/>
      <c r="AL87" s="236"/>
      <c r="AM87" s="912" t="s">
        <v>298</v>
      </c>
      <c r="AN87" s="912"/>
      <c r="AO87" s="912"/>
      <c r="AP87" s="912"/>
      <c r="AQ87" s="912"/>
    </row>
    <row r="88" spans="1:59" s="229" customFormat="1" ht="12" customHeight="1" x14ac:dyDescent="0.15">
      <c r="A88" s="230"/>
      <c r="B88" s="913" t="s">
        <v>299</v>
      </c>
      <c r="C88" s="914"/>
      <c r="D88" s="915"/>
      <c r="E88" s="854"/>
      <c r="F88" s="854"/>
      <c r="G88" s="854"/>
      <c r="H88" s="854"/>
      <c r="I88" s="854"/>
      <c r="J88" s="854"/>
      <c r="K88" s="854"/>
      <c r="L88" s="854"/>
      <c r="M88" s="854"/>
      <c r="N88" s="854"/>
      <c r="O88" s="854"/>
      <c r="P88" s="854"/>
      <c r="Q88" s="854"/>
      <c r="R88" s="854"/>
      <c r="S88" s="854"/>
      <c r="T88" s="854"/>
      <c r="U88" s="854"/>
      <c r="V88" s="854"/>
      <c r="W88" s="854"/>
      <c r="X88" s="854"/>
      <c r="Y88" s="854"/>
      <c r="Z88" s="854"/>
      <c r="AA88" s="854"/>
      <c r="AB88" s="854"/>
      <c r="AC88" s="854"/>
      <c r="AD88" s="854"/>
      <c r="AE88" s="854"/>
      <c r="AF88" s="854"/>
      <c r="AG88" s="854"/>
      <c r="AH88" s="855"/>
      <c r="AI88" s="855"/>
      <c r="AJ88" s="855"/>
      <c r="AK88" s="855"/>
      <c r="AL88" s="236"/>
      <c r="AM88" s="912"/>
      <c r="AN88" s="912"/>
      <c r="AO88" s="912"/>
      <c r="AP88" s="912"/>
      <c r="AQ88" s="912"/>
    </row>
    <row r="89" spans="1:59" s="229" customFormat="1" ht="30" customHeight="1" x14ac:dyDescent="0.2">
      <c r="A89" s="230"/>
      <c r="B89" s="916"/>
      <c r="C89" s="917"/>
      <c r="D89" s="918"/>
      <c r="E89" s="854"/>
      <c r="F89" s="854"/>
      <c r="G89" s="854"/>
      <c r="H89" s="854"/>
      <c r="I89" s="854"/>
      <c r="J89" s="854"/>
      <c r="K89" s="854"/>
      <c r="L89" s="854"/>
      <c r="M89" s="854"/>
      <c r="N89" s="854"/>
      <c r="O89" s="854"/>
      <c r="P89" s="854"/>
      <c r="Q89" s="854"/>
      <c r="R89" s="854"/>
      <c r="S89" s="854"/>
      <c r="T89" s="854"/>
      <c r="U89" s="854"/>
      <c r="V89" s="854"/>
      <c r="W89" s="854"/>
      <c r="X89" s="854"/>
      <c r="Y89" s="854"/>
      <c r="Z89" s="854"/>
      <c r="AA89" s="854"/>
      <c r="AB89" s="854"/>
      <c r="AC89" s="854"/>
      <c r="AD89" s="854"/>
      <c r="AE89" s="854"/>
      <c r="AF89" s="854"/>
      <c r="AG89" s="854"/>
      <c r="AH89" s="855"/>
      <c r="AI89" s="855"/>
      <c r="AJ89" s="855"/>
      <c r="AK89" s="855"/>
      <c r="AL89" s="236"/>
      <c r="AM89" s="901"/>
      <c r="AN89" s="902"/>
      <c r="AO89" s="902"/>
      <c r="AP89" s="902"/>
      <c r="AQ89" s="245" t="s">
        <v>289</v>
      </c>
    </row>
    <row r="90" spans="1:59" s="229" customFormat="1" ht="24.95" customHeight="1" x14ac:dyDescent="0.2">
      <c r="A90" s="230"/>
      <c r="B90" s="919"/>
      <c r="C90" s="920"/>
      <c r="D90" s="921"/>
      <c r="E90" s="903" t="s">
        <v>303</v>
      </c>
      <c r="F90" s="903"/>
      <c r="G90" s="903"/>
      <c r="H90" s="903"/>
      <c r="I90" s="903"/>
      <c r="J90" s="903"/>
      <c r="K90" s="903"/>
      <c r="L90" s="903"/>
      <c r="M90" s="903"/>
      <c r="N90" s="903"/>
      <c r="O90" s="903"/>
      <c r="P90" s="903"/>
      <c r="Q90" s="903"/>
      <c r="R90" s="903"/>
      <c r="S90" s="903"/>
      <c r="T90" s="903"/>
      <c r="U90" s="903"/>
      <c r="V90" s="903"/>
      <c r="W90" s="903"/>
      <c r="X90" s="903"/>
      <c r="Y90" s="903"/>
      <c r="Z90" s="903"/>
      <c r="AA90" s="903"/>
      <c r="AB90" s="903"/>
      <c r="AC90" s="903"/>
      <c r="AD90" s="903"/>
      <c r="AE90" s="903"/>
      <c r="AF90" s="903"/>
      <c r="AG90" s="903"/>
      <c r="AH90" s="855"/>
      <c r="AI90" s="855"/>
      <c r="AJ90" s="855"/>
      <c r="AK90" s="855"/>
      <c r="AL90" s="236"/>
      <c r="AM90" s="895" t="str">
        <f>IF(AND(AM89&lt;&gt;"",AK14&lt;&gt;"",AK14&lt;&gt;0),ROUNDDOWN(ROUND(AM89,0)/ROUND(AK14,2),0),"")</f>
        <v/>
      </c>
      <c r="AN90" s="896"/>
      <c r="AO90" s="896"/>
      <c r="AP90" s="904" t="s">
        <v>291</v>
      </c>
      <c r="AQ90" s="905"/>
      <c r="AY90" s="141"/>
      <c r="AZ90" s="141"/>
      <c r="BA90" s="141"/>
      <c r="BB90" s="141"/>
      <c r="BC90" s="141"/>
      <c r="BD90" s="141"/>
      <c r="BE90" s="141"/>
      <c r="BF90" s="141"/>
      <c r="BG90" s="141"/>
    </row>
    <row r="91" spans="1:59" s="141" customFormat="1" ht="12" customHeight="1" x14ac:dyDescent="0.2">
      <c r="A91" s="157"/>
      <c r="B91" s="246"/>
      <c r="C91" s="246"/>
      <c r="D91" s="246"/>
      <c r="E91" s="246"/>
      <c r="F91" s="246"/>
      <c r="G91" s="246"/>
      <c r="H91" s="246"/>
      <c r="I91" s="246"/>
      <c r="J91" s="246"/>
      <c r="K91" s="246"/>
      <c r="L91" s="246"/>
      <c r="M91" s="246"/>
      <c r="N91" s="246"/>
      <c r="O91" s="246"/>
      <c r="P91" s="246"/>
      <c r="Q91" s="246"/>
      <c r="R91" s="246"/>
      <c r="S91" s="246"/>
      <c r="T91" s="246"/>
      <c r="U91" s="246"/>
      <c r="V91" s="246"/>
      <c r="W91" s="246"/>
      <c r="X91" s="246"/>
      <c r="Y91" s="246"/>
      <c r="Z91" s="246"/>
      <c r="AA91" s="246"/>
      <c r="AE91" s="159"/>
      <c r="AH91" s="247"/>
      <c r="AI91" s="243"/>
      <c r="AJ91" s="243"/>
      <c r="AK91" s="243"/>
      <c r="AL91" s="159"/>
    </row>
    <row r="92" spans="1:59" s="141" customFormat="1" ht="24.95" customHeight="1" x14ac:dyDescent="0.15">
      <c r="A92" s="157"/>
      <c r="B92" s="906" t="s">
        <v>293</v>
      </c>
      <c r="C92" s="907"/>
      <c r="D92" s="908"/>
      <c r="E92" s="934" t="s">
        <v>304</v>
      </c>
      <c r="F92" s="934"/>
      <c r="G92" s="934"/>
      <c r="H92" s="934"/>
      <c r="I92" s="934"/>
      <c r="J92" s="934"/>
      <c r="K92" s="934"/>
      <c r="L92" s="934" t="s">
        <v>305</v>
      </c>
      <c r="M92" s="934"/>
      <c r="N92" s="934"/>
      <c r="O92" s="934"/>
      <c r="P92" s="934"/>
      <c r="Q92" s="934"/>
      <c r="R92" s="934"/>
      <c r="S92" s="934"/>
      <c r="T92" s="934"/>
      <c r="U92" s="934"/>
      <c r="V92" s="935" t="s">
        <v>306</v>
      </c>
      <c r="W92" s="935"/>
      <c r="X92" s="935"/>
      <c r="Y92" s="935"/>
      <c r="Z92" s="935"/>
      <c r="AA92" s="935"/>
      <c r="AB92" s="935"/>
      <c r="AC92" s="935"/>
      <c r="AD92" s="935"/>
      <c r="AE92" s="935"/>
      <c r="AF92" s="935"/>
      <c r="AG92" s="935"/>
      <c r="AH92" s="911" t="s">
        <v>307</v>
      </c>
      <c r="AI92" s="911"/>
      <c r="AJ92" s="911"/>
      <c r="AK92" s="911"/>
      <c r="AL92" s="159"/>
    </row>
    <row r="93" spans="1:59" s="141" customFormat="1" ht="27.75" customHeight="1" x14ac:dyDescent="0.15">
      <c r="A93" s="157"/>
      <c r="B93" s="913" t="s">
        <v>308</v>
      </c>
      <c r="C93" s="914"/>
      <c r="D93" s="915"/>
      <c r="E93" s="854"/>
      <c r="F93" s="854"/>
      <c r="G93" s="854"/>
      <c r="H93" s="854"/>
      <c r="I93" s="854"/>
      <c r="J93" s="854"/>
      <c r="K93" s="854"/>
      <c r="L93" s="854"/>
      <c r="M93" s="854"/>
      <c r="N93" s="854"/>
      <c r="O93" s="854"/>
      <c r="P93" s="854"/>
      <c r="Q93" s="854"/>
      <c r="R93" s="854"/>
      <c r="S93" s="854"/>
      <c r="T93" s="854"/>
      <c r="U93" s="854"/>
      <c r="V93" s="854"/>
      <c r="W93" s="854"/>
      <c r="X93" s="854"/>
      <c r="Y93" s="854"/>
      <c r="Z93" s="854"/>
      <c r="AA93" s="854"/>
      <c r="AB93" s="854"/>
      <c r="AC93" s="854"/>
      <c r="AD93" s="854"/>
      <c r="AE93" s="854"/>
      <c r="AF93" s="854"/>
      <c r="AG93" s="854"/>
      <c r="AH93" s="855"/>
      <c r="AI93" s="855"/>
      <c r="AJ93" s="855"/>
      <c r="AK93" s="855"/>
      <c r="AL93" s="159"/>
    </row>
    <row r="94" spans="1:59" s="229" customFormat="1" ht="27.75" customHeight="1" x14ac:dyDescent="0.15">
      <c r="A94" s="230"/>
      <c r="B94" s="919"/>
      <c r="C94" s="920"/>
      <c r="D94" s="921"/>
      <c r="E94" s="854"/>
      <c r="F94" s="854"/>
      <c r="G94" s="854"/>
      <c r="H94" s="854"/>
      <c r="I94" s="854"/>
      <c r="J94" s="854"/>
      <c r="K94" s="854"/>
      <c r="L94" s="854"/>
      <c r="M94" s="854"/>
      <c r="N94" s="854"/>
      <c r="O94" s="854"/>
      <c r="P94" s="854"/>
      <c r="Q94" s="854"/>
      <c r="R94" s="854"/>
      <c r="S94" s="854"/>
      <c r="T94" s="854"/>
      <c r="U94" s="854"/>
      <c r="V94" s="854"/>
      <c r="W94" s="854"/>
      <c r="X94" s="854"/>
      <c r="Y94" s="854"/>
      <c r="Z94" s="854"/>
      <c r="AA94" s="854"/>
      <c r="AB94" s="854"/>
      <c r="AC94" s="854"/>
      <c r="AD94" s="854"/>
      <c r="AE94" s="854"/>
      <c r="AF94" s="854"/>
      <c r="AG94" s="854"/>
      <c r="AH94" s="855"/>
      <c r="AI94" s="855"/>
      <c r="AJ94" s="855"/>
      <c r="AK94" s="855"/>
      <c r="AL94" s="236"/>
    </row>
    <row r="95" spans="1:59" s="229" customFormat="1" ht="11.25" customHeight="1" x14ac:dyDescent="0.15">
      <c r="A95" s="248"/>
      <c r="B95" s="249"/>
      <c r="C95" s="249"/>
      <c r="D95" s="249"/>
      <c r="E95" s="500"/>
      <c r="F95" s="500"/>
      <c r="G95" s="500"/>
      <c r="H95" s="500"/>
      <c r="I95" s="500"/>
      <c r="J95" s="500"/>
      <c r="K95" s="500"/>
      <c r="L95" s="501"/>
      <c r="M95" s="501"/>
      <c r="N95" s="501"/>
      <c r="O95" s="501"/>
      <c r="P95" s="501"/>
      <c r="Q95" s="501"/>
      <c r="R95" s="501"/>
      <c r="S95" s="501"/>
      <c r="T95" s="501"/>
      <c r="U95" s="501"/>
      <c r="V95" s="501"/>
      <c r="W95" s="501"/>
      <c r="X95" s="501"/>
      <c r="Y95" s="501"/>
      <c r="Z95" s="501"/>
      <c r="AA95" s="501"/>
      <c r="AB95" s="501"/>
      <c r="AC95" s="501"/>
      <c r="AD95" s="501"/>
      <c r="AE95" s="501"/>
      <c r="AF95" s="501"/>
      <c r="AG95" s="501"/>
      <c r="AH95" s="252"/>
      <c r="AI95" s="252"/>
      <c r="AJ95" s="252"/>
      <c r="AK95" s="252"/>
    </row>
    <row r="96" spans="1:59" s="229" customFormat="1" ht="12" customHeight="1" x14ac:dyDescent="0.2">
      <c r="A96" s="248"/>
      <c r="B96" s="249"/>
      <c r="C96" s="249"/>
      <c r="D96" s="249"/>
      <c r="E96" s="501"/>
      <c r="F96" s="501"/>
      <c r="G96" s="501"/>
      <c r="H96" s="501"/>
      <c r="I96" s="501"/>
      <c r="J96" s="501"/>
      <c r="K96" s="501"/>
      <c r="L96" s="501"/>
      <c r="M96" s="501"/>
      <c r="N96" s="501"/>
      <c r="O96" s="501"/>
      <c r="P96" s="501"/>
      <c r="Q96" s="501"/>
      <c r="R96" s="501"/>
      <c r="S96" s="501"/>
      <c r="T96" s="501"/>
      <c r="U96" s="501"/>
      <c r="V96" s="501"/>
      <c r="W96" s="501"/>
      <c r="X96" s="501"/>
      <c r="Y96" s="501"/>
      <c r="Z96" s="501"/>
      <c r="AA96" s="501"/>
      <c r="AB96" s="502"/>
      <c r="AC96" s="502"/>
      <c r="AD96" s="502"/>
      <c r="AF96" s="254"/>
      <c r="AG96" s="254"/>
      <c r="AH96" s="254"/>
      <c r="AI96" s="255"/>
      <c r="AJ96" s="255"/>
      <c r="AK96" s="255"/>
      <c r="AM96" s="922" t="s">
        <v>312</v>
      </c>
      <c r="AN96" s="923"/>
      <c r="AO96" s="923"/>
      <c r="AP96" s="923"/>
      <c r="AQ96" s="924"/>
      <c r="AW96" s="141"/>
      <c r="AX96" s="141"/>
      <c r="AY96" s="141"/>
      <c r="AZ96" s="141"/>
      <c r="BA96" s="141"/>
      <c r="BG96" s="141"/>
    </row>
    <row r="97" spans="1:59" s="141" customFormat="1" ht="27.75" customHeight="1" x14ac:dyDescent="0.15">
      <c r="A97" s="157"/>
      <c r="B97" s="256" t="s">
        <v>313</v>
      </c>
      <c r="C97" s="257"/>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L97" s="159"/>
      <c r="AM97" s="925"/>
      <c r="AN97" s="926"/>
      <c r="AO97" s="926"/>
      <c r="AP97" s="926"/>
      <c r="AQ97" s="927"/>
      <c r="AW97" s="140"/>
      <c r="AX97" s="140"/>
      <c r="AY97" s="140"/>
      <c r="AZ97" s="140"/>
      <c r="BA97" s="140"/>
      <c r="BG97" s="140"/>
    </row>
    <row r="98" spans="1:59" s="140" customFormat="1" x14ac:dyDescent="0.15">
      <c r="A98" s="157"/>
      <c r="B98" s="237" t="s">
        <v>314</v>
      </c>
      <c r="C98" s="233"/>
      <c r="D98" s="257"/>
      <c r="E98" s="257"/>
      <c r="F98" s="257"/>
      <c r="G98" s="257"/>
      <c r="H98" s="257"/>
      <c r="I98" s="257"/>
      <c r="J98" s="546"/>
      <c r="K98" s="546"/>
      <c r="L98" s="546"/>
      <c r="M98" s="546"/>
      <c r="N98" s="546"/>
      <c r="O98" s="546"/>
      <c r="P98" s="546"/>
      <c r="Q98" s="546"/>
      <c r="R98" s="546"/>
      <c r="S98" s="546"/>
      <c r="T98" s="546"/>
      <c r="U98" s="546"/>
      <c r="V98" s="546"/>
      <c r="W98" s="546"/>
      <c r="X98" s="546"/>
      <c r="Y98" s="546"/>
      <c r="Z98" s="546"/>
      <c r="AA98" s="546"/>
      <c r="AB98" s="546"/>
      <c r="AC98" s="546"/>
      <c r="AD98" s="546"/>
      <c r="AE98" s="168"/>
      <c r="AL98" s="168"/>
      <c r="AM98" s="928" t="str">
        <f>IF(OR(AM83="",AM89="",AK14=0),"",ROUNDDOWN((ROUND(AM83,0)+ROUND(AM89,0))/ROUND(AK14,2),0))</f>
        <v/>
      </c>
      <c r="AN98" s="929"/>
      <c r="AO98" s="929"/>
      <c r="AP98" s="932" t="s">
        <v>291</v>
      </c>
      <c r="AQ98" s="933"/>
      <c r="AW98" s="141"/>
      <c r="AX98" s="141"/>
      <c r="AY98" s="141"/>
      <c r="AZ98" s="141"/>
      <c r="BA98" s="141"/>
      <c r="BG98" s="141"/>
    </row>
    <row r="99" spans="1:59" s="141" customFormat="1" ht="16.5" customHeight="1" x14ac:dyDescent="0.15">
      <c r="A99" s="157"/>
      <c r="B99" s="237" t="s">
        <v>315</v>
      </c>
      <c r="C99" s="233"/>
      <c r="D99" s="235"/>
      <c r="E99" s="235"/>
      <c r="F99" s="235"/>
      <c r="G99" s="235"/>
      <c r="H99" s="235"/>
      <c r="I99" s="235"/>
      <c r="J99" s="235"/>
      <c r="K99" s="235"/>
      <c r="L99" s="235"/>
      <c r="M99" s="235"/>
      <c r="N99" s="235"/>
      <c r="O99" s="235"/>
      <c r="P99" s="235"/>
      <c r="Q99" s="235"/>
      <c r="R99" s="235"/>
      <c r="S99" s="235"/>
      <c r="T99" s="235"/>
      <c r="U99" s="235"/>
      <c r="V99" s="235"/>
      <c r="W99" s="235"/>
      <c r="X99" s="235"/>
      <c r="Y99" s="546"/>
      <c r="Z99" s="546"/>
      <c r="AA99" s="546"/>
      <c r="AB99" s="546"/>
      <c r="AC99" s="546"/>
      <c r="AD99" s="546"/>
      <c r="AE99" s="159"/>
      <c r="AL99" s="159"/>
      <c r="AM99" s="930"/>
      <c r="AN99" s="931"/>
      <c r="AO99" s="931"/>
      <c r="AP99" s="904"/>
      <c r="AQ99" s="905"/>
    </row>
    <row r="100" spans="1:59" s="141" customFormat="1" ht="15" customHeight="1" x14ac:dyDescent="0.15">
      <c r="A100" s="157"/>
      <c r="D100" s="235"/>
      <c r="E100" s="235"/>
      <c r="F100" s="235"/>
      <c r="G100" s="235"/>
      <c r="H100" s="235"/>
      <c r="I100" s="235"/>
      <c r="J100" s="235"/>
      <c r="K100" s="235"/>
      <c r="L100" s="235"/>
      <c r="M100" s="235"/>
      <c r="N100" s="235"/>
      <c r="O100" s="235"/>
      <c r="P100" s="235"/>
      <c r="Q100" s="235"/>
      <c r="R100" s="235"/>
      <c r="S100" s="235"/>
      <c r="T100" s="235"/>
      <c r="U100" s="235"/>
      <c r="V100" s="235"/>
      <c r="W100" s="235"/>
      <c r="X100" s="235"/>
      <c r="Y100" s="235"/>
      <c r="Z100" s="235"/>
      <c r="AA100" s="235"/>
      <c r="AB100" s="235"/>
      <c r="AC100" s="235"/>
      <c r="AD100" s="235"/>
      <c r="AE100" s="159"/>
      <c r="AK100" s="159"/>
      <c r="BE100" s="258"/>
      <c r="BF100" s="258"/>
      <c r="BG100" s="258"/>
    </row>
    <row r="101" spans="1:59" s="5" customFormat="1" ht="30" customHeight="1" x14ac:dyDescent="0.15">
      <c r="A101" s="608"/>
      <c r="B101" s="608"/>
      <c r="C101" s="608"/>
      <c r="D101" s="608"/>
      <c r="E101" s="608"/>
      <c r="F101" s="608"/>
      <c r="G101" s="608"/>
      <c r="H101" s="608"/>
      <c r="I101" s="608"/>
      <c r="J101" s="608"/>
      <c r="K101" s="541"/>
      <c r="L101" s="541"/>
      <c r="M101" s="541"/>
      <c r="N101" s="541"/>
      <c r="O101" s="541"/>
      <c r="P101" s="541"/>
      <c r="Q101" s="541"/>
      <c r="R101" s="541"/>
      <c r="S101" s="541"/>
      <c r="T101" s="541"/>
      <c r="U101" s="541"/>
      <c r="V101" s="541"/>
      <c r="W101" s="541"/>
      <c r="X101" s="541"/>
      <c r="Y101" s="541"/>
      <c r="Z101" s="541"/>
      <c r="AA101" s="541"/>
      <c r="AB101" s="541"/>
      <c r="AC101" s="541"/>
      <c r="AD101" s="541"/>
      <c r="AE101" s="609" t="s">
        <v>128</v>
      </c>
      <c r="AF101" s="609"/>
      <c r="AG101" s="609"/>
      <c r="AH101" s="609"/>
      <c r="AI101" s="609"/>
      <c r="AJ101" s="609"/>
      <c r="AK101" s="609"/>
      <c r="AL101" s="609"/>
      <c r="AM101" s="609"/>
      <c r="AN101" s="609"/>
      <c r="AO101" s="609"/>
      <c r="AP101" s="609"/>
      <c r="AQ101" s="609"/>
    </row>
    <row r="102" spans="1:59" s="258" customFormat="1" ht="14.25" customHeight="1" x14ac:dyDescent="0.15">
      <c r="A102" s="693" t="s">
        <v>623</v>
      </c>
      <c r="B102" s="693"/>
      <c r="C102" s="693"/>
      <c r="D102" s="693"/>
      <c r="E102" s="693"/>
      <c r="F102" s="693"/>
      <c r="G102" s="693"/>
      <c r="H102" s="693"/>
      <c r="I102" s="693"/>
      <c r="J102" s="693"/>
      <c r="K102" s="693"/>
      <c r="L102" s="693"/>
      <c r="M102" s="693"/>
      <c r="N102" s="693"/>
      <c r="O102" s="693"/>
      <c r="P102" s="693"/>
      <c r="Q102" s="693"/>
      <c r="R102" s="693"/>
      <c r="S102" s="693"/>
      <c r="T102" s="693"/>
      <c r="U102" s="693"/>
      <c r="V102" s="693"/>
      <c r="W102" s="693"/>
      <c r="X102" s="693"/>
      <c r="Y102" s="693"/>
      <c r="Z102" s="693"/>
      <c r="AA102" s="693"/>
      <c r="AB102" s="693"/>
      <c r="AC102" s="693"/>
      <c r="AD102" s="693"/>
      <c r="AE102" s="693"/>
      <c r="AF102" s="693"/>
      <c r="AG102" s="693"/>
      <c r="AH102" s="693"/>
      <c r="AI102" s="693"/>
      <c r="AJ102" s="693"/>
      <c r="AK102" s="693"/>
      <c r="AL102" s="693"/>
      <c r="AM102" s="693"/>
      <c r="AN102" s="693"/>
      <c r="AO102" s="693"/>
      <c r="AP102" s="693"/>
      <c r="AQ102" s="693"/>
      <c r="AR102" s="597"/>
      <c r="AS102" s="140"/>
      <c r="AT102" s="141"/>
      <c r="AU102" s="141"/>
      <c r="AV102" s="141"/>
      <c r="AW102" s="141"/>
      <c r="AX102" s="141"/>
      <c r="AY102" s="141"/>
      <c r="AZ102" s="141"/>
      <c r="BA102" s="141"/>
      <c r="BB102" s="141"/>
      <c r="BC102" s="141"/>
      <c r="BD102" s="141"/>
    </row>
    <row r="103" spans="1:59" s="141" customFormat="1" ht="18" customHeight="1" x14ac:dyDescent="0.15">
      <c r="A103" s="542"/>
      <c r="B103" s="542"/>
      <c r="C103" s="542"/>
      <c r="D103" s="542"/>
      <c r="E103" s="542"/>
      <c r="F103" s="542"/>
      <c r="G103" s="542"/>
      <c r="H103" s="542"/>
      <c r="I103" s="542"/>
      <c r="J103" s="542"/>
      <c r="K103" s="542"/>
      <c r="L103" s="542"/>
      <c r="M103" s="542"/>
      <c r="N103" s="542"/>
      <c r="O103" s="542"/>
      <c r="P103" s="542"/>
      <c r="Q103" s="542"/>
      <c r="R103" s="542"/>
      <c r="S103" s="542"/>
      <c r="T103" s="542"/>
      <c r="U103" s="542"/>
      <c r="V103" s="542"/>
      <c r="W103" s="542"/>
      <c r="X103" s="542"/>
      <c r="Y103" s="542"/>
      <c r="Z103" s="542"/>
      <c r="AA103" s="542"/>
      <c r="AB103" s="542"/>
      <c r="AC103" s="542"/>
      <c r="AD103" s="542"/>
      <c r="AE103" s="542"/>
      <c r="AF103" s="542"/>
      <c r="AG103" s="542"/>
      <c r="AH103" s="542"/>
      <c r="AI103" s="542"/>
      <c r="AJ103" s="542"/>
      <c r="AK103" s="542"/>
      <c r="AL103" s="542"/>
      <c r="AM103" s="542"/>
      <c r="AN103" s="542"/>
      <c r="AO103" s="542"/>
      <c r="AP103" s="542" t="str">
        <f>IF('様式第１　交付申請書 '!$S$10="","",'様式第１　交付申請書 '!$S$10&amp;"邸"&amp;TEXT('様式第１　交付申請書 '!$X$13,"00")&amp;TEXT('様式第１　交付申請書 '!$AA$13,"00"))</f>
        <v/>
      </c>
      <c r="AQ103" s="542"/>
      <c r="AR103" s="597"/>
      <c r="AS103" s="140"/>
    </row>
    <row r="104" spans="1:59" s="258" customFormat="1" ht="21.95" customHeight="1" x14ac:dyDescent="0.15">
      <c r="A104" s="224" t="s">
        <v>317</v>
      </c>
      <c r="C104" s="225"/>
      <c r="D104" s="159"/>
      <c r="E104" s="238"/>
      <c r="F104" s="238"/>
      <c r="G104" s="238"/>
      <c r="H104" s="238"/>
      <c r="I104" s="238"/>
      <c r="J104" s="238"/>
      <c r="K104" s="161"/>
      <c r="L104" s="161"/>
      <c r="M104" s="161"/>
      <c r="N104" s="161"/>
      <c r="O104" s="161"/>
      <c r="P104" s="161"/>
      <c r="Q104" s="161"/>
      <c r="R104" s="161"/>
      <c r="S104" s="161"/>
      <c r="T104" s="161"/>
      <c r="U104" s="161"/>
      <c r="V104" s="161"/>
      <c r="W104" s="161"/>
      <c r="X104" s="161"/>
      <c r="Y104" s="161"/>
      <c r="Z104" s="161"/>
      <c r="AA104" s="161"/>
      <c r="AB104" s="161"/>
      <c r="AC104" s="424"/>
      <c r="AD104" s="161"/>
      <c r="AE104" s="160"/>
      <c r="AF104" s="160"/>
      <c r="AG104" s="160"/>
      <c r="AH104" s="160"/>
      <c r="AI104" s="161"/>
      <c r="AJ104" s="159"/>
      <c r="AK104" s="159"/>
      <c r="AL104" s="140"/>
      <c r="AM104" s="159"/>
      <c r="AN104" s="159"/>
      <c r="AO104" s="226"/>
      <c r="AP104" s="159"/>
      <c r="AR104" s="141"/>
      <c r="AS104" s="140"/>
      <c r="AT104" s="141"/>
      <c r="AU104" s="141"/>
      <c r="AV104" s="141"/>
      <c r="AW104" s="141"/>
      <c r="AX104" s="141"/>
      <c r="AY104" s="141"/>
      <c r="AZ104" s="141"/>
      <c r="BA104" s="141"/>
      <c r="BB104" s="141"/>
      <c r="BC104" s="141"/>
      <c r="BD104" s="141"/>
    </row>
    <row r="105" spans="1:59" s="258" customFormat="1" ht="17.25" customHeight="1" x14ac:dyDescent="0.15">
      <c r="A105" s="159"/>
      <c r="B105" s="227" t="s">
        <v>318</v>
      </c>
      <c r="C105" s="177" t="s">
        <v>319</v>
      </c>
      <c r="D105" s="238"/>
      <c r="E105" s="238"/>
      <c r="F105" s="238"/>
      <c r="G105" s="238"/>
      <c r="H105" s="238"/>
      <c r="I105" s="238"/>
      <c r="J105" s="238"/>
      <c r="K105" s="161"/>
      <c r="L105" s="161"/>
      <c r="M105" s="161"/>
      <c r="N105" s="161"/>
      <c r="O105" s="161"/>
      <c r="P105" s="161"/>
      <c r="Q105" s="161"/>
      <c r="R105" s="161"/>
      <c r="S105" s="161"/>
      <c r="T105" s="161"/>
      <c r="U105" s="161"/>
      <c r="V105" s="161"/>
      <c r="W105" s="161"/>
      <c r="X105" s="161"/>
      <c r="Y105" s="161"/>
      <c r="Z105" s="161"/>
      <c r="AA105" s="161"/>
      <c r="AB105" s="161"/>
      <c r="AC105" s="161"/>
      <c r="AD105" s="161"/>
      <c r="AE105" s="161"/>
      <c r="AF105" s="161"/>
      <c r="AG105" s="161"/>
      <c r="AH105" s="161"/>
      <c r="AI105" s="161"/>
      <c r="AJ105" s="159"/>
      <c r="AK105" s="159"/>
      <c r="AL105" s="140"/>
      <c r="AM105" s="159"/>
      <c r="AN105" s="159"/>
      <c r="AO105" s="159"/>
      <c r="AP105" s="159"/>
      <c r="AR105" s="141"/>
      <c r="AS105" s="140"/>
      <c r="AT105" s="141"/>
      <c r="AU105" s="141"/>
      <c r="AV105" s="141"/>
      <c r="AW105" s="141"/>
      <c r="AX105" s="141"/>
      <c r="AY105" s="141"/>
      <c r="AZ105" s="141"/>
      <c r="BA105" s="141"/>
      <c r="BB105" s="141"/>
      <c r="BC105" s="141"/>
      <c r="BD105" s="141"/>
    </row>
    <row r="106" spans="1:59" s="258" customFormat="1" ht="17.25" customHeight="1" x14ac:dyDescent="0.15">
      <c r="A106" s="159"/>
      <c r="B106" s="177" t="s">
        <v>320</v>
      </c>
      <c r="C106" s="177"/>
      <c r="D106" s="177"/>
      <c r="E106" s="177"/>
      <c r="F106" s="177"/>
      <c r="G106" s="177"/>
      <c r="H106" s="259" t="s">
        <v>321</v>
      </c>
      <c r="I106" s="168"/>
      <c r="J106" s="238"/>
      <c r="K106" s="161"/>
      <c r="L106" s="161"/>
      <c r="M106" s="161"/>
      <c r="N106" s="161"/>
      <c r="O106" s="161"/>
      <c r="P106" s="161"/>
      <c r="Q106" s="161"/>
      <c r="R106" s="161"/>
      <c r="S106" s="161"/>
      <c r="T106" s="161"/>
      <c r="U106" s="161"/>
      <c r="V106" s="161"/>
      <c r="W106" s="161"/>
      <c r="X106" s="161"/>
      <c r="Y106" s="161"/>
      <c r="Z106" s="161"/>
      <c r="AA106" s="161"/>
      <c r="AB106" s="161"/>
      <c r="AC106" s="161"/>
      <c r="AD106" s="161"/>
      <c r="AE106" s="161"/>
      <c r="AF106" s="161"/>
      <c r="AG106" s="161"/>
      <c r="AH106" s="161"/>
      <c r="AI106" s="161"/>
      <c r="AJ106" s="159"/>
      <c r="AK106" s="159"/>
      <c r="AL106" s="140"/>
      <c r="AM106" s="159"/>
      <c r="AN106" s="159"/>
      <c r="AO106" s="159"/>
      <c r="AP106" s="159"/>
      <c r="AR106" s="141"/>
      <c r="AS106" s="140"/>
      <c r="AT106" s="141"/>
      <c r="AU106" s="141"/>
      <c r="AV106" s="141"/>
      <c r="AW106" s="141"/>
      <c r="AX106" s="141"/>
      <c r="AY106" s="141"/>
      <c r="AZ106" s="141"/>
      <c r="BA106" s="141"/>
      <c r="BB106" s="141"/>
      <c r="BC106" s="141"/>
      <c r="BD106" s="141"/>
    </row>
    <row r="107" spans="1:59" s="258" customFormat="1" ht="17.25" customHeight="1" x14ac:dyDescent="0.15">
      <c r="A107" s="159"/>
      <c r="B107" s="260"/>
      <c r="C107" s="260"/>
      <c r="D107" s="260"/>
      <c r="E107" s="260"/>
      <c r="F107" s="260"/>
      <c r="G107" s="260"/>
      <c r="H107" s="259" t="s">
        <v>322</v>
      </c>
      <c r="J107" s="238"/>
      <c r="K107" s="161"/>
      <c r="L107" s="161"/>
      <c r="M107" s="161"/>
      <c r="N107" s="161"/>
      <c r="O107" s="161"/>
      <c r="P107" s="161"/>
      <c r="Q107" s="161"/>
      <c r="R107" s="161"/>
      <c r="S107" s="161"/>
      <c r="T107" s="161"/>
      <c r="U107" s="161"/>
      <c r="V107" s="161"/>
      <c r="W107" s="161"/>
      <c r="X107" s="161"/>
      <c r="Y107" s="161"/>
      <c r="Z107" s="161"/>
      <c r="AA107" s="161"/>
      <c r="AB107" s="161"/>
      <c r="AC107" s="161"/>
      <c r="AD107" s="161"/>
      <c r="AE107" s="161"/>
      <c r="AF107" s="161"/>
      <c r="AG107" s="161"/>
      <c r="AH107" s="161"/>
      <c r="AI107" s="161"/>
      <c r="AJ107" s="159"/>
      <c r="AK107" s="159"/>
      <c r="AL107" s="140"/>
      <c r="AM107" s="261"/>
      <c r="AN107" s="261"/>
      <c r="AO107" s="261"/>
      <c r="AP107" s="261"/>
      <c r="AQ107" s="261"/>
      <c r="AR107" s="141"/>
      <c r="AS107" s="140"/>
      <c r="AT107" s="141"/>
      <c r="AU107" s="141"/>
      <c r="AV107" s="141"/>
      <c r="AW107" s="141"/>
      <c r="AX107" s="141"/>
      <c r="AY107" s="141"/>
      <c r="AZ107" s="141"/>
      <c r="BA107" s="141"/>
      <c r="BB107" s="141"/>
      <c r="BC107" s="141"/>
      <c r="BD107" s="141"/>
    </row>
    <row r="108" spans="1:59" s="258" customFormat="1" ht="24.95" customHeight="1" x14ac:dyDescent="0.15">
      <c r="A108" s="159"/>
      <c r="B108" s="743" t="s">
        <v>323</v>
      </c>
      <c r="C108" s="743"/>
      <c r="D108" s="743"/>
      <c r="E108" s="743"/>
      <c r="F108" s="743"/>
      <c r="G108" s="743"/>
      <c r="H108" s="742" t="s">
        <v>304</v>
      </c>
      <c r="I108" s="742"/>
      <c r="J108" s="742"/>
      <c r="K108" s="742"/>
      <c r="L108" s="742"/>
      <c r="M108" s="742"/>
      <c r="N108" s="742"/>
      <c r="O108" s="742"/>
      <c r="P108" s="742" t="s">
        <v>324</v>
      </c>
      <c r="Q108" s="742"/>
      <c r="R108" s="742"/>
      <c r="S108" s="742"/>
      <c r="T108" s="742"/>
      <c r="U108" s="742"/>
      <c r="V108" s="742"/>
      <c r="W108" s="742"/>
      <c r="X108" s="742"/>
      <c r="Y108" s="742"/>
      <c r="Z108" s="742"/>
      <c r="AA108" s="742"/>
      <c r="AB108" s="742"/>
      <c r="AC108" s="742"/>
      <c r="AD108" s="936" t="s">
        <v>325</v>
      </c>
      <c r="AE108" s="936"/>
      <c r="AF108" s="936"/>
      <c r="AG108" s="936"/>
      <c r="AH108" s="936"/>
      <c r="AI108" s="937" t="s">
        <v>326</v>
      </c>
      <c r="AJ108" s="938"/>
      <c r="AK108" s="939"/>
      <c r="AL108" s="262"/>
      <c r="AM108" s="940" t="s">
        <v>327</v>
      </c>
      <c r="AN108" s="941"/>
      <c r="AO108" s="941"/>
      <c r="AP108" s="941"/>
      <c r="AQ108" s="942"/>
      <c r="AR108" s="141"/>
      <c r="AS108" s="140"/>
      <c r="AT108" s="141"/>
      <c r="AU108" s="141"/>
      <c r="AV108" s="141"/>
      <c r="AW108" s="141"/>
      <c r="AX108" s="141"/>
      <c r="AY108" s="141"/>
      <c r="AZ108" s="141"/>
      <c r="BA108" s="141"/>
      <c r="BB108" s="141"/>
      <c r="BC108" s="141"/>
      <c r="BD108" s="141"/>
    </row>
    <row r="109" spans="1:59" s="258" customFormat="1" ht="20.100000000000001" customHeight="1" x14ac:dyDescent="0.15">
      <c r="A109" s="159"/>
      <c r="B109" s="946"/>
      <c r="C109" s="946"/>
      <c r="D109" s="946"/>
      <c r="E109" s="946"/>
      <c r="F109" s="946"/>
      <c r="G109" s="946"/>
      <c r="H109" s="946"/>
      <c r="I109" s="946"/>
      <c r="J109" s="946"/>
      <c r="K109" s="946"/>
      <c r="L109" s="946"/>
      <c r="M109" s="946"/>
      <c r="N109" s="946"/>
      <c r="O109" s="946"/>
      <c r="P109" s="947"/>
      <c r="Q109" s="948"/>
      <c r="R109" s="948"/>
      <c r="S109" s="948"/>
      <c r="T109" s="948"/>
      <c r="U109" s="948"/>
      <c r="V109" s="948"/>
      <c r="W109" s="948"/>
      <c r="X109" s="948"/>
      <c r="Y109" s="948"/>
      <c r="Z109" s="948"/>
      <c r="AA109" s="948"/>
      <c r="AB109" s="948"/>
      <c r="AC109" s="949"/>
      <c r="AD109" s="956"/>
      <c r="AE109" s="956"/>
      <c r="AF109" s="956"/>
      <c r="AG109" s="956"/>
      <c r="AH109" s="956"/>
      <c r="AI109" s="957"/>
      <c r="AJ109" s="958"/>
      <c r="AK109" s="959"/>
      <c r="AL109" s="262"/>
      <c r="AM109" s="943"/>
      <c r="AN109" s="944"/>
      <c r="AO109" s="944"/>
      <c r="AP109" s="944"/>
      <c r="AQ109" s="945"/>
      <c r="AR109" s="141"/>
      <c r="AS109" s="140"/>
      <c r="AT109" s="141"/>
      <c r="AU109" s="141"/>
      <c r="AV109" s="141"/>
      <c r="AW109" s="141"/>
      <c r="AX109" s="141"/>
      <c r="AY109" s="141"/>
      <c r="AZ109" s="141"/>
      <c r="BA109" s="141"/>
      <c r="BB109" s="141"/>
      <c r="BC109" s="141"/>
      <c r="BD109" s="141"/>
    </row>
    <row r="110" spans="1:59" s="258" customFormat="1" ht="20.100000000000001" customHeight="1" x14ac:dyDescent="0.15">
      <c r="A110" s="159"/>
      <c r="B110" s="946"/>
      <c r="C110" s="946"/>
      <c r="D110" s="946"/>
      <c r="E110" s="946"/>
      <c r="F110" s="946"/>
      <c r="G110" s="946"/>
      <c r="H110" s="946"/>
      <c r="I110" s="946"/>
      <c r="J110" s="946"/>
      <c r="K110" s="946"/>
      <c r="L110" s="946"/>
      <c r="M110" s="946"/>
      <c r="N110" s="946"/>
      <c r="O110" s="946"/>
      <c r="P110" s="947"/>
      <c r="Q110" s="948"/>
      <c r="R110" s="948"/>
      <c r="S110" s="948"/>
      <c r="T110" s="948"/>
      <c r="U110" s="948"/>
      <c r="V110" s="948"/>
      <c r="W110" s="948"/>
      <c r="X110" s="948"/>
      <c r="Y110" s="948"/>
      <c r="Z110" s="948"/>
      <c r="AA110" s="948"/>
      <c r="AB110" s="948"/>
      <c r="AC110" s="949"/>
      <c r="AD110" s="956"/>
      <c r="AE110" s="956"/>
      <c r="AF110" s="956"/>
      <c r="AG110" s="956"/>
      <c r="AH110" s="956"/>
      <c r="AI110" s="957"/>
      <c r="AJ110" s="958"/>
      <c r="AK110" s="959"/>
      <c r="AL110" s="262"/>
      <c r="AM110" s="950"/>
      <c r="AN110" s="951"/>
      <c r="AO110" s="951"/>
      <c r="AP110" s="951"/>
      <c r="AQ110" s="952"/>
      <c r="AR110" s="141"/>
      <c r="AS110" s="140"/>
      <c r="AT110" s="141"/>
      <c r="AU110" s="141"/>
      <c r="AV110" s="141"/>
      <c r="AW110" s="141"/>
      <c r="AX110" s="141"/>
      <c r="AY110" s="141"/>
      <c r="AZ110" s="141"/>
      <c r="BA110" s="141"/>
      <c r="BB110" s="141"/>
      <c r="BC110" s="141"/>
      <c r="BD110" s="141"/>
    </row>
    <row r="111" spans="1:59" s="258" customFormat="1" ht="20.100000000000001" customHeight="1" x14ac:dyDescent="0.15">
      <c r="A111" s="159"/>
      <c r="B111" s="946"/>
      <c r="C111" s="946"/>
      <c r="D111" s="946"/>
      <c r="E111" s="946"/>
      <c r="F111" s="946"/>
      <c r="G111" s="946"/>
      <c r="H111" s="946"/>
      <c r="I111" s="946"/>
      <c r="J111" s="946"/>
      <c r="K111" s="946"/>
      <c r="L111" s="946"/>
      <c r="M111" s="946"/>
      <c r="N111" s="946"/>
      <c r="O111" s="946"/>
      <c r="P111" s="946"/>
      <c r="Q111" s="946"/>
      <c r="R111" s="946"/>
      <c r="S111" s="946"/>
      <c r="T111" s="946"/>
      <c r="U111" s="946"/>
      <c r="V111" s="946"/>
      <c r="W111" s="946"/>
      <c r="X111" s="946"/>
      <c r="Y111" s="946"/>
      <c r="Z111" s="946"/>
      <c r="AA111" s="946"/>
      <c r="AB111" s="946"/>
      <c r="AC111" s="946"/>
      <c r="AD111" s="956"/>
      <c r="AE111" s="956"/>
      <c r="AF111" s="956"/>
      <c r="AG111" s="956"/>
      <c r="AH111" s="956"/>
      <c r="AI111" s="957"/>
      <c r="AJ111" s="958"/>
      <c r="AK111" s="959"/>
      <c r="AL111" s="262"/>
      <c r="AM111" s="953"/>
      <c r="AN111" s="954"/>
      <c r="AO111" s="954"/>
      <c r="AP111" s="954"/>
      <c r="AQ111" s="955"/>
      <c r="AR111" s="141"/>
      <c r="AS111" s="140"/>
      <c r="AT111" s="141"/>
      <c r="AU111" s="141"/>
      <c r="AV111" s="141"/>
      <c r="AW111" s="141"/>
      <c r="AX111" s="141"/>
      <c r="AY111" s="141"/>
      <c r="AZ111" s="141"/>
      <c r="BA111" s="141"/>
      <c r="BB111" s="141"/>
      <c r="BC111" s="141"/>
      <c r="BD111" s="141"/>
    </row>
    <row r="112" spans="1:59" s="258" customFormat="1" ht="12" customHeight="1" x14ac:dyDescent="0.15">
      <c r="A112" s="159"/>
      <c r="B112" s="263"/>
      <c r="C112" s="263"/>
      <c r="D112" s="264"/>
      <c r="E112" s="264"/>
      <c r="F112" s="264"/>
      <c r="G112" s="264"/>
      <c r="H112" s="264"/>
      <c r="I112" s="264"/>
      <c r="J112" s="264"/>
      <c r="K112" s="264"/>
      <c r="L112" s="264"/>
      <c r="M112" s="264"/>
      <c r="N112" s="264"/>
      <c r="O112" s="264"/>
      <c r="P112" s="264"/>
      <c r="Q112" s="264"/>
      <c r="R112" s="264"/>
      <c r="S112" s="264"/>
      <c r="T112" s="265"/>
      <c r="U112" s="265"/>
      <c r="V112" s="265"/>
      <c r="W112" s="266"/>
      <c r="X112" s="266"/>
      <c r="Y112" s="266"/>
      <c r="Z112" s="266"/>
      <c r="AA112" s="266"/>
      <c r="AB112" s="266"/>
      <c r="AC112" s="266"/>
      <c r="AD112" s="266"/>
      <c r="AE112" s="266"/>
      <c r="AF112" s="266"/>
      <c r="AG112" s="266"/>
      <c r="AH112" s="266"/>
      <c r="AI112" s="159"/>
      <c r="AJ112" s="267"/>
      <c r="AK112" s="267"/>
      <c r="AL112" s="268"/>
      <c r="AM112" s="267"/>
      <c r="AN112" s="267"/>
      <c r="AO112" s="267"/>
      <c r="AP112" s="159"/>
      <c r="AR112" s="141"/>
      <c r="AS112" s="140"/>
      <c r="AT112" s="141"/>
      <c r="AU112" s="141"/>
      <c r="AV112" s="141"/>
      <c r="AW112" s="141"/>
      <c r="AX112" s="141"/>
      <c r="AY112" s="141"/>
      <c r="AZ112" s="141"/>
      <c r="BA112" s="141"/>
      <c r="BB112" s="141"/>
      <c r="BC112" s="141"/>
      <c r="BD112" s="141"/>
    </row>
    <row r="113" spans="1:56" s="258" customFormat="1" ht="17.25" customHeight="1" x14ac:dyDescent="0.15">
      <c r="A113" s="159"/>
      <c r="B113" s="177" t="s">
        <v>331</v>
      </c>
      <c r="D113" s="264"/>
      <c r="E113" s="264"/>
      <c r="F113" s="264"/>
      <c r="G113" s="264"/>
      <c r="H113" s="264"/>
      <c r="I113" s="264"/>
      <c r="J113" s="264"/>
      <c r="K113" s="264"/>
      <c r="L113" s="264"/>
      <c r="M113" s="264"/>
      <c r="N113" s="264"/>
      <c r="O113" s="264"/>
      <c r="P113" s="264"/>
      <c r="Q113" s="264"/>
      <c r="R113" s="264"/>
      <c r="S113" s="264"/>
      <c r="T113" s="265"/>
      <c r="U113" s="265"/>
      <c r="V113" s="265"/>
      <c r="W113" s="266"/>
      <c r="X113" s="266"/>
      <c r="Y113" s="266"/>
      <c r="Z113" s="266"/>
      <c r="AA113" s="266"/>
      <c r="AB113" s="266"/>
      <c r="AC113" s="266"/>
      <c r="AD113" s="266"/>
      <c r="AE113" s="266"/>
      <c r="AF113" s="266"/>
      <c r="AG113" s="266"/>
      <c r="AH113" s="266"/>
      <c r="AI113" s="159"/>
      <c r="AJ113" s="267"/>
      <c r="AK113" s="267"/>
      <c r="AL113" s="268"/>
      <c r="AM113" s="267"/>
      <c r="AN113" s="267"/>
      <c r="AO113" s="267"/>
      <c r="AP113" s="159"/>
      <c r="AR113" s="141"/>
      <c r="AS113" s="140"/>
      <c r="AT113" s="141"/>
      <c r="AU113" s="141"/>
      <c r="AV113" s="141"/>
      <c r="AW113" s="141"/>
      <c r="AX113" s="141"/>
      <c r="AY113" s="141"/>
      <c r="AZ113" s="141"/>
      <c r="BA113" s="141"/>
      <c r="BB113" s="141"/>
      <c r="BC113" s="141"/>
      <c r="BD113" s="141"/>
    </row>
    <row r="114" spans="1:56" s="269" customFormat="1" ht="15.95" customHeight="1" x14ac:dyDescent="0.15">
      <c r="B114" s="964" t="s">
        <v>323</v>
      </c>
      <c r="C114" s="965"/>
      <c r="D114" s="965"/>
      <c r="E114" s="965"/>
      <c r="F114" s="965"/>
      <c r="G114" s="966"/>
      <c r="H114" s="970" t="s">
        <v>304</v>
      </c>
      <c r="I114" s="971"/>
      <c r="J114" s="971"/>
      <c r="K114" s="971"/>
      <c r="L114" s="971"/>
      <c r="M114" s="971"/>
      <c r="N114" s="971"/>
      <c r="O114" s="972"/>
      <c r="P114" s="970" t="s">
        <v>324</v>
      </c>
      <c r="Q114" s="971"/>
      <c r="R114" s="971"/>
      <c r="S114" s="971"/>
      <c r="T114" s="971"/>
      <c r="U114" s="971"/>
      <c r="V114" s="971"/>
      <c r="W114" s="971"/>
      <c r="X114" s="971"/>
      <c r="Y114" s="972"/>
      <c r="Z114" s="743" t="s">
        <v>332</v>
      </c>
      <c r="AA114" s="743"/>
      <c r="AB114" s="743"/>
      <c r="AC114" s="743"/>
      <c r="AD114" s="743"/>
      <c r="AE114" s="743"/>
      <c r="AF114" s="743" t="s">
        <v>333</v>
      </c>
      <c r="AG114" s="743"/>
      <c r="AH114" s="743"/>
      <c r="AI114" s="743"/>
      <c r="AJ114" s="743"/>
      <c r="AK114" s="743"/>
      <c r="AL114" s="270"/>
      <c r="AM114" s="978" t="s">
        <v>334</v>
      </c>
      <c r="AN114" s="978"/>
      <c r="AO114" s="978"/>
      <c r="AP114" s="978"/>
      <c r="AQ114" s="978"/>
      <c r="AR114" s="273"/>
      <c r="AS114" s="262"/>
      <c r="AT114" s="273"/>
      <c r="AU114" s="273"/>
      <c r="AV114" s="273"/>
      <c r="AW114" s="273"/>
      <c r="AX114" s="273"/>
      <c r="AY114" s="273"/>
      <c r="AZ114" s="273"/>
      <c r="BA114" s="273"/>
      <c r="BB114" s="273"/>
      <c r="BC114" s="273"/>
      <c r="BD114" s="273"/>
    </row>
    <row r="115" spans="1:56" s="269" customFormat="1" ht="24.95" customHeight="1" x14ac:dyDescent="0.15">
      <c r="B115" s="967"/>
      <c r="C115" s="968"/>
      <c r="D115" s="968"/>
      <c r="E115" s="968"/>
      <c r="F115" s="968"/>
      <c r="G115" s="969"/>
      <c r="H115" s="973"/>
      <c r="I115" s="974"/>
      <c r="J115" s="974"/>
      <c r="K115" s="974"/>
      <c r="L115" s="974"/>
      <c r="M115" s="974"/>
      <c r="N115" s="974"/>
      <c r="O115" s="975"/>
      <c r="P115" s="973"/>
      <c r="Q115" s="974"/>
      <c r="R115" s="974"/>
      <c r="S115" s="974"/>
      <c r="T115" s="974"/>
      <c r="U115" s="974"/>
      <c r="V115" s="974"/>
      <c r="W115" s="974"/>
      <c r="X115" s="974"/>
      <c r="Y115" s="975"/>
      <c r="Z115" s="979" t="s">
        <v>335</v>
      </c>
      <c r="AA115" s="979"/>
      <c r="AB115" s="960" t="s">
        <v>336</v>
      </c>
      <c r="AC115" s="961"/>
      <c r="AD115" s="962" t="s">
        <v>439</v>
      </c>
      <c r="AE115" s="963"/>
      <c r="AF115" s="979" t="s">
        <v>335</v>
      </c>
      <c r="AG115" s="979"/>
      <c r="AH115" s="960" t="s">
        <v>336</v>
      </c>
      <c r="AI115" s="961"/>
      <c r="AJ115" s="962" t="s">
        <v>439</v>
      </c>
      <c r="AK115" s="963"/>
      <c r="AL115" s="271"/>
      <c r="AM115" s="978"/>
      <c r="AN115" s="978"/>
      <c r="AO115" s="978"/>
      <c r="AP115" s="978"/>
      <c r="AQ115" s="978"/>
      <c r="AR115" s="273"/>
      <c r="AS115" s="262"/>
      <c r="AT115" s="273"/>
      <c r="AU115" s="273"/>
      <c r="AV115" s="273"/>
      <c r="AW115" s="273"/>
      <c r="AX115" s="273"/>
      <c r="AY115" s="273"/>
      <c r="AZ115" s="273"/>
      <c r="BA115" s="273"/>
      <c r="BB115" s="273"/>
      <c r="BC115" s="273"/>
      <c r="BD115" s="273"/>
    </row>
    <row r="116" spans="1:56" s="269" customFormat="1" ht="20.100000000000001" customHeight="1" x14ac:dyDescent="0.15">
      <c r="B116" s="946"/>
      <c r="C116" s="946"/>
      <c r="D116" s="946"/>
      <c r="E116" s="946"/>
      <c r="F116" s="946"/>
      <c r="G116" s="946"/>
      <c r="H116" s="946"/>
      <c r="I116" s="946"/>
      <c r="J116" s="946"/>
      <c r="K116" s="946"/>
      <c r="L116" s="946"/>
      <c r="M116" s="946"/>
      <c r="N116" s="946"/>
      <c r="O116" s="946"/>
      <c r="P116" s="986"/>
      <c r="Q116" s="987"/>
      <c r="R116" s="987"/>
      <c r="S116" s="987"/>
      <c r="T116" s="987"/>
      <c r="U116" s="987"/>
      <c r="V116" s="987"/>
      <c r="W116" s="987"/>
      <c r="X116" s="987"/>
      <c r="Y116" s="988"/>
      <c r="Z116" s="989"/>
      <c r="AA116" s="990"/>
      <c r="AB116" s="989"/>
      <c r="AC116" s="990"/>
      <c r="AD116" s="976" t="str">
        <f>IF(OR(Z116="",AB116=""),"",ROUND(Z116/AB116*1000,2))</f>
        <v/>
      </c>
      <c r="AE116" s="977"/>
      <c r="AF116" s="989"/>
      <c r="AG116" s="990"/>
      <c r="AH116" s="989"/>
      <c r="AI116" s="990"/>
      <c r="AJ116" s="976" t="str">
        <f>IF(OR(AF116="",AH116=""),"",ROUND(AF116/AH116*1000,2))</f>
        <v/>
      </c>
      <c r="AK116" s="977"/>
      <c r="AL116" s="503"/>
      <c r="AM116" s="980"/>
      <c r="AN116" s="981"/>
      <c r="AO116" s="981"/>
      <c r="AP116" s="981"/>
      <c r="AQ116" s="982"/>
      <c r="AR116" s="273"/>
      <c r="AS116" s="262"/>
      <c r="AT116" s="273"/>
      <c r="AU116" s="273"/>
      <c r="AV116" s="273"/>
      <c r="AW116" s="273"/>
      <c r="AX116" s="273"/>
      <c r="AY116" s="273"/>
      <c r="AZ116" s="273"/>
      <c r="BA116" s="273"/>
      <c r="BB116" s="273"/>
      <c r="BC116" s="273"/>
      <c r="BD116" s="273"/>
    </row>
    <row r="117" spans="1:56" s="269" customFormat="1" ht="20.100000000000001" customHeight="1" x14ac:dyDescent="0.15">
      <c r="B117" s="946"/>
      <c r="C117" s="946"/>
      <c r="D117" s="946"/>
      <c r="E117" s="946"/>
      <c r="F117" s="946"/>
      <c r="G117" s="946"/>
      <c r="H117" s="946"/>
      <c r="I117" s="946"/>
      <c r="J117" s="946"/>
      <c r="K117" s="946"/>
      <c r="L117" s="946"/>
      <c r="M117" s="946"/>
      <c r="N117" s="946"/>
      <c r="O117" s="946"/>
      <c r="P117" s="986"/>
      <c r="Q117" s="987"/>
      <c r="R117" s="987"/>
      <c r="S117" s="987"/>
      <c r="T117" s="987"/>
      <c r="U117" s="987"/>
      <c r="V117" s="987"/>
      <c r="W117" s="987"/>
      <c r="X117" s="987"/>
      <c r="Y117" s="988"/>
      <c r="Z117" s="989"/>
      <c r="AA117" s="990"/>
      <c r="AB117" s="989"/>
      <c r="AC117" s="990"/>
      <c r="AD117" s="976" t="str">
        <f>IF(OR(Z117="",AB117=""),"",ROUND(Z117/AB117*1000,2))</f>
        <v/>
      </c>
      <c r="AE117" s="977"/>
      <c r="AF117" s="989"/>
      <c r="AG117" s="990"/>
      <c r="AH117" s="989"/>
      <c r="AI117" s="990"/>
      <c r="AJ117" s="976" t="str">
        <f>IF(OR(AF117="",AH117=""),"",ROUND(AF117/AH117*1000,2))</f>
        <v/>
      </c>
      <c r="AK117" s="977"/>
      <c r="AL117" s="503"/>
      <c r="AM117" s="983"/>
      <c r="AN117" s="984"/>
      <c r="AO117" s="984"/>
      <c r="AP117" s="984"/>
      <c r="AQ117" s="985"/>
      <c r="AR117" s="273"/>
      <c r="AS117" s="262"/>
      <c r="AT117" s="273"/>
      <c r="AU117" s="273"/>
      <c r="AV117" s="273"/>
      <c r="AW117" s="273"/>
      <c r="AX117" s="273"/>
      <c r="AY117" s="273"/>
      <c r="AZ117" s="273"/>
      <c r="BA117" s="273"/>
      <c r="BB117" s="273"/>
      <c r="BC117" s="273"/>
      <c r="BD117" s="273"/>
    </row>
    <row r="118" spans="1:56" s="273" customFormat="1" ht="9.9499999999999993" customHeight="1" x14ac:dyDescent="0.15">
      <c r="B118" s="274"/>
      <c r="C118" s="274"/>
      <c r="D118" s="503"/>
      <c r="E118" s="503"/>
      <c r="F118" s="503"/>
      <c r="G118" s="503"/>
      <c r="H118" s="503"/>
      <c r="I118" s="503"/>
      <c r="J118" s="274"/>
      <c r="K118" s="274"/>
      <c r="L118" s="274"/>
      <c r="M118" s="274"/>
      <c r="N118" s="274"/>
      <c r="O118" s="274"/>
      <c r="P118" s="274"/>
      <c r="Q118" s="274"/>
      <c r="R118" s="274"/>
      <c r="S118" s="274"/>
      <c r="T118" s="274"/>
      <c r="U118" s="274"/>
      <c r="V118" s="274"/>
      <c r="W118" s="274"/>
      <c r="X118" s="274"/>
      <c r="Y118" s="274"/>
      <c r="Z118" s="274"/>
      <c r="AA118" s="274"/>
      <c r="AB118" s="274"/>
      <c r="AC118" s="274"/>
      <c r="AD118" s="274"/>
      <c r="AE118" s="274"/>
      <c r="AF118" s="274"/>
      <c r="AG118" s="274"/>
      <c r="AH118" s="274"/>
      <c r="AI118" s="274"/>
      <c r="AJ118" s="274"/>
      <c r="AK118" s="274"/>
      <c r="AL118" s="274"/>
      <c r="AM118" s="141"/>
      <c r="AS118" s="262"/>
    </row>
    <row r="119" spans="1:56" s="275" customFormat="1" ht="17.25" customHeight="1" x14ac:dyDescent="0.15">
      <c r="A119" s="227"/>
      <c r="B119" s="177" t="s">
        <v>617</v>
      </c>
      <c r="D119" s="276"/>
      <c r="E119" s="276"/>
      <c r="F119" s="276"/>
      <c r="G119" s="276"/>
      <c r="H119" s="276"/>
      <c r="I119" s="276"/>
      <c r="J119" s="276"/>
      <c r="K119" s="276"/>
      <c r="L119" s="276"/>
      <c r="M119" s="276"/>
      <c r="N119" s="276"/>
      <c r="O119" s="276"/>
      <c r="P119" s="276"/>
      <c r="Q119" s="276"/>
      <c r="R119" s="276"/>
      <c r="S119" s="276"/>
      <c r="T119" s="276"/>
      <c r="U119" s="276"/>
      <c r="V119" s="276"/>
      <c r="W119" s="276"/>
      <c r="X119" s="276"/>
      <c r="Y119" s="276"/>
      <c r="Z119" s="276"/>
      <c r="AA119" s="276"/>
      <c r="AB119" s="276"/>
      <c r="AC119" s="276"/>
      <c r="AD119" s="276"/>
      <c r="AE119" s="276"/>
      <c r="AF119" s="276"/>
      <c r="AG119" s="276"/>
      <c r="AH119" s="276"/>
      <c r="AI119" s="276"/>
      <c r="AJ119" s="276"/>
      <c r="AK119" s="276"/>
      <c r="AL119" s="277"/>
      <c r="AM119" s="276"/>
      <c r="AN119" s="276"/>
      <c r="AO119" s="276"/>
      <c r="AP119" s="276"/>
      <c r="AR119" s="604"/>
      <c r="AS119" s="277"/>
      <c r="AT119" s="604"/>
      <c r="AU119" s="604"/>
      <c r="AV119" s="604"/>
      <c r="AW119" s="604"/>
      <c r="AX119" s="604"/>
      <c r="AY119" s="604"/>
      <c r="AZ119" s="604"/>
      <c r="BA119" s="604"/>
      <c r="BB119" s="604"/>
      <c r="BC119" s="604"/>
      <c r="BD119" s="604"/>
    </row>
    <row r="120" spans="1:56" s="258" customFormat="1" ht="33" customHeight="1" x14ac:dyDescent="0.15">
      <c r="A120" s="159"/>
      <c r="B120" s="960" t="s">
        <v>338</v>
      </c>
      <c r="C120" s="1004"/>
      <c r="D120" s="1005" t="s">
        <v>339</v>
      </c>
      <c r="E120" s="1005"/>
      <c r="F120" s="1005"/>
      <c r="G120" s="1005"/>
      <c r="H120" s="776" t="s">
        <v>340</v>
      </c>
      <c r="I120" s="776"/>
      <c r="J120" s="776"/>
      <c r="K120" s="776"/>
      <c r="L120" s="776"/>
      <c r="M120" s="776"/>
      <c r="N120" s="1006" t="s">
        <v>630</v>
      </c>
      <c r="O120" s="1007"/>
      <c r="P120" s="742" t="s">
        <v>304</v>
      </c>
      <c r="Q120" s="742"/>
      <c r="R120" s="742"/>
      <c r="S120" s="742"/>
      <c r="T120" s="742"/>
      <c r="U120" s="742"/>
      <c r="V120" s="742" t="s">
        <v>324</v>
      </c>
      <c r="W120" s="742"/>
      <c r="X120" s="742"/>
      <c r="Y120" s="742"/>
      <c r="Z120" s="742"/>
      <c r="AA120" s="742"/>
      <c r="AB120" s="742"/>
      <c r="AC120" s="742"/>
      <c r="AD120" s="1008" t="s">
        <v>342</v>
      </c>
      <c r="AE120" s="1008"/>
      <c r="AF120" s="1009" t="s">
        <v>343</v>
      </c>
      <c r="AG120" s="1009"/>
      <c r="AH120" s="962" t="s">
        <v>344</v>
      </c>
      <c r="AI120" s="963"/>
      <c r="AJ120" s="979" t="s">
        <v>345</v>
      </c>
      <c r="AK120" s="979"/>
      <c r="AL120" s="278"/>
      <c r="AM120" s="978" t="s">
        <v>346</v>
      </c>
      <c r="AN120" s="978"/>
      <c r="AO120" s="978"/>
      <c r="AP120" s="978"/>
      <c r="AQ120" s="978"/>
      <c r="AR120" s="141"/>
      <c r="AS120" s="140"/>
      <c r="AT120" s="141"/>
      <c r="AU120" s="141"/>
      <c r="AV120" s="141"/>
      <c r="AW120" s="141"/>
      <c r="AX120" s="141"/>
      <c r="AY120" s="141"/>
      <c r="AZ120" s="141"/>
      <c r="BA120" s="141"/>
      <c r="BB120" s="141"/>
      <c r="BC120" s="141"/>
      <c r="BD120" s="141"/>
    </row>
    <row r="121" spans="1:56" s="258" customFormat="1" ht="20.100000000000001" customHeight="1" x14ac:dyDescent="0.15">
      <c r="A121" s="159"/>
      <c r="B121" s="991"/>
      <c r="C121" s="992"/>
      <c r="D121" s="993"/>
      <c r="E121" s="994"/>
      <c r="F121" s="994"/>
      <c r="G121" s="995"/>
      <c r="H121" s="996"/>
      <c r="I121" s="996"/>
      <c r="J121" s="996"/>
      <c r="K121" s="996"/>
      <c r="L121" s="996"/>
      <c r="M121" s="996"/>
      <c r="N121" s="711"/>
      <c r="O121" s="997"/>
      <c r="P121" s="998"/>
      <c r="Q121" s="999"/>
      <c r="R121" s="999"/>
      <c r="S121" s="999"/>
      <c r="T121" s="999"/>
      <c r="U121" s="1000"/>
      <c r="V121" s="1001"/>
      <c r="W121" s="1001"/>
      <c r="X121" s="1001"/>
      <c r="Y121" s="1001"/>
      <c r="Z121" s="1001"/>
      <c r="AA121" s="1001"/>
      <c r="AB121" s="1001"/>
      <c r="AC121" s="1001"/>
      <c r="AD121" s="1002"/>
      <c r="AE121" s="1002"/>
      <c r="AF121" s="1002"/>
      <c r="AG121" s="1002"/>
      <c r="AH121" s="1003" t="str">
        <f>IF(OR(AD121="",AF121=""),"",ROUND(AD121/AF121*1000,2))</f>
        <v/>
      </c>
      <c r="AI121" s="1003"/>
      <c r="AJ121" s="1002"/>
      <c r="AK121" s="1002"/>
      <c r="AL121" s="503"/>
      <c r="AM121" s="978"/>
      <c r="AN121" s="978"/>
      <c r="AO121" s="978"/>
      <c r="AP121" s="978"/>
      <c r="AQ121" s="978"/>
      <c r="AR121" s="141"/>
      <c r="AS121" s="140"/>
      <c r="AT121" s="141"/>
      <c r="AU121" s="141"/>
      <c r="AV121" s="141"/>
      <c r="AW121" s="141"/>
      <c r="AX121" s="141"/>
      <c r="AY121" s="141"/>
      <c r="AZ121" s="141"/>
      <c r="BA121" s="141"/>
      <c r="BB121" s="141"/>
      <c r="BC121" s="141"/>
      <c r="BD121" s="141"/>
    </row>
    <row r="122" spans="1:56" s="258" customFormat="1" ht="20.100000000000001" customHeight="1" x14ac:dyDescent="0.15">
      <c r="A122" s="159"/>
      <c r="B122" s="991"/>
      <c r="C122" s="992"/>
      <c r="D122" s="1001"/>
      <c r="E122" s="1001"/>
      <c r="F122" s="1001"/>
      <c r="G122" s="1001"/>
      <c r="H122" s="996"/>
      <c r="I122" s="996"/>
      <c r="J122" s="996"/>
      <c r="K122" s="996"/>
      <c r="L122" s="996"/>
      <c r="M122" s="996"/>
      <c r="N122" s="711"/>
      <c r="O122" s="997"/>
      <c r="P122" s="1001"/>
      <c r="Q122" s="1001"/>
      <c r="R122" s="1001"/>
      <c r="S122" s="1001"/>
      <c r="T122" s="1001"/>
      <c r="U122" s="1001"/>
      <c r="V122" s="1001"/>
      <c r="W122" s="1001"/>
      <c r="X122" s="1001"/>
      <c r="Y122" s="1001"/>
      <c r="Z122" s="1001"/>
      <c r="AA122" s="1001"/>
      <c r="AB122" s="1001"/>
      <c r="AC122" s="1001"/>
      <c r="AD122" s="1002"/>
      <c r="AE122" s="1002"/>
      <c r="AF122" s="1002"/>
      <c r="AG122" s="1002"/>
      <c r="AH122" s="1003" t="str">
        <f t="shared" ref="AH122:AH123" si="0">IF(OR(AD122="",AF122=""),"",ROUND(AD122/AF122*1000,2))</f>
        <v/>
      </c>
      <c r="AI122" s="1003"/>
      <c r="AJ122" s="1002"/>
      <c r="AK122" s="1002"/>
      <c r="AL122" s="503"/>
      <c r="AM122" s="980"/>
      <c r="AN122" s="981"/>
      <c r="AO122" s="981"/>
      <c r="AP122" s="981"/>
      <c r="AQ122" s="982"/>
      <c r="AR122" s="141"/>
      <c r="AS122" s="140"/>
      <c r="AT122" s="141"/>
      <c r="AU122" s="141"/>
      <c r="AV122" s="141"/>
      <c r="AW122" s="141"/>
      <c r="AX122" s="141"/>
      <c r="AY122" s="141"/>
      <c r="AZ122" s="141"/>
      <c r="BA122" s="141"/>
      <c r="BB122" s="141"/>
      <c r="BC122" s="141"/>
      <c r="BD122" s="141"/>
    </row>
    <row r="123" spans="1:56" s="258" customFormat="1" ht="20.100000000000001" customHeight="1" x14ac:dyDescent="0.15">
      <c r="A123" s="159"/>
      <c r="B123" s="991"/>
      <c r="C123" s="992"/>
      <c r="D123" s="1001"/>
      <c r="E123" s="1001"/>
      <c r="F123" s="1001"/>
      <c r="G123" s="1001"/>
      <c r="H123" s="996"/>
      <c r="I123" s="996"/>
      <c r="J123" s="996"/>
      <c r="K123" s="996"/>
      <c r="L123" s="996"/>
      <c r="M123" s="996"/>
      <c r="N123" s="711"/>
      <c r="O123" s="997"/>
      <c r="P123" s="1001"/>
      <c r="Q123" s="1001"/>
      <c r="R123" s="1001"/>
      <c r="S123" s="1001"/>
      <c r="T123" s="1001"/>
      <c r="U123" s="1001"/>
      <c r="V123" s="1001"/>
      <c r="W123" s="1001"/>
      <c r="X123" s="1001"/>
      <c r="Y123" s="1001"/>
      <c r="Z123" s="1001"/>
      <c r="AA123" s="1001"/>
      <c r="AB123" s="1001"/>
      <c r="AC123" s="1001"/>
      <c r="AD123" s="1002"/>
      <c r="AE123" s="1002"/>
      <c r="AF123" s="1002"/>
      <c r="AG123" s="1002"/>
      <c r="AH123" s="1003" t="str">
        <f t="shared" si="0"/>
        <v/>
      </c>
      <c r="AI123" s="1003"/>
      <c r="AJ123" s="1002"/>
      <c r="AK123" s="1002"/>
      <c r="AL123" s="503"/>
      <c r="AM123" s="983"/>
      <c r="AN123" s="984"/>
      <c r="AO123" s="984"/>
      <c r="AP123" s="984"/>
      <c r="AQ123" s="985"/>
      <c r="AR123" s="605"/>
      <c r="AS123" s="140"/>
      <c r="AT123" s="141"/>
      <c r="AU123" s="141"/>
      <c r="AV123" s="141"/>
      <c r="AW123" s="141"/>
      <c r="AX123" s="141"/>
      <c r="AY123" s="141"/>
      <c r="AZ123" s="141"/>
      <c r="BA123" s="141"/>
      <c r="BB123" s="141"/>
      <c r="BC123" s="141"/>
      <c r="BD123" s="141"/>
    </row>
    <row r="124" spans="1:56" s="275" customFormat="1" ht="9.9499999999999993" customHeight="1" x14ac:dyDescent="0.15">
      <c r="A124" s="279"/>
      <c r="B124" s="263"/>
      <c r="C124" s="263"/>
      <c r="D124" s="266"/>
      <c r="E124" s="266"/>
      <c r="F124" s="266"/>
      <c r="G124" s="266"/>
      <c r="H124" s="266"/>
      <c r="I124" s="266"/>
      <c r="J124" s="264"/>
      <c r="K124" s="264"/>
      <c r="L124" s="264"/>
      <c r="M124" s="264"/>
      <c r="N124" s="264"/>
      <c r="O124" s="264"/>
      <c r="P124" s="264"/>
      <c r="Q124" s="264"/>
      <c r="R124" s="264"/>
      <c r="S124" s="264"/>
      <c r="T124" s="264"/>
      <c r="U124" s="264"/>
      <c r="V124" s="264"/>
      <c r="W124" s="266"/>
      <c r="X124" s="266"/>
      <c r="Y124" s="266"/>
      <c r="Z124" s="266"/>
      <c r="AA124" s="266"/>
      <c r="AB124" s="266"/>
      <c r="AC124" s="266"/>
      <c r="AD124" s="266"/>
      <c r="AE124" s="266"/>
      <c r="AF124" s="266"/>
      <c r="AG124" s="266"/>
      <c r="AH124" s="266"/>
      <c r="AI124" s="276"/>
      <c r="AJ124" s="280"/>
      <c r="AK124" s="280"/>
      <c r="AL124" s="271"/>
      <c r="AM124" s="269"/>
      <c r="AN124" s="269"/>
      <c r="AO124" s="269"/>
      <c r="AP124" s="269"/>
      <c r="AQ124" s="269"/>
      <c r="AR124" s="604"/>
      <c r="AS124" s="277"/>
      <c r="AT124" s="604"/>
      <c r="AU124" s="604"/>
      <c r="AV124" s="604"/>
      <c r="AW124" s="604"/>
      <c r="AX124" s="604"/>
      <c r="AY124" s="604"/>
      <c r="AZ124" s="604"/>
      <c r="BA124" s="604"/>
      <c r="BB124" s="604"/>
      <c r="BC124" s="604"/>
      <c r="BD124" s="604"/>
    </row>
    <row r="125" spans="1:56" s="258" customFormat="1" ht="17.25" customHeight="1" x14ac:dyDescent="0.15">
      <c r="A125" s="159"/>
      <c r="B125" s="281" t="s">
        <v>347</v>
      </c>
      <c r="C125" s="281" t="s">
        <v>348</v>
      </c>
      <c r="D125" s="159"/>
      <c r="E125" s="159"/>
      <c r="F125" s="281"/>
      <c r="G125" s="281" t="s">
        <v>349</v>
      </c>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276"/>
      <c r="AK125" s="276"/>
      <c r="AL125" s="277"/>
      <c r="AM125" s="276"/>
      <c r="AN125" s="276"/>
      <c r="AO125" s="276"/>
      <c r="AP125" s="159"/>
      <c r="AR125" s="141"/>
      <c r="AS125" s="140"/>
      <c r="AT125" s="141"/>
      <c r="AU125" s="141"/>
      <c r="AV125" s="141"/>
      <c r="AW125" s="141"/>
      <c r="AX125" s="141"/>
      <c r="AY125" s="141"/>
      <c r="AZ125" s="141"/>
      <c r="BA125" s="141"/>
      <c r="BB125" s="141"/>
      <c r="BC125" s="141"/>
      <c r="BD125" s="141"/>
    </row>
    <row r="126" spans="1:56" s="258" customFormat="1" ht="22.5" customHeight="1" x14ac:dyDescent="0.15">
      <c r="A126" s="159"/>
      <c r="B126" s="1016" t="s">
        <v>350</v>
      </c>
      <c r="C126" s="1017"/>
      <c r="D126" s="1017"/>
      <c r="E126" s="1017"/>
      <c r="F126" s="1017"/>
      <c r="G126" s="1018"/>
      <c r="H126" s="1016" t="s">
        <v>304</v>
      </c>
      <c r="I126" s="1017"/>
      <c r="J126" s="1017"/>
      <c r="K126" s="1017"/>
      <c r="L126" s="1017"/>
      <c r="M126" s="1018"/>
      <c r="N126" s="742" t="s">
        <v>324</v>
      </c>
      <c r="O126" s="742"/>
      <c r="P126" s="742"/>
      <c r="Q126" s="742"/>
      <c r="R126" s="742"/>
      <c r="S126" s="742"/>
      <c r="T126" s="742"/>
      <c r="U126" s="742"/>
      <c r="V126" s="960" t="s">
        <v>442</v>
      </c>
      <c r="W126" s="961"/>
      <c r="X126" s="1004"/>
      <c r="Y126" s="960" t="s">
        <v>443</v>
      </c>
      <c r="Z126" s="961"/>
      <c r="AA126" s="1004"/>
      <c r="AB126" s="979" t="s">
        <v>444</v>
      </c>
      <c r="AC126" s="979"/>
      <c r="AD126" s="979"/>
      <c r="AE126" s="979"/>
      <c r="AF126" s="979" t="s">
        <v>445</v>
      </c>
      <c r="AG126" s="979"/>
      <c r="AH126" s="979"/>
      <c r="AI126" s="979"/>
      <c r="AJ126" s="937" t="s">
        <v>326</v>
      </c>
      <c r="AK126" s="939"/>
      <c r="AL126" s="140"/>
      <c r="AM126" s="832" t="s">
        <v>351</v>
      </c>
      <c r="AN126" s="833"/>
      <c r="AO126" s="833"/>
      <c r="AP126" s="833"/>
      <c r="AQ126" s="834"/>
      <c r="AR126" s="141"/>
      <c r="AS126" s="140"/>
      <c r="AT126" s="141"/>
      <c r="AU126" s="141"/>
      <c r="AV126" s="141"/>
      <c r="AW126" s="141"/>
      <c r="AX126" s="141"/>
      <c r="AY126" s="141"/>
      <c r="AZ126" s="141"/>
      <c r="BA126" s="141"/>
      <c r="BB126" s="141"/>
      <c r="BC126" s="141"/>
      <c r="BD126" s="141"/>
    </row>
    <row r="127" spans="1:56" s="258" customFormat="1" ht="20.100000000000001" customHeight="1" x14ac:dyDescent="0.15">
      <c r="A127" s="159"/>
      <c r="B127" s="998"/>
      <c r="C127" s="999"/>
      <c r="D127" s="999"/>
      <c r="E127" s="999"/>
      <c r="F127" s="999"/>
      <c r="G127" s="1000"/>
      <c r="H127" s="998"/>
      <c r="I127" s="999"/>
      <c r="J127" s="999"/>
      <c r="K127" s="999"/>
      <c r="L127" s="999"/>
      <c r="M127" s="1000"/>
      <c r="N127" s="1001"/>
      <c r="O127" s="1001"/>
      <c r="P127" s="1001"/>
      <c r="Q127" s="1001"/>
      <c r="R127" s="1001"/>
      <c r="S127" s="1001"/>
      <c r="T127" s="1001"/>
      <c r="U127" s="1001"/>
      <c r="V127" s="957"/>
      <c r="W127" s="958"/>
      <c r="X127" s="959"/>
      <c r="Y127" s="1010"/>
      <c r="Z127" s="1011"/>
      <c r="AA127" s="1012"/>
      <c r="AB127" s="957"/>
      <c r="AC127" s="958"/>
      <c r="AD127" s="958"/>
      <c r="AE127" s="959"/>
      <c r="AF127" s="1013" t="str">
        <f>IF(AND(Y127&gt;0,AB127&gt;0),ROUNDUP( (IF(Y127="",0,Y127)) / (IF(AB127="",0,AB127)),2),"")</f>
        <v/>
      </c>
      <c r="AG127" s="1013"/>
      <c r="AH127" s="1013"/>
      <c r="AI127" s="1013"/>
      <c r="AJ127" s="1014"/>
      <c r="AK127" s="1015"/>
      <c r="AL127" s="140"/>
      <c r="AM127" s="832"/>
      <c r="AN127" s="833"/>
      <c r="AO127" s="833"/>
      <c r="AP127" s="833"/>
      <c r="AQ127" s="834"/>
      <c r="AR127" s="141"/>
      <c r="AS127" s="140"/>
      <c r="AT127" s="141"/>
      <c r="AU127" s="141"/>
      <c r="AV127" s="141"/>
      <c r="AW127" s="141"/>
      <c r="AX127" s="141"/>
      <c r="AY127" s="141"/>
      <c r="AZ127" s="141"/>
      <c r="BA127" s="141"/>
      <c r="BB127" s="141"/>
      <c r="BC127" s="141"/>
      <c r="BD127" s="141"/>
    </row>
    <row r="128" spans="1:56" s="258" customFormat="1" ht="20.100000000000001" customHeight="1" x14ac:dyDescent="0.15">
      <c r="A128" s="159"/>
      <c r="B128" s="998"/>
      <c r="C128" s="999"/>
      <c r="D128" s="999"/>
      <c r="E128" s="999"/>
      <c r="F128" s="999"/>
      <c r="G128" s="1000"/>
      <c r="H128" s="998"/>
      <c r="I128" s="999"/>
      <c r="J128" s="999"/>
      <c r="K128" s="999"/>
      <c r="L128" s="999"/>
      <c r="M128" s="1000"/>
      <c r="N128" s="1001"/>
      <c r="O128" s="1001"/>
      <c r="P128" s="1001"/>
      <c r="Q128" s="1001"/>
      <c r="R128" s="1001"/>
      <c r="S128" s="1001"/>
      <c r="T128" s="1001"/>
      <c r="U128" s="1001"/>
      <c r="V128" s="957"/>
      <c r="W128" s="958"/>
      <c r="X128" s="959"/>
      <c r="Y128" s="1010"/>
      <c r="Z128" s="1011"/>
      <c r="AA128" s="1012"/>
      <c r="AB128" s="957"/>
      <c r="AC128" s="958"/>
      <c r="AD128" s="958"/>
      <c r="AE128" s="959"/>
      <c r="AF128" s="1013" t="str">
        <f t="shared" ref="AF128:AF129" si="1">IF(AND(Y128&gt;0,AB128&gt;0),ROUNDUP( (IF(Y128="",0,Y128)) / (IF(AB128="",0,AB128)),2),"")</f>
        <v/>
      </c>
      <c r="AG128" s="1013"/>
      <c r="AH128" s="1013"/>
      <c r="AI128" s="1013"/>
      <c r="AJ128" s="1014"/>
      <c r="AK128" s="1015"/>
      <c r="AL128" s="140"/>
      <c r="AM128" s="832"/>
      <c r="AN128" s="833"/>
      <c r="AO128" s="833"/>
      <c r="AP128" s="833"/>
      <c r="AQ128" s="834"/>
      <c r="AR128" s="141"/>
      <c r="AS128" s="140"/>
      <c r="AT128" s="141"/>
      <c r="AU128" s="141"/>
      <c r="AV128" s="141"/>
      <c r="AW128" s="141"/>
      <c r="AX128" s="141"/>
      <c r="AY128" s="141"/>
      <c r="AZ128" s="141"/>
      <c r="BA128" s="141"/>
      <c r="BB128" s="141"/>
      <c r="BC128" s="141"/>
      <c r="BD128" s="141"/>
    </row>
    <row r="129" spans="1:59" s="258" customFormat="1" ht="20.100000000000001" customHeight="1" x14ac:dyDescent="0.15">
      <c r="A129" s="159"/>
      <c r="B129" s="998"/>
      <c r="C129" s="999"/>
      <c r="D129" s="999"/>
      <c r="E129" s="999"/>
      <c r="F129" s="999"/>
      <c r="G129" s="1000"/>
      <c r="H129" s="998"/>
      <c r="I129" s="999"/>
      <c r="J129" s="999"/>
      <c r="K129" s="999"/>
      <c r="L129" s="999"/>
      <c r="M129" s="1000"/>
      <c r="N129" s="1001"/>
      <c r="O129" s="1001"/>
      <c r="P129" s="1001"/>
      <c r="Q129" s="1001"/>
      <c r="R129" s="1001"/>
      <c r="S129" s="1001"/>
      <c r="T129" s="1001"/>
      <c r="U129" s="1001"/>
      <c r="V129" s="957"/>
      <c r="W129" s="958"/>
      <c r="X129" s="959"/>
      <c r="Y129" s="1010"/>
      <c r="Z129" s="1011"/>
      <c r="AA129" s="1012"/>
      <c r="AB129" s="957"/>
      <c r="AC129" s="958"/>
      <c r="AD129" s="958"/>
      <c r="AE129" s="959"/>
      <c r="AF129" s="1013" t="str">
        <f t="shared" si="1"/>
        <v/>
      </c>
      <c r="AG129" s="1013"/>
      <c r="AH129" s="1013"/>
      <c r="AI129" s="1013"/>
      <c r="AJ129" s="1014"/>
      <c r="AK129" s="1015"/>
      <c r="AL129" s="140"/>
      <c r="AM129" s="980"/>
      <c r="AN129" s="981"/>
      <c r="AO129" s="981"/>
      <c r="AP129" s="981"/>
      <c r="AQ129" s="982"/>
      <c r="AR129" s="141"/>
      <c r="AS129" s="140"/>
      <c r="AT129" s="141"/>
      <c r="AU129" s="141"/>
      <c r="AV129" s="141"/>
      <c r="AW129" s="141"/>
      <c r="AX129" s="141"/>
      <c r="AY129" s="141"/>
      <c r="AZ129" s="141"/>
      <c r="BA129" s="141"/>
      <c r="BB129" s="141"/>
      <c r="BC129" s="141"/>
      <c r="BD129" s="141"/>
    </row>
    <row r="130" spans="1:59" s="258" customFormat="1" ht="20.100000000000001" customHeight="1" x14ac:dyDescent="0.15">
      <c r="A130" s="159"/>
      <c r="B130" s="1019" t="s">
        <v>352</v>
      </c>
      <c r="C130" s="1020"/>
      <c r="D130" s="1020"/>
      <c r="E130" s="1020"/>
      <c r="F130" s="1020"/>
      <c r="G130" s="1020"/>
      <c r="H130" s="1020"/>
      <c r="I130" s="1020"/>
      <c r="J130" s="1020"/>
      <c r="K130" s="1020"/>
      <c r="L130" s="1020"/>
      <c r="M130" s="1020"/>
      <c r="N130" s="1020"/>
      <c r="O130" s="1020"/>
      <c r="P130" s="1020"/>
      <c r="Q130" s="1020"/>
      <c r="R130" s="1020"/>
      <c r="S130" s="1020"/>
      <c r="T130" s="1020"/>
      <c r="U130" s="1020"/>
      <c r="V130" s="1020"/>
      <c r="W130" s="1020"/>
      <c r="X130" s="1020"/>
      <c r="Y130" s="1020"/>
      <c r="Z130" s="1020"/>
      <c r="AA130" s="1020"/>
      <c r="AB130" s="1020"/>
      <c r="AC130" s="1020"/>
      <c r="AD130" s="1020"/>
      <c r="AE130" s="1021"/>
      <c r="AF130" s="1022"/>
      <c r="AG130" s="1023"/>
      <c r="AH130" s="1023"/>
      <c r="AI130" s="1024"/>
      <c r="AJ130" s="1025" t="s">
        <v>446</v>
      </c>
      <c r="AK130" s="1026"/>
      <c r="AL130" s="504"/>
      <c r="AM130" s="983"/>
      <c r="AN130" s="984"/>
      <c r="AO130" s="984"/>
      <c r="AP130" s="984"/>
      <c r="AQ130" s="985"/>
      <c r="AR130" s="141"/>
      <c r="AS130" s="140"/>
      <c r="AT130" s="141"/>
      <c r="AU130" s="141"/>
      <c r="AV130" s="141"/>
      <c r="AW130" s="141"/>
      <c r="AX130" s="141"/>
      <c r="AY130" s="141"/>
      <c r="AZ130" s="141"/>
      <c r="BA130" s="141"/>
      <c r="BB130" s="141"/>
      <c r="BC130" s="141"/>
      <c r="BD130" s="141"/>
    </row>
    <row r="131" spans="1:59" s="258" customFormat="1" ht="9.9499999999999993" customHeight="1" x14ac:dyDescent="0.15">
      <c r="A131" s="283"/>
      <c r="B131" s="283"/>
      <c r="C131" s="283"/>
      <c r="D131" s="283"/>
      <c r="E131" s="283"/>
      <c r="F131" s="283"/>
      <c r="G131" s="283"/>
      <c r="H131" s="283"/>
      <c r="I131" s="161"/>
      <c r="J131" s="161"/>
      <c r="K131" s="161"/>
      <c r="L131" s="161"/>
      <c r="M131" s="161"/>
      <c r="N131" s="161"/>
      <c r="O131" s="161"/>
      <c r="P131" s="161"/>
      <c r="Q131" s="161"/>
      <c r="R131" s="161"/>
      <c r="S131" s="161"/>
      <c r="T131" s="161"/>
      <c r="U131" s="161"/>
      <c r="V131" s="161"/>
      <c r="W131" s="161"/>
      <c r="X131" s="284"/>
      <c r="Y131" s="284"/>
      <c r="Z131" s="284"/>
      <c r="AH131" s="285"/>
      <c r="AI131" s="285"/>
      <c r="AJ131" s="168"/>
      <c r="AK131" s="159"/>
      <c r="AL131" s="140"/>
      <c r="AM131" s="159"/>
      <c r="AN131" s="159"/>
      <c r="AO131" s="159"/>
      <c r="AP131" s="159"/>
      <c r="AR131" s="141"/>
      <c r="AS131" s="140"/>
      <c r="AT131" s="141"/>
      <c r="AU131" s="141"/>
      <c r="AV131" s="141"/>
      <c r="AW131" s="141"/>
      <c r="AX131" s="141"/>
      <c r="AY131" s="141"/>
      <c r="AZ131" s="141"/>
      <c r="BA131" s="141"/>
      <c r="BB131" s="141"/>
      <c r="BC131" s="141"/>
      <c r="BD131" s="141"/>
    </row>
    <row r="132" spans="1:59" s="258" customFormat="1" ht="18" customHeight="1" x14ac:dyDescent="0.15">
      <c r="A132" s="159"/>
      <c r="B132" s="281" t="s">
        <v>353</v>
      </c>
      <c r="C132" s="281" t="s">
        <v>354</v>
      </c>
      <c r="D132" s="159"/>
      <c r="E132" s="159"/>
      <c r="F132" s="159"/>
      <c r="G132" s="286" t="s">
        <v>355</v>
      </c>
      <c r="H132" s="159"/>
      <c r="I132" s="159"/>
      <c r="J132" s="159"/>
      <c r="K132" s="159"/>
      <c r="L132" s="159"/>
      <c r="M132" s="159"/>
      <c r="N132" s="159"/>
      <c r="O132" s="159"/>
      <c r="P132" s="159"/>
      <c r="Q132" s="159"/>
      <c r="R132" s="159"/>
      <c r="S132" s="159"/>
      <c r="T132" s="159"/>
      <c r="U132" s="159"/>
      <c r="V132" s="159"/>
      <c r="W132" s="159"/>
      <c r="X132" s="159"/>
      <c r="Y132" s="159"/>
      <c r="Z132" s="159"/>
      <c r="AA132" s="159"/>
      <c r="AB132" s="159"/>
      <c r="AC132" s="159"/>
      <c r="AD132" s="159"/>
      <c r="AE132" s="159"/>
      <c r="AF132" s="159"/>
      <c r="AG132" s="159"/>
      <c r="AH132" s="168"/>
      <c r="AI132" s="168"/>
      <c r="AJ132" s="159"/>
      <c r="AK132" s="159"/>
      <c r="AL132" s="140"/>
      <c r="AM132" s="159"/>
      <c r="AN132" s="159"/>
      <c r="AO132" s="159"/>
      <c r="AP132" s="159"/>
      <c r="AR132" s="141"/>
      <c r="AS132" s="140"/>
      <c r="AT132" s="141"/>
      <c r="AU132" s="141"/>
      <c r="AV132" s="141"/>
      <c r="AW132" s="141"/>
      <c r="AX132" s="141"/>
      <c r="AY132" s="141"/>
      <c r="AZ132" s="141"/>
      <c r="BA132" s="141"/>
      <c r="BB132" s="141"/>
      <c r="BC132" s="141"/>
      <c r="BD132" s="141"/>
    </row>
    <row r="133" spans="1:59" s="258" customFormat="1" ht="18" customHeight="1" x14ac:dyDescent="0.15">
      <c r="A133" s="159"/>
      <c r="B133" s="281"/>
      <c r="C133" s="281"/>
      <c r="D133" s="159"/>
      <c r="E133" s="159"/>
      <c r="F133" s="159"/>
      <c r="G133" s="286" t="s">
        <v>356</v>
      </c>
      <c r="H133" s="159"/>
      <c r="I133" s="159"/>
      <c r="J133" s="159"/>
      <c r="K133" s="159"/>
      <c r="L133" s="159"/>
      <c r="M133" s="159"/>
      <c r="N133" s="159"/>
      <c r="O133" s="159"/>
      <c r="P133" s="159"/>
      <c r="Q133" s="159"/>
      <c r="R133" s="159"/>
      <c r="S133" s="159"/>
      <c r="T133" s="159"/>
      <c r="U133" s="159"/>
      <c r="V133" s="159"/>
      <c r="W133" s="159"/>
      <c r="X133" s="159"/>
      <c r="Y133" s="159"/>
      <c r="Z133" s="159"/>
      <c r="AA133" s="159"/>
      <c r="AB133" s="159"/>
      <c r="AC133" s="159"/>
      <c r="AD133" s="159"/>
      <c r="AE133" s="159"/>
      <c r="AF133" s="159"/>
      <c r="AG133" s="159"/>
      <c r="AH133" s="159"/>
      <c r="AI133" s="159"/>
      <c r="AJ133" s="159"/>
      <c r="AK133" s="159"/>
      <c r="AL133" s="140"/>
      <c r="AM133" s="159"/>
      <c r="AN133" s="159"/>
      <c r="AO133" s="159"/>
      <c r="AP133" s="159"/>
      <c r="AR133" s="141"/>
      <c r="AS133" s="140"/>
      <c r="AT133" s="141"/>
      <c r="AU133" s="141"/>
      <c r="AV133" s="141"/>
      <c r="AW133" s="141"/>
      <c r="AX133" s="141"/>
      <c r="AY133" s="141"/>
      <c r="AZ133" s="141"/>
      <c r="BA133" s="141"/>
      <c r="BB133" s="141"/>
      <c r="BC133" s="141"/>
      <c r="BD133" s="141"/>
    </row>
    <row r="134" spans="1:59" s="258" customFormat="1" ht="14.25" customHeight="1" x14ac:dyDescent="0.15">
      <c r="A134" s="159"/>
      <c r="B134" s="970" t="s">
        <v>350</v>
      </c>
      <c r="C134" s="971"/>
      <c r="D134" s="971"/>
      <c r="E134" s="971"/>
      <c r="F134" s="971"/>
      <c r="G134" s="972"/>
      <c r="H134" s="742" t="s">
        <v>304</v>
      </c>
      <c r="I134" s="742"/>
      <c r="J134" s="742"/>
      <c r="K134" s="742"/>
      <c r="L134" s="742"/>
      <c r="M134" s="742"/>
      <c r="N134" s="742" t="s">
        <v>324</v>
      </c>
      <c r="O134" s="742"/>
      <c r="P134" s="742"/>
      <c r="Q134" s="742"/>
      <c r="R134" s="742"/>
      <c r="S134" s="742"/>
      <c r="T134" s="742"/>
      <c r="U134" s="742"/>
      <c r="V134" s="1030" t="s">
        <v>357</v>
      </c>
      <c r="W134" s="1030"/>
      <c r="X134" s="1030"/>
      <c r="Y134" s="1030"/>
      <c r="Z134" s="1030"/>
      <c r="AA134" s="1030"/>
      <c r="AB134" s="1030"/>
      <c r="AC134" s="1030"/>
      <c r="AD134" s="1030"/>
      <c r="AE134" s="1030"/>
      <c r="AF134" s="1030"/>
      <c r="AG134" s="1030"/>
      <c r="AH134" s="1030"/>
      <c r="AI134" s="1030"/>
      <c r="AJ134" s="1030"/>
      <c r="AK134" s="1030"/>
      <c r="AL134" s="140"/>
      <c r="AM134" s="978" t="s">
        <v>358</v>
      </c>
      <c r="AN134" s="978"/>
      <c r="AO134" s="978"/>
      <c r="AP134" s="978"/>
      <c r="AQ134" s="978"/>
      <c r="AR134" s="141"/>
      <c r="AS134" s="140"/>
      <c r="AT134" s="141"/>
      <c r="AU134" s="141"/>
      <c r="AV134" s="141"/>
      <c r="AW134" s="141"/>
      <c r="AX134" s="141"/>
      <c r="AY134" s="141"/>
      <c r="AZ134" s="141"/>
      <c r="BA134" s="141"/>
      <c r="BB134" s="141"/>
      <c r="BC134" s="141"/>
      <c r="BD134" s="141"/>
    </row>
    <row r="135" spans="1:59" s="258" customFormat="1" ht="15.95" customHeight="1" x14ac:dyDescent="0.15">
      <c r="A135" s="159"/>
      <c r="B135" s="1027"/>
      <c r="C135" s="1028"/>
      <c r="D135" s="1028"/>
      <c r="E135" s="1028"/>
      <c r="F135" s="1028"/>
      <c r="G135" s="1029"/>
      <c r="H135" s="742"/>
      <c r="I135" s="742"/>
      <c r="J135" s="742"/>
      <c r="K135" s="742"/>
      <c r="L135" s="742"/>
      <c r="M135" s="742"/>
      <c r="N135" s="742"/>
      <c r="O135" s="742"/>
      <c r="P135" s="742"/>
      <c r="Q135" s="742"/>
      <c r="R135" s="742"/>
      <c r="S135" s="742"/>
      <c r="T135" s="742"/>
      <c r="U135" s="742"/>
      <c r="V135" s="743" t="s">
        <v>359</v>
      </c>
      <c r="W135" s="743"/>
      <c r="X135" s="743"/>
      <c r="Y135" s="743"/>
      <c r="Z135" s="743"/>
      <c r="AA135" s="743"/>
      <c r="AB135" s="743" t="str">
        <f>IF($B137="潜熱回収型石油給湯機","石油","ガス")</f>
        <v>ガス</v>
      </c>
      <c r="AC135" s="743"/>
      <c r="AD135" s="743"/>
      <c r="AE135" s="743" t="s">
        <v>453</v>
      </c>
      <c r="AF135" s="743"/>
      <c r="AG135" s="743"/>
      <c r="AH135" s="743"/>
      <c r="AI135" s="743"/>
      <c r="AJ135" s="743"/>
      <c r="AK135" s="743"/>
      <c r="AL135" s="140"/>
      <c r="AM135" s="978"/>
      <c r="AN135" s="978"/>
      <c r="AO135" s="978"/>
      <c r="AP135" s="978"/>
      <c r="AQ135" s="978"/>
      <c r="AR135" s="141"/>
      <c r="AS135" s="140"/>
      <c r="AT135" s="141"/>
      <c r="AU135" s="141"/>
      <c r="AV135" s="141"/>
      <c r="AW135" s="141"/>
      <c r="AX135" s="141"/>
      <c r="AY135" s="141"/>
      <c r="AZ135" s="141"/>
      <c r="BA135" s="141"/>
      <c r="BB135" s="141"/>
      <c r="BC135" s="141"/>
      <c r="BD135" s="141"/>
    </row>
    <row r="136" spans="1:59" s="258" customFormat="1" ht="24.95" customHeight="1" x14ac:dyDescent="0.15">
      <c r="A136" s="159"/>
      <c r="B136" s="973"/>
      <c r="C136" s="974"/>
      <c r="D136" s="974"/>
      <c r="E136" s="974"/>
      <c r="F136" s="974"/>
      <c r="G136" s="975"/>
      <c r="H136" s="742"/>
      <c r="I136" s="742"/>
      <c r="J136" s="742"/>
      <c r="K136" s="742"/>
      <c r="L136" s="742"/>
      <c r="M136" s="742"/>
      <c r="N136" s="742"/>
      <c r="O136" s="742"/>
      <c r="P136" s="742"/>
      <c r="Q136" s="742"/>
      <c r="R136" s="742"/>
      <c r="S136" s="742"/>
      <c r="T136" s="742"/>
      <c r="U136" s="742"/>
      <c r="V136" s="960" t="s">
        <v>360</v>
      </c>
      <c r="W136" s="961"/>
      <c r="X136" s="1004"/>
      <c r="Y136" s="960" t="s">
        <v>361</v>
      </c>
      <c r="Z136" s="961"/>
      <c r="AA136" s="1004"/>
      <c r="AB136" s="960" t="s">
        <v>362</v>
      </c>
      <c r="AC136" s="961"/>
      <c r="AD136" s="1004"/>
      <c r="AE136" s="960" t="s">
        <v>363</v>
      </c>
      <c r="AF136" s="961"/>
      <c r="AG136" s="1004"/>
      <c r="AH136" s="979" t="s">
        <v>364</v>
      </c>
      <c r="AI136" s="979"/>
      <c r="AJ136" s="979"/>
      <c r="AK136" s="979"/>
      <c r="AL136" s="140"/>
      <c r="AM136" s="978"/>
      <c r="AN136" s="978"/>
      <c r="AO136" s="978"/>
      <c r="AP136" s="978"/>
      <c r="AQ136" s="978"/>
      <c r="AR136" s="141"/>
      <c r="AS136" s="140"/>
      <c r="AT136" s="141"/>
      <c r="AU136" s="141"/>
      <c r="AV136" s="141"/>
      <c r="AW136" s="141"/>
      <c r="AX136" s="141"/>
      <c r="AY136" s="141"/>
      <c r="AZ136" s="141"/>
      <c r="BA136" s="141"/>
      <c r="BB136" s="141"/>
      <c r="BC136" s="141"/>
      <c r="BD136" s="141"/>
    </row>
    <row r="137" spans="1:59" s="258" customFormat="1" ht="20.100000000000001" customHeight="1" x14ac:dyDescent="0.15">
      <c r="A137" s="159"/>
      <c r="B137" s="998"/>
      <c r="C137" s="999"/>
      <c r="D137" s="999"/>
      <c r="E137" s="999"/>
      <c r="F137" s="999"/>
      <c r="G137" s="1000"/>
      <c r="H137" s="998"/>
      <c r="I137" s="999"/>
      <c r="J137" s="999"/>
      <c r="K137" s="999"/>
      <c r="L137" s="999"/>
      <c r="M137" s="1000"/>
      <c r="N137" s="1001"/>
      <c r="O137" s="1001"/>
      <c r="P137" s="1001"/>
      <c r="Q137" s="1001"/>
      <c r="R137" s="1001"/>
      <c r="S137" s="1001"/>
      <c r="T137" s="1001"/>
      <c r="U137" s="1001"/>
      <c r="V137" s="1010"/>
      <c r="W137" s="1011"/>
      <c r="X137" s="1012"/>
      <c r="Y137" s="711"/>
      <c r="Z137" s="712"/>
      <c r="AA137" s="997"/>
      <c r="AB137" s="1010"/>
      <c r="AC137" s="1011"/>
      <c r="AD137" s="1012"/>
      <c r="AE137" s="1010"/>
      <c r="AF137" s="1011"/>
      <c r="AG137" s="1012"/>
      <c r="AH137" s="1031"/>
      <c r="AI137" s="1031"/>
      <c r="AJ137" s="1031"/>
      <c r="AK137" s="1031"/>
      <c r="AL137" s="140"/>
      <c r="AM137" s="980"/>
      <c r="AN137" s="981"/>
      <c r="AO137" s="981"/>
      <c r="AP137" s="981"/>
      <c r="AQ137" s="982"/>
      <c r="AR137" s="141"/>
      <c r="AS137" s="140"/>
      <c r="AT137" s="141"/>
      <c r="AU137" s="141"/>
      <c r="AV137" s="141"/>
      <c r="AW137" s="141"/>
      <c r="AX137" s="141"/>
      <c r="AY137" s="141"/>
      <c r="AZ137" s="141"/>
      <c r="BA137" s="141"/>
      <c r="BB137" s="141"/>
      <c r="BC137" s="141"/>
      <c r="BD137" s="141"/>
    </row>
    <row r="138" spans="1:59" s="258" customFormat="1" ht="20.100000000000001" customHeight="1" x14ac:dyDescent="0.15">
      <c r="A138" s="159"/>
      <c r="B138" s="998"/>
      <c r="C138" s="999"/>
      <c r="D138" s="999"/>
      <c r="E138" s="999"/>
      <c r="F138" s="999"/>
      <c r="G138" s="1000"/>
      <c r="H138" s="998"/>
      <c r="I138" s="999"/>
      <c r="J138" s="999"/>
      <c r="K138" s="999"/>
      <c r="L138" s="999"/>
      <c r="M138" s="1000"/>
      <c r="N138" s="1001"/>
      <c r="O138" s="1001"/>
      <c r="P138" s="1001"/>
      <c r="Q138" s="1001"/>
      <c r="R138" s="1001"/>
      <c r="S138" s="1001"/>
      <c r="T138" s="1001"/>
      <c r="U138" s="1001"/>
      <c r="V138" s="1010"/>
      <c r="W138" s="1011"/>
      <c r="X138" s="1012"/>
      <c r="Y138" s="711"/>
      <c r="Z138" s="712"/>
      <c r="AA138" s="997"/>
      <c r="AB138" s="1010"/>
      <c r="AC138" s="1011"/>
      <c r="AD138" s="1012"/>
      <c r="AE138" s="1010"/>
      <c r="AF138" s="1011"/>
      <c r="AG138" s="1012"/>
      <c r="AH138" s="1031"/>
      <c r="AI138" s="1031"/>
      <c r="AJ138" s="1031"/>
      <c r="AK138" s="1031"/>
      <c r="AL138" s="140"/>
      <c r="AM138" s="983"/>
      <c r="AN138" s="984"/>
      <c r="AO138" s="984"/>
      <c r="AP138" s="984"/>
      <c r="AQ138" s="985"/>
      <c r="AR138" s="141"/>
      <c r="AS138" s="140"/>
      <c r="AT138" s="141"/>
      <c r="AU138" s="141"/>
      <c r="AV138" s="141"/>
      <c r="AW138" s="141"/>
      <c r="AX138" s="141"/>
      <c r="AY138" s="141"/>
      <c r="AZ138" s="141"/>
      <c r="BA138" s="141"/>
      <c r="BB138" s="141"/>
      <c r="BC138" s="141"/>
      <c r="BD138" s="141"/>
    </row>
    <row r="139" spans="1:59" s="275" customFormat="1" ht="12.75" customHeight="1" x14ac:dyDescent="0.15">
      <c r="A139" s="279"/>
      <c r="B139" s="287" t="s">
        <v>367</v>
      </c>
      <c r="C139" s="279"/>
      <c r="D139" s="279"/>
      <c r="E139" s="279"/>
      <c r="F139" s="279"/>
      <c r="G139" s="279"/>
      <c r="H139" s="279"/>
      <c r="I139" s="279"/>
      <c r="J139" s="279"/>
      <c r="K139" s="279"/>
      <c r="L139" s="279"/>
      <c r="M139" s="279"/>
      <c r="N139" s="279"/>
      <c r="O139" s="279"/>
      <c r="P139" s="279"/>
      <c r="Q139" s="279"/>
      <c r="R139" s="279"/>
      <c r="S139" s="279"/>
      <c r="T139" s="279"/>
      <c r="U139" s="279"/>
      <c r="V139" s="279"/>
      <c r="W139" s="279"/>
      <c r="X139" s="279"/>
      <c r="Y139" s="426"/>
      <c r="Z139" s="426"/>
      <c r="AA139" s="426"/>
      <c r="AB139" s="279"/>
      <c r="AC139" s="279"/>
      <c r="AD139" s="279"/>
      <c r="AE139" s="279"/>
      <c r="AF139" s="279"/>
      <c r="AG139" s="279"/>
      <c r="AH139" s="279"/>
      <c r="AI139" s="276"/>
      <c r="AJ139" s="276"/>
      <c r="AK139" s="276"/>
      <c r="AL139" s="277"/>
      <c r="AM139" s="276"/>
      <c r="AN139" s="276"/>
      <c r="AO139" s="276"/>
      <c r="AP139" s="276"/>
      <c r="AR139" s="604"/>
      <c r="AS139" s="277"/>
      <c r="AT139" s="604"/>
      <c r="AU139" s="604"/>
      <c r="AV139" s="604"/>
      <c r="AW139" s="604"/>
      <c r="AX139" s="604"/>
      <c r="AY139" s="604"/>
      <c r="AZ139" s="604"/>
      <c r="BA139" s="604"/>
      <c r="BB139" s="604"/>
      <c r="BC139" s="604"/>
      <c r="BD139" s="604"/>
    </row>
    <row r="140" spans="1:59" s="275" customFormat="1" ht="12.75" customHeight="1" x14ac:dyDescent="0.15">
      <c r="A140" s="279"/>
      <c r="B140" s="287" t="s">
        <v>368</v>
      </c>
      <c r="C140" s="279"/>
      <c r="D140" s="279"/>
      <c r="E140" s="279"/>
      <c r="F140" s="279"/>
      <c r="G140" s="279"/>
      <c r="H140" s="279"/>
      <c r="I140" s="279"/>
      <c r="J140" s="279"/>
      <c r="K140" s="279"/>
      <c r="L140" s="279"/>
      <c r="M140" s="279"/>
      <c r="N140" s="279"/>
      <c r="O140" s="279"/>
      <c r="P140" s="279"/>
      <c r="Q140" s="279"/>
      <c r="R140" s="279"/>
      <c r="S140" s="279"/>
      <c r="T140" s="279"/>
      <c r="U140" s="279"/>
      <c r="V140" s="279"/>
      <c r="W140" s="279"/>
      <c r="X140" s="279"/>
      <c r="Y140" s="279"/>
      <c r="Z140" s="279"/>
      <c r="AA140" s="279"/>
      <c r="AB140" s="279"/>
      <c r="AC140" s="279"/>
      <c r="AD140" s="279"/>
      <c r="AE140" s="279"/>
      <c r="AF140" s="279"/>
      <c r="AG140" s="279"/>
      <c r="AH140" s="279"/>
      <c r="AI140" s="276"/>
      <c r="AJ140" s="276"/>
      <c r="AK140" s="276"/>
      <c r="AL140" s="277"/>
      <c r="AM140" s="276"/>
      <c r="AN140" s="276"/>
      <c r="AO140" s="276"/>
      <c r="AP140" s="276"/>
      <c r="AR140" s="604"/>
      <c r="AS140" s="277"/>
      <c r="AT140" s="604"/>
      <c r="AU140" s="604"/>
      <c r="AV140" s="604"/>
      <c r="AW140" s="604"/>
      <c r="AX140" s="604"/>
      <c r="AY140" s="604"/>
      <c r="AZ140" s="604"/>
      <c r="BA140" s="604"/>
      <c r="BB140" s="604"/>
      <c r="BC140" s="604"/>
      <c r="BD140" s="604"/>
    </row>
    <row r="141" spans="1:59" s="275" customFormat="1" ht="12" customHeight="1" x14ac:dyDescent="0.15">
      <c r="A141" s="279"/>
      <c r="B141" s="287"/>
      <c r="C141" s="279"/>
      <c r="D141" s="279"/>
      <c r="E141" s="279"/>
      <c r="F141" s="279"/>
      <c r="G141" s="279"/>
      <c r="H141" s="279"/>
      <c r="I141" s="279"/>
      <c r="J141" s="279"/>
      <c r="K141" s="279"/>
      <c r="L141" s="279"/>
      <c r="M141" s="279"/>
      <c r="N141" s="279"/>
      <c r="O141" s="279"/>
      <c r="P141" s="279"/>
      <c r="Q141" s="279"/>
      <c r="R141" s="279"/>
      <c r="S141" s="279"/>
      <c r="T141" s="279"/>
      <c r="U141" s="279"/>
      <c r="V141" s="279"/>
      <c r="W141" s="279"/>
      <c r="X141" s="279"/>
      <c r="Y141" s="279"/>
      <c r="Z141" s="279"/>
      <c r="AA141" s="279"/>
      <c r="AB141" s="279"/>
      <c r="AC141" s="279"/>
      <c r="AD141" s="279"/>
      <c r="AE141" s="279"/>
      <c r="AF141" s="279"/>
      <c r="AG141" s="279"/>
      <c r="AH141" s="279"/>
      <c r="AI141" s="276"/>
      <c r="AJ141" s="276"/>
      <c r="AK141" s="276"/>
      <c r="AL141" s="277"/>
      <c r="AM141" s="1040" t="s">
        <v>369</v>
      </c>
      <c r="AN141" s="1041"/>
      <c r="AO141" s="1041"/>
      <c r="AP141" s="1041"/>
      <c r="AQ141" s="1042"/>
      <c r="AR141" s="604"/>
      <c r="AS141" s="277"/>
      <c r="AT141" s="604"/>
      <c r="AU141" s="604"/>
      <c r="AV141" s="604"/>
      <c r="AW141" s="604"/>
      <c r="AX141" s="604"/>
      <c r="AY141" s="604"/>
      <c r="AZ141" s="141"/>
      <c r="BA141" s="141"/>
      <c r="BB141" s="141"/>
      <c r="BC141" s="141"/>
      <c r="BD141" s="141"/>
      <c r="BE141" s="258"/>
      <c r="BF141" s="258"/>
      <c r="BG141" s="258"/>
    </row>
    <row r="142" spans="1:59" s="275" customFormat="1" ht="12" customHeight="1" x14ac:dyDescent="0.15">
      <c r="A142" s="279"/>
      <c r="B142" s="287"/>
      <c r="C142" s="279"/>
      <c r="D142" s="279"/>
      <c r="E142" s="279"/>
      <c r="F142" s="279"/>
      <c r="G142" s="279"/>
      <c r="H142" s="279"/>
      <c r="I142" s="279"/>
      <c r="J142" s="279"/>
      <c r="K142" s="279"/>
      <c r="L142" s="279"/>
      <c r="M142" s="279"/>
      <c r="N142" s="279"/>
      <c r="O142" s="279"/>
      <c r="P142" s="279"/>
      <c r="Q142" s="279"/>
      <c r="R142" s="279"/>
      <c r="S142" s="279"/>
      <c r="T142" s="279"/>
      <c r="U142" s="279"/>
      <c r="V142" s="279"/>
      <c r="W142" s="279"/>
      <c r="X142" s="279"/>
      <c r="Y142" s="279"/>
      <c r="Z142" s="279"/>
      <c r="AA142" s="279"/>
      <c r="AB142" s="279"/>
      <c r="AC142" s="279"/>
      <c r="AD142" s="279"/>
      <c r="AE142" s="279"/>
      <c r="AF142" s="279"/>
      <c r="AG142" s="279"/>
      <c r="AH142" s="279"/>
      <c r="AI142" s="276"/>
      <c r="AJ142" s="276"/>
      <c r="AK142" s="276"/>
      <c r="AL142" s="277"/>
      <c r="AM142" s="1043"/>
      <c r="AN142" s="1044"/>
      <c r="AO142" s="1044"/>
      <c r="AP142" s="1044"/>
      <c r="AQ142" s="1045"/>
      <c r="AR142" s="604"/>
      <c r="AS142" s="277"/>
      <c r="AT142" s="604"/>
      <c r="AU142" s="604"/>
      <c r="AV142" s="604"/>
      <c r="AW142" s="604"/>
      <c r="AX142" s="604"/>
      <c r="AY142" s="604"/>
      <c r="AZ142" s="141"/>
      <c r="BA142" s="141"/>
      <c r="BB142" s="141"/>
      <c r="BC142" s="141"/>
      <c r="BD142" s="141"/>
      <c r="BE142" s="258"/>
      <c r="BF142" s="258"/>
      <c r="BG142" s="258"/>
    </row>
    <row r="143" spans="1:59" s="275" customFormat="1" ht="12" customHeight="1" x14ac:dyDescent="0.15">
      <c r="A143" s="279"/>
      <c r="B143" s="287"/>
      <c r="C143" s="279"/>
      <c r="D143" s="279"/>
      <c r="E143" s="279"/>
      <c r="F143" s="279"/>
      <c r="G143" s="279"/>
      <c r="H143" s="279"/>
      <c r="I143" s="279"/>
      <c r="J143" s="279"/>
      <c r="K143" s="279"/>
      <c r="L143" s="279"/>
      <c r="M143" s="279"/>
      <c r="N143" s="279"/>
      <c r="O143" s="279"/>
      <c r="P143" s="279"/>
      <c r="Q143" s="279"/>
      <c r="R143" s="279"/>
      <c r="S143" s="279"/>
      <c r="T143" s="279"/>
      <c r="U143" s="279"/>
      <c r="V143" s="279"/>
      <c r="W143" s="279"/>
      <c r="X143" s="279"/>
      <c r="Y143" s="279"/>
      <c r="Z143" s="279"/>
      <c r="AA143" s="279"/>
      <c r="AB143" s="279"/>
      <c r="AC143" s="279"/>
      <c r="AD143" s="279"/>
      <c r="AE143" s="279"/>
      <c r="AF143" s="279"/>
      <c r="AG143" s="279"/>
      <c r="AH143" s="279"/>
      <c r="AI143" s="276"/>
      <c r="AJ143" s="276"/>
      <c r="AK143" s="276"/>
      <c r="AL143" s="277"/>
      <c r="AM143" s="1046"/>
      <c r="AN143" s="1047"/>
      <c r="AO143" s="1047"/>
      <c r="AP143" s="1047"/>
      <c r="AQ143" s="1048"/>
      <c r="AR143" s="604"/>
      <c r="AS143" s="277"/>
      <c r="AT143" s="604"/>
      <c r="AU143" s="604"/>
      <c r="AV143" s="604"/>
      <c r="AW143" s="604"/>
      <c r="AX143" s="604"/>
      <c r="AY143" s="604"/>
      <c r="AZ143" s="141"/>
      <c r="BA143" s="141"/>
      <c r="BB143" s="141"/>
      <c r="BC143" s="141"/>
      <c r="BD143" s="141"/>
      <c r="BE143" s="258"/>
      <c r="BF143" s="258"/>
      <c r="BG143" s="258"/>
    </row>
    <row r="144" spans="1:59" s="275" customFormat="1" ht="8.1" customHeight="1" x14ac:dyDescent="0.15">
      <c r="A144" s="279"/>
      <c r="B144" s="287"/>
      <c r="C144" s="279"/>
      <c r="D144" s="279"/>
      <c r="E144" s="279"/>
      <c r="F144" s="279"/>
      <c r="G144" s="279"/>
      <c r="H144" s="279"/>
      <c r="I144" s="279"/>
      <c r="J144" s="279"/>
      <c r="K144" s="279"/>
      <c r="L144" s="279"/>
      <c r="M144" s="279"/>
      <c r="N144" s="279"/>
      <c r="O144" s="279"/>
      <c r="P144" s="279"/>
      <c r="Q144" s="279"/>
      <c r="R144" s="279"/>
      <c r="S144" s="279"/>
      <c r="T144" s="279"/>
      <c r="U144" s="279"/>
      <c r="V144" s="279"/>
      <c r="W144" s="279"/>
      <c r="X144" s="279"/>
      <c r="Y144" s="279"/>
      <c r="Z144" s="279"/>
      <c r="AA144" s="279"/>
      <c r="AB144" s="279"/>
      <c r="AC144" s="279"/>
      <c r="AD144" s="279"/>
      <c r="AE144" s="279"/>
      <c r="AF144" s="279"/>
      <c r="AG144" s="279"/>
      <c r="AH144" s="279"/>
      <c r="AI144" s="276"/>
      <c r="AJ144" s="276"/>
      <c r="AK144" s="276"/>
      <c r="AL144" s="277"/>
      <c r="AM144" s="1049">
        <f>ROUNDDOWN(IF(AM110="",0,ROUND(AM110,0)) + IF(AM116="",0,ROUND(AM116,0)) + IF(AM122="",0,ROUND(AM122,0)) + IF(AM129="",0,ROUND(AM129,0)) + IF(AM137="",0,ROUND(AM137,0)),0)</f>
        <v>0</v>
      </c>
      <c r="AN144" s="1049"/>
      <c r="AO144" s="1049"/>
      <c r="AP144" s="1049"/>
      <c r="AQ144" s="1049"/>
      <c r="AR144" s="604"/>
      <c r="AS144" s="277"/>
      <c r="AT144" s="604"/>
      <c r="AU144" s="604"/>
      <c r="AV144" s="604"/>
      <c r="AW144" s="604"/>
      <c r="AX144" s="604"/>
      <c r="AY144" s="604"/>
      <c r="AZ144" s="141"/>
      <c r="BA144" s="141"/>
      <c r="BB144" s="141"/>
      <c r="BC144" s="141"/>
      <c r="BD144" s="141"/>
      <c r="BE144" s="258"/>
      <c r="BF144" s="258"/>
      <c r="BG144" s="258"/>
    </row>
    <row r="145" spans="1:59" s="275" customFormat="1" ht="8.1" customHeight="1" x14ac:dyDescent="0.15">
      <c r="A145" s="279"/>
      <c r="B145" s="287"/>
      <c r="C145" s="279"/>
      <c r="D145" s="279"/>
      <c r="E145" s="279"/>
      <c r="F145" s="279"/>
      <c r="G145" s="279"/>
      <c r="H145" s="279"/>
      <c r="I145" s="279"/>
      <c r="J145" s="279"/>
      <c r="K145" s="279"/>
      <c r="L145" s="279"/>
      <c r="M145" s="279"/>
      <c r="N145" s="279"/>
      <c r="O145" s="279"/>
      <c r="P145" s="279"/>
      <c r="Q145" s="279"/>
      <c r="R145" s="279"/>
      <c r="S145" s="279"/>
      <c r="T145" s="279"/>
      <c r="U145" s="279"/>
      <c r="V145" s="279"/>
      <c r="W145" s="279"/>
      <c r="X145" s="279"/>
      <c r="Y145" s="279"/>
      <c r="Z145" s="279"/>
      <c r="AA145" s="279"/>
      <c r="AB145" s="279"/>
      <c r="AC145" s="279"/>
      <c r="AD145" s="279"/>
      <c r="AE145" s="279"/>
      <c r="AF145" s="279"/>
      <c r="AG145" s="279"/>
      <c r="AH145" s="279"/>
      <c r="AI145" s="276"/>
      <c r="AJ145" s="276"/>
      <c r="AK145" s="276"/>
      <c r="AL145" s="277"/>
      <c r="AM145" s="1049"/>
      <c r="AN145" s="1049"/>
      <c r="AO145" s="1049"/>
      <c r="AP145" s="1049"/>
      <c r="AQ145" s="1049"/>
      <c r="AR145" s="604"/>
      <c r="AS145" s="277"/>
      <c r="AT145" s="604"/>
      <c r="AU145" s="604"/>
      <c r="AV145" s="604"/>
      <c r="AW145" s="604"/>
      <c r="AX145" s="604"/>
      <c r="AY145" s="604"/>
      <c r="AZ145" s="141"/>
      <c r="BA145" s="141"/>
      <c r="BB145" s="141"/>
      <c r="BC145" s="141"/>
      <c r="BD145" s="141"/>
      <c r="BE145" s="258"/>
      <c r="BF145" s="258"/>
      <c r="BG145" s="258"/>
    </row>
    <row r="146" spans="1:59" s="275" customFormat="1" ht="8.1" customHeight="1" x14ac:dyDescent="0.15">
      <c r="A146" s="279"/>
      <c r="B146" s="287"/>
      <c r="C146" s="279"/>
      <c r="D146" s="279"/>
      <c r="E146" s="279"/>
      <c r="F146" s="279"/>
      <c r="G146" s="279"/>
      <c r="H146" s="279"/>
      <c r="I146" s="279"/>
      <c r="J146" s="279"/>
      <c r="K146" s="279"/>
      <c r="L146" s="279"/>
      <c r="M146" s="279"/>
      <c r="N146" s="279"/>
      <c r="O146" s="279"/>
      <c r="P146" s="279"/>
      <c r="Q146" s="279"/>
      <c r="R146" s="279"/>
      <c r="S146" s="279"/>
      <c r="T146" s="279"/>
      <c r="U146" s="279"/>
      <c r="V146" s="279"/>
      <c r="W146" s="279"/>
      <c r="X146" s="279"/>
      <c r="Y146" s="279"/>
      <c r="Z146" s="279"/>
      <c r="AA146" s="279"/>
      <c r="AB146" s="279"/>
      <c r="AC146" s="279"/>
      <c r="AD146" s="279"/>
      <c r="AE146" s="279"/>
      <c r="AF146" s="279"/>
      <c r="AG146" s="279"/>
      <c r="AH146" s="279"/>
      <c r="AI146" s="276"/>
      <c r="AJ146" s="276"/>
      <c r="AK146" s="276"/>
      <c r="AL146" s="277"/>
      <c r="AM146" s="1049"/>
      <c r="AN146" s="1049"/>
      <c r="AO146" s="1049"/>
      <c r="AP146" s="1049"/>
      <c r="AQ146" s="1049"/>
      <c r="AR146" s="604"/>
      <c r="AS146" s="277"/>
      <c r="AT146" s="604"/>
      <c r="AU146" s="604"/>
      <c r="AV146" s="604"/>
      <c r="AW146" s="604"/>
      <c r="AX146" s="604"/>
      <c r="AY146" s="604"/>
      <c r="AZ146" s="141"/>
      <c r="BA146" s="141"/>
      <c r="BB146" s="141"/>
      <c r="BC146" s="141"/>
      <c r="BD146" s="141"/>
      <c r="BE146" s="258"/>
      <c r="BF146" s="258"/>
      <c r="BG146" s="258"/>
    </row>
    <row r="147" spans="1:59" s="275" customFormat="1" ht="8.1" customHeight="1" x14ac:dyDescent="0.15">
      <c r="A147" s="279"/>
      <c r="B147" s="287"/>
      <c r="C147" s="279"/>
      <c r="D147" s="279"/>
      <c r="E147" s="279"/>
      <c r="F147" s="279"/>
      <c r="G147" s="279"/>
      <c r="H147" s="279"/>
      <c r="I147" s="279"/>
      <c r="J147" s="279"/>
      <c r="K147" s="279"/>
      <c r="L147" s="279"/>
      <c r="M147" s="279"/>
      <c r="N147" s="279"/>
      <c r="O147" s="279"/>
      <c r="P147" s="279"/>
      <c r="Q147" s="279"/>
      <c r="R147" s="279"/>
      <c r="S147" s="279"/>
      <c r="T147" s="279"/>
      <c r="U147" s="279"/>
      <c r="V147" s="279"/>
      <c r="W147" s="279"/>
      <c r="X147" s="279"/>
      <c r="Y147" s="279"/>
      <c r="Z147" s="279"/>
      <c r="AA147" s="279"/>
      <c r="AB147" s="279"/>
      <c r="AC147" s="279"/>
      <c r="AD147" s="279"/>
      <c r="AE147" s="279"/>
      <c r="AF147" s="279"/>
      <c r="AG147" s="279"/>
      <c r="AH147" s="279"/>
      <c r="AI147" s="276"/>
      <c r="AJ147" s="276"/>
      <c r="AK147" s="276"/>
      <c r="AL147" s="277"/>
      <c r="AM147" s="1050" t="str">
        <f>IF(AND(AM144&lt;&gt;"",AK14&lt;&gt;"",AK14&lt;&gt;0),ROUNDDOWN(ROUND(AM144,0)/ROUND(AK14,2),0),"")</f>
        <v/>
      </c>
      <c r="AN147" s="1051"/>
      <c r="AO147" s="1051"/>
      <c r="AP147" s="1056" t="s">
        <v>291</v>
      </c>
      <c r="AQ147" s="1057"/>
      <c r="AR147" s="604"/>
      <c r="AS147" s="277"/>
      <c r="AT147" s="604"/>
      <c r="AU147" s="604"/>
      <c r="AV147" s="604"/>
      <c r="AW147" s="604"/>
      <c r="AX147" s="604"/>
      <c r="AY147" s="604"/>
      <c r="AZ147" s="141"/>
      <c r="BA147" s="141"/>
      <c r="BB147" s="141"/>
      <c r="BC147" s="141"/>
      <c r="BD147" s="141"/>
      <c r="BE147" s="258"/>
      <c r="BF147" s="258"/>
      <c r="BG147" s="258"/>
    </row>
    <row r="148" spans="1:59" s="275" customFormat="1" ht="8.1" customHeight="1" x14ac:dyDescent="0.15">
      <c r="A148" s="279"/>
      <c r="B148" s="287"/>
      <c r="C148" s="279"/>
      <c r="D148" s="279"/>
      <c r="E148" s="279"/>
      <c r="F148" s="279"/>
      <c r="G148" s="279"/>
      <c r="H148" s="279"/>
      <c r="I148" s="279"/>
      <c r="J148" s="279"/>
      <c r="K148" s="279"/>
      <c r="L148" s="279"/>
      <c r="M148" s="279"/>
      <c r="N148" s="279"/>
      <c r="O148" s="279"/>
      <c r="P148" s="279"/>
      <c r="Q148" s="279"/>
      <c r="R148" s="279"/>
      <c r="S148" s="279"/>
      <c r="T148" s="279"/>
      <c r="U148" s="279"/>
      <c r="V148" s="279"/>
      <c r="W148" s="279"/>
      <c r="X148" s="279"/>
      <c r="Y148" s="279"/>
      <c r="Z148" s="279"/>
      <c r="AA148" s="279"/>
      <c r="AB148" s="279"/>
      <c r="AC148" s="279"/>
      <c r="AD148" s="279"/>
      <c r="AE148" s="279"/>
      <c r="AF148" s="279"/>
      <c r="AG148" s="279"/>
      <c r="AH148" s="279"/>
      <c r="AI148" s="276"/>
      <c r="AJ148" s="276"/>
      <c r="AK148" s="276"/>
      <c r="AL148" s="277"/>
      <c r="AM148" s="1052"/>
      <c r="AN148" s="1053"/>
      <c r="AO148" s="1053"/>
      <c r="AP148" s="1056"/>
      <c r="AQ148" s="1057"/>
      <c r="AR148" s="604"/>
      <c r="AS148" s="277"/>
      <c r="AT148" s="604"/>
      <c r="AU148" s="604"/>
      <c r="AV148" s="604"/>
      <c r="AW148" s="604"/>
      <c r="AX148" s="604"/>
      <c r="AY148" s="604"/>
      <c r="AZ148" s="141"/>
      <c r="BA148" s="141"/>
      <c r="BB148" s="141"/>
      <c r="BC148" s="141"/>
      <c r="BD148" s="141"/>
      <c r="BE148" s="258"/>
      <c r="BF148" s="258"/>
      <c r="BG148" s="258"/>
    </row>
    <row r="149" spans="1:59" s="275" customFormat="1" ht="8.1" customHeight="1" x14ac:dyDescent="0.15">
      <c r="A149" s="279"/>
      <c r="B149" s="287"/>
      <c r="C149" s="279"/>
      <c r="D149" s="279"/>
      <c r="E149" s="279"/>
      <c r="F149" s="279"/>
      <c r="G149" s="279"/>
      <c r="H149" s="279"/>
      <c r="I149" s="279"/>
      <c r="J149" s="279"/>
      <c r="K149" s="279"/>
      <c r="L149" s="279"/>
      <c r="M149" s="279"/>
      <c r="N149" s="279"/>
      <c r="O149" s="279"/>
      <c r="P149" s="279"/>
      <c r="Q149" s="279"/>
      <c r="R149" s="279"/>
      <c r="S149" s="279"/>
      <c r="T149" s="279"/>
      <c r="U149" s="279"/>
      <c r="V149" s="279"/>
      <c r="W149" s="279"/>
      <c r="X149" s="279"/>
      <c r="Y149" s="279"/>
      <c r="Z149" s="279"/>
      <c r="AA149" s="279"/>
      <c r="AB149" s="279"/>
      <c r="AC149" s="279"/>
      <c r="AD149" s="279"/>
      <c r="AE149" s="279"/>
      <c r="AF149" s="279"/>
      <c r="AG149" s="279"/>
      <c r="AH149" s="279"/>
      <c r="AI149" s="276"/>
      <c r="AJ149" s="276"/>
      <c r="AK149" s="276"/>
      <c r="AL149" s="277"/>
      <c r="AM149" s="1054"/>
      <c r="AN149" s="1055"/>
      <c r="AO149" s="1055"/>
      <c r="AP149" s="1056"/>
      <c r="AQ149" s="1057"/>
      <c r="AR149" s="604"/>
      <c r="AS149" s="277"/>
      <c r="AT149" s="604"/>
      <c r="AU149" s="604"/>
      <c r="AV149" s="604"/>
      <c r="AW149" s="604"/>
      <c r="AX149" s="604"/>
      <c r="AY149" s="604"/>
      <c r="AZ149" s="141"/>
      <c r="BA149" s="141"/>
      <c r="BB149" s="141"/>
      <c r="BC149" s="141"/>
      <c r="BD149" s="141"/>
      <c r="BE149" s="258"/>
      <c r="BF149" s="258"/>
      <c r="BG149" s="258"/>
    </row>
    <row r="150" spans="1:59" s="258" customFormat="1" ht="18" customHeight="1" x14ac:dyDescent="0.15">
      <c r="A150" s="235"/>
      <c r="B150" s="281" t="s">
        <v>370</v>
      </c>
      <c r="C150" s="281" t="s">
        <v>371</v>
      </c>
      <c r="D150" s="235"/>
      <c r="E150" s="235"/>
      <c r="F150" s="235"/>
      <c r="G150" s="235"/>
      <c r="H150" s="235"/>
      <c r="I150" s="265"/>
      <c r="J150" s="265"/>
      <c r="K150" s="265"/>
      <c r="L150" s="265"/>
      <c r="M150" s="265"/>
      <c r="N150" s="265"/>
      <c r="O150" s="265"/>
      <c r="P150" s="265"/>
      <c r="Q150" s="265"/>
      <c r="R150" s="265"/>
      <c r="S150" s="265"/>
      <c r="T150" s="265"/>
      <c r="U150" s="265"/>
      <c r="V150" s="265"/>
      <c r="W150" s="265"/>
      <c r="X150" s="265"/>
      <c r="Y150" s="265"/>
      <c r="Z150" s="265"/>
      <c r="AA150" s="265"/>
      <c r="AB150" s="265"/>
      <c r="AC150" s="265"/>
      <c r="AD150" s="265"/>
      <c r="AE150" s="288"/>
      <c r="AF150" s="288"/>
      <c r="AG150" s="288"/>
      <c r="AH150" s="288"/>
      <c r="AI150" s="288"/>
      <c r="AJ150" s="288"/>
      <c r="AK150" s="288"/>
      <c r="AL150" s="289"/>
      <c r="AR150" s="141"/>
      <c r="AS150" s="140"/>
      <c r="AT150" s="141"/>
      <c r="AU150" s="141"/>
      <c r="AV150" s="141"/>
      <c r="AW150" s="141"/>
      <c r="AX150" s="141"/>
      <c r="AY150" s="141"/>
      <c r="AZ150" s="141"/>
      <c r="BA150" s="141"/>
      <c r="BB150" s="141"/>
      <c r="BC150" s="141"/>
      <c r="BD150" s="141"/>
    </row>
    <row r="151" spans="1:59" s="258" customFormat="1" ht="24.95" customHeight="1" x14ac:dyDescent="0.15">
      <c r="A151" s="235"/>
      <c r="B151" s="1058" t="s">
        <v>304</v>
      </c>
      <c r="C151" s="1058"/>
      <c r="D151" s="1058"/>
      <c r="E151" s="1058"/>
      <c r="F151" s="1058"/>
      <c r="G151" s="1058"/>
      <c r="H151" s="742" t="s">
        <v>324</v>
      </c>
      <c r="I151" s="742"/>
      <c r="J151" s="742"/>
      <c r="K151" s="742"/>
      <c r="L151" s="742"/>
      <c r="M151" s="742"/>
      <c r="N151" s="742"/>
      <c r="O151" s="742"/>
      <c r="P151" s="742"/>
      <c r="Q151" s="742"/>
      <c r="R151" s="742"/>
      <c r="S151" s="742"/>
      <c r="T151" s="742"/>
      <c r="U151" s="742"/>
      <c r="V151" s="1059" t="s">
        <v>455</v>
      </c>
      <c r="W151" s="1060"/>
      <c r="X151" s="1060"/>
      <c r="Y151" s="1059" t="s">
        <v>456</v>
      </c>
      <c r="Z151" s="1059"/>
      <c r="AA151" s="1059"/>
      <c r="AB151" s="1059"/>
      <c r="AC151" s="1059"/>
      <c r="AD151" s="1059"/>
      <c r="AE151" s="1061" t="s">
        <v>457</v>
      </c>
      <c r="AF151" s="1061"/>
      <c r="AG151" s="1061"/>
      <c r="AH151" s="1061"/>
      <c r="AI151" s="1061"/>
      <c r="AJ151" s="1061"/>
      <c r="AK151" s="1061"/>
      <c r="AL151" s="290"/>
      <c r="AR151" s="141"/>
      <c r="AS151" s="140"/>
      <c r="AT151" s="141"/>
      <c r="AU151" s="141"/>
      <c r="AV151" s="141"/>
      <c r="AW151" s="141"/>
      <c r="AX151" s="141"/>
      <c r="AY151" s="141"/>
      <c r="AZ151" s="141"/>
      <c r="BA151" s="141"/>
      <c r="BB151" s="141"/>
      <c r="BC151" s="141"/>
      <c r="BD151" s="141"/>
    </row>
    <row r="152" spans="1:59" s="258" customFormat="1" ht="20.100000000000001" customHeight="1" x14ac:dyDescent="0.15">
      <c r="A152" s="235"/>
      <c r="B152" s="1037"/>
      <c r="C152" s="1038"/>
      <c r="D152" s="1038"/>
      <c r="E152" s="1038"/>
      <c r="F152" s="1038"/>
      <c r="G152" s="1038"/>
      <c r="H152" s="1001"/>
      <c r="I152" s="1001"/>
      <c r="J152" s="1001"/>
      <c r="K152" s="1001"/>
      <c r="L152" s="1001"/>
      <c r="M152" s="1001"/>
      <c r="N152" s="1001"/>
      <c r="O152" s="1001"/>
      <c r="P152" s="1001"/>
      <c r="Q152" s="1001"/>
      <c r="R152" s="1001"/>
      <c r="S152" s="1001"/>
      <c r="T152" s="1001"/>
      <c r="U152" s="1001"/>
      <c r="V152" s="1039"/>
      <c r="W152" s="1039"/>
      <c r="X152" s="1039"/>
      <c r="Y152" s="1032"/>
      <c r="Z152" s="958"/>
      <c r="AA152" s="958"/>
      <c r="AB152" s="958"/>
      <c r="AC152" s="958"/>
      <c r="AD152" s="1033"/>
      <c r="AE152" s="1034" t="str">
        <f>IF(AND(V152&lt;&gt;"",Y152&lt;&gt;""),V152*Y152/1000,"")</f>
        <v/>
      </c>
      <c r="AF152" s="1035"/>
      <c r="AG152" s="1035"/>
      <c r="AH152" s="1035"/>
      <c r="AI152" s="1035"/>
      <c r="AJ152" s="1035"/>
      <c r="AK152" s="1036"/>
      <c r="AL152" s="291"/>
      <c r="AR152" s="141"/>
      <c r="AS152" s="140"/>
      <c r="AT152" s="141"/>
      <c r="AU152" s="141"/>
      <c r="AV152" s="141"/>
      <c r="AW152" s="141"/>
      <c r="AX152" s="141"/>
      <c r="AY152" s="141"/>
      <c r="AZ152" s="141"/>
      <c r="BA152" s="141"/>
      <c r="BB152" s="141"/>
      <c r="BC152" s="141"/>
      <c r="BD152" s="141"/>
    </row>
    <row r="153" spans="1:59" s="258" customFormat="1" ht="20.100000000000001" customHeight="1" x14ac:dyDescent="0.15">
      <c r="A153" s="235"/>
      <c r="B153" s="1037"/>
      <c r="C153" s="1038"/>
      <c r="D153" s="1038"/>
      <c r="E153" s="1038"/>
      <c r="F153" s="1038"/>
      <c r="G153" s="1038"/>
      <c r="H153" s="1001"/>
      <c r="I153" s="1001"/>
      <c r="J153" s="1001"/>
      <c r="K153" s="1001"/>
      <c r="L153" s="1001"/>
      <c r="M153" s="1001"/>
      <c r="N153" s="1001"/>
      <c r="O153" s="1001"/>
      <c r="P153" s="1001"/>
      <c r="Q153" s="1001"/>
      <c r="R153" s="1001"/>
      <c r="S153" s="1001"/>
      <c r="T153" s="1001"/>
      <c r="U153" s="1001"/>
      <c r="V153" s="1039"/>
      <c r="W153" s="1039"/>
      <c r="X153" s="1039"/>
      <c r="Y153" s="1032"/>
      <c r="Z153" s="958"/>
      <c r="AA153" s="958"/>
      <c r="AB153" s="958"/>
      <c r="AC153" s="958"/>
      <c r="AD153" s="1033"/>
      <c r="AE153" s="1034" t="str">
        <f t="shared" ref="AE153" si="2">IF(AND(V153&lt;&gt;"",Y153&lt;&gt;""),V153*Y153/1000,"")</f>
        <v/>
      </c>
      <c r="AF153" s="1035"/>
      <c r="AG153" s="1035"/>
      <c r="AH153" s="1035"/>
      <c r="AI153" s="1035"/>
      <c r="AJ153" s="1035"/>
      <c r="AK153" s="1036"/>
      <c r="AL153" s="291"/>
      <c r="AR153" s="141"/>
      <c r="AS153" s="140"/>
      <c r="AT153" s="141"/>
      <c r="AU153" s="141"/>
      <c r="AV153" s="141"/>
      <c r="AW153" s="141"/>
      <c r="AX153" s="141"/>
      <c r="AY153" s="141"/>
      <c r="AZ153" s="141"/>
      <c r="BA153" s="141"/>
      <c r="BB153" s="141"/>
      <c r="BC153" s="141"/>
      <c r="BD153" s="141"/>
    </row>
    <row r="154" spans="1:59" s="258" customFormat="1" ht="20.100000000000001" customHeight="1" x14ac:dyDescent="0.15">
      <c r="A154" s="235"/>
      <c r="B154" s="1037"/>
      <c r="C154" s="1038"/>
      <c r="D154" s="1038"/>
      <c r="E154" s="1038"/>
      <c r="F154" s="1038"/>
      <c r="G154" s="1038"/>
      <c r="H154" s="1001"/>
      <c r="I154" s="1001"/>
      <c r="J154" s="1001"/>
      <c r="K154" s="1001"/>
      <c r="L154" s="1001"/>
      <c r="M154" s="1001"/>
      <c r="N154" s="1001"/>
      <c r="O154" s="1001"/>
      <c r="P154" s="1001"/>
      <c r="Q154" s="1001"/>
      <c r="R154" s="1001"/>
      <c r="S154" s="1001"/>
      <c r="T154" s="1001"/>
      <c r="U154" s="1001"/>
      <c r="V154" s="1039"/>
      <c r="W154" s="1039"/>
      <c r="X154" s="1039"/>
      <c r="Y154" s="1032"/>
      <c r="Z154" s="958"/>
      <c r="AA154" s="958"/>
      <c r="AB154" s="958"/>
      <c r="AC154" s="958"/>
      <c r="AD154" s="1033"/>
      <c r="AE154" s="1034" t="str">
        <f>IF(AND(V154&lt;&gt;"",Y154&lt;&gt;""),V154*Y154/1000,"")</f>
        <v/>
      </c>
      <c r="AF154" s="1035"/>
      <c r="AG154" s="1035"/>
      <c r="AH154" s="1035"/>
      <c r="AI154" s="1035"/>
      <c r="AJ154" s="1035"/>
      <c r="AK154" s="1036"/>
      <c r="AL154" s="291"/>
      <c r="AR154" s="141"/>
      <c r="AS154" s="140"/>
      <c r="AT154" s="141"/>
      <c r="AU154" s="141"/>
      <c r="AV154" s="141"/>
      <c r="AW154" s="141"/>
      <c r="AX154" s="141"/>
      <c r="AY154" s="141"/>
      <c r="AZ154" s="141"/>
      <c r="BA154" s="141"/>
      <c r="BB154" s="141"/>
      <c r="BC154" s="141"/>
      <c r="BD154" s="141"/>
    </row>
    <row r="155" spans="1:59" s="258" customFormat="1" ht="20.100000000000001" customHeight="1" x14ac:dyDescent="0.15">
      <c r="A155" s="235"/>
      <c r="B155" s="1074" t="s">
        <v>372</v>
      </c>
      <c r="C155" s="1074"/>
      <c r="D155" s="1074"/>
      <c r="E155" s="1074"/>
      <c r="F155" s="1074"/>
      <c r="G155" s="1074"/>
      <c r="H155" s="1074"/>
      <c r="I155" s="1074"/>
      <c r="J155" s="1074"/>
      <c r="K155" s="1074"/>
      <c r="L155" s="1074"/>
      <c r="M155" s="1074"/>
      <c r="N155" s="1074"/>
      <c r="O155" s="1074"/>
      <c r="P155" s="1074"/>
      <c r="Q155" s="1074"/>
      <c r="R155" s="1074"/>
      <c r="S155" s="1074"/>
      <c r="T155" s="1074"/>
      <c r="U155" s="1074"/>
      <c r="V155" s="1074"/>
      <c r="W155" s="1074"/>
      <c r="X155" s="1074"/>
      <c r="Y155" s="1074"/>
      <c r="Z155" s="1074"/>
      <c r="AA155" s="1074"/>
      <c r="AB155" s="1074"/>
      <c r="AC155" s="1074"/>
      <c r="AD155" s="1074"/>
      <c r="AE155" s="1075">
        <f>SUM(AE152:AK154)</f>
        <v>0</v>
      </c>
      <c r="AF155" s="1076"/>
      <c r="AG155" s="1076"/>
      <c r="AH155" s="1076"/>
      <c r="AI155" s="1076"/>
      <c r="AJ155" s="1076"/>
      <c r="AK155" s="1077"/>
      <c r="AL155" s="291"/>
      <c r="AR155" s="141"/>
      <c r="AS155" s="140"/>
      <c r="AT155" s="141"/>
      <c r="AU155" s="141"/>
      <c r="AV155" s="141"/>
      <c r="AW155" s="141"/>
      <c r="AX155" s="141"/>
      <c r="AY155" s="141"/>
      <c r="AZ155" s="141"/>
      <c r="BA155" s="141"/>
      <c r="BB155" s="141"/>
      <c r="BC155" s="141"/>
      <c r="BD155" s="141"/>
    </row>
    <row r="156" spans="1:59" s="258" customFormat="1" ht="9.9499999999999993" customHeight="1" x14ac:dyDescent="0.15">
      <c r="A156" s="235"/>
      <c r="B156" s="235"/>
      <c r="C156" s="235"/>
      <c r="D156" s="235"/>
      <c r="E156" s="235"/>
      <c r="F156" s="235"/>
      <c r="G156" s="235"/>
      <c r="H156" s="235"/>
      <c r="I156" s="265"/>
      <c r="J156" s="265"/>
      <c r="K156" s="265"/>
      <c r="L156" s="265"/>
      <c r="M156" s="265"/>
      <c r="N156" s="265"/>
      <c r="O156" s="265"/>
      <c r="P156" s="265"/>
      <c r="Q156" s="265"/>
      <c r="R156" s="265"/>
      <c r="S156" s="265"/>
      <c r="T156" s="265"/>
      <c r="U156" s="265"/>
      <c r="V156" s="265"/>
      <c r="W156" s="265"/>
      <c r="X156" s="265"/>
      <c r="Y156" s="265"/>
      <c r="Z156" s="265"/>
      <c r="AA156" s="265"/>
      <c r="AB156" s="265"/>
      <c r="AC156" s="265"/>
      <c r="AD156" s="265"/>
      <c r="AE156" s="288"/>
      <c r="AF156" s="288"/>
      <c r="AG156" s="288"/>
      <c r="AH156" s="288"/>
      <c r="AI156" s="288"/>
      <c r="AJ156" s="288"/>
      <c r="AK156" s="288"/>
      <c r="AL156" s="289"/>
      <c r="AR156" s="141"/>
      <c r="AS156" s="140"/>
      <c r="AT156" s="141"/>
      <c r="AU156" s="141"/>
      <c r="AV156" s="141"/>
      <c r="AW156" s="141"/>
      <c r="AX156" s="141"/>
      <c r="AY156" s="141"/>
      <c r="AZ156" s="141"/>
      <c r="BA156" s="141"/>
      <c r="BB156" s="141"/>
      <c r="BC156" s="141"/>
      <c r="BD156" s="141"/>
    </row>
    <row r="157" spans="1:59" s="258" customFormat="1" ht="18" customHeight="1" x14ac:dyDescent="0.15">
      <c r="A157" s="235"/>
      <c r="B157" s="281" t="s">
        <v>397</v>
      </c>
      <c r="C157" s="281" t="s">
        <v>426</v>
      </c>
      <c r="D157" s="159"/>
      <c r="E157" s="159"/>
      <c r="F157" s="159"/>
      <c r="G157" s="159"/>
      <c r="H157" s="159"/>
      <c r="I157" s="159"/>
      <c r="K157" s="159"/>
      <c r="M157" s="292"/>
      <c r="O157" s="159"/>
      <c r="P157" s="159"/>
      <c r="Q157" s="159"/>
      <c r="R157" s="159"/>
      <c r="S157" s="159"/>
      <c r="T157" s="159"/>
      <c r="U157" s="159"/>
      <c r="V157" s="159"/>
      <c r="W157" s="159"/>
      <c r="X157" s="159"/>
      <c r="Y157" s="159"/>
      <c r="Z157" s="159"/>
      <c r="AA157" s="159"/>
      <c r="AB157" s="159"/>
      <c r="AC157" s="159"/>
      <c r="AD157" s="159"/>
      <c r="AE157" s="159"/>
      <c r="AF157" s="288"/>
      <c r="AG157" s="288"/>
      <c r="AH157" s="288"/>
      <c r="AI157" s="288"/>
      <c r="AJ157" s="288"/>
      <c r="AK157" s="288"/>
      <c r="AL157" s="289"/>
      <c r="AR157" s="141"/>
      <c r="AS157" s="140"/>
      <c r="AT157" s="141"/>
      <c r="AU157" s="141"/>
      <c r="AV157" s="141"/>
      <c r="AW157" s="141"/>
      <c r="AX157" s="141"/>
      <c r="AY157" s="141"/>
      <c r="AZ157" s="141"/>
      <c r="BA157" s="141"/>
      <c r="BB157" s="141"/>
      <c r="BC157" s="141"/>
      <c r="BD157" s="141"/>
    </row>
    <row r="158" spans="1:59" s="258" customFormat="1" ht="20.100000000000001" customHeight="1" x14ac:dyDescent="0.15">
      <c r="A158" s="235"/>
      <c r="B158" s="742" t="s">
        <v>398</v>
      </c>
      <c r="C158" s="742"/>
      <c r="D158" s="742"/>
      <c r="E158" s="742"/>
      <c r="F158" s="742"/>
      <c r="G158" s="742"/>
      <c r="H158" s="742"/>
      <c r="I158" s="742"/>
      <c r="J158" s="742"/>
      <c r="K158" s="742"/>
      <c r="L158" s="742"/>
      <c r="M158" s="742"/>
      <c r="N158" s="742" t="s">
        <v>399</v>
      </c>
      <c r="O158" s="742"/>
      <c r="P158" s="742"/>
      <c r="Q158" s="742"/>
      <c r="R158" s="742"/>
      <c r="S158" s="742"/>
      <c r="T158" s="742"/>
      <c r="U158" s="742"/>
      <c r="V158" s="742"/>
      <c r="W158" s="742"/>
      <c r="X158" s="742"/>
      <c r="Y158" s="742"/>
      <c r="Z158" s="742"/>
      <c r="AA158" s="742"/>
      <c r="AB158" s="742"/>
      <c r="AC158" s="742"/>
      <c r="AD158" s="742"/>
      <c r="AE158" s="159"/>
      <c r="AF158" s="159"/>
      <c r="AG158" s="159"/>
      <c r="AH158" s="159"/>
      <c r="AI158" s="288"/>
      <c r="AJ158" s="159"/>
      <c r="AK158" s="159"/>
      <c r="AL158" s="140"/>
      <c r="AM158" s="261"/>
      <c r="AN158" s="261"/>
      <c r="AO158" s="261"/>
      <c r="AP158" s="261"/>
      <c r="AQ158" s="261"/>
      <c r="AR158" s="141"/>
      <c r="AS158" s="140"/>
      <c r="AT158" s="141"/>
      <c r="AU158" s="141"/>
      <c r="AV158" s="141"/>
      <c r="AW158" s="141"/>
      <c r="AX158" s="141"/>
      <c r="AY158" s="141"/>
      <c r="AZ158" s="141"/>
      <c r="BA158" s="141"/>
      <c r="BB158" s="141"/>
      <c r="BC158" s="141"/>
      <c r="BD158" s="141"/>
    </row>
    <row r="159" spans="1:59" s="258" customFormat="1" ht="20.100000000000001" customHeight="1" x14ac:dyDescent="0.15">
      <c r="A159" s="235"/>
      <c r="B159" s="946"/>
      <c r="C159" s="946"/>
      <c r="D159" s="946"/>
      <c r="E159" s="946"/>
      <c r="F159" s="946"/>
      <c r="G159" s="946"/>
      <c r="H159" s="946"/>
      <c r="I159" s="946"/>
      <c r="J159" s="946"/>
      <c r="K159" s="946"/>
      <c r="L159" s="946"/>
      <c r="M159" s="946"/>
      <c r="N159" s="986"/>
      <c r="O159" s="987"/>
      <c r="P159" s="987"/>
      <c r="Q159" s="987"/>
      <c r="R159" s="987"/>
      <c r="S159" s="987"/>
      <c r="T159" s="987"/>
      <c r="U159" s="987"/>
      <c r="V159" s="987"/>
      <c r="W159" s="987"/>
      <c r="X159" s="987"/>
      <c r="Y159" s="987"/>
      <c r="Z159" s="987"/>
      <c r="AA159" s="987"/>
      <c r="AB159" s="987"/>
      <c r="AC159" s="987"/>
      <c r="AD159" s="988"/>
      <c r="AK159" s="159"/>
      <c r="AL159" s="140"/>
      <c r="AM159" s="261"/>
      <c r="AN159" s="261"/>
      <c r="AO159" s="261"/>
      <c r="AP159" s="261"/>
      <c r="AQ159" s="261"/>
      <c r="AR159" s="141"/>
      <c r="AS159" s="140"/>
      <c r="AT159" s="141"/>
      <c r="AU159" s="141"/>
      <c r="AV159" s="141"/>
      <c r="AW159" s="141"/>
      <c r="AX159" s="141"/>
      <c r="AY159" s="141"/>
      <c r="AZ159" s="141"/>
      <c r="BA159" s="141"/>
      <c r="BB159" s="141"/>
      <c r="BC159" s="141"/>
      <c r="BD159" s="141"/>
    </row>
    <row r="160" spans="1:59" s="258" customFormat="1" ht="13.5" customHeight="1" x14ac:dyDescent="0.15">
      <c r="A160" s="235"/>
      <c r="B160" s="287" t="s">
        <v>373</v>
      </c>
      <c r="C160" s="266"/>
      <c r="D160" s="266"/>
      <c r="E160" s="266"/>
      <c r="F160" s="266"/>
      <c r="G160" s="266"/>
      <c r="H160" s="266"/>
      <c r="I160" s="266"/>
      <c r="J160" s="266"/>
      <c r="K160" s="266"/>
      <c r="L160" s="266"/>
      <c r="M160" s="266"/>
      <c r="N160" s="266"/>
      <c r="O160" s="266"/>
      <c r="P160" s="266"/>
      <c r="Q160" s="266"/>
      <c r="R160" s="266"/>
      <c r="S160" s="266"/>
      <c r="T160" s="266"/>
      <c r="U160" s="266"/>
      <c r="V160" s="266"/>
      <c r="W160" s="266"/>
      <c r="X160" s="266"/>
      <c r="Y160" s="266"/>
      <c r="Z160" s="266"/>
      <c r="AA160" s="266"/>
      <c r="AB160" s="266"/>
      <c r="AC160" s="266"/>
      <c r="AD160" s="266"/>
      <c r="AE160" s="266"/>
      <c r="AF160" s="266"/>
      <c r="AG160" s="266"/>
      <c r="AH160" s="266"/>
      <c r="AI160" s="288"/>
      <c r="AJ160" s="159"/>
      <c r="AK160" s="159"/>
      <c r="AL160" s="140"/>
      <c r="AM160" s="261"/>
      <c r="AN160" s="261"/>
      <c r="AO160" s="261"/>
      <c r="AP160" s="261"/>
      <c r="AQ160" s="261"/>
      <c r="AR160" s="141"/>
      <c r="AS160" s="140"/>
      <c r="AT160" s="141"/>
      <c r="AU160" s="141"/>
      <c r="AV160" s="141"/>
      <c r="AW160" s="141"/>
      <c r="AX160" s="141"/>
      <c r="AY160" s="141"/>
      <c r="AZ160" s="141"/>
      <c r="BA160" s="141"/>
      <c r="BB160" s="141"/>
      <c r="BC160" s="141"/>
      <c r="BD160" s="141"/>
    </row>
    <row r="161" spans="1:56" s="258" customFormat="1" ht="9.9499999999999993" customHeight="1" x14ac:dyDescent="0.15">
      <c r="A161" s="235"/>
      <c r="B161" s="293"/>
      <c r="C161" s="294"/>
      <c r="D161" s="294"/>
      <c r="E161" s="294"/>
      <c r="F161" s="294"/>
      <c r="G161" s="294"/>
      <c r="H161" s="294"/>
      <c r="I161" s="294"/>
      <c r="J161" s="294"/>
      <c r="K161" s="294"/>
      <c r="L161" s="294"/>
      <c r="M161" s="294"/>
      <c r="N161" s="294"/>
      <c r="O161" s="294"/>
      <c r="P161" s="294"/>
      <c r="Q161" s="294"/>
      <c r="R161" s="294"/>
      <c r="S161" s="294"/>
      <c r="T161" s="294"/>
      <c r="U161" s="294"/>
      <c r="V161" s="294"/>
      <c r="W161" s="294"/>
      <c r="X161" s="294"/>
      <c r="Y161" s="294"/>
      <c r="Z161" s="294"/>
      <c r="AA161" s="294"/>
      <c r="AB161" s="294"/>
      <c r="AC161" s="294"/>
      <c r="AD161" s="294"/>
      <c r="AE161" s="294"/>
      <c r="AF161" s="294"/>
      <c r="AG161" s="294"/>
      <c r="AH161" s="294"/>
      <c r="AI161" s="294"/>
      <c r="AJ161" s="294"/>
      <c r="AK161" s="294"/>
      <c r="AL161" s="294"/>
      <c r="AM161" s="261"/>
      <c r="AN161" s="261"/>
      <c r="AO161" s="261"/>
      <c r="AP161" s="261"/>
      <c r="AQ161" s="261"/>
      <c r="AR161" s="141"/>
      <c r="AS161" s="140"/>
      <c r="AT161" s="141"/>
      <c r="AU161" s="141"/>
      <c r="AV161" s="141"/>
      <c r="AW161" s="141"/>
      <c r="AX161" s="141"/>
      <c r="AY161" s="141"/>
      <c r="AZ161" s="141"/>
      <c r="BA161" s="141"/>
      <c r="BB161" s="141"/>
      <c r="BC161" s="141"/>
      <c r="BD161" s="141"/>
    </row>
    <row r="162" spans="1:56" s="258" customFormat="1" ht="18" customHeight="1" x14ac:dyDescent="0.15">
      <c r="A162" s="159"/>
      <c r="B162" s="281" t="s">
        <v>400</v>
      </c>
      <c r="C162" s="295" t="s">
        <v>374</v>
      </c>
      <c r="D162" s="235"/>
      <c r="E162" s="235"/>
      <c r="F162" s="235"/>
      <c r="G162" s="235"/>
      <c r="H162" s="1068"/>
      <c r="I162" s="1068"/>
      <c r="J162" s="1068"/>
      <c r="K162" s="1068"/>
      <c r="L162" s="1068"/>
      <c r="M162" s="1068"/>
      <c r="N162" s="1068"/>
      <c r="O162" s="1068"/>
      <c r="P162" s="1068"/>
      <c r="Q162" s="1068"/>
      <c r="R162" s="1068"/>
      <c r="S162" s="1068"/>
      <c r="T162" s="1068"/>
      <c r="U162" s="265"/>
      <c r="V162" s="265"/>
      <c r="W162" s="265"/>
      <c r="X162" s="265"/>
      <c r="Y162" s="265"/>
      <c r="Z162" s="265"/>
      <c r="AA162" s="265"/>
      <c r="AB162" s="265"/>
      <c r="AC162" s="265"/>
      <c r="AD162" s="265"/>
      <c r="AE162" s="288"/>
      <c r="AF162" s="296"/>
      <c r="AG162" s="296"/>
      <c r="AH162" s="296"/>
      <c r="AI162" s="296"/>
      <c r="AJ162" s="159"/>
      <c r="AK162" s="159"/>
      <c r="AL162" s="140"/>
      <c r="AM162" s="261"/>
      <c r="AN162" s="261"/>
      <c r="AO162" s="261"/>
      <c r="AP162" s="261"/>
      <c r="AQ162" s="261"/>
      <c r="AR162" s="141"/>
      <c r="AS162" s="140"/>
      <c r="AT162" s="141"/>
      <c r="AU162" s="141"/>
      <c r="AV162" s="141"/>
      <c r="AW162" s="141"/>
      <c r="AX162" s="141"/>
      <c r="AY162" s="141"/>
      <c r="AZ162" s="141"/>
      <c r="BA162" s="141"/>
      <c r="BB162" s="141"/>
      <c r="BC162" s="141"/>
      <c r="BD162" s="141"/>
    </row>
    <row r="163" spans="1:56" s="275" customFormat="1" ht="21" customHeight="1" x14ac:dyDescent="0.15">
      <c r="A163" s="159"/>
      <c r="B163" s="1069" t="s">
        <v>375</v>
      </c>
      <c r="C163" s="1069"/>
      <c r="D163" s="1069"/>
      <c r="E163" s="1069"/>
      <c r="F163" s="1069"/>
      <c r="G163" s="1069"/>
      <c r="H163" s="1069"/>
      <c r="I163" s="1069"/>
      <c r="J163" s="1069"/>
      <c r="K163" s="1069"/>
      <c r="L163" s="1069"/>
      <c r="M163" s="1069"/>
      <c r="N163" s="1069"/>
      <c r="O163" s="1069"/>
      <c r="P163" s="1069"/>
      <c r="Q163" s="1069"/>
      <c r="R163" s="1069"/>
      <c r="S163" s="1069"/>
      <c r="T163" s="1069"/>
      <c r="U163" s="1070" t="s">
        <v>627</v>
      </c>
      <c r="V163" s="1071"/>
      <c r="W163" s="1072" t="s">
        <v>376</v>
      </c>
      <c r="X163" s="1072"/>
      <c r="Y163" s="1073"/>
      <c r="Z163" s="1070" t="s">
        <v>200</v>
      </c>
      <c r="AA163" s="1071"/>
      <c r="AB163" s="1072" t="s">
        <v>377</v>
      </c>
      <c r="AC163" s="1072"/>
      <c r="AD163" s="1073"/>
      <c r="AE163" s="288"/>
      <c r="AF163" s="264"/>
      <c r="AG163" s="264"/>
      <c r="AH163" s="264"/>
      <c r="AI163" s="160"/>
      <c r="AL163" s="277"/>
      <c r="AM163" s="261"/>
      <c r="AN163" s="261"/>
      <c r="AO163" s="261"/>
      <c r="AP163" s="261"/>
      <c r="AQ163" s="261"/>
      <c r="AR163" s="604"/>
      <c r="AS163" s="277"/>
      <c r="AT163" s="604"/>
      <c r="AU163" s="604"/>
      <c r="AV163" s="604"/>
      <c r="AW163" s="604"/>
      <c r="AX163" s="604"/>
      <c r="AY163" s="604"/>
      <c r="AZ163" s="604"/>
      <c r="BA163" s="604"/>
      <c r="BB163" s="604"/>
      <c r="BC163" s="604"/>
      <c r="BD163" s="604"/>
    </row>
    <row r="164" spans="1:56" s="275" customFormat="1" ht="15" customHeight="1" x14ac:dyDescent="0.15">
      <c r="A164" s="159"/>
      <c r="B164" s="297"/>
      <c r="C164" s="297"/>
      <c r="D164" s="297"/>
      <c r="E164" s="297"/>
      <c r="F164" s="297"/>
      <c r="G164" s="297"/>
      <c r="H164" s="235"/>
      <c r="I164" s="265"/>
      <c r="J164" s="265"/>
      <c r="K164" s="265"/>
      <c r="L164" s="265"/>
      <c r="M164" s="265"/>
      <c r="N164" s="265"/>
      <c r="O164" s="265"/>
      <c r="P164" s="265"/>
      <c r="Q164" s="265"/>
      <c r="R164" s="265"/>
      <c r="S164" s="265"/>
      <c r="T164" s="265"/>
      <c r="U164" s="265"/>
      <c r="V164" s="265"/>
      <c r="W164" s="265"/>
      <c r="X164" s="265"/>
      <c r="Y164" s="265"/>
      <c r="Z164" s="265"/>
      <c r="AA164" s="265"/>
      <c r="AB164" s="265"/>
      <c r="AC164" s="265"/>
      <c r="AD164" s="265"/>
      <c r="AE164" s="288"/>
      <c r="AF164" s="264"/>
      <c r="AG164" s="264"/>
      <c r="AH164" s="264"/>
      <c r="AI164" s="160"/>
      <c r="AL164" s="277"/>
      <c r="AM164" s="261"/>
      <c r="AN164" s="261"/>
      <c r="AO164" s="261"/>
      <c r="AP164" s="261"/>
      <c r="AQ164" s="261"/>
      <c r="AR164" s="604"/>
      <c r="AS164" s="277"/>
      <c r="AT164" s="604"/>
      <c r="AU164" s="604"/>
      <c r="AV164" s="604"/>
      <c r="AW164" s="604"/>
      <c r="AX164" s="604"/>
      <c r="AY164" s="604"/>
      <c r="AZ164" s="604"/>
      <c r="BA164" s="604"/>
      <c r="BB164" s="604"/>
      <c r="BC164" s="604"/>
      <c r="BD164" s="604"/>
    </row>
    <row r="165" spans="1:56" s="275" customFormat="1" ht="21" customHeight="1" x14ac:dyDescent="0.15">
      <c r="A165" s="224" t="s">
        <v>626</v>
      </c>
      <c r="C165" s="298"/>
      <c r="D165" s="299"/>
      <c r="E165" s="300"/>
      <c r="F165" s="300"/>
      <c r="G165" s="300"/>
      <c r="H165" s="300"/>
      <c r="I165" s="300"/>
      <c r="J165" s="300"/>
      <c r="K165" s="300"/>
      <c r="L165" s="301"/>
      <c r="M165" s="301"/>
      <c r="N165" s="301"/>
      <c r="O165" s="301"/>
      <c r="P165" s="301"/>
      <c r="Q165" s="301"/>
      <c r="R165" s="301"/>
      <c r="S165" s="301"/>
      <c r="T165" s="301"/>
      <c r="U165" s="301"/>
      <c r="V165" s="301"/>
      <c r="W165" s="301"/>
      <c r="X165" s="301"/>
      <c r="Y165" s="301"/>
      <c r="Z165" s="301"/>
      <c r="AA165" s="301"/>
      <c r="AB165" s="301"/>
      <c r="AC165" s="301"/>
      <c r="AD165" s="301"/>
      <c r="AE165" s="301"/>
      <c r="AF165" s="302"/>
      <c r="AG165" s="303"/>
      <c r="AH165" s="303"/>
      <c r="AI165" s="303"/>
      <c r="AL165" s="277"/>
      <c r="AM165" s="261"/>
      <c r="AN165" s="261"/>
      <c r="AO165" s="261"/>
      <c r="AP165" s="261"/>
      <c r="AQ165" s="261"/>
      <c r="AR165" s="604"/>
      <c r="AS165" s="277"/>
      <c r="AT165" s="604"/>
      <c r="AU165" s="604"/>
      <c r="AV165" s="604"/>
      <c r="AW165" s="604"/>
      <c r="AX165" s="604"/>
      <c r="AY165" s="604"/>
      <c r="AZ165" s="604"/>
      <c r="BA165" s="604"/>
      <c r="BB165" s="604"/>
      <c r="BC165" s="604"/>
      <c r="BD165" s="604"/>
    </row>
    <row r="166" spans="1:56" s="141" customFormat="1" ht="21" customHeight="1" x14ac:dyDescent="0.15">
      <c r="A166" s="279"/>
      <c r="B166" s="1062" t="s">
        <v>379</v>
      </c>
      <c r="C166" s="1063"/>
      <c r="D166" s="1063"/>
      <c r="E166" s="1063"/>
      <c r="F166" s="1063"/>
      <c r="G166" s="1063"/>
      <c r="H166" s="1063"/>
      <c r="I166" s="1063"/>
      <c r="J166" s="1063"/>
      <c r="K166" s="1064"/>
      <c r="L166" s="1065"/>
      <c r="M166" s="1066"/>
      <c r="N166" s="1066"/>
      <c r="O166" s="1066"/>
      <c r="P166" s="1066"/>
      <c r="Q166" s="1066"/>
      <c r="R166" s="1066"/>
      <c r="S166" s="1066"/>
      <c r="T166" s="1066"/>
      <c r="U166" s="1066"/>
      <c r="V166" s="1066"/>
      <c r="W166" s="1066"/>
      <c r="X166" s="1066"/>
      <c r="Y166" s="1066"/>
      <c r="Z166" s="1066"/>
      <c r="AA166" s="1066"/>
      <c r="AB166" s="1066"/>
      <c r="AC166" s="1066"/>
      <c r="AD166" s="1067"/>
      <c r="AE166" s="160"/>
      <c r="AF166" s="160"/>
      <c r="AG166" s="160"/>
      <c r="AH166" s="160"/>
      <c r="AI166" s="160"/>
      <c r="AL166" s="140"/>
      <c r="AM166" s="261"/>
      <c r="AN166" s="261"/>
      <c r="AO166" s="261"/>
      <c r="AP166" s="261"/>
      <c r="AQ166" s="261"/>
      <c r="AS166" s="140"/>
    </row>
    <row r="167" spans="1:56" s="141" customFormat="1" x14ac:dyDescent="0.15">
      <c r="A167" s="304"/>
      <c r="AL167" s="140"/>
      <c r="AS167" s="140"/>
    </row>
    <row r="168" spans="1:56" s="141" customFormat="1" x14ac:dyDescent="0.15">
      <c r="A168" s="304"/>
      <c r="AL168" s="140"/>
      <c r="AS168" s="140"/>
    </row>
  </sheetData>
  <sheetProtection password="C062" sheet="1" objects="1" scenarios="1" selectLockedCells="1"/>
  <dataConsolidate/>
  <mergeCells count="440">
    <mergeCell ref="A101:J101"/>
    <mergeCell ref="AE101:AQ101"/>
    <mergeCell ref="B166:K166"/>
    <mergeCell ref="L166:AD166"/>
    <mergeCell ref="B158:M158"/>
    <mergeCell ref="N158:AD158"/>
    <mergeCell ref="B159:M159"/>
    <mergeCell ref="N159:AD159"/>
    <mergeCell ref="H162:T162"/>
    <mergeCell ref="B163:T163"/>
    <mergeCell ref="U163:V163"/>
    <mergeCell ref="W163:Y163"/>
    <mergeCell ref="Z163:AA163"/>
    <mergeCell ref="AB163:AD163"/>
    <mergeCell ref="B154:G154"/>
    <mergeCell ref="H154:U154"/>
    <mergeCell ref="V154:X154"/>
    <mergeCell ref="Y154:AD154"/>
    <mergeCell ref="AE154:AK154"/>
    <mergeCell ref="B155:AD155"/>
    <mergeCell ref="AE155:AK155"/>
    <mergeCell ref="B152:G152"/>
    <mergeCell ref="H152:U152"/>
    <mergeCell ref="V152:X152"/>
    <mergeCell ref="Y152:AD152"/>
    <mergeCell ref="AE152:AK152"/>
    <mergeCell ref="B153:G153"/>
    <mergeCell ref="H153:U153"/>
    <mergeCell ref="V153:X153"/>
    <mergeCell ref="Y153:AD153"/>
    <mergeCell ref="AE153:AK153"/>
    <mergeCell ref="AM141:AQ143"/>
    <mergeCell ref="AM144:AQ146"/>
    <mergeCell ref="AM147:AO149"/>
    <mergeCell ref="AP147:AQ149"/>
    <mergeCell ref="B151:G151"/>
    <mergeCell ref="H151:U151"/>
    <mergeCell ref="V151:X151"/>
    <mergeCell ref="Y151:AD151"/>
    <mergeCell ref="AE151:AK151"/>
    <mergeCell ref="AE137:AG137"/>
    <mergeCell ref="AH137:AK137"/>
    <mergeCell ref="AM137:AQ138"/>
    <mergeCell ref="B138:G138"/>
    <mergeCell ref="H138:M138"/>
    <mergeCell ref="N138:U138"/>
    <mergeCell ref="V138:X138"/>
    <mergeCell ref="Y138:AA138"/>
    <mergeCell ref="AB138:AD138"/>
    <mergeCell ref="AE138:AG138"/>
    <mergeCell ref="B137:G137"/>
    <mergeCell ref="H137:M137"/>
    <mergeCell ref="N137:U137"/>
    <mergeCell ref="V137:X137"/>
    <mergeCell ref="Y137:AA137"/>
    <mergeCell ref="AB137:AD137"/>
    <mergeCell ref="AH138:AK138"/>
    <mergeCell ref="AB135:AD135"/>
    <mergeCell ref="AE135:AK135"/>
    <mergeCell ref="V136:X136"/>
    <mergeCell ref="Y136:AA136"/>
    <mergeCell ref="AB136:AD136"/>
    <mergeCell ref="AE136:AG136"/>
    <mergeCell ref="AH136:AK136"/>
    <mergeCell ref="AM129:AQ130"/>
    <mergeCell ref="B130:AE130"/>
    <mergeCell ref="AF130:AI130"/>
    <mergeCell ref="AJ130:AK130"/>
    <mergeCell ref="B134:G136"/>
    <mergeCell ref="H134:M136"/>
    <mergeCell ref="N134:U136"/>
    <mergeCell ref="V134:AK134"/>
    <mergeCell ref="AM134:AQ136"/>
    <mergeCell ref="V135:AA135"/>
    <mergeCell ref="B129:G129"/>
    <mergeCell ref="H129:M129"/>
    <mergeCell ref="N129:U129"/>
    <mergeCell ref="V129:X129"/>
    <mergeCell ref="Y129:AA129"/>
    <mergeCell ref="AB129:AE129"/>
    <mergeCell ref="AF129:AI129"/>
    <mergeCell ref="AJ129:AK129"/>
    <mergeCell ref="B128:G128"/>
    <mergeCell ref="H128:M128"/>
    <mergeCell ref="N128:U128"/>
    <mergeCell ref="V128:X128"/>
    <mergeCell ref="Y128:AA128"/>
    <mergeCell ref="AB128:AE128"/>
    <mergeCell ref="B126:G126"/>
    <mergeCell ref="H126:M126"/>
    <mergeCell ref="N126:U126"/>
    <mergeCell ref="V126:X126"/>
    <mergeCell ref="Y126:AA126"/>
    <mergeCell ref="AB126:AE126"/>
    <mergeCell ref="AF126:AI126"/>
    <mergeCell ref="AJ126:AK126"/>
    <mergeCell ref="AM126:AQ128"/>
    <mergeCell ref="B127:G127"/>
    <mergeCell ref="H127:M127"/>
    <mergeCell ref="N127:U127"/>
    <mergeCell ref="V127:X127"/>
    <mergeCell ref="Y127:AA127"/>
    <mergeCell ref="AB127:AE127"/>
    <mergeCell ref="AF127:AI127"/>
    <mergeCell ref="AJ127:AK127"/>
    <mergeCell ref="AF128:AI128"/>
    <mergeCell ref="AJ128:AK128"/>
    <mergeCell ref="AJ122:AK122"/>
    <mergeCell ref="AM122:AQ123"/>
    <mergeCell ref="B123:C123"/>
    <mergeCell ref="D123:G123"/>
    <mergeCell ref="H123:M123"/>
    <mergeCell ref="N123:O123"/>
    <mergeCell ref="P123:U123"/>
    <mergeCell ref="V123:AC123"/>
    <mergeCell ref="AD123:AE123"/>
    <mergeCell ref="AF123:AG123"/>
    <mergeCell ref="AH123:AI123"/>
    <mergeCell ref="AJ123:AK123"/>
    <mergeCell ref="B122:C122"/>
    <mergeCell ref="D122:G122"/>
    <mergeCell ref="H122:M122"/>
    <mergeCell ref="N122:O122"/>
    <mergeCell ref="P122:U122"/>
    <mergeCell ref="V122:AC122"/>
    <mergeCell ref="AD122:AE122"/>
    <mergeCell ref="AF122:AG122"/>
    <mergeCell ref="AH122:AI122"/>
    <mergeCell ref="AJ120:AK120"/>
    <mergeCell ref="AM120:AQ121"/>
    <mergeCell ref="B121:C121"/>
    <mergeCell ref="D121:G121"/>
    <mergeCell ref="H121:M121"/>
    <mergeCell ref="N121:O121"/>
    <mergeCell ref="P121:U121"/>
    <mergeCell ref="V121:AC121"/>
    <mergeCell ref="AD121:AE121"/>
    <mergeCell ref="AF121:AG121"/>
    <mergeCell ref="AH121:AI121"/>
    <mergeCell ref="AJ121:AK121"/>
    <mergeCell ref="B120:C120"/>
    <mergeCell ref="D120:G120"/>
    <mergeCell ref="H120:M120"/>
    <mergeCell ref="N120:O120"/>
    <mergeCell ref="P120:U120"/>
    <mergeCell ref="V120:AC120"/>
    <mergeCell ref="AD120:AE120"/>
    <mergeCell ref="AF120:AG120"/>
    <mergeCell ref="AH120:AI120"/>
    <mergeCell ref="AJ116:AK116"/>
    <mergeCell ref="AM114:AQ115"/>
    <mergeCell ref="Z115:AA115"/>
    <mergeCell ref="AB115:AC115"/>
    <mergeCell ref="AD115:AE115"/>
    <mergeCell ref="AF115:AG115"/>
    <mergeCell ref="AM116:AQ117"/>
    <mergeCell ref="B117:G117"/>
    <mergeCell ref="H117:O117"/>
    <mergeCell ref="P117:Y117"/>
    <mergeCell ref="Z117:AA117"/>
    <mergeCell ref="AB117:AC117"/>
    <mergeCell ref="AD117:AE117"/>
    <mergeCell ref="AF117:AG117"/>
    <mergeCell ref="AH117:AI117"/>
    <mergeCell ref="AJ117:AK117"/>
    <mergeCell ref="B116:G116"/>
    <mergeCell ref="H116:O116"/>
    <mergeCell ref="P116:Y116"/>
    <mergeCell ref="Z116:AA116"/>
    <mergeCell ref="AB116:AC116"/>
    <mergeCell ref="AD116:AE116"/>
    <mergeCell ref="AF116:AG116"/>
    <mergeCell ref="AH116:AI116"/>
    <mergeCell ref="AM110:AQ111"/>
    <mergeCell ref="B111:G111"/>
    <mergeCell ref="H111:O111"/>
    <mergeCell ref="P111:AC111"/>
    <mergeCell ref="AD111:AH111"/>
    <mergeCell ref="AI111:AK111"/>
    <mergeCell ref="AH115:AI115"/>
    <mergeCell ref="AJ115:AK115"/>
    <mergeCell ref="AD109:AH109"/>
    <mergeCell ref="AI109:AK109"/>
    <mergeCell ref="B110:G110"/>
    <mergeCell ref="H110:O110"/>
    <mergeCell ref="P110:AC110"/>
    <mergeCell ref="AD110:AH110"/>
    <mergeCell ref="AI110:AK110"/>
    <mergeCell ref="B114:G115"/>
    <mergeCell ref="H114:O115"/>
    <mergeCell ref="P114:Y115"/>
    <mergeCell ref="Z114:AE114"/>
    <mergeCell ref="AF114:AK114"/>
    <mergeCell ref="A102:AQ102"/>
    <mergeCell ref="B108:G108"/>
    <mergeCell ref="H108:O108"/>
    <mergeCell ref="P108:AC108"/>
    <mergeCell ref="AD108:AH108"/>
    <mergeCell ref="AI108:AK108"/>
    <mergeCell ref="AM108:AQ109"/>
    <mergeCell ref="B109:G109"/>
    <mergeCell ref="H109:O109"/>
    <mergeCell ref="P109:AC109"/>
    <mergeCell ref="E94:K94"/>
    <mergeCell ref="L94:U94"/>
    <mergeCell ref="V94:AG94"/>
    <mergeCell ref="AH94:AK94"/>
    <mergeCell ref="AM96:AQ97"/>
    <mergeCell ref="AM98:AO99"/>
    <mergeCell ref="AP98:AQ99"/>
    <mergeCell ref="B92:D92"/>
    <mergeCell ref="E92:K92"/>
    <mergeCell ref="L92:U92"/>
    <mergeCell ref="V92:AG92"/>
    <mergeCell ref="AH92:AK92"/>
    <mergeCell ref="B93:D94"/>
    <mergeCell ref="E93:K93"/>
    <mergeCell ref="L93:U93"/>
    <mergeCell ref="V93:AG93"/>
    <mergeCell ref="AH93:AK93"/>
    <mergeCell ref="AH88:AK89"/>
    <mergeCell ref="AM89:AP89"/>
    <mergeCell ref="E90:AG90"/>
    <mergeCell ref="AH90:AK90"/>
    <mergeCell ref="AM90:AO90"/>
    <mergeCell ref="AP90:AQ90"/>
    <mergeCell ref="B87:D87"/>
    <mergeCell ref="E87:K87"/>
    <mergeCell ref="L87:U87"/>
    <mergeCell ref="V87:AG87"/>
    <mergeCell ref="AH87:AK87"/>
    <mergeCell ref="AM87:AQ88"/>
    <mergeCell ref="B88:D90"/>
    <mergeCell ref="E88:K89"/>
    <mergeCell ref="L88:U89"/>
    <mergeCell ref="V88:AG89"/>
    <mergeCell ref="AM83:AP83"/>
    <mergeCell ref="B84:K84"/>
    <mergeCell ref="L84:AG84"/>
    <mergeCell ref="AH84:AK84"/>
    <mergeCell ref="AM84:AO84"/>
    <mergeCell ref="AP84:AQ84"/>
    <mergeCell ref="L80:AG80"/>
    <mergeCell ref="AH80:AK80"/>
    <mergeCell ref="I81:K81"/>
    <mergeCell ref="L81:AG81"/>
    <mergeCell ref="AH81:AK81"/>
    <mergeCell ref="B83:K83"/>
    <mergeCell ref="L83:AG83"/>
    <mergeCell ref="AH83:AK83"/>
    <mergeCell ref="B78:C81"/>
    <mergeCell ref="D78:H79"/>
    <mergeCell ref="I78:K78"/>
    <mergeCell ref="L78:AG78"/>
    <mergeCell ref="AH78:AK78"/>
    <mergeCell ref="I79:K79"/>
    <mergeCell ref="L79:AG79"/>
    <mergeCell ref="AH79:AK79"/>
    <mergeCell ref="D80:H81"/>
    <mergeCell ref="I80:K80"/>
    <mergeCell ref="L76:AG76"/>
    <mergeCell ref="AH76:AK76"/>
    <mergeCell ref="D70:K71"/>
    <mergeCell ref="L70:AG70"/>
    <mergeCell ref="AH70:AK70"/>
    <mergeCell ref="L71:AG71"/>
    <mergeCell ref="AH71:AK71"/>
    <mergeCell ref="B73:K74"/>
    <mergeCell ref="L73:AG73"/>
    <mergeCell ref="AH73:AK73"/>
    <mergeCell ref="L74:AG74"/>
    <mergeCell ref="AH74:AK74"/>
    <mergeCell ref="B67:C71"/>
    <mergeCell ref="D67:H69"/>
    <mergeCell ref="I67:K68"/>
    <mergeCell ref="L67:AG67"/>
    <mergeCell ref="AH67:AK67"/>
    <mergeCell ref="L68:AG68"/>
    <mergeCell ref="AH68:AK68"/>
    <mergeCell ref="B60:K61"/>
    <mergeCell ref="L60:AK60"/>
    <mergeCell ref="AM60:AQ82"/>
    <mergeCell ref="L61:AG61"/>
    <mergeCell ref="AH61:AK61"/>
    <mergeCell ref="B62:K62"/>
    <mergeCell ref="L62:AG62"/>
    <mergeCell ref="AH62:AK62"/>
    <mergeCell ref="B63:K63"/>
    <mergeCell ref="L63:AG63"/>
    <mergeCell ref="I69:K69"/>
    <mergeCell ref="L69:AG69"/>
    <mergeCell ref="AH69:AK69"/>
    <mergeCell ref="AH63:AK63"/>
    <mergeCell ref="B64:K65"/>
    <mergeCell ref="L64:AG64"/>
    <mergeCell ref="AH64:AK64"/>
    <mergeCell ref="L65:AG65"/>
    <mergeCell ref="AH65:AK65"/>
    <mergeCell ref="B75:H76"/>
    <mergeCell ref="I75:K75"/>
    <mergeCell ref="L75:AG75"/>
    <mergeCell ref="AH75:AK75"/>
    <mergeCell ref="I76:K76"/>
    <mergeCell ref="A50:AQ50"/>
    <mergeCell ref="B55:F55"/>
    <mergeCell ref="G55:S55"/>
    <mergeCell ref="U55:Y55"/>
    <mergeCell ref="Z55:AK55"/>
    <mergeCell ref="B47:F47"/>
    <mergeCell ref="H47:K47"/>
    <mergeCell ref="M47:P47"/>
    <mergeCell ref="R47:U47"/>
    <mergeCell ref="B48:F48"/>
    <mergeCell ref="G48:X48"/>
    <mergeCell ref="A49:J49"/>
    <mergeCell ref="AE49:AQ49"/>
    <mergeCell ref="B46:F46"/>
    <mergeCell ref="H46:K46"/>
    <mergeCell ref="M46:P46"/>
    <mergeCell ref="R46:U46"/>
    <mergeCell ref="W46:Z46"/>
    <mergeCell ref="AB46:AE46"/>
    <mergeCell ref="AG46:AJ46"/>
    <mergeCell ref="AL46:AO46"/>
    <mergeCell ref="Y48:Z48"/>
    <mergeCell ref="AA48:AQ48"/>
    <mergeCell ref="B44:F44"/>
    <mergeCell ref="G44:V44"/>
    <mergeCell ref="W44:Z44"/>
    <mergeCell ref="AA44:AQ44"/>
    <mergeCell ref="B45:F45"/>
    <mergeCell ref="H45:I45"/>
    <mergeCell ref="K45:L45"/>
    <mergeCell ref="M45:O45"/>
    <mergeCell ref="P45:Q45"/>
    <mergeCell ref="R45:V45"/>
    <mergeCell ref="W45:X45"/>
    <mergeCell ref="Y45:AQ45"/>
    <mergeCell ref="B43:F43"/>
    <mergeCell ref="G43:V43"/>
    <mergeCell ref="W43:Z43"/>
    <mergeCell ref="AA43:AQ43"/>
    <mergeCell ref="AC27:AI27"/>
    <mergeCell ref="AJ27:AN27"/>
    <mergeCell ref="AO27:AQ27"/>
    <mergeCell ref="Z34:AO34"/>
    <mergeCell ref="B37:F37"/>
    <mergeCell ref="G37:V37"/>
    <mergeCell ref="W37:Z37"/>
    <mergeCell ref="AA37:AQ37"/>
    <mergeCell ref="B27:H27"/>
    <mergeCell ref="I27:O27"/>
    <mergeCell ref="P27:V27"/>
    <mergeCell ref="W27:AB27"/>
    <mergeCell ref="B38:F38"/>
    <mergeCell ref="G38:AQ38"/>
    <mergeCell ref="AE23:AQ23"/>
    <mergeCell ref="B25:V25"/>
    <mergeCell ref="W25:AB26"/>
    <mergeCell ref="AC25:AI26"/>
    <mergeCell ref="AJ25:AN26"/>
    <mergeCell ref="AO25:AQ26"/>
    <mergeCell ref="B26:H26"/>
    <mergeCell ref="AL19:AN19"/>
    <mergeCell ref="AO19:AQ19"/>
    <mergeCell ref="S21:Z21"/>
    <mergeCell ref="I26:O26"/>
    <mergeCell ref="P26:V26"/>
    <mergeCell ref="B23:H23"/>
    <mergeCell ref="I23:V23"/>
    <mergeCell ref="W23:AD23"/>
    <mergeCell ref="B11:I11"/>
    <mergeCell ref="K11:N11"/>
    <mergeCell ref="P11:S11"/>
    <mergeCell ref="U11:W11"/>
    <mergeCell ref="Y11:AA11"/>
    <mergeCell ref="AB11:AJ11"/>
    <mergeCell ref="B19:L19"/>
    <mergeCell ref="M19:R19"/>
    <mergeCell ref="S19:AK19"/>
    <mergeCell ref="AK11:AL11"/>
    <mergeCell ref="AK15:AQ15"/>
    <mergeCell ref="W17:AC17"/>
    <mergeCell ref="AL17:AQ17"/>
    <mergeCell ref="B18:L18"/>
    <mergeCell ref="M18:R18"/>
    <mergeCell ref="S18:AK18"/>
    <mergeCell ref="AL18:AN18"/>
    <mergeCell ref="AO18:AQ18"/>
    <mergeCell ref="B14:K15"/>
    <mergeCell ref="M14:R14"/>
    <mergeCell ref="S14:X14"/>
    <mergeCell ref="Y14:AD14"/>
    <mergeCell ref="AE14:AJ14"/>
    <mergeCell ref="AK14:AQ14"/>
    <mergeCell ref="AM11:AN11"/>
    <mergeCell ref="AO11:AP11"/>
    <mergeCell ref="Y15:AD15"/>
    <mergeCell ref="AE15:AJ15"/>
    <mergeCell ref="M13:R13"/>
    <mergeCell ref="S13:X13"/>
    <mergeCell ref="Y13:AD13"/>
    <mergeCell ref="AE13:AJ13"/>
    <mergeCell ref="AK13:AQ13"/>
    <mergeCell ref="N15:R15"/>
    <mergeCell ref="S15:X15"/>
    <mergeCell ref="AB9:AD9"/>
    <mergeCell ref="AE9:AQ9"/>
    <mergeCell ref="B10:D10"/>
    <mergeCell ref="E10:F10"/>
    <mergeCell ref="G10:I10"/>
    <mergeCell ref="J10:N10"/>
    <mergeCell ref="P10:R10"/>
    <mergeCell ref="S10:AA10"/>
    <mergeCell ref="AB10:AD10"/>
    <mergeCell ref="AE10:AQ10"/>
    <mergeCell ref="B9:F9"/>
    <mergeCell ref="G9:I9"/>
    <mergeCell ref="J9:L9"/>
    <mergeCell ref="M9:O9"/>
    <mergeCell ref="P9:R9"/>
    <mergeCell ref="S9:U9"/>
    <mergeCell ref="V9:X9"/>
    <mergeCell ref="Y9:AA9"/>
    <mergeCell ref="B8:F8"/>
    <mergeCell ref="H8:I8"/>
    <mergeCell ref="K8:L8"/>
    <mergeCell ref="M8:O8"/>
    <mergeCell ref="P8:Q8"/>
    <mergeCell ref="R8:V8"/>
    <mergeCell ref="A1:J1"/>
    <mergeCell ref="AE1:AQ1"/>
    <mergeCell ref="A2:AQ2"/>
    <mergeCell ref="A4:AQ4"/>
    <mergeCell ref="B7:F7"/>
    <mergeCell ref="G7:O7"/>
    <mergeCell ref="P7:U7"/>
    <mergeCell ref="V7:AQ7"/>
    <mergeCell ref="W8:X8"/>
    <mergeCell ref="Y8:AQ8"/>
  </mergeCells>
  <phoneticPr fontId="40"/>
  <conditionalFormatting sqref="J10:O10 S10:AA10 AE10:AQ10">
    <cfRule type="expression" dxfId="243" priority="39">
      <formula>$E$10&lt;&gt;"■"</formula>
    </cfRule>
  </conditionalFormatting>
  <conditionalFormatting sqref="AO27:AQ27">
    <cfRule type="expression" dxfId="242" priority="139">
      <formula>$AO$27="不可"</formula>
    </cfRule>
  </conditionalFormatting>
  <conditionalFormatting sqref="AM83:AP83">
    <cfRule type="expression" dxfId="241" priority="138">
      <formula>$AM$83=""</formula>
    </cfRule>
  </conditionalFormatting>
  <conditionalFormatting sqref="G7:O7">
    <cfRule type="expression" dxfId="240" priority="137">
      <formula>$G$7=""</formula>
    </cfRule>
  </conditionalFormatting>
  <conditionalFormatting sqref="H8:I8">
    <cfRule type="expression" dxfId="239" priority="136">
      <formula>$H$8=""</formula>
    </cfRule>
  </conditionalFormatting>
  <conditionalFormatting sqref="K8:L8">
    <cfRule type="expression" dxfId="238" priority="134">
      <formula>$K$8=""</formula>
    </cfRule>
  </conditionalFormatting>
  <conditionalFormatting sqref="M8:O8">
    <cfRule type="expression" dxfId="237" priority="133">
      <formula>$M$8=""</formula>
    </cfRule>
  </conditionalFormatting>
  <conditionalFormatting sqref="P8:Q8">
    <cfRule type="expression" dxfId="236" priority="132">
      <formula>OR(LEN($P$8)&lt;&gt;1,$P$8="")</formula>
    </cfRule>
  </conditionalFormatting>
  <conditionalFormatting sqref="W8:X8">
    <cfRule type="expression" dxfId="235" priority="131">
      <formula>OR(LEN($W$8)&lt;&gt;1,$W$8="")</formula>
    </cfRule>
  </conditionalFormatting>
  <conditionalFormatting sqref="R8:V8">
    <cfRule type="expression" dxfId="234" priority="130">
      <formula>$R$8=""</formula>
    </cfRule>
  </conditionalFormatting>
  <conditionalFormatting sqref="Y8:AQ8">
    <cfRule type="expression" dxfId="233" priority="129">
      <formula>$Y$8=""</formula>
    </cfRule>
  </conditionalFormatting>
  <conditionalFormatting sqref="G9:I9">
    <cfRule type="expression" dxfId="232" priority="128">
      <formula>$G$9=""</formula>
    </cfRule>
  </conditionalFormatting>
  <conditionalFormatting sqref="M9:O9">
    <cfRule type="expression" dxfId="231" priority="127">
      <formula>$M$9=""</formula>
    </cfRule>
  </conditionalFormatting>
  <conditionalFormatting sqref="S9:U9">
    <cfRule type="expression" dxfId="230" priority="126">
      <formula>$S$9=""</formula>
    </cfRule>
  </conditionalFormatting>
  <conditionalFormatting sqref="AE9:AQ9">
    <cfRule type="expression" dxfId="229" priority="92">
      <formula>AND($AE$9="Nearly ＺＥＨ",$M$9&lt;&gt;1,$M$9&lt;&gt;2,$S$9&lt;&gt;"A1",$S$9&lt;&gt;"A2",$Y$9="□",$AK$11="□")</formula>
    </cfRule>
    <cfRule type="expression" dxfId="228" priority="125">
      <formula>$AE$9=""</formula>
    </cfRule>
  </conditionalFormatting>
  <conditionalFormatting sqref="J10:N10">
    <cfRule type="expression" dxfId="227" priority="140">
      <formula>$J$10=""</formula>
    </cfRule>
    <cfRule type="expression" dxfId="226" priority="122">
      <formula>$J$10&gt;85</formula>
    </cfRule>
  </conditionalFormatting>
  <conditionalFormatting sqref="S10:AA10">
    <cfRule type="expression" dxfId="225" priority="124">
      <formula>$S$10=""</formula>
    </cfRule>
  </conditionalFormatting>
  <conditionalFormatting sqref="AE10:AQ10">
    <cfRule type="expression" dxfId="224" priority="123">
      <formula>$AE$10=""</formula>
    </cfRule>
  </conditionalFormatting>
  <conditionalFormatting sqref="AM11:AQ11">
    <cfRule type="expression" dxfId="223" priority="91">
      <formula>$AK$11&lt;&gt;"■"</formula>
    </cfRule>
  </conditionalFormatting>
  <conditionalFormatting sqref="AO11:AP11">
    <cfRule type="expression" dxfId="222" priority="120">
      <formula>$AO$11=""</formula>
    </cfRule>
  </conditionalFormatting>
  <conditionalFormatting sqref="J11">
    <cfRule type="expression" dxfId="221" priority="115">
      <formula>AND($J$11="■",OR($O$11="■",$T$11="■",$X$11="■"))</formula>
    </cfRule>
    <cfRule type="expression" dxfId="220" priority="119">
      <formula>AND(OR($J$11="",$J$11="□"),OR($O$11="",$O$11="□"),OR($T$11="",$T$11="□"),OR($X$11="",$X$11="□"))</formula>
    </cfRule>
    <cfRule type="expression" dxfId="219" priority="23">
      <formula>$J$11=""</formula>
    </cfRule>
  </conditionalFormatting>
  <conditionalFormatting sqref="O11">
    <cfRule type="expression" dxfId="218" priority="114">
      <formula>AND($O$11="■",OR($J$11="■",$T$11="■",$X$11="■"))</formula>
    </cfRule>
    <cfRule type="expression" dxfId="217" priority="118">
      <formula>AND(OR($J$11="",$J$11="□"),OR($O$11="",$O$11="□"),OR($T$11="",$T$11="□"),OR($X$11="",$X$11="□"))</formula>
    </cfRule>
    <cfRule type="expression" dxfId="216" priority="22">
      <formula>$O$11=""</formula>
    </cfRule>
  </conditionalFormatting>
  <conditionalFormatting sqref="T11">
    <cfRule type="expression" dxfId="215" priority="113">
      <formula>AND($T$11="■",OR($O$11="■",$J$11="■",$X$11="■"))</formula>
    </cfRule>
    <cfRule type="expression" dxfId="214" priority="117">
      <formula>AND(OR($J$11="",$J$11="□"),OR($O$11="",$O$11="□"),OR($T$11="",$T$11="□"),OR($X$11="",$X$11="□"))</formula>
    </cfRule>
    <cfRule type="expression" dxfId="213" priority="21">
      <formula>$T$11=""</formula>
    </cfRule>
  </conditionalFormatting>
  <conditionalFormatting sqref="X11">
    <cfRule type="expression" dxfId="212" priority="112">
      <formula>AND($X$11="■",OR($O$11="■",$T$11="■",$J$11="■"))</formula>
    </cfRule>
    <cfRule type="expression" dxfId="211" priority="24">
      <formula>AND(OR($J$11="",$J$11="□"),OR($O$11="",$O$11="□"),OR($T$11="",$T$11="□"),OR($X$11="",$X$11="□"))</formula>
    </cfRule>
    <cfRule type="expression" dxfId="210" priority="20">
      <formula>$X$11=""</formula>
    </cfRule>
  </conditionalFormatting>
  <conditionalFormatting sqref="M18:R18">
    <cfRule type="expression" dxfId="209" priority="41">
      <formula>AND($M$9&lt;&gt;"",$M$18&lt;&gt;"",OR(AND(OR(ASC($M$9)="1",ASC($M$9)="2"),ROUND($M$18,2)&gt;0.4),AND(ASC($M$9)="3",ROUND($M$18,2)&gt;0.5),AND(OR(ASC($M$9)="4",ASC($M$9)="5",ASC($M$9)="6",ASC($M$9)="7"),ROUND($M$18,2)&gt;0.6)))</formula>
    </cfRule>
    <cfRule type="expression" dxfId="208" priority="111">
      <formula>M18=""</formula>
    </cfRule>
  </conditionalFormatting>
  <conditionalFormatting sqref="M19:R19">
    <cfRule type="expression" dxfId="207" priority="110">
      <formula>$M$19=""</formula>
    </cfRule>
    <cfRule type="expression" dxfId="206" priority="33">
      <formula>AND($M$9&lt;&gt;"",$M$19&lt;&gt;"",OR(AND(ASC($M$9)="5",ROUND($M$19,2)&gt;3),AND(ASC($M$9)="6",ROUND($M$19,2)&gt;2.8),AND(ASC($M$9)="7",ROUND($M$19,2)&gt;2.7),AND(ASC($M$9)="8",ROUND($M$19,2)&gt;3.2)))</formula>
    </cfRule>
  </conditionalFormatting>
  <conditionalFormatting sqref="AL18:AN18">
    <cfRule type="expression" dxfId="205" priority="95">
      <formula>AND($AL$18&lt;&gt;"",$AL$18&lt;20)</formula>
    </cfRule>
    <cfRule type="expression" dxfId="204" priority="109">
      <formula>$AL$18=""</formula>
    </cfRule>
  </conditionalFormatting>
  <conditionalFormatting sqref="AL19:AN19">
    <cfRule type="expression" dxfId="203" priority="93">
      <formula>AND($AL$19&lt;&gt;"",$AE$9="Nearly ＺＥＨ",$AL$19&lt;75)</formula>
    </cfRule>
    <cfRule type="expression" dxfId="202" priority="94">
      <formula>AND($AL$19&lt;&gt;"",$AE$9="ＺＥＨ",$AL$19&lt;100)</formula>
    </cfRule>
    <cfRule type="expression" dxfId="201" priority="108">
      <formula>$AL$19=""</formula>
    </cfRule>
  </conditionalFormatting>
  <conditionalFormatting sqref="I23:V23">
    <cfRule type="expression" dxfId="200" priority="107">
      <formula>$I$23=""</formula>
    </cfRule>
  </conditionalFormatting>
  <conditionalFormatting sqref="B159:M159">
    <cfRule type="expression" dxfId="199" priority="103">
      <formula>$B$159=""</formula>
    </cfRule>
  </conditionalFormatting>
  <conditionalFormatting sqref="N159:AD159">
    <cfRule type="expression" dxfId="198" priority="102">
      <formula>$N$159=""</formula>
    </cfRule>
  </conditionalFormatting>
  <conditionalFormatting sqref="U163:V163">
    <cfRule type="expression" dxfId="197" priority="100">
      <formula>AND($U$163="■",$Z$163="■")</formula>
    </cfRule>
    <cfRule type="expression" dxfId="196" priority="101">
      <formula>AND(OR($U$163="□",$U$163=""),OR($Z$163="□",$Z$163=""))</formula>
    </cfRule>
    <cfRule type="expression" dxfId="195" priority="26">
      <formula>$U$163=""</formula>
    </cfRule>
  </conditionalFormatting>
  <conditionalFormatting sqref="Z163:AA163">
    <cfRule type="expression" dxfId="194" priority="98">
      <formula>AND($U$163="■",$Z$163="■")</formula>
    </cfRule>
    <cfRule type="expression" dxfId="193" priority="99">
      <formula>AND(OR($U$163="□",$U$163=""),OR($Z$163="□",$Z$163=""))</formula>
    </cfRule>
    <cfRule type="expression" dxfId="192" priority="25">
      <formula>$Z$163=""</formula>
    </cfRule>
  </conditionalFormatting>
  <conditionalFormatting sqref="L166:AD166">
    <cfRule type="expression" dxfId="191" priority="40">
      <formula>$AK$11&lt;&gt;"■"</formula>
    </cfRule>
    <cfRule type="expression" dxfId="190" priority="96">
      <formula>AND($L$166="",$AK$11="■")</formula>
    </cfRule>
  </conditionalFormatting>
  <conditionalFormatting sqref="A49:XFD49">
    <cfRule type="expression" dxfId="189" priority="90">
      <formula>CELL("protect",A49)=0</formula>
    </cfRule>
  </conditionalFormatting>
  <conditionalFormatting sqref="A101:XFD101">
    <cfRule type="expression" dxfId="188" priority="89">
      <formula>CELL("protect",A101)=0</formula>
    </cfRule>
  </conditionalFormatting>
  <conditionalFormatting sqref="H109:AK111">
    <cfRule type="expression" dxfId="187" priority="87">
      <formula>AND($B109&lt;&gt;"",H109="")</formula>
    </cfRule>
    <cfRule type="expression" dxfId="186" priority="88">
      <formula>$B109=""</formula>
    </cfRule>
  </conditionalFormatting>
  <conditionalFormatting sqref="P109:AC111">
    <cfRule type="expression" dxfId="185" priority="86">
      <formula>AND($B109&lt;&gt;"",$P109="")</formula>
    </cfRule>
  </conditionalFormatting>
  <conditionalFormatting sqref="B109:G111">
    <cfRule type="expression" dxfId="184" priority="85">
      <formula>AND(LEN($H109&amp;$P109&amp;$AD109&amp;$AI109)&gt;0,$B109="")</formula>
    </cfRule>
  </conditionalFormatting>
  <conditionalFormatting sqref="B116:G117">
    <cfRule type="expression" dxfId="183" priority="84">
      <formula>AND(LEN($H116&amp;$P116)&gt;0,$B116="")</formula>
    </cfRule>
  </conditionalFormatting>
  <conditionalFormatting sqref="H116:AK117">
    <cfRule type="expression" dxfId="182" priority="83">
      <formula>AND($B116&lt;&gt;"",H116="")</formula>
    </cfRule>
  </conditionalFormatting>
  <conditionalFormatting sqref="B121:C123">
    <cfRule type="expression" dxfId="181" priority="81">
      <formula>AND(LEN($D121&amp;$H121&amp;$P121&amp;$V121)&gt;0,$B121="")</formula>
    </cfRule>
  </conditionalFormatting>
  <conditionalFormatting sqref="B121:M123">
    <cfRule type="expression" dxfId="180" priority="82">
      <formula>AND($N121="■",$B121="")</formula>
    </cfRule>
  </conditionalFormatting>
  <conditionalFormatting sqref="D121:AC123">
    <cfRule type="expression" dxfId="179" priority="80">
      <formula>AND($B121&lt;&gt;"",D121="")</formula>
    </cfRule>
  </conditionalFormatting>
  <conditionalFormatting sqref="P121:AC123">
    <cfRule type="expression" dxfId="178" priority="79">
      <formula>AND($N121="■",$B121="")</formula>
    </cfRule>
  </conditionalFormatting>
  <conditionalFormatting sqref="AD121:AI123">
    <cfRule type="expression" dxfId="177" priority="78">
      <formula>AND($D121="ヒートポンプ式セントラル空調",AD121="")</formula>
    </cfRule>
  </conditionalFormatting>
  <conditionalFormatting sqref="AD121:AK123">
    <cfRule type="expression" dxfId="176" priority="77">
      <formula>AND(OR($D121="パネルラジエーター",$D121="温水式床暖房",$D121="ルームエアコンディショナー付温水床暖房機"),AD121="")</formula>
    </cfRule>
  </conditionalFormatting>
  <conditionalFormatting sqref="Z34:AO34">
    <cfRule type="expression" dxfId="175" priority="76">
      <formula>AND($U$34="■",$Z$34="")</formula>
    </cfRule>
  </conditionalFormatting>
  <conditionalFormatting sqref="B127:G127">
    <cfRule type="expression" dxfId="174" priority="75">
      <formula>$B$127=""</formula>
    </cfRule>
  </conditionalFormatting>
  <conditionalFormatting sqref="H127:AK129">
    <cfRule type="expression" dxfId="173" priority="71">
      <formula>$B127=""</formula>
    </cfRule>
  </conditionalFormatting>
  <conditionalFormatting sqref="H127:U129">
    <cfRule type="expression" dxfId="172" priority="74">
      <formula>AND($B127&lt;&gt;"",H127="")</formula>
    </cfRule>
  </conditionalFormatting>
  <conditionalFormatting sqref="AJ127:AK129">
    <cfRule type="expression" dxfId="171" priority="73">
      <formula>AND($B127&lt;&gt;"",AJ127="")</formula>
    </cfRule>
  </conditionalFormatting>
  <conditionalFormatting sqref="Y127:AE129">
    <cfRule type="expression" dxfId="170" priority="72">
      <formula>AND($B127&lt;&gt;"",Y127="")</formula>
    </cfRule>
  </conditionalFormatting>
  <conditionalFormatting sqref="B137:G137">
    <cfRule type="expression" dxfId="169" priority="70">
      <formula>$B$137=""</formula>
    </cfRule>
  </conditionalFormatting>
  <conditionalFormatting sqref="AB137:AD138">
    <cfRule type="expression" dxfId="168" priority="64">
      <formula>AND($B137&lt;&gt;"潜熱回収型ガス給湯機",$B137&lt;&gt;"潜熱回収型石油給湯機",$B137&lt;&gt;"ガスエンジン給湯機")</formula>
    </cfRule>
    <cfRule type="expression" dxfId="167" priority="69">
      <formula>AND(OR($B137="潜熱回収型ガス給湯機",$B137="潜熱回収型石油給湯機",$B137="ガスエンジン給湯機"),$AB137="")</formula>
    </cfRule>
  </conditionalFormatting>
  <conditionalFormatting sqref="H137:U138">
    <cfRule type="expression" dxfId="166" priority="68">
      <formula>AND($B137&lt;&gt;"",H137="")</formula>
    </cfRule>
  </conditionalFormatting>
  <conditionalFormatting sqref="V137:AA138">
    <cfRule type="expression" dxfId="165" priority="66">
      <formula>AND($B137="電気ヒートポンプ給湯機",V137="")</formula>
    </cfRule>
    <cfRule type="expression" dxfId="164" priority="67">
      <formula>$B137&lt;&gt;"電気ヒートポンプ給湯機"</formula>
    </cfRule>
  </conditionalFormatting>
  <conditionalFormatting sqref="H137:AK138">
    <cfRule type="expression" dxfId="163" priority="65">
      <formula>$B137=""</formula>
    </cfRule>
  </conditionalFormatting>
  <conditionalFormatting sqref="AE137:AK138">
    <cfRule type="expression" dxfId="162" priority="62">
      <formula>AND($B137="ヒートポンプ・ガス瞬間式併用型給湯機（ハイブリッド給湯機）",AE137="")</formula>
    </cfRule>
    <cfRule type="expression" dxfId="161" priority="63">
      <formula>AND($B137&lt;&gt;"ヒートポンプ・ガス瞬間式併用型給湯機（ハイブリッド給湯機）")</formula>
    </cfRule>
  </conditionalFormatting>
  <conditionalFormatting sqref="B152:G152">
    <cfRule type="expression" dxfId="160" priority="61">
      <formula>$B$152=""</formula>
    </cfRule>
  </conditionalFormatting>
  <conditionalFormatting sqref="H152:AK154">
    <cfRule type="expression" dxfId="159" priority="60">
      <formula>$B152=""</formula>
    </cfRule>
  </conditionalFormatting>
  <conditionalFormatting sqref="H152:AD154">
    <cfRule type="expression" dxfId="158" priority="59">
      <formula>AND($B152&lt;&gt;"",H152="")</formula>
    </cfRule>
  </conditionalFormatting>
  <conditionalFormatting sqref="AM129:AQ130">
    <cfRule type="expression" dxfId="157" priority="58">
      <formula>$AM$129=""</formula>
    </cfRule>
  </conditionalFormatting>
  <conditionalFormatting sqref="AM110:AQ111">
    <cfRule type="expression" dxfId="156" priority="57">
      <formula>AND($AM$110="",$B$109&amp;$B$110&amp;$B$111&lt;&gt;"")</formula>
    </cfRule>
  </conditionalFormatting>
  <conditionalFormatting sqref="AM116:AQ117">
    <cfRule type="expression" dxfId="155" priority="56">
      <formula>AND($AM$116="",$B$116&amp;$B$117&lt;&gt;"")</formula>
    </cfRule>
  </conditionalFormatting>
  <conditionalFormatting sqref="AM122:AQ123">
    <cfRule type="expression" dxfId="154" priority="55">
      <formula>AND($AM$122="",$B$121&amp;$B$122&amp;$B$123&lt;&gt;"")</formula>
    </cfRule>
  </conditionalFormatting>
  <conditionalFormatting sqref="AM137:AQ138">
    <cfRule type="expression" dxfId="153" priority="53">
      <formula>$B$137="燃料電池"</formula>
    </cfRule>
    <cfRule type="expression" dxfId="152" priority="54">
      <formula>AND($AM$137="",$B$137&amp;$B$138&lt;&gt;"")</formula>
    </cfRule>
  </conditionalFormatting>
  <conditionalFormatting sqref="A1:XFD42 A49:XFD1048576 A43:A48 AR43:XFD48">
    <cfRule type="expression" priority="19">
      <formula>CELL("protect",A1)=0</formula>
    </cfRule>
  </conditionalFormatting>
  <conditionalFormatting sqref="P121:AK123">
    <cfRule type="expression" dxfId="151" priority="38">
      <formula>$N121="兼用"</formula>
    </cfRule>
  </conditionalFormatting>
  <conditionalFormatting sqref="H121:M123">
    <cfRule type="expression" dxfId="150" priority="37">
      <formula>N121="兼用"</formula>
    </cfRule>
  </conditionalFormatting>
  <conditionalFormatting sqref="G37:V37">
    <cfRule type="expression" dxfId="149" priority="36">
      <formula>$G$37=""</formula>
    </cfRule>
  </conditionalFormatting>
  <conditionalFormatting sqref="G38:AQ38">
    <cfRule type="expression" dxfId="148" priority="35">
      <formula>$G$38=""</formula>
    </cfRule>
  </conditionalFormatting>
  <conditionalFormatting sqref="Y9:AA9">
    <cfRule type="expression" dxfId="147" priority="32">
      <formula>$Y$9=""</formula>
    </cfRule>
  </conditionalFormatting>
  <conditionalFormatting sqref="E10:F10">
    <cfRule type="expression" dxfId="146" priority="31">
      <formula>$E$10=""</formula>
    </cfRule>
  </conditionalFormatting>
  <conditionalFormatting sqref="AK11:AL11">
    <cfRule type="expression" dxfId="145" priority="30">
      <formula>$AK$11=""</formula>
    </cfRule>
  </conditionalFormatting>
  <conditionalFormatting sqref="B31:B34">
    <cfRule type="expression" dxfId="144" priority="29">
      <formula>B31=""</formula>
    </cfRule>
  </conditionalFormatting>
  <conditionalFormatting sqref="U31">
    <cfRule type="expression" dxfId="143" priority="28">
      <formula>$U$31=""</formula>
    </cfRule>
  </conditionalFormatting>
  <conditionalFormatting sqref="U33:U34">
    <cfRule type="expression" dxfId="142" priority="27">
      <formula>U33=""</formula>
    </cfRule>
  </conditionalFormatting>
  <conditionalFormatting sqref="B43:AQ48">
    <cfRule type="expression" priority="18">
      <formula>CELL("protect",B43)=0</formula>
    </cfRule>
  </conditionalFormatting>
  <conditionalFormatting sqref="G43:V43">
    <cfRule type="expression" dxfId="141" priority="17">
      <formula>AND(OR($G$43&lt;&gt;"",$AA$44&lt;&gt;"",$H$45&lt;&gt;"",$K$45&lt;&gt;"",$M$45&lt;&gt;"",$R$45&lt;&gt;"",$Y$45&lt;&gt;""),(G43=""))</formula>
    </cfRule>
  </conditionalFormatting>
  <conditionalFormatting sqref="AA44:AQ44">
    <cfRule type="expression" dxfId="140" priority="16">
      <formula>AND(OR($G$43&lt;&gt;"",$AA$44&lt;&gt;"",$H$45&lt;&gt;"",$K$45&lt;&gt;"",$M$45&lt;&gt;"",$R$45&lt;&gt;"",$Y$45&lt;&gt;""),(AA44=""))</formula>
    </cfRule>
  </conditionalFormatting>
  <conditionalFormatting sqref="H45:I45">
    <cfRule type="expression" dxfId="139" priority="15">
      <formula>AND(OR($G$43&lt;&gt;"",$AA$44&lt;&gt;"",$H$45&lt;&gt;"",$K$45&lt;&gt;"",$M$45&lt;&gt;"",$R$45&lt;&gt;"",$Y$45&lt;&gt;""),(H45=""))</formula>
    </cfRule>
  </conditionalFormatting>
  <conditionalFormatting sqref="K45:L45">
    <cfRule type="expression" dxfId="138" priority="14">
      <formula>AND(OR($G$43&lt;&gt;"",$AA$44&lt;&gt;"",$H$45&lt;&gt;"",$K$45&lt;&gt;"",$M$45&lt;&gt;"",$R$45&lt;&gt;"",$Y$45&lt;&gt;""),(K45=""))</formula>
    </cfRule>
  </conditionalFormatting>
  <conditionalFormatting sqref="M45:O45">
    <cfRule type="expression" dxfId="137" priority="13">
      <formula>AND(OR($G$43&lt;&gt;"",$AA$44&lt;&gt;"",$H$45&lt;&gt;"",$K$45&lt;&gt;"",$M$45&lt;&gt;"",$R$45&lt;&gt;"",$Y$45&lt;&gt;""),(M45=""))</formula>
    </cfRule>
  </conditionalFormatting>
  <conditionalFormatting sqref="R45:V45">
    <cfRule type="expression" dxfId="136" priority="12">
      <formula>AND(OR($G$43&lt;&gt;"",$AA$44&lt;&gt;"",$H$45&lt;&gt;"",$K$45&lt;&gt;"",$M$45&lt;&gt;"",$R$45&lt;&gt;"",$Y$45&lt;&gt;""),(R45=""))</formula>
    </cfRule>
  </conditionalFormatting>
  <conditionalFormatting sqref="Y45:AQ45">
    <cfRule type="expression" dxfId="135" priority="11">
      <formula>AND(OR($G$43&lt;&gt;"",$AA$44&lt;&gt;"",$H$45&lt;&gt;"",$K$45&lt;&gt;"",$M$45&lt;&gt;"",$R$45&lt;&gt;"",$Y$45&lt;&gt;""),(Y45=""))</formula>
    </cfRule>
  </conditionalFormatting>
  <conditionalFormatting sqref="H46:K46">
    <cfRule type="expression" dxfId="134" priority="10">
      <formula>AND(OR($H$47="",$M$47="",$R$47=""),H46="")</formula>
    </cfRule>
  </conditionalFormatting>
  <conditionalFormatting sqref="M46:P46">
    <cfRule type="expression" dxfId="133" priority="9">
      <formula>AND(OR($H$47="",$M$47="",$R$47=""),M46="")</formula>
    </cfRule>
  </conditionalFormatting>
  <conditionalFormatting sqref="R46:U46">
    <cfRule type="expression" dxfId="132" priority="8">
      <formula>AND(OR($H$47="",$M$47="",$R$47=""),R46="")</formula>
    </cfRule>
  </conditionalFormatting>
  <conditionalFormatting sqref="M46:P46">
    <cfRule type="expression" dxfId="131" priority="7">
      <formula>AND(OR($H$47="",$M$47="",$R$47=""),M46="")</formula>
    </cfRule>
  </conditionalFormatting>
  <conditionalFormatting sqref="R46:U46">
    <cfRule type="expression" dxfId="130" priority="6">
      <formula>AND(OR($H$47="",$M$47="",$R$47=""),R46="")</formula>
    </cfRule>
  </conditionalFormatting>
  <conditionalFormatting sqref="H47:K47">
    <cfRule type="expression" dxfId="129" priority="5">
      <formula>AND(OR($H$46="",$M$46="",$R$46=""),H47="")</formula>
    </cfRule>
  </conditionalFormatting>
  <conditionalFormatting sqref="M47:P47">
    <cfRule type="expression" dxfId="128" priority="4">
      <formula>AND(OR($H$46="",$M$46="",$R$46=""),M47="")</formula>
    </cfRule>
  </conditionalFormatting>
  <conditionalFormatting sqref="R47:U47">
    <cfRule type="expression" dxfId="127" priority="3">
      <formula>AND(OR($H$46="",$M$46="",$R$46=""),R47="")</formula>
    </cfRule>
  </conditionalFormatting>
  <conditionalFormatting sqref="G48:X48">
    <cfRule type="expression" dxfId="126" priority="2">
      <formula>$G$48=""</formula>
    </cfRule>
  </conditionalFormatting>
  <conditionalFormatting sqref="AA48:AQ48">
    <cfRule type="expression" dxfId="125" priority="1">
      <formula>$AA$48=""</formula>
    </cfRule>
  </conditionalFormatting>
  <dataValidations count="42">
    <dataValidation type="custom" imeMode="disabled" allowBlank="1" showInputMessage="1" showErrorMessage="1" error="整数で入力して下さい。" sqref="AM89:AP89">
      <formula1>AM89-ROUNDDOWN(AM89,0)=0</formula1>
    </dataValidation>
    <dataValidation type="custom" imeMode="disabled" allowBlank="1" showInputMessage="1" showErrorMessage="1" error="小数点第二位まで、三位以下四捨五入で入力して下さい。" sqref="S14:AJ15">
      <formula1>S14-ROUNDDOWN(S14,2)=0</formula1>
    </dataValidation>
    <dataValidation type="list" allowBlank="1" showInputMessage="1" showErrorMessage="1" sqref="AO11:AP11">
      <formula1>"5,10"</formula1>
    </dataValidation>
    <dataValidation type="list" allowBlank="1" showInputMessage="1" showErrorMessage="1" sqref="E10 J11 Z163 O11 T11 AK11 U163:V163 X11">
      <formula1>"□,■"</formula1>
    </dataValidation>
    <dataValidation imeMode="hiragana" allowBlank="1" showInputMessage="1" showErrorMessage="1" sqref="R8:V8 H127:M129 B159 L95:L96 E88:AG89 B152:B154 E93:AG94 H137:H138 H116:O117 F96:K96 L62:AG84 E95:E96 M96:AA96 H109:O111 P121:P123 Z34:AO34 G38:AQ38 Y8:AQ8 M8:O8 R45:V45 Y45:AQ45 G43:V44 AA43:AQ44 M45:O45"/>
    <dataValidation imeMode="disabled" allowBlank="1" showInputMessage="1" showErrorMessage="1" sqref="R140 V140:X140 AH62:AK84 AF127:AF129 AJ150 V127:V129 V137:X137 AB96:AD96 AM98 V160:X160 AH136:AH138 AH61 L166 R160 R165 V165:X165 AB127:AB129 Y127:Y129 V136 AJ126 AF130:AI130 Z116:AK117 AD121:AK123 AA37:AQ37 G37:V37 V138 AE136:AE138 Y136 AB136:AB138 G48:X48 AA48:AQ48 H46:K47 M46:P47 AB46:AE46 AG46:AJ46 AL46:AO46 R46:U47"/>
    <dataValidation type="list" allowBlank="1" showInputMessage="1" showErrorMessage="1" sqref="S10:AA10">
      <formula1>"第一種低層住居専用地域,第二種低層住居専用地域,第一種中高層住居専用地域,第二種中高層住居専用地域"</formula1>
    </dataValidation>
    <dataValidation type="list" allowBlank="1" showInputMessage="1" showErrorMessage="1" sqref="AE9:AQ9">
      <formula1>"ＺＥＨ,Nearly ＺＥＨ,ＺＥＨ Oriented"</formula1>
    </dataValidation>
    <dataValidation type="list" allowBlank="1" showInputMessage="1" showErrorMessage="1" sqref="G9:I9">
      <formula1>"新築,建売,既存戸建の改修"</formula1>
    </dataValidation>
    <dataValidation type="list" allowBlank="1" showInputMessage="1" showErrorMessage="1" sqref="G7:O7">
      <formula1>"一次公募,二次公募,三次公募"</formula1>
    </dataValidation>
    <dataValidation type="list" allowBlank="1" showInputMessage="1" showErrorMessage="1" sqref="M9">
      <formula1>"1,2,3,4,5,6,7,8"</formula1>
    </dataValidation>
    <dataValidation type="list" allowBlank="1" showInputMessage="1" showErrorMessage="1" sqref="S9">
      <formula1>"A1,A2,A3,A4,A5"</formula1>
    </dataValidation>
    <dataValidation type="list" allowBlank="1" showInputMessage="1" showErrorMessage="1" sqref="D118:I118">
      <formula1>"高効率個別エアコン,ヒートポンプ式セントラル空調"</formula1>
    </dataValidation>
    <dataValidation type="list" allowBlank="1" showInputMessage="1" showErrorMessage="1" sqref="P8:Q8 P45">
      <formula1>"都,道,府,県"</formula1>
    </dataValidation>
    <dataValidation type="list" allowBlank="1" showInputMessage="1" showErrorMessage="1" sqref="W8 W45">
      <formula1>"市,区,町,村"</formula1>
    </dataValidation>
    <dataValidation type="textLength" imeMode="disabled" operator="lessThanOrEqual" allowBlank="1" showInputMessage="1" showErrorMessage="1" sqref="H8:I8 H45:I45">
      <formula1>3</formula1>
    </dataValidation>
    <dataValidation type="custom" allowBlank="1" showInputMessage="1" showErrorMessage="1" error="整数で入力してください。" sqref="AL130">
      <formula1>AL130-ROUNDDOWN(AL130,0)=0</formula1>
    </dataValidation>
    <dataValidation type="custom" imeMode="disabled" allowBlank="1" showInputMessage="1" showErrorMessage="1" error="整数で入力してください。" sqref="AI109:AK111 AJ127:AJ129 AM137:AQ138 AM110:AQ111 AM116:AQ117 AM122:AQ123 AM129:AQ130 V152:AD154">
      <formula1>V109-ROUNDDOWN(V109,0)=0</formula1>
    </dataValidation>
    <dataValidation type="list" allowBlank="1" showInputMessage="1" showErrorMessage="1" sqref="D123 D121:G122">
      <formula1>"ヒートポンプ式セントラル空調,パネルラジエーター,温水式床暖房,ファンコンベクター,ルームエアコンディショナー付温水床暖房機,その他"</formula1>
    </dataValidation>
    <dataValidation type="list" imeMode="disabled" allowBlank="1" showInputMessage="1" showErrorMessage="1" sqref="Y137:Y138">
      <formula1>"無,有"</formula1>
    </dataValidation>
    <dataValidation type="list" allowBlank="1" showInputMessage="1" showErrorMessage="1" sqref="B137:G138">
      <formula1>"電気ヒートポンプ給湯機,潜熱回収型ガス給湯機,潜熱回収型石油給湯機,ガスエンジン給湯機,ヒートポンプ・ガス瞬間式併用型給湯機（ハイブリッド給湯機）,燃料電池"</formula1>
    </dataValidation>
    <dataValidation type="list" allowBlank="1" showInputMessage="1" showErrorMessage="1" sqref="B127:G129">
      <formula1>"ダクト式第一種換気,ダクト式第二種換気,ダクト式第三種換気,壁付け式第一種換気,壁付け式第二種換気,壁付け式第三種換気"</formula1>
    </dataValidation>
    <dataValidation type="list" allowBlank="1" showInputMessage="1" showErrorMessage="1" sqref="B121:B123 B116:G117">
      <formula1>"主たる　居室,全ての　居室"</formula1>
    </dataValidation>
    <dataValidation type="list" allowBlank="1" showInputMessage="1" showErrorMessage="1" sqref="B109:B111">
      <formula1>"主たる　居室,その他　居室"</formula1>
    </dataValidation>
    <dataValidation type="list" showInputMessage="1" showErrorMessage="1" sqref="U31 U33:U34 AA112:AA113 T112:T113 B31:B34 Y9:AA9">
      <formula1>"□,■"</formula1>
    </dataValidation>
    <dataValidation type="list" allowBlank="1" showInputMessage="1" showErrorMessage="1" sqref="AD109:AD111">
      <formula1>"い,ろ,は"</formula1>
    </dataValidation>
    <dataValidation type="list" allowBlank="1" showInputMessage="1" showErrorMessage="1" sqref="W98 W100">
      <formula1>"無,有"</formula1>
    </dataValidation>
    <dataValidation type="custom" imeMode="disabled" allowBlank="1" showInputMessage="1" showErrorMessage="1" errorTitle="入力エラー" error="小数点以下は第二位まで、三位以下四捨五入で入力して下さい。" sqref="AK14:AK15">
      <formula1>AK14-ROUNDDOWN(AK14,2)=0</formula1>
    </dataValidation>
    <dataValidation type="list" allowBlank="1" showInputMessage="1" showErrorMessage="1" sqref="I23:V23">
      <formula1>INDIRECT("地域"&amp;M9)</formula1>
    </dataValidation>
    <dataValidation type="textLength" imeMode="disabled" operator="lessThanOrEqual" allowBlank="1" showInputMessage="1" showErrorMessage="1" sqref="K8:L8 K45:L45">
      <formula1>4</formula1>
    </dataValidation>
    <dataValidation type="custom" imeMode="disabled" allowBlank="1" showInputMessage="1" showErrorMessage="1" error="小数点第二位まで、三位以下切捨てで入力して下さい。" sqref="J10:N10">
      <formula1>J10-ROUNDDOWN(J10,2)=0</formula1>
    </dataValidation>
    <dataValidation type="custom" imeMode="disabled" allowBlank="1" showInputMessage="1" showErrorMessage="1" error="小数点第一位まで、二位以下切上げで入力して下さい。" sqref="M19:R19">
      <formula1>M19-ROUNDDOWN(M19,1)=0</formula1>
    </dataValidation>
    <dataValidation type="custom" imeMode="disabled" allowBlank="1" showInputMessage="1" showErrorMessage="1" error="小数点第二位まで、三位以下切上げで入力して下さい。" sqref="M18:R18 AH93:AK94">
      <formula1>M18-ROUNDDOWN(M18,2)=0</formula1>
    </dataValidation>
    <dataValidation type="custom" imeMode="disabled" operator="lessThanOrEqual" allowBlank="1" showInputMessage="1" showErrorMessage="1" error="小数点第一位まで、二位以下切捨てで入力して下さい。" sqref="AL18:AN19">
      <formula1>AL18-ROUNDDOWN(AL18,1)=0</formula1>
    </dataValidation>
    <dataValidation imeMode="hiragana" allowBlank="1" showInputMessage="1" showErrorMessage="1" sqref="AE10:AQ10"/>
    <dataValidation imeMode="disabled" allowBlank="1" showInputMessage="1" showErrorMessage="1" sqref="AE23:AQ23"/>
    <dataValidation type="custom" imeMode="disabled" allowBlank="1" showInputMessage="1" showErrorMessage="1" error="整数で入力して下さい。" sqref="AM83:AP83">
      <formula1>AM83-ROUNDDOWN(AM83,0)=0</formula1>
    </dataValidation>
    <dataValidation type="list" allowBlank="1" showInputMessage="1" showErrorMessage="1" sqref="N121:O123">
      <formula1>"専用,兼用"</formula1>
    </dataValidation>
    <dataValidation imeMode="halfAlpha" allowBlank="1" showInputMessage="1" showErrorMessage="1" sqref="P109:AC111 P116:Y117 V121:AC123 N127:U129 N137:U138 H152:U154 N159:AD159"/>
    <dataValidation type="custom" imeMode="disabled" allowBlank="1" showInputMessage="1" showErrorMessage="1" error="小数点第二位まで、三位以下切上げで入力して下さい。" sqref="AH88:AK89">
      <formula1>AH88-ROUNDDOWN(AH88,2)=0</formula1>
    </dataValidation>
    <dataValidation type="custom" imeMode="disabled" allowBlank="1" showInputMessage="1" showErrorMessage="1" error="整数で入力して下さい。" sqref="AH90:AK90">
      <formula1>AH90-ROUNDDOWN(AH90,0)=0</formula1>
    </dataValidation>
    <dataValidation type="list" allowBlank="1" showInputMessage="1" showErrorMessage="1" sqref="H121:M123">
      <formula1>"電気ヒートポンプ熱源機,潜熱回収型ガス熱源機,潜熱回収型石油熱源機,ガスエンジン熱源機,ヒートポンプ・ガス瞬間式併用型熱源機（ハイブリッド熱源機）,燃料電池"</formula1>
    </dataValidation>
  </dataValidations>
  <printOptions horizontalCentered="1"/>
  <pageMargins left="0.31496062992125984" right="0.31496062992125984" top="0.74803149606299213" bottom="0.74803149606299213" header="0.31496062992125984" footer="0.31496062992125984"/>
  <pageSetup paperSize="9" scale="71" fitToHeight="0" orientation="portrait" r:id="rId1"/>
  <headerFooter alignWithMargins="0">
    <oddHeader>&amp;L申請用&amp;RVERSION 1.1</oddHeader>
  </headerFooter>
  <rowBreaks count="2" manualBreakCount="2">
    <brk id="48" max="42" man="1"/>
    <brk id="100" max="42" man="1"/>
  </rowBreaks>
  <ignoredErrors>
    <ignoredError sqref="AE155"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68"/>
  <sheetViews>
    <sheetView showGridLines="0" view="pageBreakPreview" zoomScale="85" zoomScaleNormal="70" zoomScaleSheetLayoutView="85" workbookViewId="0">
      <selection activeCell="BL6" sqref="BL6"/>
    </sheetView>
  </sheetViews>
  <sheetFormatPr defaultColWidth="2.625" defaultRowHeight="13.5" x14ac:dyDescent="0.15"/>
  <cols>
    <col min="1" max="1" width="4" customWidth="1"/>
    <col min="2" max="3" width="3.125" customWidth="1"/>
    <col min="4" max="4" width="3.25" customWidth="1"/>
    <col min="5" max="25" width="3.125" customWidth="1"/>
    <col min="26" max="37" width="3.5" customWidth="1"/>
    <col min="38" max="42" width="3.125" customWidth="1"/>
    <col min="43" max="43" width="3.25" customWidth="1"/>
    <col min="44" max="48" width="3.25" style="447" customWidth="1"/>
    <col min="49" max="51" width="2.625" style="447"/>
    <col min="52" max="52" width="2.625" style="447" customWidth="1"/>
    <col min="53" max="56" width="2.625" style="447"/>
  </cols>
  <sheetData>
    <row r="1" spans="1:56" s="5" customFormat="1" ht="30" customHeight="1" x14ac:dyDescent="0.15">
      <c r="A1" s="608"/>
      <c r="B1" s="608"/>
      <c r="C1" s="608"/>
      <c r="D1" s="608"/>
      <c r="E1" s="608"/>
      <c r="F1" s="608"/>
      <c r="G1" s="608"/>
      <c r="H1" s="608"/>
      <c r="I1" s="608"/>
      <c r="J1" s="608"/>
      <c r="K1" s="418"/>
      <c r="L1" s="418"/>
      <c r="M1" s="418"/>
      <c r="N1" s="418"/>
      <c r="O1" s="418"/>
      <c r="P1" s="418"/>
      <c r="Q1" s="418"/>
      <c r="R1" s="418"/>
      <c r="S1" s="418"/>
      <c r="T1" s="418"/>
      <c r="U1" s="418"/>
      <c r="V1" s="418"/>
      <c r="W1" s="418"/>
      <c r="X1" s="418"/>
      <c r="Y1" s="418"/>
      <c r="Z1" s="418"/>
      <c r="AA1" s="418"/>
      <c r="AB1" s="418"/>
      <c r="AC1" s="418"/>
      <c r="AD1" s="418"/>
      <c r="AE1" s="609" t="s">
        <v>128</v>
      </c>
      <c r="AF1" s="609"/>
      <c r="AG1" s="609"/>
      <c r="AH1" s="609"/>
      <c r="AI1" s="609"/>
      <c r="AJ1" s="609"/>
      <c r="AK1" s="609"/>
      <c r="AL1" s="609"/>
      <c r="AM1" s="609"/>
      <c r="AN1" s="609"/>
      <c r="AO1" s="609"/>
      <c r="AP1" s="609"/>
      <c r="AQ1" s="609"/>
      <c r="AR1" s="427"/>
      <c r="AS1" s="427"/>
      <c r="AT1" s="427"/>
      <c r="AU1" s="427"/>
      <c r="AV1" s="427"/>
      <c r="AW1" s="427"/>
      <c r="AX1" s="427"/>
      <c r="AY1" s="427"/>
      <c r="AZ1" s="427"/>
      <c r="BA1" s="427"/>
      <c r="BB1" s="427"/>
      <c r="BC1" s="427"/>
      <c r="BD1" s="427"/>
    </row>
    <row r="2" spans="1:56" s="141" customFormat="1" ht="18" customHeight="1" x14ac:dyDescent="0.15">
      <c r="A2" s="693" t="s">
        <v>186</v>
      </c>
      <c r="B2" s="693"/>
      <c r="C2" s="693"/>
      <c r="D2" s="693"/>
      <c r="E2" s="693"/>
      <c r="F2" s="693"/>
      <c r="G2" s="693"/>
      <c r="H2" s="693"/>
      <c r="I2" s="693"/>
      <c r="J2" s="693"/>
      <c r="K2" s="693"/>
      <c r="L2" s="693"/>
      <c r="M2" s="693"/>
      <c r="N2" s="693"/>
      <c r="O2" s="693"/>
      <c r="P2" s="693"/>
      <c r="Q2" s="693"/>
      <c r="R2" s="693"/>
      <c r="S2" s="693"/>
      <c r="T2" s="693"/>
      <c r="U2" s="693"/>
      <c r="V2" s="693"/>
      <c r="W2" s="693"/>
      <c r="X2" s="693"/>
      <c r="Y2" s="693"/>
      <c r="Z2" s="693"/>
      <c r="AA2" s="693"/>
      <c r="AB2" s="693"/>
      <c r="AC2" s="693"/>
      <c r="AD2" s="693"/>
      <c r="AE2" s="693"/>
      <c r="AF2" s="693"/>
      <c r="AG2" s="693"/>
      <c r="AH2" s="693"/>
      <c r="AI2" s="693"/>
      <c r="AJ2" s="693"/>
      <c r="AK2" s="693"/>
      <c r="AL2" s="693"/>
      <c r="AM2" s="693"/>
      <c r="AN2" s="693"/>
      <c r="AO2" s="693"/>
      <c r="AP2" s="693"/>
      <c r="AQ2" s="693"/>
      <c r="AR2" s="428"/>
      <c r="AS2" s="429"/>
      <c r="AT2" s="430"/>
      <c r="AU2" s="430"/>
      <c r="AV2" s="430"/>
      <c r="AW2" s="430"/>
      <c r="AX2" s="430"/>
      <c r="AY2" s="430"/>
      <c r="AZ2" s="430"/>
      <c r="BA2" s="430"/>
      <c r="BB2" s="430"/>
      <c r="BC2" s="430"/>
      <c r="BD2" s="430"/>
    </row>
    <row r="3" spans="1:56" s="141" customFormat="1" ht="18" customHeight="1" x14ac:dyDescent="0.15">
      <c r="A3" s="419"/>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t="str">
        <f>IF('様式第１　交付申請書 '!$S$10="","",'様式第１　交付申請書 '!$S$10&amp;"邸"&amp;TEXT('様式第１　交付申請書 '!$X$13,"00")&amp;TEXT('様式第１　交付申請書 '!$AA$13,"00"))</f>
        <v/>
      </c>
      <c r="AQ3" s="419"/>
      <c r="AR3" s="428"/>
      <c r="AS3" s="429"/>
      <c r="AT3" s="430"/>
      <c r="AU3" s="430"/>
      <c r="AV3" s="430"/>
      <c r="AW3" s="430"/>
      <c r="AX3" s="430"/>
      <c r="AY3" s="430"/>
      <c r="AZ3" s="430"/>
      <c r="BA3" s="430"/>
      <c r="BB3" s="430"/>
      <c r="BC3" s="430"/>
      <c r="BD3" s="430"/>
    </row>
    <row r="4" spans="1:56" s="141" customFormat="1" ht="21" customHeight="1" x14ac:dyDescent="0.15">
      <c r="A4" s="694" t="s">
        <v>187</v>
      </c>
      <c r="B4" s="694"/>
      <c r="C4" s="694"/>
      <c r="D4" s="694"/>
      <c r="E4" s="694"/>
      <c r="F4" s="694"/>
      <c r="G4" s="694"/>
      <c r="H4" s="694"/>
      <c r="I4" s="694"/>
      <c r="J4" s="694"/>
      <c r="K4" s="694"/>
      <c r="L4" s="694"/>
      <c r="M4" s="694"/>
      <c r="N4" s="694"/>
      <c r="O4" s="694"/>
      <c r="P4" s="694"/>
      <c r="Q4" s="694"/>
      <c r="R4" s="694"/>
      <c r="S4" s="694"/>
      <c r="T4" s="694"/>
      <c r="U4" s="694"/>
      <c r="V4" s="694"/>
      <c r="W4" s="694"/>
      <c r="X4" s="694"/>
      <c r="Y4" s="694"/>
      <c r="Z4" s="694"/>
      <c r="AA4" s="694"/>
      <c r="AB4" s="694"/>
      <c r="AC4" s="694"/>
      <c r="AD4" s="694"/>
      <c r="AE4" s="694"/>
      <c r="AF4" s="694"/>
      <c r="AG4" s="694"/>
      <c r="AH4" s="694"/>
      <c r="AI4" s="694"/>
      <c r="AJ4" s="694"/>
      <c r="AK4" s="694"/>
      <c r="AL4" s="694"/>
      <c r="AM4" s="694"/>
      <c r="AN4" s="694"/>
      <c r="AO4" s="694"/>
      <c r="AP4" s="694"/>
      <c r="AQ4" s="694"/>
      <c r="AR4" s="431"/>
      <c r="AS4" s="429"/>
      <c r="AT4" s="430"/>
      <c r="AU4" s="430"/>
      <c r="AV4" s="430"/>
      <c r="AW4" s="430"/>
      <c r="AX4" s="430"/>
      <c r="AY4" s="430"/>
      <c r="AZ4" s="430"/>
      <c r="BA4" s="430"/>
      <c r="BB4" s="430"/>
      <c r="BC4" s="430"/>
      <c r="BD4" s="430"/>
    </row>
    <row r="5" spans="1:56" s="143" customFormat="1" ht="18" x14ac:dyDescent="0.15">
      <c r="A5" s="142" t="s">
        <v>188</v>
      </c>
      <c r="C5" s="144"/>
      <c r="D5" s="144"/>
      <c r="E5" s="144"/>
      <c r="F5" s="144"/>
      <c r="G5" s="144"/>
      <c r="H5" s="145"/>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432"/>
      <c r="AS5" s="432"/>
      <c r="AT5" s="432"/>
      <c r="AU5" s="432"/>
      <c r="AV5" s="432"/>
      <c r="AW5" s="432"/>
      <c r="AX5" s="432"/>
      <c r="AY5" s="432"/>
      <c r="AZ5" s="432"/>
      <c r="BA5" s="432"/>
      <c r="BB5" s="432"/>
      <c r="BC5" s="432"/>
      <c r="BD5" s="432"/>
    </row>
    <row r="6" spans="1:56" s="143" customFormat="1" ht="21" customHeight="1" x14ac:dyDescent="0.15">
      <c r="A6" s="142"/>
      <c r="C6" s="144"/>
      <c r="D6" s="144"/>
      <c r="E6" s="144"/>
      <c r="F6" s="144"/>
      <c r="G6" s="144"/>
      <c r="H6" s="145"/>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432"/>
      <c r="AS6" s="432"/>
      <c r="AT6" s="432"/>
      <c r="AU6" s="432"/>
      <c r="AV6" s="432"/>
      <c r="AW6" s="432"/>
      <c r="AX6" s="432"/>
      <c r="AY6" s="432"/>
      <c r="AZ6" s="432"/>
      <c r="BA6" s="432"/>
      <c r="BB6" s="432"/>
      <c r="BC6" s="432"/>
      <c r="BD6" s="432"/>
    </row>
    <row r="7" spans="1:56" s="141" customFormat="1" ht="31.5" customHeight="1" x14ac:dyDescent="0.15">
      <c r="A7" s="147"/>
      <c r="B7" s="695" t="s">
        <v>189</v>
      </c>
      <c r="C7" s="695"/>
      <c r="D7" s="695"/>
      <c r="E7" s="695"/>
      <c r="F7" s="695"/>
      <c r="G7" s="1172"/>
      <c r="H7" s="1173"/>
      <c r="I7" s="1173"/>
      <c r="J7" s="1173"/>
      <c r="K7" s="1173"/>
      <c r="L7" s="1173"/>
      <c r="M7" s="1173"/>
      <c r="N7" s="1173"/>
      <c r="O7" s="1174"/>
      <c r="P7" s="695" t="s">
        <v>190</v>
      </c>
      <c r="Q7" s="695"/>
      <c r="R7" s="695"/>
      <c r="S7" s="695"/>
      <c r="T7" s="695"/>
      <c r="U7" s="695"/>
      <c r="V7" s="699" t="str">
        <f>IF('様式第１　交付申請書 '!S10="","",'様式第１　交付申請書 '!S10)</f>
        <v/>
      </c>
      <c r="W7" s="700"/>
      <c r="X7" s="700"/>
      <c r="Y7" s="700"/>
      <c r="Z7" s="700"/>
      <c r="AA7" s="700"/>
      <c r="AB7" s="700"/>
      <c r="AC7" s="700"/>
      <c r="AD7" s="700"/>
      <c r="AE7" s="700"/>
      <c r="AF7" s="700"/>
      <c r="AG7" s="700"/>
      <c r="AH7" s="700"/>
      <c r="AI7" s="700"/>
      <c r="AJ7" s="700"/>
      <c r="AK7" s="700"/>
      <c r="AL7" s="700"/>
      <c r="AM7" s="700"/>
      <c r="AN7" s="700"/>
      <c r="AO7" s="700"/>
      <c r="AP7" s="700"/>
      <c r="AQ7" s="701"/>
      <c r="AR7" s="430"/>
      <c r="AS7" s="429"/>
      <c r="AT7" s="430"/>
      <c r="AU7" s="430"/>
      <c r="AV7" s="430"/>
      <c r="AW7" s="430"/>
      <c r="AX7" s="430"/>
      <c r="AY7" s="430"/>
      <c r="AZ7" s="430"/>
      <c r="BA7" s="430"/>
      <c r="BB7" s="430"/>
      <c r="BC7" s="430"/>
      <c r="BD7" s="430"/>
    </row>
    <row r="8" spans="1:56" s="150" customFormat="1" ht="32.1" customHeight="1" x14ac:dyDescent="0.15">
      <c r="A8" s="147"/>
      <c r="B8" s="1171" t="s">
        <v>191</v>
      </c>
      <c r="C8" s="1171"/>
      <c r="D8" s="1171"/>
      <c r="E8" s="1171"/>
      <c r="F8" s="1171"/>
      <c r="G8" s="148" t="s">
        <v>192</v>
      </c>
      <c r="H8" s="691"/>
      <c r="I8" s="691"/>
      <c r="J8" s="149" t="s">
        <v>85</v>
      </c>
      <c r="K8" s="691"/>
      <c r="L8" s="691"/>
      <c r="M8" s="691"/>
      <c r="N8" s="691"/>
      <c r="O8" s="691"/>
      <c r="P8" s="692" t="s">
        <v>194</v>
      </c>
      <c r="Q8" s="692"/>
      <c r="R8" s="691"/>
      <c r="S8" s="691"/>
      <c r="T8" s="691"/>
      <c r="U8" s="691"/>
      <c r="V8" s="691"/>
      <c r="W8" s="692" t="s">
        <v>195</v>
      </c>
      <c r="X8" s="692"/>
      <c r="Y8" s="702"/>
      <c r="Z8" s="702"/>
      <c r="AA8" s="702"/>
      <c r="AB8" s="702"/>
      <c r="AC8" s="702"/>
      <c r="AD8" s="702"/>
      <c r="AE8" s="702"/>
      <c r="AF8" s="702"/>
      <c r="AG8" s="702"/>
      <c r="AH8" s="702"/>
      <c r="AI8" s="702"/>
      <c r="AJ8" s="702"/>
      <c r="AK8" s="702"/>
      <c r="AL8" s="702"/>
      <c r="AM8" s="702"/>
      <c r="AN8" s="702"/>
      <c r="AO8" s="702"/>
      <c r="AP8" s="702"/>
      <c r="AQ8" s="703"/>
      <c r="AR8" s="433"/>
      <c r="AS8" s="434"/>
      <c r="AT8" s="435"/>
      <c r="AU8" s="435"/>
      <c r="AV8" s="435"/>
      <c r="AW8" s="435"/>
      <c r="AX8" s="435"/>
      <c r="AY8" s="435"/>
      <c r="AZ8" s="435"/>
      <c r="BA8" s="435"/>
      <c r="BB8" s="435"/>
      <c r="BC8" s="435"/>
      <c r="BD8" s="435"/>
    </row>
    <row r="9" spans="1:56" s="150" customFormat="1" ht="32.1" customHeight="1" x14ac:dyDescent="0.15">
      <c r="B9" s="1167" t="s">
        <v>196</v>
      </c>
      <c r="C9" s="1168"/>
      <c r="D9" s="1168"/>
      <c r="E9" s="1168"/>
      <c r="F9" s="1169"/>
      <c r="G9" s="727"/>
      <c r="H9" s="728"/>
      <c r="I9" s="729"/>
      <c r="J9" s="1170" t="s">
        <v>197</v>
      </c>
      <c r="K9" s="1170"/>
      <c r="L9" s="1170"/>
      <c r="M9" s="731">
        <v>3</v>
      </c>
      <c r="N9" s="731"/>
      <c r="O9" s="732"/>
      <c r="P9" s="1160" t="s">
        <v>198</v>
      </c>
      <c r="Q9" s="1160"/>
      <c r="R9" s="1160"/>
      <c r="S9" s="733" t="s">
        <v>433</v>
      </c>
      <c r="T9" s="733"/>
      <c r="U9" s="733"/>
      <c r="V9" s="1119" t="s">
        <v>199</v>
      </c>
      <c r="W9" s="1119"/>
      <c r="X9" s="1119"/>
      <c r="Y9" s="735" t="s">
        <v>200</v>
      </c>
      <c r="Z9" s="736"/>
      <c r="AA9" s="737"/>
      <c r="AB9" s="1154" t="s">
        <v>201</v>
      </c>
      <c r="AC9" s="1155"/>
      <c r="AD9" s="1156"/>
      <c r="AE9" s="1157" t="s">
        <v>432</v>
      </c>
      <c r="AF9" s="1158"/>
      <c r="AG9" s="1158"/>
      <c r="AH9" s="1158"/>
      <c r="AI9" s="1158"/>
      <c r="AJ9" s="1158"/>
      <c r="AK9" s="1158"/>
      <c r="AL9" s="1158"/>
      <c r="AM9" s="1158"/>
      <c r="AN9" s="1158"/>
      <c r="AO9" s="1158"/>
      <c r="AP9" s="1158"/>
      <c r="AQ9" s="1159"/>
      <c r="AR9" s="436"/>
      <c r="AS9" s="432"/>
      <c r="AT9" s="435"/>
      <c r="AU9" s="435"/>
      <c r="AV9" s="435"/>
      <c r="AW9" s="435"/>
      <c r="AX9" s="435"/>
      <c r="AY9" s="435"/>
      <c r="AZ9" s="435"/>
      <c r="BA9" s="435"/>
      <c r="BB9" s="435"/>
      <c r="BC9" s="435"/>
      <c r="BD9" s="435"/>
    </row>
    <row r="10" spans="1:56" s="150" customFormat="1" ht="32.1" customHeight="1" x14ac:dyDescent="0.15">
      <c r="B10" s="1160" t="s">
        <v>202</v>
      </c>
      <c r="C10" s="1160"/>
      <c r="D10" s="1160"/>
      <c r="E10" s="711" t="s">
        <v>200</v>
      </c>
      <c r="F10" s="712"/>
      <c r="G10" s="1161" t="s">
        <v>203</v>
      </c>
      <c r="H10" s="1162"/>
      <c r="I10" s="1163"/>
      <c r="J10" s="1164"/>
      <c r="K10" s="1165"/>
      <c r="L10" s="1165"/>
      <c r="M10" s="1165"/>
      <c r="N10" s="1165"/>
      <c r="O10" s="151" t="s">
        <v>204</v>
      </c>
      <c r="P10" s="1161" t="s">
        <v>205</v>
      </c>
      <c r="Q10" s="1162"/>
      <c r="R10" s="1163"/>
      <c r="S10" s="718"/>
      <c r="T10" s="719"/>
      <c r="U10" s="719"/>
      <c r="V10" s="719"/>
      <c r="W10" s="719"/>
      <c r="X10" s="719"/>
      <c r="Y10" s="719"/>
      <c r="Z10" s="719"/>
      <c r="AA10" s="720"/>
      <c r="AB10" s="1161" t="s">
        <v>206</v>
      </c>
      <c r="AC10" s="1162"/>
      <c r="AD10" s="1163"/>
      <c r="AE10" s="1164"/>
      <c r="AF10" s="1165"/>
      <c r="AG10" s="1165"/>
      <c r="AH10" s="1165"/>
      <c r="AI10" s="1165"/>
      <c r="AJ10" s="1165"/>
      <c r="AK10" s="1165"/>
      <c r="AL10" s="1165"/>
      <c r="AM10" s="1165"/>
      <c r="AN10" s="1165"/>
      <c r="AO10" s="1165"/>
      <c r="AP10" s="1165"/>
      <c r="AQ10" s="1166"/>
      <c r="AR10" s="436"/>
      <c r="AS10" s="432"/>
      <c r="AT10" s="435"/>
      <c r="AU10" s="435"/>
      <c r="AV10" s="435"/>
      <c r="AW10" s="435"/>
      <c r="AX10" s="435"/>
      <c r="AY10" s="435"/>
      <c r="AZ10" s="435"/>
      <c r="BA10" s="435"/>
      <c r="BB10" s="435"/>
      <c r="BC10" s="435"/>
      <c r="BD10" s="435"/>
    </row>
    <row r="11" spans="1:56" s="143" customFormat="1" ht="32.1" customHeight="1" x14ac:dyDescent="0.15">
      <c r="B11" s="1148" t="s">
        <v>207</v>
      </c>
      <c r="C11" s="1149"/>
      <c r="D11" s="1149"/>
      <c r="E11" s="1149"/>
      <c r="F11" s="1149"/>
      <c r="G11" s="1149"/>
      <c r="H11" s="1149"/>
      <c r="I11" s="1150"/>
      <c r="J11" s="425" t="s">
        <v>200</v>
      </c>
      <c r="K11" s="749" t="s">
        <v>209</v>
      </c>
      <c r="L11" s="750"/>
      <c r="M11" s="750"/>
      <c r="N11" s="750"/>
      <c r="O11" s="425" t="s">
        <v>200</v>
      </c>
      <c r="P11" s="749" t="s">
        <v>210</v>
      </c>
      <c r="Q11" s="750"/>
      <c r="R11" s="750"/>
      <c r="S11" s="750"/>
      <c r="T11" s="425" t="s">
        <v>200</v>
      </c>
      <c r="U11" s="751" t="s">
        <v>211</v>
      </c>
      <c r="V11" s="751"/>
      <c r="W11" s="751"/>
      <c r="X11" s="425" t="s">
        <v>200</v>
      </c>
      <c r="Y11" s="751" t="s">
        <v>212</v>
      </c>
      <c r="Z11" s="751"/>
      <c r="AA11" s="751"/>
      <c r="AB11" s="1151" t="s">
        <v>213</v>
      </c>
      <c r="AC11" s="1152"/>
      <c r="AD11" s="1152"/>
      <c r="AE11" s="1152"/>
      <c r="AF11" s="1152"/>
      <c r="AG11" s="1152"/>
      <c r="AH11" s="1152"/>
      <c r="AI11" s="1152"/>
      <c r="AJ11" s="1153"/>
      <c r="AK11" s="760" t="s">
        <v>200</v>
      </c>
      <c r="AL11" s="761"/>
      <c r="AM11" s="738" t="s">
        <v>214</v>
      </c>
      <c r="AN11" s="739"/>
      <c r="AO11" s="1147">
        <v>10</v>
      </c>
      <c r="AP11" s="1147"/>
      <c r="AQ11" s="152" t="s">
        <v>215</v>
      </c>
      <c r="AR11" s="436"/>
      <c r="AS11" s="432"/>
      <c r="AT11" s="432"/>
      <c r="AU11" s="432"/>
      <c r="AV11" s="432"/>
      <c r="AW11" s="432"/>
      <c r="AX11" s="432"/>
      <c r="AY11" s="432"/>
      <c r="AZ11" s="432"/>
      <c r="BA11" s="432"/>
      <c r="BB11" s="432"/>
      <c r="BC11" s="432"/>
      <c r="BD11" s="432"/>
    </row>
    <row r="12" spans="1:56" s="141" customFormat="1" ht="21" customHeight="1" x14ac:dyDescent="0.15">
      <c r="A12" s="147"/>
      <c r="B12" s="147"/>
      <c r="C12" s="147"/>
      <c r="D12" s="147"/>
      <c r="E12" s="147"/>
      <c r="F12" s="147"/>
      <c r="G12" s="147"/>
      <c r="H12" s="147"/>
      <c r="I12" s="147"/>
      <c r="M12" s="147"/>
      <c r="N12" s="153"/>
      <c r="O12" s="147"/>
      <c r="P12" s="147"/>
      <c r="Q12" s="147"/>
      <c r="R12" s="147"/>
      <c r="S12" s="154"/>
      <c r="T12" s="147"/>
      <c r="U12" s="147"/>
      <c r="V12" s="147"/>
      <c r="W12" s="147"/>
      <c r="X12" s="147"/>
      <c r="Y12" s="147"/>
      <c r="Z12" s="147"/>
      <c r="AA12" s="147"/>
      <c r="AB12" s="147"/>
      <c r="AC12" s="147"/>
      <c r="AD12" s="147"/>
      <c r="AE12" s="147"/>
      <c r="AF12" s="155"/>
      <c r="AG12" s="155"/>
      <c r="AH12" s="155"/>
      <c r="AI12" s="155"/>
      <c r="AJ12" s="155"/>
      <c r="AK12" s="155"/>
      <c r="AL12" s="155"/>
      <c r="AM12" s="155"/>
      <c r="AN12" s="155"/>
      <c r="AO12" s="155"/>
      <c r="AP12" s="155"/>
      <c r="AQ12" s="155"/>
      <c r="AR12" s="436"/>
      <c r="AS12" s="429"/>
      <c r="AT12" s="430"/>
      <c r="AU12" s="430"/>
      <c r="AV12" s="430"/>
      <c r="AW12" s="430"/>
      <c r="AX12" s="430"/>
      <c r="AY12" s="430"/>
      <c r="AZ12" s="430"/>
      <c r="BA12" s="430"/>
      <c r="BB12" s="430"/>
      <c r="BC12" s="429"/>
      <c r="BD12" s="430"/>
    </row>
    <row r="13" spans="1:56" s="141" customFormat="1" ht="23.25" customHeight="1" x14ac:dyDescent="0.15">
      <c r="A13" s="142" t="s">
        <v>216</v>
      </c>
      <c r="B13" s="156"/>
      <c r="C13" s="156"/>
      <c r="D13" s="156"/>
      <c r="E13" s="156"/>
      <c r="F13" s="156"/>
      <c r="G13" s="156"/>
      <c r="H13" s="156"/>
      <c r="I13" s="156"/>
      <c r="J13" s="140"/>
      <c r="K13" s="140"/>
      <c r="M13" s="742" t="s">
        <v>217</v>
      </c>
      <c r="N13" s="742"/>
      <c r="O13" s="742"/>
      <c r="P13" s="742"/>
      <c r="Q13" s="742"/>
      <c r="R13" s="742"/>
      <c r="S13" s="743" t="s">
        <v>218</v>
      </c>
      <c r="T13" s="743"/>
      <c r="U13" s="743"/>
      <c r="V13" s="743"/>
      <c r="W13" s="743"/>
      <c r="X13" s="743"/>
      <c r="Y13" s="743" t="s">
        <v>219</v>
      </c>
      <c r="Z13" s="743"/>
      <c r="AA13" s="743"/>
      <c r="AB13" s="743"/>
      <c r="AC13" s="743"/>
      <c r="AD13" s="743"/>
      <c r="AE13" s="743" t="s">
        <v>220</v>
      </c>
      <c r="AF13" s="743"/>
      <c r="AG13" s="743"/>
      <c r="AH13" s="743"/>
      <c r="AI13" s="743"/>
      <c r="AJ13" s="743"/>
      <c r="AK13" s="743" t="s">
        <v>221</v>
      </c>
      <c r="AL13" s="743"/>
      <c r="AM13" s="743"/>
      <c r="AN13" s="743"/>
      <c r="AO13" s="743"/>
      <c r="AP13" s="743"/>
      <c r="AQ13" s="743"/>
      <c r="AR13" s="430"/>
      <c r="AS13" s="429"/>
      <c r="AT13" s="430"/>
      <c r="AU13" s="430"/>
      <c r="AV13" s="430"/>
      <c r="AW13" s="430"/>
      <c r="AX13" s="430"/>
      <c r="AY13" s="430"/>
      <c r="AZ13" s="430"/>
      <c r="BA13" s="430"/>
      <c r="BB13" s="430"/>
      <c r="BC13" s="430"/>
      <c r="BD13" s="430"/>
    </row>
    <row r="14" spans="1:56" s="141" customFormat="1" ht="35.1" customHeight="1" x14ac:dyDescent="0.15">
      <c r="A14" s="157"/>
      <c r="B14" s="770" t="s">
        <v>222</v>
      </c>
      <c r="C14" s="770"/>
      <c r="D14" s="770"/>
      <c r="E14" s="770"/>
      <c r="F14" s="770"/>
      <c r="G14" s="770"/>
      <c r="H14" s="770"/>
      <c r="I14" s="770"/>
      <c r="J14" s="770"/>
      <c r="K14" s="770"/>
      <c r="M14" s="771" t="s">
        <v>223</v>
      </c>
      <c r="N14" s="772"/>
      <c r="O14" s="772"/>
      <c r="P14" s="772"/>
      <c r="Q14" s="772"/>
      <c r="R14" s="772"/>
      <c r="S14" s="741">
        <v>78.66</v>
      </c>
      <c r="T14" s="741"/>
      <c r="U14" s="741"/>
      <c r="V14" s="741"/>
      <c r="W14" s="741"/>
      <c r="X14" s="741"/>
      <c r="Y14" s="741">
        <v>60.15</v>
      </c>
      <c r="Z14" s="741"/>
      <c r="AA14" s="741"/>
      <c r="AB14" s="741"/>
      <c r="AC14" s="741"/>
      <c r="AD14" s="741"/>
      <c r="AE14" s="741"/>
      <c r="AF14" s="741"/>
      <c r="AG14" s="741"/>
      <c r="AH14" s="741"/>
      <c r="AI14" s="741"/>
      <c r="AJ14" s="741"/>
      <c r="AK14" s="741">
        <f>ROUND(IF(S14="",0,ROUND(S14,2)) + IF(Y14="",0,ROUND(Y14,2)) + IF(AE14="",0,ROUND(AE14,2)),2)</f>
        <v>138.81</v>
      </c>
      <c r="AL14" s="741"/>
      <c r="AM14" s="741"/>
      <c r="AN14" s="741"/>
      <c r="AO14" s="741"/>
      <c r="AP14" s="741"/>
      <c r="AQ14" s="741"/>
      <c r="AR14" s="430"/>
      <c r="AS14" s="429"/>
      <c r="AT14" s="430"/>
      <c r="AU14" s="430"/>
      <c r="AV14" s="430"/>
      <c r="AW14" s="430"/>
      <c r="AX14" s="430"/>
      <c r="AY14" s="430"/>
      <c r="AZ14" s="430"/>
      <c r="BA14" s="430"/>
      <c r="BB14" s="430"/>
      <c r="BC14" s="430"/>
      <c r="BD14" s="430"/>
    </row>
    <row r="15" spans="1:56" s="141" customFormat="1" ht="35.1" customHeight="1" x14ac:dyDescent="0.15">
      <c r="A15" s="157"/>
      <c r="B15" s="770"/>
      <c r="C15" s="770"/>
      <c r="D15" s="770"/>
      <c r="E15" s="770"/>
      <c r="F15" s="770"/>
      <c r="G15" s="770"/>
      <c r="H15" s="770"/>
      <c r="I15" s="770"/>
      <c r="J15" s="770"/>
      <c r="K15" s="770"/>
      <c r="M15" s="158"/>
      <c r="N15" s="744" t="s">
        <v>224</v>
      </c>
      <c r="O15" s="744"/>
      <c r="P15" s="744"/>
      <c r="Q15" s="744"/>
      <c r="R15" s="745"/>
      <c r="S15" s="741">
        <v>46.37</v>
      </c>
      <c r="T15" s="741"/>
      <c r="U15" s="741"/>
      <c r="V15" s="741"/>
      <c r="W15" s="741"/>
      <c r="X15" s="741"/>
      <c r="Y15" s="741">
        <v>18.39</v>
      </c>
      <c r="Z15" s="741"/>
      <c r="AA15" s="741"/>
      <c r="AB15" s="741"/>
      <c r="AC15" s="741"/>
      <c r="AD15" s="741"/>
      <c r="AE15" s="741"/>
      <c r="AF15" s="741"/>
      <c r="AG15" s="741"/>
      <c r="AH15" s="741"/>
      <c r="AI15" s="741"/>
      <c r="AJ15" s="741"/>
      <c r="AK15" s="741">
        <f>ROUND(IF(S15="",0,ROUND(S15,2)) + IF(Y15="",0,ROUND(Y15,2)) + IF(AE15="",0,ROUND(AE15,2)),2)</f>
        <v>64.760000000000005</v>
      </c>
      <c r="AL15" s="741"/>
      <c r="AM15" s="741"/>
      <c r="AN15" s="741"/>
      <c r="AO15" s="741"/>
      <c r="AP15" s="741"/>
      <c r="AQ15" s="741"/>
      <c r="AR15" s="430"/>
      <c r="AS15" s="429"/>
      <c r="AT15" s="430"/>
      <c r="AU15" s="430"/>
      <c r="AV15" s="430"/>
      <c r="AW15" s="430"/>
      <c r="AX15" s="430"/>
      <c r="AY15" s="430"/>
      <c r="AZ15" s="430"/>
      <c r="BA15" s="430"/>
      <c r="BB15" s="430"/>
      <c r="BC15" s="430"/>
      <c r="BD15" s="430"/>
    </row>
    <row r="16" spans="1:56" s="141" customFormat="1" ht="21" customHeight="1" x14ac:dyDescent="0.15">
      <c r="F16" s="159"/>
      <c r="G16" s="159"/>
      <c r="I16" s="159"/>
      <c r="J16" s="160"/>
      <c r="K16" s="160"/>
      <c r="L16" s="160"/>
      <c r="M16" s="159"/>
      <c r="N16" s="161"/>
      <c r="O16" s="161"/>
      <c r="P16" s="161"/>
      <c r="Q16" s="162"/>
      <c r="R16" s="162"/>
      <c r="AP16" s="159"/>
      <c r="AR16" s="430"/>
      <c r="AS16" s="429"/>
      <c r="AT16" s="430"/>
      <c r="AU16" s="430"/>
      <c r="AV16" s="430"/>
      <c r="AW16" s="430"/>
      <c r="AX16" s="430"/>
      <c r="AY16" s="430"/>
      <c r="AZ16" s="430"/>
      <c r="BA16" s="430"/>
      <c r="BB16" s="430"/>
      <c r="BC16" s="430"/>
      <c r="BD16" s="430"/>
    </row>
    <row r="17" spans="1:56" s="141" customFormat="1" ht="23.25" customHeight="1" x14ac:dyDescent="0.15">
      <c r="A17" s="142" t="s">
        <v>225</v>
      </c>
      <c r="C17" s="160"/>
      <c r="D17" s="160"/>
      <c r="E17" s="160"/>
      <c r="F17" s="163"/>
      <c r="G17" s="159"/>
      <c r="H17" s="161"/>
      <c r="I17" s="161"/>
      <c r="W17" s="763"/>
      <c r="X17" s="763"/>
      <c r="Y17" s="763"/>
      <c r="Z17" s="763"/>
      <c r="AA17" s="763"/>
      <c r="AB17" s="763"/>
      <c r="AC17" s="763"/>
      <c r="AD17" s="164"/>
      <c r="AE17" s="164"/>
      <c r="AF17" s="164"/>
      <c r="AG17" s="164"/>
      <c r="AH17" s="164"/>
      <c r="AI17" s="164"/>
      <c r="AJ17" s="164"/>
      <c r="AK17" s="164"/>
      <c r="AL17" s="764"/>
      <c r="AM17" s="764"/>
      <c r="AN17" s="764"/>
      <c r="AO17" s="764"/>
      <c r="AP17" s="764"/>
      <c r="AQ17" s="764"/>
      <c r="AR17" s="430"/>
      <c r="AS17" s="429"/>
      <c r="AT17" s="430"/>
      <c r="AU17" s="430"/>
      <c r="AV17" s="430"/>
      <c r="AW17" s="430"/>
      <c r="AX17" s="430"/>
      <c r="AY17" s="430"/>
      <c r="AZ17" s="430"/>
      <c r="BA17" s="430"/>
      <c r="BB17" s="430"/>
      <c r="BC17" s="430"/>
      <c r="BD17" s="430"/>
    </row>
    <row r="18" spans="1:56" s="141" customFormat="1" ht="35.1" customHeight="1" x14ac:dyDescent="0.15">
      <c r="A18" s="165"/>
      <c r="B18" s="759" t="s">
        <v>226</v>
      </c>
      <c r="C18" s="759"/>
      <c r="D18" s="759"/>
      <c r="E18" s="759"/>
      <c r="F18" s="759"/>
      <c r="G18" s="759"/>
      <c r="H18" s="759"/>
      <c r="I18" s="759"/>
      <c r="J18" s="759"/>
      <c r="K18" s="759"/>
      <c r="L18" s="759"/>
      <c r="M18" s="1144">
        <v>0.5</v>
      </c>
      <c r="N18" s="1144"/>
      <c r="O18" s="1144"/>
      <c r="P18" s="1144"/>
      <c r="Q18" s="1144"/>
      <c r="R18" s="1144"/>
      <c r="S18" s="759" t="s">
        <v>227</v>
      </c>
      <c r="T18" s="759"/>
      <c r="U18" s="759"/>
      <c r="V18" s="759"/>
      <c r="W18" s="759"/>
      <c r="X18" s="759"/>
      <c r="Y18" s="759"/>
      <c r="Z18" s="759"/>
      <c r="AA18" s="759"/>
      <c r="AB18" s="759"/>
      <c r="AC18" s="759"/>
      <c r="AD18" s="759"/>
      <c r="AE18" s="759"/>
      <c r="AF18" s="759"/>
      <c r="AG18" s="759"/>
      <c r="AH18" s="759"/>
      <c r="AI18" s="759"/>
      <c r="AJ18" s="759"/>
      <c r="AK18" s="759"/>
      <c r="AL18" s="1145">
        <v>20</v>
      </c>
      <c r="AM18" s="1146"/>
      <c r="AN18" s="1146"/>
      <c r="AO18" s="768" t="s">
        <v>228</v>
      </c>
      <c r="AP18" s="768"/>
      <c r="AQ18" s="769"/>
      <c r="AR18" s="430"/>
      <c r="AS18" s="429"/>
      <c r="AT18" s="430"/>
      <c r="AU18" s="430"/>
      <c r="AV18" s="430"/>
      <c r="AW18" s="430"/>
      <c r="AX18" s="430"/>
      <c r="AY18" s="430"/>
      <c r="AZ18" s="430"/>
      <c r="BA18" s="430"/>
      <c r="BB18" s="430"/>
      <c r="BC18" s="430"/>
      <c r="BD18" s="430"/>
    </row>
    <row r="19" spans="1:56" s="141" customFormat="1" ht="35.1" customHeight="1" x14ac:dyDescent="0.15">
      <c r="A19" s="165"/>
      <c r="B19" s="755" t="s">
        <v>229</v>
      </c>
      <c r="C19" s="755"/>
      <c r="D19" s="755"/>
      <c r="E19" s="755"/>
      <c r="F19" s="755"/>
      <c r="G19" s="755"/>
      <c r="H19" s="755"/>
      <c r="I19" s="755"/>
      <c r="J19" s="755"/>
      <c r="K19" s="755"/>
      <c r="L19" s="755"/>
      <c r="M19" s="1139"/>
      <c r="N19" s="1140"/>
      <c r="O19" s="1140"/>
      <c r="P19" s="1140"/>
      <c r="Q19" s="1140"/>
      <c r="R19" s="1141"/>
      <c r="S19" s="759" t="s">
        <v>230</v>
      </c>
      <c r="T19" s="759"/>
      <c r="U19" s="759"/>
      <c r="V19" s="759"/>
      <c r="W19" s="759"/>
      <c r="X19" s="759"/>
      <c r="Y19" s="759"/>
      <c r="Z19" s="759"/>
      <c r="AA19" s="759"/>
      <c r="AB19" s="759"/>
      <c r="AC19" s="759"/>
      <c r="AD19" s="759"/>
      <c r="AE19" s="759"/>
      <c r="AF19" s="759"/>
      <c r="AG19" s="759"/>
      <c r="AH19" s="759"/>
      <c r="AI19" s="759"/>
      <c r="AJ19" s="759"/>
      <c r="AK19" s="759"/>
      <c r="AL19" s="1142">
        <v>100</v>
      </c>
      <c r="AM19" s="1143"/>
      <c r="AN19" s="1143"/>
      <c r="AO19" s="768" t="s">
        <v>228</v>
      </c>
      <c r="AP19" s="768"/>
      <c r="AQ19" s="769"/>
      <c r="AR19" s="430"/>
      <c r="AS19" s="429"/>
      <c r="AT19" s="430"/>
      <c r="AU19" s="430"/>
      <c r="AV19" s="430"/>
      <c r="AW19" s="430"/>
      <c r="AX19" s="430"/>
      <c r="AY19" s="430"/>
      <c r="AZ19" s="430"/>
      <c r="BA19" s="430"/>
      <c r="BB19" s="430"/>
      <c r="BC19" s="430"/>
      <c r="BD19" s="430"/>
    </row>
    <row r="20" spans="1:56" s="141" customFormat="1" ht="21" customHeight="1" x14ac:dyDescent="0.15">
      <c r="A20" s="160"/>
      <c r="C20" s="160"/>
      <c r="D20" s="160"/>
      <c r="E20" s="160"/>
      <c r="F20" s="160"/>
      <c r="H20" s="140"/>
      <c r="I20" s="140"/>
      <c r="R20" s="140"/>
      <c r="S20" s="140"/>
      <c r="T20" s="140"/>
      <c r="U20" s="140"/>
      <c r="AL20" s="140"/>
      <c r="AO20" s="166"/>
      <c r="AP20" s="166"/>
      <c r="AR20" s="430"/>
      <c r="AS20" s="429"/>
      <c r="AT20" s="430"/>
      <c r="AU20" s="430"/>
      <c r="AV20" s="430"/>
      <c r="AW20" s="430"/>
      <c r="AX20" s="430"/>
      <c r="AY20" s="430"/>
      <c r="AZ20" s="430"/>
      <c r="BA20" s="430"/>
      <c r="BB20" s="430"/>
      <c r="BC20" s="430"/>
      <c r="BD20" s="430"/>
    </row>
    <row r="21" spans="1:56" s="140" customFormat="1" ht="18" customHeight="1" x14ac:dyDescent="0.15">
      <c r="A21" s="142" t="s">
        <v>231</v>
      </c>
      <c r="C21" s="163"/>
      <c r="D21" s="160"/>
      <c r="E21" s="160"/>
      <c r="F21" s="167"/>
      <c r="G21" s="168"/>
      <c r="H21" s="160"/>
      <c r="I21" s="168"/>
      <c r="J21" s="160"/>
      <c r="K21" s="160"/>
      <c r="L21" s="160"/>
      <c r="M21" s="168"/>
      <c r="N21" s="161"/>
      <c r="O21" s="161"/>
      <c r="P21" s="161"/>
      <c r="Q21" s="162"/>
      <c r="R21" s="162"/>
      <c r="S21" s="794"/>
      <c r="T21" s="794"/>
      <c r="U21" s="794"/>
      <c r="V21" s="794"/>
      <c r="W21" s="794"/>
      <c r="X21" s="794"/>
      <c r="Y21" s="794"/>
      <c r="Z21" s="794"/>
      <c r="AA21" s="169"/>
      <c r="AB21" s="169"/>
      <c r="AC21" s="169"/>
      <c r="AD21" s="169"/>
      <c r="AE21" s="169"/>
      <c r="AF21" s="169"/>
      <c r="AG21" s="169"/>
      <c r="AH21" s="169"/>
      <c r="AI21" s="169"/>
      <c r="AJ21" s="169"/>
      <c r="AK21" s="170"/>
      <c r="AL21" s="171"/>
      <c r="AM21" s="170"/>
      <c r="AN21" s="170"/>
      <c r="AO21" s="168"/>
      <c r="AP21" s="168"/>
      <c r="AR21" s="429"/>
      <c r="AS21" s="429"/>
      <c r="AT21" s="429"/>
      <c r="AU21" s="429"/>
      <c r="AV21" s="429"/>
      <c r="AW21" s="429"/>
      <c r="AX21" s="429"/>
      <c r="AY21" s="429"/>
      <c r="AZ21" s="429"/>
      <c r="BA21" s="429"/>
      <c r="BB21" s="429"/>
      <c r="BC21" s="429"/>
      <c r="BD21" s="429"/>
    </row>
    <row r="22" spans="1:56" s="140" customFormat="1" ht="9.75" customHeight="1" x14ac:dyDescent="0.15">
      <c r="A22" s="168"/>
      <c r="B22" s="165"/>
      <c r="C22" s="163"/>
      <c r="D22" s="160"/>
      <c r="E22" s="160"/>
      <c r="F22" s="167"/>
      <c r="G22" s="168"/>
      <c r="H22" s="160"/>
      <c r="I22" s="168"/>
      <c r="J22" s="160"/>
      <c r="K22" s="160"/>
      <c r="L22" s="160"/>
      <c r="M22" s="168"/>
      <c r="N22" s="161"/>
      <c r="O22" s="161"/>
      <c r="P22" s="161"/>
      <c r="Q22" s="162"/>
      <c r="R22" s="162"/>
      <c r="S22" s="421"/>
      <c r="T22" s="421"/>
      <c r="U22" s="421"/>
      <c r="V22" s="421"/>
      <c r="W22" s="421"/>
      <c r="X22" s="421"/>
      <c r="Y22" s="421"/>
      <c r="Z22" s="421"/>
      <c r="AA22" s="169"/>
      <c r="AB22" s="169"/>
      <c r="AC22" s="169"/>
      <c r="AD22" s="169"/>
      <c r="AE22" s="169"/>
      <c r="AF22" s="169"/>
      <c r="AG22" s="169"/>
      <c r="AH22" s="169"/>
      <c r="AI22" s="169"/>
      <c r="AJ22" s="169"/>
      <c r="AK22" s="170"/>
      <c r="AL22" s="171"/>
      <c r="AM22" s="159"/>
      <c r="AN22" s="159"/>
      <c r="AO22" s="159"/>
      <c r="AP22" s="159"/>
      <c r="AR22" s="429"/>
      <c r="AS22" s="429"/>
      <c r="AT22" s="429"/>
      <c r="AU22" s="429"/>
      <c r="AV22" s="429"/>
      <c r="AW22" s="429"/>
      <c r="AX22" s="429"/>
      <c r="AY22" s="429"/>
      <c r="AZ22" s="429"/>
      <c r="BA22" s="429"/>
      <c r="BB22" s="429"/>
      <c r="BC22" s="429"/>
      <c r="BD22" s="429"/>
    </row>
    <row r="23" spans="1:56" s="140" customFormat="1" ht="30" customHeight="1" x14ac:dyDescent="0.15">
      <c r="A23" s="168"/>
      <c r="B23" s="695" t="s">
        <v>232</v>
      </c>
      <c r="C23" s="695"/>
      <c r="D23" s="695"/>
      <c r="E23" s="695"/>
      <c r="F23" s="695"/>
      <c r="G23" s="695"/>
      <c r="H23" s="695"/>
      <c r="I23" s="1136" t="s">
        <v>72</v>
      </c>
      <c r="J23" s="1137"/>
      <c r="K23" s="1137"/>
      <c r="L23" s="1137"/>
      <c r="M23" s="1137"/>
      <c r="N23" s="1137"/>
      <c r="O23" s="1137"/>
      <c r="P23" s="1137"/>
      <c r="Q23" s="1137"/>
      <c r="R23" s="1137"/>
      <c r="S23" s="1137"/>
      <c r="T23" s="1137"/>
      <c r="U23" s="1137"/>
      <c r="V23" s="1138"/>
      <c r="W23" s="695" t="s">
        <v>233</v>
      </c>
      <c r="X23" s="695"/>
      <c r="Y23" s="695"/>
      <c r="Z23" s="695"/>
      <c r="AA23" s="695"/>
      <c r="AB23" s="695"/>
      <c r="AC23" s="695"/>
      <c r="AD23" s="695"/>
      <c r="AE23" s="1136"/>
      <c r="AF23" s="1137"/>
      <c r="AG23" s="1137"/>
      <c r="AH23" s="1137"/>
      <c r="AI23" s="1137"/>
      <c r="AJ23" s="1137"/>
      <c r="AK23" s="1137"/>
      <c r="AL23" s="1137"/>
      <c r="AM23" s="1137"/>
      <c r="AN23" s="1137"/>
      <c r="AO23" s="1137"/>
      <c r="AP23" s="1137"/>
      <c r="AQ23" s="1138"/>
      <c r="AR23" s="429"/>
      <c r="AS23" s="430"/>
      <c r="AT23" s="429"/>
      <c r="AU23" s="429"/>
      <c r="AV23" s="429"/>
      <c r="AW23" s="429"/>
      <c r="AX23" s="429"/>
      <c r="AY23" s="429"/>
      <c r="AZ23" s="429"/>
      <c r="BA23" s="429"/>
      <c r="BB23" s="429"/>
      <c r="BC23" s="429"/>
      <c r="BD23" s="429"/>
    </row>
    <row r="24" spans="1:56" s="140" customFormat="1" ht="9.75" customHeight="1" x14ac:dyDescent="0.15">
      <c r="A24" s="168"/>
      <c r="B24" s="165"/>
      <c r="C24" s="163"/>
      <c r="D24" s="160"/>
      <c r="E24" s="160"/>
      <c r="F24" s="167"/>
      <c r="G24" s="168"/>
      <c r="H24" s="160"/>
      <c r="I24" s="168"/>
      <c r="J24" s="160"/>
      <c r="K24" s="160"/>
      <c r="L24" s="160"/>
      <c r="M24" s="168"/>
      <c r="N24" s="161"/>
      <c r="O24" s="161"/>
      <c r="P24" s="161"/>
      <c r="Q24" s="162"/>
      <c r="R24" s="162"/>
      <c r="S24" s="421"/>
      <c r="T24" s="421"/>
      <c r="U24" s="421"/>
      <c r="V24" s="421"/>
      <c r="W24" s="421"/>
      <c r="X24" s="421"/>
      <c r="Y24" s="421"/>
      <c r="Z24" s="421"/>
      <c r="AA24" s="169"/>
      <c r="AB24" s="169"/>
      <c r="AC24" s="169"/>
      <c r="AD24" s="169"/>
      <c r="AE24" s="169"/>
      <c r="AF24" s="169"/>
      <c r="AG24" s="169"/>
      <c r="AH24" s="169"/>
      <c r="AI24" s="169"/>
      <c r="AJ24" s="169"/>
      <c r="AK24" s="170"/>
      <c r="AL24" s="171"/>
      <c r="AM24" s="159"/>
      <c r="AN24" s="159"/>
      <c r="AO24" s="159"/>
      <c r="AP24" s="159"/>
      <c r="AR24" s="429"/>
      <c r="AS24" s="429"/>
      <c r="AT24" s="429"/>
      <c r="AU24" s="429"/>
      <c r="AV24" s="429"/>
      <c r="AW24" s="429"/>
      <c r="AX24" s="429"/>
      <c r="AY24" s="429"/>
      <c r="AZ24" s="429"/>
      <c r="BA24" s="429"/>
      <c r="BB24" s="429"/>
      <c r="BC24" s="429"/>
      <c r="BD24" s="429"/>
    </row>
    <row r="25" spans="1:56" s="141" customFormat="1" ht="18" customHeight="1" x14ac:dyDescent="0.15">
      <c r="A25" s="165"/>
      <c r="B25" s="776"/>
      <c r="C25" s="776"/>
      <c r="D25" s="776"/>
      <c r="E25" s="776"/>
      <c r="F25" s="776"/>
      <c r="G25" s="776"/>
      <c r="H25" s="776"/>
      <c r="I25" s="776"/>
      <c r="J25" s="776"/>
      <c r="K25" s="776"/>
      <c r="L25" s="776"/>
      <c r="M25" s="776"/>
      <c r="N25" s="776"/>
      <c r="O25" s="776"/>
      <c r="P25" s="776"/>
      <c r="Q25" s="776"/>
      <c r="R25" s="776"/>
      <c r="S25" s="776"/>
      <c r="T25" s="776"/>
      <c r="U25" s="776"/>
      <c r="V25" s="777"/>
      <c r="W25" s="778" t="s">
        <v>234</v>
      </c>
      <c r="X25" s="779"/>
      <c r="Y25" s="779"/>
      <c r="Z25" s="779"/>
      <c r="AA25" s="779"/>
      <c r="AB25" s="779"/>
      <c r="AC25" s="779" t="s">
        <v>235</v>
      </c>
      <c r="AD25" s="779"/>
      <c r="AE25" s="779"/>
      <c r="AF25" s="779"/>
      <c r="AG25" s="779"/>
      <c r="AH25" s="779"/>
      <c r="AI25" s="779"/>
      <c r="AJ25" s="780" t="s">
        <v>236</v>
      </c>
      <c r="AK25" s="781"/>
      <c r="AL25" s="781"/>
      <c r="AM25" s="781"/>
      <c r="AN25" s="782"/>
      <c r="AO25" s="786" t="s">
        <v>237</v>
      </c>
      <c r="AP25" s="787"/>
      <c r="AQ25" s="788"/>
      <c r="AR25" s="429"/>
      <c r="AS25" s="430"/>
      <c r="AT25" s="430"/>
      <c r="AU25" s="430"/>
      <c r="AV25" s="430"/>
      <c r="AW25" s="430"/>
      <c r="AX25" s="430"/>
      <c r="AY25" s="430"/>
      <c r="AZ25" s="430"/>
      <c r="BA25" s="430"/>
      <c r="BB25" s="430"/>
      <c r="BC25" s="430"/>
      <c r="BD25" s="430"/>
    </row>
    <row r="26" spans="1:56" s="141" customFormat="1" ht="35.1" customHeight="1" x14ac:dyDescent="0.15">
      <c r="A26" s="165"/>
      <c r="B26" s="779" t="s">
        <v>238</v>
      </c>
      <c r="C26" s="779"/>
      <c r="D26" s="779"/>
      <c r="E26" s="779"/>
      <c r="F26" s="779"/>
      <c r="G26" s="779"/>
      <c r="H26" s="779"/>
      <c r="I26" s="779" t="s">
        <v>239</v>
      </c>
      <c r="J26" s="779"/>
      <c r="K26" s="779"/>
      <c r="L26" s="779"/>
      <c r="M26" s="779"/>
      <c r="N26" s="779"/>
      <c r="O26" s="779"/>
      <c r="P26" s="795" t="s">
        <v>240</v>
      </c>
      <c r="Q26" s="795"/>
      <c r="R26" s="795"/>
      <c r="S26" s="795"/>
      <c r="T26" s="795"/>
      <c r="U26" s="795"/>
      <c r="V26" s="795"/>
      <c r="W26" s="778"/>
      <c r="X26" s="779"/>
      <c r="Y26" s="779"/>
      <c r="Z26" s="779"/>
      <c r="AA26" s="779"/>
      <c r="AB26" s="779"/>
      <c r="AC26" s="779"/>
      <c r="AD26" s="779"/>
      <c r="AE26" s="779"/>
      <c r="AF26" s="779"/>
      <c r="AG26" s="779"/>
      <c r="AH26" s="779"/>
      <c r="AI26" s="779"/>
      <c r="AJ26" s="783"/>
      <c r="AK26" s="784"/>
      <c r="AL26" s="784"/>
      <c r="AM26" s="784"/>
      <c r="AN26" s="785"/>
      <c r="AO26" s="789"/>
      <c r="AP26" s="790"/>
      <c r="AQ26" s="791"/>
      <c r="AR26" s="429"/>
      <c r="AS26" s="430"/>
      <c r="AT26" s="430"/>
      <c r="AU26" s="430"/>
      <c r="AV26" s="430"/>
      <c r="AW26" s="430"/>
      <c r="AX26" s="430"/>
      <c r="AY26" s="430"/>
      <c r="AZ26" s="430"/>
      <c r="BA26" s="430"/>
      <c r="BB26" s="430"/>
      <c r="BC26" s="430"/>
      <c r="BD26" s="430"/>
    </row>
    <row r="27" spans="1:56" s="141" customFormat="1" ht="30" customHeight="1" x14ac:dyDescent="0.15">
      <c r="A27" s="165"/>
      <c r="B27" s="813">
        <f>ROUND(AM83,0)</f>
        <v>800000</v>
      </c>
      <c r="C27" s="813"/>
      <c r="D27" s="813"/>
      <c r="E27" s="813"/>
      <c r="F27" s="813"/>
      <c r="G27" s="813"/>
      <c r="H27" s="813"/>
      <c r="I27" s="813">
        <f>ROUND(AM89,0)</f>
        <v>1200000</v>
      </c>
      <c r="J27" s="813"/>
      <c r="K27" s="813"/>
      <c r="L27" s="813"/>
      <c r="M27" s="813"/>
      <c r="N27" s="813"/>
      <c r="O27" s="813"/>
      <c r="P27" s="814">
        <f>AM144</f>
        <v>1750000</v>
      </c>
      <c r="Q27" s="814"/>
      <c r="R27" s="814"/>
      <c r="S27" s="814"/>
      <c r="T27" s="814"/>
      <c r="U27" s="814"/>
      <c r="V27" s="814"/>
      <c r="W27" s="815">
        <f>SUM(B27:V27)</f>
        <v>3750000</v>
      </c>
      <c r="X27" s="816"/>
      <c r="Y27" s="816"/>
      <c r="Z27" s="816"/>
      <c r="AA27" s="816"/>
      <c r="AB27" s="816"/>
      <c r="AC27" s="1131">
        <f>ROUNDDOWN(W27/IF(AK14&lt;=100,100,AK14),0)/10000</f>
        <v>2.7014999999999998</v>
      </c>
      <c r="AD27" s="1131"/>
      <c r="AE27" s="1131"/>
      <c r="AF27" s="1131"/>
      <c r="AG27" s="1131"/>
      <c r="AH27" s="1131"/>
      <c r="AI27" s="1131"/>
      <c r="AJ27" s="1132" t="str">
        <f>IF(ISERROR(VLOOKUP(上限額一覧!C4,上限額一覧!D19:E68,2,FALSE)),"",VLOOKUP(上限額一覧!C4,上限額一覧!D19:E68,2,FALSE))</f>
        <v/>
      </c>
      <c r="AK27" s="1133"/>
      <c r="AL27" s="1133"/>
      <c r="AM27" s="1133"/>
      <c r="AN27" s="1134"/>
      <c r="AO27" s="1132" t="str">
        <f>IF(AND(AC27&lt;&gt;"",AJ27&lt;&gt;""),IF(AC27&lt;=AJ27,"可","不可"),"")</f>
        <v/>
      </c>
      <c r="AP27" s="1133"/>
      <c r="AQ27" s="1134"/>
      <c r="AR27" s="429"/>
      <c r="AS27" s="430"/>
      <c r="AT27" s="430"/>
      <c r="AU27" s="430"/>
      <c r="AV27" s="430"/>
      <c r="AW27" s="430"/>
      <c r="AX27" s="430"/>
      <c r="AY27" s="430"/>
      <c r="AZ27" s="430"/>
      <c r="BA27" s="430"/>
      <c r="BB27" s="430"/>
      <c r="BC27" s="430"/>
      <c r="BD27" s="430"/>
    </row>
    <row r="28" spans="1:56" s="141" customFormat="1" ht="21" customHeight="1" x14ac:dyDescent="0.15">
      <c r="A28" s="172"/>
      <c r="B28" s="168"/>
      <c r="C28" s="173"/>
      <c r="D28" s="139"/>
      <c r="E28" s="160"/>
      <c r="F28" s="160"/>
      <c r="G28" s="160"/>
      <c r="H28" s="160"/>
      <c r="I28" s="160"/>
      <c r="J28" s="160"/>
      <c r="K28" s="160"/>
      <c r="L28" s="174"/>
      <c r="M28" s="168"/>
      <c r="N28" s="175"/>
      <c r="O28" s="175"/>
      <c r="P28" s="175"/>
      <c r="Q28" s="176"/>
      <c r="R28" s="176"/>
      <c r="S28" s="176"/>
      <c r="T28" s="176"/>
      <c r="U28" s="176"/>
      <c r="V28" s="176"/>
      <c r="W28" s="168"/>
      <c r="X28" s="177"/>
      <c r="Y28" s="157"/>
      <c r="Z28" s="157"/>
      <c r="AA28" s="178"/>
      <c r="AB28" s="179"/>
      <c r="AC28" s="179"/>
      <c r="AD28" s="179"/>
      <c r="AE28" s="179"/>
      <c r="AF28" s="179"/>
      <c r="AG28" s="179"/>
      <c r="AH28" s="179"/>
      <c r="AI28" s="179"/>
      <c r="AJ28" s="179"/>
      <c r="AK28" s="179"/>
      <c r="AL28" s="180"/>
      <c r="AM28" s="179"/>
      <c r="AN28" s="179"/>
      <c r="AO28" s="159"/>
      <c r="AP28" s="159"/>
      <c r="AR28" s="429"/>
      <c r="AS28" s="430"/>
      <c r="AT28" s="430"/>
      <c r="AU28" s="430"/>
      <c r="AV28" s="430"/>
      <c r="AW28" s="430"/>
      <c r="AX28" s="430"/>
      <c r="AY28" s="430"/>
      <c r="AZ28" s="430"/>
      <c r="BA28" s="430"/>
      <c r="BB28" s="430"/>
      <c r="BC28" s="430"/>
      <c r="BD28" s="430"/>
    </row>
    <row r="29" spans="1:56" s="141" customFormat="1" ht="18" customHeight="1" x14ac:dyDescent="0.15">
      <c r="A29" s="142" t="s">
        <v>241</v>
      </c>
      <c r="C29" s="163"/>
      <c r="D29" s="163"/>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8"/>
      <c r="AD29" s="181"/>
      <c r="AE29" s="181"/>
      <c r="AF29" s="181"/>
      <c r="AG29" s="160"/>
      <c r="AH29" s="160"/>
      <c r="AI29" s="165"/>
      <c r="AJ29" s="160"/>
      <c r="AK29" s="160"/>
      <c r="AL29" s="182"/>
      <c r="AM29" s="160"/>
      <c r="AN29" s="160"/>
      <c r="AO29" s="159"/>
      <c r="AP29" s="159"/>
      <c r="AR29" s="430"/>
      <c r="AS29" s="430"/>
      <c r="AT29" s="430"/>
      <c r="AU29" s="430"/>
      <c r="AV29" s="430"/>
      <c r="AW29" s="430"/>
      <c r="AX29" s="430"/>
      <c r="AY29" s="430"/>
      <c r="AZ29" s="430"/>
      <c r="BA29" s="430"/>
      <c r="BB29" s="430"/>
      <c r="BC29" s="430"/>
      <c r="BD29" s="430"/>
    </row>
    <row r="30" spans="1:56" s="141" customFormat="1" ht="24" customHeight="1" x14ac:dyDescent="0.15">
      <c r="A30" s="165"/>
      <c r="B30" s="159"/>
      <c r="C30" s="163"/>
      <c r="D30" s="183" t="s">
        <v>242</v>
      </c>
      <c r="E30" s="160"/>
      <c r="F30" s="160"/>
      <c r="G30" s="159"/>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5"/>
      <c r="AJ30" s="160"/>
      <c r="AK30" s="160"/>
      <c r="AL30" s="182"/>
      <c r="AM30" s="160"/>
      <c r="AN30" s="160"/>
      <c r="AO30" s="159"/>
      <c r="AP30" s="159"/>
      <c r="AR30" s="430"/>
      <c r="AS30" s="429"/>
      <c r="AT30" s="430"/>
      <c r="AU30" s="430"/>
      <c r="AV30" s="430"/>
      <c r="AW30" s="430"/>
      <c r="AX30" s="430"/>
      <c r="AY30" s="430"/>
      <c r="AZ30" s="430"/>
      <c r="BA30" s="430"/>
      <c r="BB30" s="430"/>
      <c r="BC30" s="430"/>
      <c r="BD30" s="430"/>
    </row>
    <row r="31" spans="1:56" s="141" customFormat="1" ht="24.95" customHeight="1" x14ac:dyDescent="0.15">
      <c r="A31" s="157"/>
      <c r="B31" s="184" t="s">
        <v>200</v>
      </c>
      <c r="C31" s="185" t="s">
        <v>380</v>
      </c>
      <c r="D31" s="186"/>
      <c r="E31" s="187"/>
      <c r="F31" s="187"/>
      <c r="G31" s="187"/>
      <c r="H31" s="187"/>
      <c r="I31" s="187"/>
      <c r="J31" s="187"/>
      <c r="K31" s="187"/>
      <c r="L31" s="187"/>
      <c r="M31" s="187"/>
      <c r="N31" s="187"/>
      <c r="O31" s="187"/>
      <c r="P31" s="187"/>
      <c r="Q31" s="187"/>
      <c r="R31" s="187"/>
      <c r="S31" s="187"/>
      <c r="T31" s="187"/>
      <c r="U31" s="188" t="s">
        <v>200</v>
      </c>
      <c r="V31" s="185" t="s">
        <v>243</v>
      </c>
      <c r="W31" s="186"/>
      <c r="X31" s="187"/>
      <c r="Y31" s="187"/>
      <c r="Z31" s="189"/>
      <c r="AA31" s="185"/>
      <c r="AB31" s="187"/>
      <c r="AC31" s="185"/>
      <c r="AD31" s="185"/>
      <c r="AE31" s="185"/>
      <c r="AF31" s="185"/>
      <c r="AG31" s="187"/>
      <c r="AH31" s="187"/>
      <c r="AI31" s="187"/>
      <c r="AJ31" s="187"/>
      <c r="AK31" s="187"/>
      <c r="AL31" s="190"/>
      <c r="AM31" s="187"/>
      <c r="AN31" s="187"/>
      <c r="AO31" s="191"/>
      <c r="AP31" s="185"/>
      <c r="AQ31" s="192"/>
      <c r="AR31" s="430"/>
      <c r="AS31" s="429"/>
      <c r="AT31" s="430"/>
      <c r="AU31" s="430"/>
      <c r="AV31" s="430"/>
      <c r="AW31" s="430"/>
      <c r="AX31" s="430"/>
      <c r="AY31" s="430"/>
      <c r="AZ31" s="430"/>
      <c r="BA31" s="430"/>
      <c r="BB31" s="430"/>
      <c r="BC31" s="430"/>
      <c r="BD31" s="430"/>
    </row>
    <row r="32" spans="1:56" s="141" customFormat="1" ht="24.95" customHeight="1" x14ac:dyDescent="0.15">
      <c r="A32" s="157"/>
      <c r="B32" s="193" t="s">
        <v>200</v>
      </c>
      <c r="C32" s="168" t="s">
        <v>381</v>
      </c>
      <c r="D32" s="140"/>
      <c r="E32" s="194"/>
      <c r="F32" s="194"/>
      <c r="G32" s="194"/>
      <c r="H32" s="194"/>
      <c r="I32" s="194"/>
      <c r="J32" s="194"/>
      <c r="K32" s="194"/>
      <c r="L32" s="194"/>
      <c r="M32" s="194"/>
      <c r="N32" s="194"/>
      <c r="O32" s="194"/>
      <c r="P32" s="194"/>
      <c r="Q32" s="194"/>
      <c r="R32" s="194"/>
      <c r="S32" s="194"/>
      <c r="T32" s="194"/>
      <c r="U32" s="195"/>
      <c r="V32" s="196" t="s">
        <v>382</v>
      </c>
      <c r="W32" s="140"/>
      <c r="X32" s="157"/>
      <c r="Y32" s="168"/>
      <c r="Z32" s="197"/>
      <c r="AA32" s="168"/>
      <c r="AB32" s="168"/>
      <c r="AC32" s="168"/>
      <c r="AD32" s="168"/>
      <c r="AE32" s="168"/>
      <c r="AF32" s="168"/>
      <c r="AG32" s="168"/>
      <c r="AH32" s="168"/>
      <c r="AI32" s="168"/>
      <c r="AJ32" s="168"/>
      <c r="AK32" s="168"/>
      <c r="AL32" s="140"/>
      <c r="AM32" s="168"/>
      <c r="AN32" s="168"/>
      <c r="AO32" s="157"/>
      <c r="AP32" s="168"/>
      <c r="AQ32" s="198"/>
      <c r="AR32" s="430"/>
      <c r="AS32" s="429"/>
      <c r="AT32" s="430"/>
      <c r="AU32" s="430"/>
      <c r="AV32" s="430"/>
      <c r="AW32" s="430"/>
      <c r="AX32" s="430"/>
      <c r="AY32" s="430"/>
      <c r="AZ32" s="430"/>
      <c r="BA32" s="430"/>
      <c r="BB32" s="430"/>
      <c r="BC32" s="430"/>
      <c r="BD32" s="430"/>
    </row>
    <row r="33" spans="1:56" s="141" customFormat="1" ht="24.95" customHeight="1" x14ac:dyDescent="0.15">
      <c r="A33" s="157"/>
      <c r="B33" s="193" t="s">
        <v>200</v>
      </c>
      <c r="C33" s="199" t="s">
        <v>383</v>
      </c>
      <c r="D33" s="140"/>
      <c r="E33" s="194"/>
      <c r="F33" s="194"/>
      <c r="G33" s="194"/>
      <c r="H33" s="194"/>
      <c r="I33" s="194"/>
      <c r="J33" s="194"/>
      <c r="K33" s="194"/>
      <c r="L33" s="194"/>
      <c r="M33" s="194"/>
      <c r="N33" s="194"/>
      <c r="O33" s="194"/>
      <c r="P33" s="195"/>
      <c r="Q33" s="195"/>
      <c r="R33" s="195"/>
      <c r="S33" s="195"/>
      <c r="T33" s="195"/>
      <c r="U33" s="200" t="s">
        <v>200</v>
      </c>
      <c r="V33" s="199" t="s">
        <v>384</v>
      </c>
      <c r="W33" s="140"/>
      <c r="X33" s="157"/>
      <c r="Y33" s="201"/>
      <c r="Z33" s="194"/>
      <c r="AA33" s="194"/>
      <c r="AB33" s="194"/>
      <c r="AC33" s="194"/>
      <c r="AD33" s="194"/>
      <c r="AE33" s="194"/>
      <c r="AF33" s="194"/>
      <c r="AG33" s="194"/>
      <c r="AH33" s="194"/>
      <c r="AI33" s="194"/>
      <c r="AJ33" s="194"/>
      <c r="AK33" s="194"/>
      <c r="AL33" s="202"/>
      <c r="AM33" s="194"/>
      <c r="AN33" s="194"/>
      <c r="AO33" s="194"/>
      <c r="AP33" s="168"/>
      <c r="AQ33" s="198"/>
      <c r="AR33" s="430"/>
      <c r="AS33" s="429"/>
      <c r="AT33" s="430"/>
      <c r="AU33" s="430"/>
      <c r="AV33" s="430"/>
      <c r="AW33" s="430"/>
      <c r="AX33" s="430"/>
      <c r="AY33" s="430"/>
      <c r="AZ33" s="430"/>
      <c r="BA33" s="430"/>
      <c r="BB33" s="430"/>
      <c r="BC33" s="430"/>
      <c r="BD33" s="430"/>
    </row>
    <row r="34" spans="1:56" s="141" customFormat="1" ht="24.95" customHeight="1" x14ac:dyDescent="0.15">
      <c r="A34" s="157"/>
      <c r="B34" s="203" t="s">
        <v>200</v>
      </c>
      <c r="C34" s="204" t="s">
        <v>244</v>
      </c>
      <c r="D34" s="164"/>
      <c r="E34" s="205"/>
      <c r="F34" s="205"/>
      <c r="G34" s="205"/>
      <c r="H34" s="206"/>
      <c r="I34" s="206"/>
      <c r="J34" s="206"/>
      <c r="K34" s="206"/>
      <c r="L34" s="206"/>
      <c r="M34" s="206"/>
      <c r="N34" s="206"/>
      <c r="O34" s="206"/>
      <c r="P34" s="206"/>
      <c r="Q34" s="206"/>
      <c r="R34" s="206"/>
      <c r="S34" s="206"/>
      <c r="T34" s="206"/>
      <c r="U34" s="207" t="s">
        <v>208</v>
      </c>
      <c r="V34" s="208" t="s">
        <v>245</v>
      </c>
      <c r="W34" s="164"/>
      <c r="X34" s="422"/>
      <c r="Y34" s="206" t="s">
        <v>385</v>
      </c>
      <c r="Z34" s="1135" t="s">
        <v>436</v>
      </c>
      <c r="AA34" s="1135"/>
      <c r="AB34" s="1135"/>
      <c r="AC34" s="1135"/>
      <c r="AD34" s="1135"/>
      <c r="AE34" s="1135"/>
      <c r="AF34" s="1135"/>
      <c r="AG34" s="1135"/>
      <c r="AH34" s="1135"/>
      <c r="AI34" s="1135"/>
      <c r="AJ34" s="1135"/>
      <c r="AK34" s="1135"/>
      <c r="AL34" s="1135"/>
      <c r="AM34" s="1135"/>
      <c r="AN34" s="1135"/>
      <c r="AO34" s="1135"/>
      <c r="AP34" s="209" t="s">
        <v>81</v>
      </c>
      <c r="AQ34" s="210"/>
      <c r="AR34" s="430"/>
      <c r="AS34" s="429"/>
      <c r="AT34" s="430"/>
      <c r="AU34" s="430"/>
      <c r="AV34" s="430"/>
      <c r="AW34" s="430"/>
      <c r="AX34" s="430"/>
      <c r="AY34" s="430"/>
      <c r="AZ34" s="430"/>
      <c r="BA34" s="430"/>
      <c r="BB34" s="430"/>
      <c r="BC34" s="430"/>
      <c r="BD34" s="430"/>
    </row>
    <row r="35" spans="1:56" s="141" customFormat="1" ht="21" customHeight="1" x14ac:dyDescent="0.15">
      <c r="A35" s="420"/>
      <c r="B35" s="420"/>
      <c r="C35" s="420"/>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20"/>
      <c r="AO35" s="420"/>
      <c r="AP35" s="420"/>
      <c r="AQ35" s="420"/>
      <c r="AR35" s="437"/>
      <c r="AS35" s="429"/>
      <c r="AT35" s="430"/>
      <c r="AU35" s="430"/>
      <c r="AV35" s="430"/>
      <c r="AW35" s="430"/>
      <c r="AX35" s="430"/>
      <c r="AY35" s="430"/>
      <c r="AZ35" s="430"/>
      <c r="BA35" s="430"/>
      <c r="BB35" s="430"/>
      <c r="BC35" s="430"/>
      <c r="BD35" s="430"/>
    </row>
    <row r="36" spans="1:56" s="141" customFormat="1" ht="21" customHeight="1" x14ac:dyDescent="0.15">
      <c r="A36" s="142" t="s">
        <v>246</v>
      </c>
      <c r="B36" s="420"/>
      <c r="C36" s="420"/>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420"/>
      <c r="AN36" s="420"/>
      <c r="AO36" s="420"/>
      <c r="AP36" s="420"/>
      <c r="AQ36" s="420"/>
      <c r="AR36" s="437"/>
      <c r="AS36" s="429"/>
      <c r="AT36" s="430"/>
      <c r="AU36" s="430"/>
      <c r="AV36" s="430"/>
      <c r="AW36" s="430"/>
      <c r="AX36" s="430"/>
      <c r="AY36" s="430"/>
      <c r="AZ36" s="430"/>
      <c r="BA36" s="430"/>
      <c r="BB36" s="430"/>
      <c r="BC36" s="430"/>
      <c r="BD36" s="430"/>
    </row>
    <row r="37" spans="1:56" s="150" customFormat="1" ht="30" customHeight="1" x14ac:dyDescent="0.15">
      <c r="A37" s="159"/>
      <c r="B37" s="1119" t="s">
        <v>247</v>
      </c>
      <c r="C37" s="1119"/>
      <c r="D37" s="1119"/>
      <c r="E37" s="1119"/>
      <c r="F37" s="1119"/>
      <c r="G37" s="797" t="s">
        <v>387</v>
      </c>
      <c r="H37" s="798"/>
      <c r="I37" s="798"/>
      <c r="J37" s="798"/>
      <c r="K37" s="798"/>
      <c r="L37" s="798"/>
      <c r="M37" s="798"/>
      <c r="N37" s="798"/>
      <c r="O37" s="798"/>
      <c r="P37" s="798"/>
      <c r="Q37" s="798"/>
      <c r="R37" s="798"/>
      <c r="S37" s="798"/>
      <c r="T37" s="798"/>
      <c r="U37" s="798"/>
      <c r="V37" s="799"/>
      <c r="W37" s="1116" t="s">
        <v>248</v>
      </c>
      <c r="X37" s="1116"/>
      <c r="Y37" s="1116"/>
      <c r="Z37" s="1116"/>
      <c r="AA37" s="797" t="s">
        <v>388</v>
      </c>
      <c r="AB37" s="798"/>
      <c r="AC37" s="798"/>
      <c r="AD37" s="798"/>
      <c r="AE37" s="798"/>
      <c r="AF37" s="798"/>
      <c r="AG37" s="798"/>
      <c r="AH37" s="798"/>
      <c r="AI37" s="798"/>
      <c r="AJ37" s="798"/>
      <c r="AK37" s="798"/>
      <c r="AL37" s="798"/>
      <c r="AM37" s="798"/>
      <c r="AN37" s="798"/>
      <c r="AO37" s="798"/>
      <c r="AP37" s="798"/>
      <c r="AQ37" s="799"/>
      <c r="AR37" s="433"/>
      <c r="AS37" s="432"/>
      <c r="AT37" s="435"/>
      <c r="AU37" s="435"/>
      <c r="AV37" s="435"/>
      <c r="AW37" s="435"/>
      <c r="AX37" s="435"/>
      <c r="AY37" s="435"/>
      <c r="AZ37" s="435"/>
      <c r="BA37" s="435"/>
      <c r="BB37" s="435"/>
      <c r="BC37" s="435"/>
      <c r="BD37" s="435"/>
    </row>
    <row r="38" spans="1:56" s="150" customFormat="1" ht="30" customHeight="1" x14ac:dyDescent="0.15">
      <c r="A38" s="159"/>
      <c r="B38" s="1119" t="s">
        <v>249</v>
      </c>
      <c r="C38" s="1119"/>
      <c r="D38" s="1119"/>
      <c r="E38" s="1119"/>
      <c r="F38" s="1119"/>
      <c r="G38" s="797" t="s">
        <v>389</v>
      </c>
      <c r="H38" s="798"/>
      <c r="I38" s="798"/>
      <c r="J38" s="798"/>
      <c r="K38" s="798"/>
      <c r="L38" s="798"/>
      <c r="M38" s="798"/>
      <c r="N38" s="798"/>
      <c r="O38" s="798"/>
      <c r="P38" s="798"/>
      <c r="Q38" s="798"/>
      <c r="R38" s="798"/>
      <c r="S38" s="798"/>
      <c r="T38" s="798"/>
      <c r="U38" s="798"/>
      <c r="V38" s="798"/>
      <c r="W38" s="798"/>
      <c r="X38" s="798"/>
      <c r="Y38" s="798"/>
      <c r="Z38" s="798"/>
      <c r="AA38" s="798"/>
      <c r="AB38" s="798"/>
      <c r="AC38" s="798"/>
      <c r="AD38" s="798"/>
      <c r="AE38" s="798"/>
      <c r="AF38" s="798"/>
      <c r="AG38" s="798"/>
      <c r="AH38" s="798"/>
      <c r="AI38" s="798"/>
      <c r="AJ38" s="798"/>
      <c r="AK38" s="798"/>
      <c r="AL38" s="798"/>
      <c r="AM38" s="798"/>
      <c r="AN38" s="798"/>
      <c r="AO38" s="798"/>
      <c r="AP38" s="798"/>
      <c r="AQ38" s="799"/>
      <c r="AR38" s="435"/>
      <c r="AS38" s="432"/>
      <c r="AT38" s="435"/>
      <c r="AU38" s="435"/>
      <c r="AV38" s="435"/>
      <c r="AW38" s="435"/>
      <c r="AX38" s="435"/>
      <c r="AY38" s="435"/>
      <c r="AZ38" s="435"/>
      <c r="BA38" s="435"/>
      <c r="BB38" s="435"/>
      <c r="BC38" s="435"/>
      <c r="BD38" s="435"/>
    </row>
    <row r="39" spans="1:56" s="150" customFormat="1" ht="21" customHeight="1" x14ac:dyDescent="0.15">
      <c r="A39" s="141"/>
      <c r="B39" s="211"/>
      <c r="C39" s="211"/>
      <c r="D39" s="211"/>
      <c r="E39" s="211"/>
      <c r="F39" s="211"/>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435"/>
      <c r="AS39" s="432"/>
      <c r="AT39" s="435"/>
      <c r="AU39" s="435"/>
      <c r="AV39" s="435"/>
      <c r="AW39" s="435"/>
      <c r="AX39" s="435"/>
      <c r="AY39" s="435"/>
      <c r="AZ39" s="435"/>
      <c r="BA39" s="435"/>
      <c r="BB39" s="435"/>
      <c r="BC39" s="435"/>
      <c r="BD39" s="435"/>
    </row>
    <row r="40" spans="1:56" s="150" customFormat="1" ht="21" customHeight="1" x14ac:dyDescent="0.15">
      <c r="A40" s="142" t="s">
        <v>250</v>
      </c>
      <c r="B40" s="211"/>
      <c r="C40" s="211"/>
      <c r="D40" s="211"/>
      <c r="E40" s="211"/>
      <c r="F40" s="211"/>
      <c r="G40" s="212"/>
      <c r="H40" s="212"/>
      <c r="I40" s="212"/>
      <c r="J40" s="212"/>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435"/>
      <c r="AS40" s="432"/>
      <c r="AT40" s="435"/>
      <c r="AU40" s="435"/>
      <c r="AV40" s="435"/>
      <c r="AW40" s="435"/>
      <c r="AX40" s="435"/>
      <c r="AY40" s="435"/>
      <c r="AZ40" s="435"/>
      <c r="BA40" s="435"/>
      <c r="BB40" s="435"/>
      <c r="BC40" s="435"/>
      <c r="BD40" s="435"/>
    </row>
    <row r="41" spans="1:56" s="141" customFormat="1" ht="17.25" customHeight="1" x14ac:dyDescent="0.15">
      <c r="B41" s="156" t="s">
        <v>251</v>
      </c>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213"/>
      <c r="AM41" s="420"/>
      <c r="AN41" s="420"/>
      <c r="AO41" s="159"/>
      <c r="AP41" s="159"/>
      <c r="AR41" s="430"/>
      <c r="AS41" s="429"/>
      <c r="AT41" s="430"/>
      <c r="AU41" s="430"/>
      <c r="AV41" s="430"/>
      <c r="AW41" s="430"/>
      <c r="AX41" s="430"/>
      <c r="AY41" s="430"/>
      <c r="AZ41" s="430"/>
      <c r="BA41" s="430"/>
      <c r="BB41" s="430"/>
      <c r="BC41" s="430"/>
      <c r="BD41" s="430"/>
    </row>
    <row r="42" spans="1:56" s="141" customFormat="1" ht="17.25" customHeight="1" x14ac:dyDescent="0.15">
      <c r="B42" s="156" t="s">
        <v>252</v>
      </c>
      <c r="C42" s="420"/>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420"/>
      <c r="AL42" s="213"/>
      <c r="AM42" s="420"/>
      <c r="AN42" s="420"/>
      <c r="AO42" s="159"/>
      <c r="AP42" s="159"/>
      <c r="AR42" s="430"/>
      <c r="AS42" s="429"/>
      <c r="AT42" s="430"/>
      <c r="AU42" s="430"/>
      <c r="AV42" s="430"/>
      <c r="AW42" s="430"/>
      <c r="AX42" s="430"/>
      <c r="AY42" s="430"/>
      <c r="AZ42" s="430"/>
      <c r="BA42" s="430"/>
      <c r="BB42" s="430"/>
      <c r="BC42" s="430"/>
      <c r="BD42" s="430"/>
    </row>
    <row r="43" spans="1:56" s="150" customFormat="1" ht="30" customHeight="1" x14ac:dyDescent="0.15">
      <c r="A43" s="214"/>
      <c r="B43" s="1123" t="s">
        <v>253</v>
      </c>
      <c r="C43" s="1123"/>
      <c r="D43" s="1123"/>
      <c r="E43" s="1123"/>
      <c r="F43" s="1123"/>
      <c r="G43" s="1124"/>
      <c r="H43" s="1125"/>
      <c r="I43" s="1125"/>
      <c r="J43" s="1125"/>
      <c r="K43" s="1125"/>
      <c r="L43" s="1125"/>
      <c r="M43" s="1125"/>
      <c r="N43" s="1125"/>
      <c r="O43" s="1125"/>
      <c r="P43" s="1125"/>
      <c r="Q43" s="1125"/>
      <c r="R43" s="1125"/>
      <c r="S43" s="1125"/>
      <c r="T43" s="1125"/>
      <c r="U43" s="1125"/>
      <c r="V43" s="1126"/>
      <c r="W43" s="1123" t="s">
        <v>254</v>
      </c>
      <c r="X43" s="1123"/>
      <c r="Y43" s="1123"/>
      <c r="Z43" s="1123"/>
      <c r="AA43" s="1130"/>
      <c r="AB43" s="1130"/>
      <c r="AC43" s="1130"/>
      <c r="AD43" s="1130"/>
      <c r="AE43" s="1130"/>
      <c r="AF43" s="1130"/>
      <c r="AG43" s="1130"/>
      <c r="AH43" s="1130"/>
      <c r="AI43" s="1130"/>
      <c r="AJ43" s="1130"/>
      <c r="AK43" s="1130"/>
      <c r="AL43" s="1130"/>
      <c r="AM43" s="1130"/>
      <c r="AN43" s="1130"/>
      <c r="AO43" s="1130"/>
      <c r="AP43" s="1130"/>
      <c r="AQ43" s="1130"/>
      <c r="AR43" s="432"/>
      <c r="AS43" s="432"/>
      <c r="AT43" s="435"/>
      <c r="AU43" s="435"/>
      <c r="AV43" s="435"/>
      <c r="AW43" s="435"/>
      <c r="AX43" s="435"/>
      <c r="AY43" s="435"/>
      <c r="AZ43" s="435"/>
      <c r="BA43" s="435"/>
      <c r="BB43" s="435"/>
      <c r="BC43" s="435"/>
      <c r="BD43" s="435"/>
    </row>
    <row r="44" spans="1:56" s="150" customFormat="1" ht="30" customHeight="1" x14ac:dyDescent="0.15">
      <c r="A44" s="214"/>
      <c r="B44" s="1123" t="s">
        <v>255</v>
      </c>
      <c r="C44" s="1123"/>
      <c r="D44" s="1123"/>
      <c r="E44" s="1123"/>
      <c r="F44" s="1123"/>
      <c r="G44" s="1124"/>
      <c r="H44" s="1125"/>
      <c r="I44" s="1125"/>
      <c r="J44" s="1125"/>
      <c r="K44" s="1125"/>
      <c r="L44" s="1125"/>
      <c r="M44" s="1125"/>
      <c r="N44" s="1125"/>
      <c r="O44" s="1125"/>
      <c r="P44" s="1125"/>
      <c r="Q44" s="1125"/>
      <c r="R44" s="1125"/>
      <c r="S44" s="1125"/>
      <c r="T44" s="1125"/>
      <c r="U44" s="1125"/>
      <c r="V44" s="1126"/>
      <c r="W44" s="1127" t="s">
        <v>256</v>
      </c>
      <c r="X44" s="1128"/>
      <c r="Y44" s="1128"/>
      <c r="Z44" s="1129"/>
      <c r="AA44" s="1124"/>
      <c r="AB44" s="1125"/>
      <c r="AC44" s="1125"/>
      <c r="AD44" s="1125"/>
      <c r="AE44" s="1125"/>
      <c r="AF44" s="1125"/>
      <c r="AG44" s="1125"/>
      <c r="AH44" s="1125"/>
      <c r="AI44" s="1125"/>
      <c r="AJ44" s="1125"/>
      <c r="AK44" s="1125"/>
      <c r="AL44" s="1125"/>
      <c r="AM44" s="1125"/>
      <c r="AN44" s="1125"/>
      <c r="AO44" s="1125"/>
      <c r="AP44" s="1125"/>
      <c r="AQ44" s="1126"/>
      <c r="AR44" s="432"/>
      <c r="AS44" s="432"/>
      <c r="AT44" s="435"/>
      <c r="AU44" s="435"/>
      <c r="AV44" s="435"/>
      <c r="AW44" s="435"/>
      <c r="AX44" s="435"/>
      <c r="AY44" s="435"/>
      <c r="AZ44" s="435"/>
      <c r="BA44" s="435"/>
      <c r="BB44" s="435"/>
      <c r="BC44" s="435"/>
      <c r="BD44" s="435"/>
    </row>
    <row r="45" spans="1:56" s="150" customFormat="1" ht="30" customHeight="1" x14ac:dyDescent="0.15">
      <c r="A45" s="214"/>
      <c r="B45" s="1123" t="s">
        <v>257</v>
      </c>
      <c r="C45" s="1123"/>
      <c r="D45" s="1123"/>
      <c r="E45" s="1123"/>
      <c r="F45" s="1123"/>
      <c r="G45" s="148" t="s">
        <v>192</v>
      </c>
      <c r="H45" s="691"/>
      <c r="I45" s="691"/>
      <c r="J45" s="149" t="s">
        <v>85</v>
      </c>
      <c r="K45" s="691"/>
      <c r="L45" s="691"/>
      <c r="M45" s="691"/>
      <c r="N45" s="691"/>
      <c r="O45" s="691"/>
      <c r="P45" s="692" t="s">
        <v>194</v>
      </c>
      <c r="Q45" s="692"/>
      <c r="R45" s="691"/>
      <c r="S45" s="691"/>
      <c r="T45" s="691"/>
      <c r="U45" s="691"/>
      <c r="V45" s="691"/>
      <c r="W45" s="692" t="s">
        <v>195</v>
      </c>
      <c r="X45" s="692"/>
      <c r="Y45" s="820"/>
      <c r="Z45" s="820"/>
      <c r="AA45" s="820"/>
      <c r="AB45" s="820"/>
      <c r="AC45" s="820"/>
      <c r="AD45" s="820"/>
      <c r="AE45" s="820"/>
      <c r="AF45" s="820"/>
      <c r="AG45" s="820"/>
      <c r="AH45" s="820"/>
      <c r="AI45" s="820"/>
      <c r="AJ45" s="820"/>
      <c r="AK45" s="820"/>
      <c r="AL45" s="820"/>
      <c r="AM45" s="820"/>
      <c r="AN45" s="820"/>
      <c r="AO45" s="820"/>
      <c r="AP45" s="820"/>
      <c r="AQ45" s="821"/>
      <c r="AR45" s="433"/>
      <c r="AS45" s="434"/>
      <c r="AT45" s="435"/>
      <c r="AU45" s="435"/>
      <c r="AV45" s="435"/>
      <c r="AW45" s="435"/>
      <c r="AX45" s="435"/>
      <c r="AY45" s="435"/>
      <c r="AZ45" s="435"/>
      <c r="BA45" s="435"/>
      <c r="BB45" s="435"/>
      <c r="BC45" s="435"/>
      <c r="BD45" s="435"/>
    </row>
    <row r="46" spans="1:56" s="150" customFormat="1" ht="30" customHeight="1" x14ac:dyDescent="0.15">
      <c r="A46" s="214"/>
      <c r="B46" s="1120" t="s">
        <v>20</v>
      </c>
      <c r="C46" s="1121"/>
      <c r="D46" s="1121"/>
      <c r="E46" s="1121"/>
      <c r="F46" s="1122"/>
      <c r="G46" s="215" t="s">
        <v>78</v>
      </c>
      <c r="H46" s="1117"/>
      <c r="I46" s="1117"/>
      <c r="J46" s="1117"/>
      <c r="K46" s="1117"/>
      <c r="L46" s="216" t="s">
        <v>84</v>
      </c>
      <c r="M46" s="1117"/>
      <c r="N46" s="1117"/>
      <c r="O46" s="1117"/>
      <c r="P46" s="1117"/>
      <c r="Q46" s="217" t="s">
        <v>85</v>
      </c>
      <c r="R46" s="1118"/>
      <c r="S46" s="1118"/>
      <c r="T46" s="1118"/>
      <c r="U46" s="1118"/>
      <c r="V46" s="218"/>
      <c r="W46" s="1116" t="s">
        <v>258</v>
      </c>
      <c r="X46" s="1116"/>
      <c r="Y46" s="1116"/>
      <c r="Z46" s="1116"/>
      <c r="AA46" s="215" t="s">
        <v>78</v>
      </c>
      <c r="AB46" s="1117"/>
      <c r="AC46" s="1117"/>
      <c r="AD46" s="1117"/>
      <c r="AE46" s="1117"/>
      <c r="AF46" s="216" t="s">
        <v>84</v>
      </c>
      <c r="AG46" s="1117"/>
      <c r="AH46" s="1117"/>
      <c r="AI46" s="1117"/>
      <c r="AJ46" s="1117"/>
      <c r="AK46" s="217" t="s">
        <v>85</v>
      </c>
      <c r="AL46" s="1118"/>
      <c r="AM46" s="1118"/>
      <c r="AN46" s="1118"/>
      <c r="AO46" s="1118"/>
      <c r="AP46" s="219"/>
      <c r="AQ46" s="220"/>
      <c r="AR46" s="438"/>
      <c r="AS46" s="434"/>
      <c r="AT46" s="435"/>
      <c r="AU46" s="435"/>
      <c r="AV46" s="435"/>
      <c r="AW46" s="435"/>
      <c r="AX46" s="435"/>
      <c r="AY46" s="435"/>
      <c r="AZ46" s="435"/>
      <c r="BA46" s="435"/>
      <c r="BB46" s="435"/>
      <c r="BC46" s="435"/>
      <c r="BD46" s="435"/>
    </row>
    <row r="47" spans="1:56" s="150" customFormat="1" ht="30" customHeight="1" x14ac:dyDescent="0.15">
      <c r="A47" s="214"/>
      <c r="B47" s="1116" t="s">
        <v>259</v>
      </c>
      <c r="C47" s="1116"/>
      <c r="D47" s="1116"/>
      <c r="E47" s="1116"/>
      <c r="F47" s="1116"/>
      <c r="G47" s="221" t="s">
        <v>78</v>
      </c>
      <c r="H47" s="1117"/>
      <c r="I47" s="1117"/>
      <c r="J47" s="1117"/>
      <c r="K47" s="1117"/>
      <c r="L47" s="216" t="s">
        <v>84</v>
      </c>
      <c r="M47" s="1117"/>
      <c r="N47" s="1117"/>
      <c r="O47" s="1117"/>
      <c r="P47" s="1117"/>
      <c r="Q47" s="217" t="s">
        <v>85</v>
      </c>
      <c r="R47" s="1118"/>
      <c r="S47" s="1118"/>
      <c r="T47" s="1118"/>
      <c r="U47" s="1118"/>
      <c r="V47" s="218"/>
      <c r="W47" s="222"/>
      <c r="X47" s="222"/>
      <c r="Y47" s="222"/>
      <c r="Z47" s="222"/>
      <c r="AA47" s="222"/>
      <c r="AB47" s="222"/>
      <c r="AC47" s="222"/>
      <c r="AD47" s="222"/>
      <c r="AE47" s="222"/>
      <c r="AF47" s="222"/>
      <c r="AG47" s="222"/>
      <c r="AH47" s="222"/>
      <c r="AI47" s="222"/>
      <c r="AJ47" s="222"/>
      <c r="AK47" s="222"/>
      <c r="AL47" s="311"/>
      <c r="AM47" s="222"/>
      <c r="AN47" s="222"/>
      <c r="AO47" s="222"/>
      <c r="AP47" s="222"/>
      <c r="AQ47" s="223"/>
      <c r="AR47" s="439"/>
      <c r="AS47" s="434"/>
      <c r="AT47" s="435"/>
      <c r="AU47" s="435"/>
      <c r="AV47" s="435"/>
      <c r="AW47" s="435"/>
      <c r="AX47" s="435"/>
      <c r="AY47" s="435"/>
      <c r="AZ47" s="435"/>
      <c r="BA47" s="435"/>
      <c r="BB47" s="435"/>
      <c r="BC47" s="435"/>
      <c r="BD47" s="435"/>
    </row>
    <row r="48" spans="1:56" s="150" customFormat="1" ht="30" customHeight="1" x14ac:dyDescent="0.15">
      <c r="A48" s="214"/>
      <c r="B48" s="1119" t="s">
        <v>392</v>
      </c>
      <c r="C48" s="1119"/>
      <c r="D48" s="1119"/>
      <c r="E48" s="1119"/>
      <c r="F48" s="1119"/>
      <c r="G48" s="838"/>
      <c r="H48" s="691"/>
      <c r="I48" s="691"/>
      <c r="J48" s="691"/>
      <c r="K48" s="691"/>
      <c r="L48" s="691"/>
      <c r="M48" s="691"/>
      <c r="N48" s="691"/>
      <c r="O48" s="691"/>
      <c r="P48" s="691"/>
      <c r="Q48" s="691"/>
      <c r="R48" s="691"/>
      <c r="S48" s="691"/>
      <c r="T48" s="691"/>
      <c r="U48" s="691"/>
      <c r="V48" s="691"/>
      <c r="W48" s="691"/>
      <c r="X48" s="691"/>
      <c r="Y48" s="827" t="s">
        <v>393</v>
      </c>
      <c r="Z48" s="827"/>
      <c r="AA48" s="691"/>
      <c r="AB48" s="691"/>
      <c r="AC48" s="691"/>
      <c r="AD48" s="691"/>
      <c r="AE48" s="691"/>
      <c r="AF48" s="691"/>
      <c r="AG48" s="691"/>
      <c r="AH48" s="691"/>
      <c r="AI48" s="691"/>
      <c r="AJ48" s="691"/>
      <c r="AK48" s="691"/>
      <c r="AL48" s="691"/>
      <c r="AM48" s="691"/>
      <c r="AN48" s="691"/>
      <c r="AO48" s="691"/>
      <c r="AP48" s="691"/>
      <c r="AQ48" s="828"/>
      <c r="AR48" s="438"/>
      <c r="AS48" s="434"/>
      <c r="AT48" s="435"/>
      <c r="AU48" s="435"/>
      <c r="AV48" s="435"/>
      <c r="AW48" s="435"/>
      <c r="AX48" s="435"/>
      <c r="AY48" s="435"/>
      <c r="AZ48" s="435"/>
      <c r="BA48" s="435"/>
      <c r="BB48" s="435"/>
      <c r="BC48" s="435"/>
      <c r="BD48" s="435"/>
    </row>
    <row r="49" spans="1:59" s="5" customFormat="1" ht="30" customHeight="1" x14ac:dyDescent="0.15">
      <c r="A49" s="608"/>
      <c r="B49" s="608"/>
      <c r="C49" s="608"/>
      <c r="D49" s="608"/>
      <c r="E49" s="608"/>
      <c r="F49" s="608"/>
      <c r="G49" s="608"/>
      <c r="H49" s="608"/>
      <c r="I49" s="608"/>
      <c r="J49" s="608"/>
      <c r="K49" s="418"/>
      <c r="L49" s="418"/>
      <c r="M49" s="418"/>
      <c r="N49" s="418"/>
      <c r="O49" s="418"/>
      <c r="P49" s="418"/>
      <c r="Q49" s="418"/>
      <c r="R49" s="418"/>
      <c r="S49" s="418"/>
      <c r="T49" s="418"/>
      <c r="U49" s="418"/>
      <c r="V49" s="418"/>
      <c r="W49" s="418"/>
      <c r="X49" s="418"/>
      <c r="Y49" s="418"/>
      <c r="Z49" s="418"/>
      <c r="AA49" s="418"/>
      <c r="AB49" s="418"/>
      <c r="AC49" s="418"/>
      <c r="AD49" s="418"/>
      <c r="AE49" s="609" t="s">
        <v>128</v>
      </c>
      <c r="AF49" s="609"/>
      <c r="AG49" s="609"/>
      <c r="AH49" s="609"/>
      <c r="AI49" s="609"/>
      <c r="AJ49" s="609"/>
      <c r="AK49" s="609"/>
      <c r="AL49" s="609"/>
      <c r="AM49" s="609"/>
      <c r="AN49" s="609"/>
      <c r="AO49" s="609"/>
      <c r="AP49" s="609"/>
      <c r="AQ49" s="609"/>
      <c r="AR49" s="427"/>
      <c r="AS49" s="427"/>
      <c r="AT49" s="427"/>
      <c r="AU49" s="427"/>
      <c r="AV49" s="427"/>
      <c r="AW49" s="427"/>
      <c r="AX49" s="427"/>
      <c r="AY49" s="427"/>
      <c r="AZ49" s="427"/>
      <c r="BA49" s="427"/>
      <c r="BB49" s="427"/>
      <c r="BC49" s="427"/>
      <c r="BD49" s="427"/>
    </row>
    <row r="50" spans="1:59" s="141" customFormat="1" ht="15" customHeight="1" x14ac:dyDescent="0.15">
      <c r="A50" s="693" t="s">
        <v>260</v>
      </c>
      <c r="B50" s="693"/>
      <c r="C50" s="693"/>
      <c r="D50" s="693"/>
      <c r="E50" s="693"/>
      <c r="F50" s="693"/>
      <c r="G50" s="693"/>
      <c r="H50" s="693"/>
      <c r="I50" s="693"/>
      <c r="J50" s="693"/>
      <c r="K50" s="693"/>
      <c r="L50" s="693"/>
      <c r="M50" s="693"/>
      <c r="N50" s="693"/>
      <c r="O50" s="693"/>
      <c r="P50" s="693"/>
      <c r="Q50" s="693"/>
      <c r="R50" s="693"/>
      <c r="S50" s="693"/>
      <c r="T50" s="693"/>
      <c r="U50" s="693"/>
      <c r="V50" s="693"/>
      <c r="W50" s="693"/>
      <c r="X50" s="693"/>
      <c r="Y50" s="693"/>
      <c r="Z50" s="693"/>
      <c r="AA50" s="693"/>
      <c r="AB50" s="693"/>
      <c r="AC50" s="693"/>
      <c r="AD50" s="693"/>
      <c r="AE50" s="693"/>
      <c r="AF50" s="693"/>
      <c r="AG50" s="693"/>
      <c r="AH50" s="693"/>
      <c r="AI50" s="693"/>
      <c r="AJ50" s="693"/>
      <c r="AK50" s="693"/>
      <c r="AL50" s="693"/>
      <c r="AM50" s="693"/>
      <c r="AN50" s="693"/>
      <c r="AO50" s="693"/>
      <c r="AP50" s="693"/>
      <c r="AQ50" s="693"/>
      <c r="AR50" s="428"/>
      <c r="AS50" s="430"/>
      <c r="AT50" s="430"/>
      <c r="AU50" s="430"/>
      <c r="AV50" s="430"/>
      <c r="AW50" s="430"/>
      <c r="AX50" s="430"/>
      <c r="AY50" s="430"/>
      <c r="AZ50" s="430"/>
      <c r="BA50" s="430"/>
      <c r="BB50" s="430"/>
      <c r="BC50" s="430"/>
      <c r="BD50" s="430"/>
    </row>
    <row r="51" spans="1:59" s="141" customFormat="1" ht="18" customHeight="1" x14ac:dyDescent="0.15">
      <c r="A51" s="419"/>
      <c r="B51" s="419"/>
      <c r="C51" s="419"/>
      <c r="D51" s="419"/>
      <c r="E51" s="419"/>
      <c r="F51" s="419"/>
      <c r="G51" s="419"/>
      <c r="H51" s="419"/>
      <c r="I51" s="419"/>
      <c r="J51" s="419"/>
      <c r="K51" s="419"/>
      <c r="L51" s="419"/>
      <c r="M51" s="419"/>
      <c r="N51" s="419"/>
      <c r="O51" s="419"/>
      <c r="P51" s="419"/>
      <c r="Q51" s="419"/>
      <c r="R51" s="419"/>
      <c r="S51" s="419"/>
      <c r="T51" s="419"/>
      <c r="U51" s="419"/>
      <c r="V51" s="419"/>
      <c r="W51" s="419"/>
      <c r="X51" s="419"/>
      <c r="Y51" s="419"/>
      <c r="Z51" s="419"/>
      <c r="AA51" s="419"/>
      <c r="AB51" s="419"/>
      <c r="AC51" s="419"/>
      <c r="AD51" s="419"/>
      <c r="AE51" s="419"/>
      <c r="AF51" s="419"/>
      <c r="AG51" s="419"/>
      <c r="AH51" s="419"/>
      <c r="AI51" s="419"/>
      <c r="AJ51" s="419"/>
      <c r="AK51" s="419"/>
      <c r="AL51" s="419"/>
      <c r="AM51" s="419"/>
      <c r="AN51" s="419"/>
      <c r="AO51" s="419"/>
      <c r="AP51" s="419" t="str">
        <f>IF('様式第１　交付申請書 '!$S$10="","",'様式第１　交付申請書 '!$S$10&amp;"邸"&amp;TEXT('様式第１　交付申請書 '!$X$13,"00")&amp;TEXT('様式第１　交付申請書 '!$AA$13,"00"))</f>
        <v/>
      </c>
      <c r="AQ51" s="419"/>
      <c r="AR51" s="428"/>
      <c r="AS51" s="429"/>
      <c r="AT51" s="430"/>
      <c r="AU51" s="430"/>
      <c r="AV51" s="430"/>
      <c r="AW51" s="430"/>
      <c r="AX51" s="430"/>
      <c r="AY51" s="430"/>
      <c r="AZ51" s="430"/>
      <c r="BA51" s="430"/>
      <c r="BB51" s="430"/>
      <c r="BC51" s="430"/>
      <c r="BD51" s="430"/>
    </row>
    <row r="52" spans="1:59" s="141" customFormat="1" ht="21.95" customHeight="1" x14ac:dyDescent="0.15">
      <c r="A52" s="224" t="s">
        <v>394</v>
      </c>
      <c r="C52" s="225"/>
      <c r="D52" s="160"/>
      <c r="E52" s="160"/>
      <c r="F52" s="160"/>
      <c r="G52" s="160"/>
      <c r="H52" s="160"/>
      <c r="I52" s="159"/>
      <c r="J52" s="159"/>
      <c r="K52" s="159"/>
      <c r="L52" s="159"/>
      <c r="M52" s="159"/>
      <c r="N52" s="159"/>
      <c r="O52" s="159"/>
      <c r="P52" s="159"/>
      <c r="Q52" s="159"/>
      <c r="R52" s="159"/>
      <c r="S52" s="159"/>
      <c r="T52" s="160"/>
      <c r="U52" s="160"/>
      <c r="V52" s="160"/>
      <c r="W52" s="160"/>
      <c r="X52" s="160"/>
      <c r="Y52" s="160"/>
      <c r="Z52" s="160"/>
      <c r="AA52" s="160"/>
      <c r="AB52" s="160"/>
      <c r="AC52" s="160"/>
      <c r="AD52" s="160"/>
      <c r="AE52" s="160"/>
      <c r="AF52" s="160"/>
      <c r="AG52" s="160"/>
      <c r="AH52" s="160"/>
      <c r="AI52" s="160"/>
      <c r="AJ52" s="160"/>
      <c r="AK52" s="226"/>
      <c r="AL52" s="159"/>
      <c r="AR52" s="430"/>
      <c r="AS52" s="430"/>
      <c r="AT52" s="430"/>
      <c r="AU52" s="430"/>
      <c r="AV52" s="430"/>
      <c r="AW52" s="430"/>
      <c r="AX52" s="430"/>
      <c r="AY52" s="430"/>
      <c r="AZ52" s="430"/>
      <c r="BA52" s="430"/>
      <c r="BB52" s="430"/>
      <c r="BC52" s="430"/>
      <c r="BD52" s="430"/>
    </row>
    <row r="53" spans="1:59" s="141" customFormat="1" ht="12" customHeight="1" x14ac:dyDescent="0.15">
      <c r="A53" s="159"/>
      <c r="B53" s="159"/>
      <c r="C53" s="183"/>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59"/>
      <c r="AL53" s="159"/>
      <c r="AR53" s="430"/>
      <c r="AS53" s="430"/>
      <c r="AT53" s="430"/>
      <c r="AU53" s="430"/>
      <c r="AV53" s="430"/>
      <c r="AW53" s="430"/>
      <c r="AX53" s="430"/>
      <c r="AY53" s="430"/>
      <c r="AZ53" s="430"/>
      <c r="BA53" s="430"/>
      <c r="BB53" s="430"/>
      <c r="BC53" s="430"/>
      <c r="BD53" s="430"/>
    </row>
    <row r="54" spans="1:59" s="141" customFormat="1" ht="21.95" customHeight="1" x14ac:dyDescent="0.15">
      <c r="A54" s="224"/>
      <c r="B54" s="227" t="s">
        <v>261</v>
      </c>
      <c r="C54" s="160"/>
      <c r="D54" s="160"/>
      <c r="E54" s="160"/>
      <c r="F54" s="160"/>
      <c r="G54" s="160"/>
      <c r="H54" s="159"/>
      <c r="I54" s="159"/>
      <c r="J54" s="159"/>
      <c r="K54" s="159"/>
      <c r="L54" s="159"/>
      <c r="M54" s="159"/>
      <c r="N54" s="159"/>
      <c r="O54" s="159"/>
      <c r="P54" s="159"/>
      <c r="Q54" s="159"/>
      <c r="R54" s="159"/>
      <c r="S54" s="160"/>
      <c r="T54" s="160"/>
      <c r="U54" s="160"/>
      <c r="V54" s="160"/>
      <c r="W54" s="160"/>
      <c r="X54" s="160"/>
      <c r="Y54" s="160"/>
      <c r="Z54" s="160"/>
      <c r="AA54" s="160"/>
      <c r="AB54" s="160"/>
      <c r="AC54" s="160"/>
      <c r="AD54" s="160"/>
      <c r="AE54" s="160"/>
      <c r="AF54" s="160"/>
      <c r="AG54" s="160"/>
      <c r="AH54" s="160"/>
      <c r="AI54" s="160"/>
      <c r="AJ54" s="226"/>
      <c r="AK54" s="159"/>
      <c r="AR54" s="430"/>
      <c r="AS54" s="430"/>
      <c r="AT54" s="430"/>
      <c r="AU54" s="430"/>
      <c r="AV54" s="430"/>
      <c r="AW54" s="430"/>
      <c r="AX54" s="430"/>
      <c r="AY54" s="430"/>
      <c r="AZ54" s="430"/>
      <c r="BA54" s="430"/>
      <c r="BB54" s="430"/>
      <c r="BC54" s="430"/>
      <c r="BD54" s="430"/>
    </row>
    <row r="55" spans="1:59" s="141" customFormat="1" ht="27.75" customHeight="1" x14ac:dyDescent="0.15">
      <c r="A55" s="159"/>
      <c r="B55" s="832" t="s">
        <v>262</v>
      </c>
      <c r="C55" s="833"/>
      <c r="D55" s="833"/>
      <c r="E55" s="833"/>
      <c r="F55" s="834"/>
      <c r="G55" s="829"/>
      <c r="H55" s="830"/>
      <c r="I55" s="830"/>
      <c r="J55" s="830"/>
      <c r="K55" s="830"/>
      <c r="L55" s="830"/>
      <c r="M55" s="830"/>
      <c r="N55" s="830"/>
      <c r="O55" s="830"/>
      <c r="P55" s="830"/>
      <c r="Q55" s="830"/>
      <c r="R55" s="830"/>
      <c r="S55" s="831"/>
      <c r="U55" s="832" t="s">
        <v>263</v>
      </c>
      <c r="V55" s="833"/>
      <c r="W55" s="833"/>
      <c r="X55" s="833"/>
      <c r="Y55" s="834"/>
      <c r="Z55" s="835"/>
      <c r="AA55" s="836"/>
      <c r="AB55" s="836"/>
      <c r="AC55" s="836"/>
      <c r="AD55" s="836"/>
      <c r="AE55" s="836"/>
      <c r="AF55" s="836"/>
      <c r="AG55" s="836"/>
      <c r="AH55" s="836"/>
      <c r="AI55" s="836"/>
      <c r="AJ55" s="836"/>
      <c r="AK55" s="837"/>
      <c r="AR55" s="430"/>
      <c r="AS55" s="430"/>
      <c r="AT55" s="430"/>
      <c r="AU55" s="430"/>
      <c r="AV55" s="430"/>
      <c r="AW55" s="430"/>
      <c r="AX55" s="430"/>
      <c r="AY55" s="430"/>
      <c r="AZ55" s="430"/>
      <c r="BA55" s="430"/>
      <c r="BB55" s="430"/>
      <c r="BC55" s="430"/>
      <c r="BD55" s="430"/>
    </row>
    <row r="56" spans="1:59" s="141" customFormat="1" ht="12" customHeight="1" x14ac:dyDescent="0.15">
      <c r="A56" s="159"/>
      <c r="B56" s="183"/>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59"/>
      <c r="AK56" s="159"/>
      <c r="AR56" s="430"/>
      <c r="AS56" s="430"/>
      <c r="AT56" s="430"/>
      <c r="AU56" s="430"/>
      <c r="AV56" s="430"/>
      <c r="AW56" s="430"/>
      <c r="AX56" s="430"/>
      <c r="AY56" s="430"/>
      <c r="AZ56" s="430"/>
      <c r="BA56" s="430"/>
      <c r="BB56" s="430"/>
      <c r="BC56" s="430"/>
      <c r="BD56" s="430"/>
    </row>
    <row r="57" spans="1:59" s="141" customFormat="1" ht="17.25" customHeight="1" x14ac:dyDescent="0.15">
      <c r="A57" s="157"/>
      <c r="B57" s="227" t="s">
        <v>264</v>
      </c>
      <c r="C57" s="168"/>
      <c r="D57" s="168"/>
      <c r="E57" s="168"/>
      <c r="F57" s="168"/>
      <c r="G57" s="168"/>
      <c r="H57" s="168"/>
      <c r="I57" s="168"/>
      <c r="J57" s="168"/>
      <c r="K57" s="168"/>
      <c r="L57" s="168"/>
      <c r="M57" s="168"/>
      <c r="N57" s="168"/>
      <c r="O57" s="168"/>
      <c r="P57" s="168"/>
      <c r="Q57" s="168"/>
      <c r="AG57" s="168"/>
      <c r="AH57" s="168"/>
      <c r="AI57" s="168"/>
      <c r="AJ57" s="159"/>
      <c r="AK57" s="159"/>
      <c r="AR57" s="430"/>
      <c r="AS57" s="430"/>
      <c r="AT57" s="430"/>
      <c r="AU57" s="430"/>
      <c r="AV57" s="430"/>
      <c r="AW57" s="430"/>
      <c r="AX57" s="430"/>
      <c r="AY57" s="430"/>
      <c r="AZ57" s="430"/>
      <c r="BA57" s="430"/>
      <c r="BB57" s="430"/>
      <c r="BC57" s="430"/>
      <c r="BD57" s="430"/>
    </row>
    <row r="58" spans="1:59" s="141" customFormat="1" ht="17.25" customHeight="1" x14ac:dyDescent="0.15">
      <c r="A58" s="157"/>
      <c r="B58" s="168"/>
      <c r="C58" s="228" t="s">
        <v>265</v>
      </c>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59"/>
      <c r="AK58" s="159"/>
      <c r="AR58" s="430"/>
      <c r="AS58" s="430"/>
      <c r="AT58" s="430"/>
      <c r="AU58" s="430"/>
      <c r="AV58" s="430"/>
      <c r="AW58" s="430"/>
      <c r="AX58" s="430"/>
      <c r="AY58" s="430"/>
      <c r="AZ58" s="430"/>
      <c r="BA58" s="430"/>
      <c r="BB58" s="430"/>
      <c r="BC58" s="430"/>
      <c r="BD58" s="430"/>
    </row>
    <row r="59" spans="1:59" s="141" customFormat="1" ht="17.25" customHeight="1" x14ac:dyDescent="0.15">
      <c r="A59" s="157"/>
      <c r="B59" s="168"/>
      <c r="C59" s="228" t="s">
        <v>266</v>
      </c>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59"/>
      <c r="AK59" s="159"/>
      <c r="AR59" s="430"/>
      <c r="AS59" s="430"/>
      <c r="AT59" s="430"/>
      <c r="AU59" s="430"/>
      <c r="AV59" s="430"/>
      <c r="AW59" s="430"/>
      <c r="AX59" s="430"/>
      <c r="AY59" s="430"/>
      <c r="AZ59" s="430"/>
      <c r="BA59" s="430"/>
      <c r="BB59" s="430"/>
      <c r="BC59" s="430"/>
      <c r="BD59" s="430"/>
    </row>
    <row r="60" spans="1:59" s="141" customFormat="1" ht="27.75" customHeight="1" x14ac:dyDescent="0.15">
      <c r="A60" s="157"/>
      <c r="B60" s="839" t="s">
        <v>267</v>
      </c>
      <c r="C60" s="839"/>
      <c r="D60" s="839"/>
      <c r="E60" s="839"/>
      <c r="F60" s="839"/>
      <c r="G60" s="839"/>
      <c r="H60" s="839"/>
      <c r="I60" s="839"/>
      <c r="J60" s="839"/>
      <c r="K60" s="839"/>
      <c r="L60" s="776" t="s">
        <v>268</v>
      </c>
      <c r="M60" s="776"/>
      <c r="N60" s="776"/>
      <c r="O60" s="776"/>
      <c r="P60" s="776"/>
      <c r="Q60" s="776"/>
      <c r="R60" s="776"/>
      <c r="S60" s="776"/>
      <c r="T60" s="776"/>
      <c r="U60" s="776"/>
      <c r="V60" s="776"/>
      <c r="W60" s="776"/>
      <c r="X60" s="776"/>
      <c r="Y60" s="776"/>
      <c r="Z60" s="776"/>
      <c r="AA60" s="776"/>
      <c r="AB60" s="776"/>
      <c r="AC60" s="776"/>
      <c r="AD60" s="776"/>
      <c r="AE60" s="776"/>
      <c r="AF60" s="776"/>
      <c r="AG60" s="776"/>
      <c r="AH60" s="776"/>
      <c r="AI60" s="776"/>
      <c r="AJ60" s="776"/>
      <c r="AK60" s="776"/>
      <c r="AM60" s="840" t="s">
        <v>269</v>
      </c>
      <c r="AN60" s="841"/>
      <c r="AO60" s="841"/>
      <c r="AP60" s="841"/>
      <c r="AQ60" s="842"/>
      <c r="AR60" s="430"/>
      <c r="AS60" s="430"/>
      <c r="AT60" s="430"/>
      <c r="AU60" s="430"/>
      <c r="AV60" s="430"/>
      <c r="AW60" s="440"/>
      <c r="AX60" s="440"/>
      <c r="AY60" s="440"/>
      <c r="AZ60" s="440"/>
      <c r="BA60" s="440"/>
      <c r="BB60" s="440"/>
      <c r="BC60" s="440"/>
      <c r="BD60" s="440"/>
      <c r="BE60" s="229"/>
      <c r="BF60" s="229"/>
      <c r="BG60" s="229"/>
    </row>
    <row r="61" spans="1:59" s="229" customFormat="1" ht="27.75" customHeight="1" x14ac:dyDescent="0.15">
      <c r="A61" s="230"/>
      <c r="B61" s="839"/>
      <c r="C61" s="839"/>
      <c r="D61" s="839"/>
      <c r="E61" s="839"/>
      <c r="F61" s="839"/>
      <c r="G61" s="839"/>
      <c r="H61" s="839"/>
      <c r="I61" s="839"/>
      <c r="J61" s="839"/>
      <c r="K61" s="839"/>
      <c r="L61" s="849" t="s">
        <v>270</v>
      </c>
      <c r="M61" s="849"/>
      <c r="N61" s="849"/>
      <c r="O61" s="849"/>
      <c r="P61" s="849"/>
      <c r="Q61" s="849"/>
      <c r="R61" s="849"/>
      <c r="S61" s="849"/>
      <c r="T61" s="849"/>
      <c r="U61" s="849"/>
      <c r="V61" s="849"/>
      <c r="W61" s="849"/>
      <c r="X61" s="849"/>
      <c r="Y61" s="849"/>
      <c r="Z61" s="849"/>
      <c r="AA61" s="849"/>
      <c r="AB61" s="849"/>
      <c r="AC61" s="849"/>
      <c r="AD61" s="849"/>
      <c r="AE61" s="849"/>
      <c r="AF61" s="849"/>
      <c r="AG61" s="849"/>
      <c r="AH61" s="850" t="s">
        <v>395</v>
      </c>
      <c r="AI61" s="850"/>
      <c r="AJ61" s="850"/>
      <c r="AK61" s="850"/>
      <c r="AM61" s="843"/>
      <c r="AN61" s="844"/>
      <c r="AO61" s="844"/>
      <c r="AP61" s="844"/>
      <c r="AQ61" s="845"/>
      <c r="AR61" s="440"/>
      <c r="AS61" s="440"/>
      <c r="AT61" s="440"/>
      <c r="AU61" s="440"/>
      <c r="AV61" s="440"/>
      <c r="AW61" s="440"/>
      <c r="AX61" s="440"/>
      <c r="AY61" s="440"/>
      <c r="AZ61" s="440"/>
      <c r="BA61" s="440"/>
      <c r="BB61" s="440"/>
      <c r="BC61" s="440"/>
      <c r="BD61" s="440"/>
    </row>
    <row r="62" spans="1:59" s="229" customFormat="1" ht="27.75" customHeight="1" x14ac:dyDescent="0.15">
      <c r="A62" s="230"/>
      <c r="B62" s="851" t="s">
        <v>271</v>
      </c>
      <c r="C62" s="852"/>
      <c r="D62" s="852"/>
      <c r="E62" s="852"/>
      <c r="F62" s="852"/>
      <c r="G62" s="852"/>
      <c r="H62" s="852"/>
      <c r="I62" s="852"/>
      <c r="J62" s="852"/>
      <c r="K62" s="853"/>
      <c r="L62" s="854"/>
      <c r="M62" s="854"/>
      <c r="N62" s="854"/>
      <c r="O62" s="854"/>
      <c r="P62" s="854"/>
      <c r="Q62" s="854"/>
      <c r="R62" s="854"/>
      <c r="S62" s="854"/>
      <c r="T62" s="854"/>
      <c r="U62" s="854"/>
      <c r="V62" s="854"/>
      <c r="W62" s="854"/>
      <c r="X62" s="854"/>
      <c r="Y62" s="854"/>
      <c r="Z62" s="854"/>
      <c r="AA62" s="854"/>
      <c r="AB62" s="854"/>
      <c r="AC62" s="854"/>
      <c r="AD62" s="854"/>
      <c r="AE62" s="854"/>
      <c r="AF62" s="854"/>
      <c r="AG62" s="854"/>
      <c r="AH62" s="1110"/>
      <c r="AI62" s="1110"/>
      <c r="AJ62" s="1110"/>
      <c r="AK62" s="1110"/>
      <c r="AM62" s="843"/>
      <c r="AN62" s="844"/>
      <c r="AO62" s="844"/>
      <c r="AP62" s="844"/>
      <c r="AQ62" s="845"/>
      <c r="AR62" s="440"/>
      <c r="AS62" s="440"/>
      <c r="AT62" s="440"/>
      <c r="AU62" s="440"/>
      <c r="AV62" s="440"/>
      <c r="AW62" s="440"/>
      <c r="AX62" s="440"/>
      <c r="AY62" s="440"/>
      <c r="AZ62" s="440"/>
      <c r="BA62" s="440"/>
      <c r="BB62" s="440"/>
      <c r="BC62" s="440"/>
      <c r="BD62" s="440"/>
    </row>
    <row r="63" spans="1:59" s="229" customFormat="1" ht="27.75" customHeight="1" x14ac:dyDescent="0.15">
      <c r="A63" s="230"/>
      <c r="B63" s="856" t="s">
        <v>272</v>
      </c>
      <c r="C63" s="857"/>
      <c r="D63" s="857"/>
      <c r="E63" s="857"/>
      <c r="F63" s="857"/>
      <c r="G63" s="857"/>
      <c r="H63" s="857"/>
      <c r="I63" s="857"/>
      <c r="J63" s="857"/>
      <c r="K63" s="858"/>
      <c r="L63" s="854"/>
      <c r="M63" s="854"/>
      <c r="N63" s="854"/>
      <c r="O63" s="854"/>
      <c r="P63" s="854"/>
      <c r="Q63" s="854"/>
      <c r="R63" s="854"/>
      <c r="S63" s="854"/>
      <c r="T63" s="854"/>
      <c r="U63" s="854"/>
      <c r="V63" s="854"/>
      <c r="W63" s="854"/>
      <c r="X63" s="854"/>
      <c r="Y63" s="854"/>
      <c r="Z63" s="854"/>
      <c r="AA63" s="854"/>
      <c r="AB63" s="854"/>
      <c r="AC63" s="854"/>
      <c r="AD63" s="854"/>
      <c r="AE63" s="854"/>
      <c r="AF63" s="854"/>
      <c r="AG63" s="854"/>
      <c r="AH63" s="1110"/>
      <c r="AI63" s="1110"/>
      <c r="AJ63" s="1110"/>
      <c r="AK63" s="1110"/>
      <c r="AM63" s="843"/>
      <c r="AN63" s="844"/>
      <c r="AO63" s="844"/>
      <c r="AP63" s="844"/>
      <c r="AQ63" s="845"/>
      <c r="AR63" s="440"/>
      <c r="AS63" s="440"/>
      <c r="AT63" s="440"/>
      <c r="AU63" s="440"/>
      <c r="AV63" s="440"/>
      <c r="AW63" s="440"/>
      <c r="AX63" s="440"/>
      <c r="AY63" s="440"/>
      <c r="AZ63" s="440"/>
      <c r="BA63" s="440"/>
      <c r="BB63" s="440"/>
      <c r="BC63" s="440"/>
      <c r="BD63" s="440"/>
    </row>
    <row r="64" spans="1:59" s="229" customFormat="1" ht="27.75" customHeight="1" x14ac:dyDescent="0.15">
      <c r="A64" s="230"/>
      <c r="B64" s="860" t="s">
        <v>273</v>
      </c>
      <c r="C64" s="861"/>
      <c r="D64" s="861"/>
      <c r="E64" s="861"/>
      <c r="F64" s="861"/>
      <c r="G64" s="861"/>
      <c r="H64" s="861"/>
      <c r="I64" s="861"/>
      <c r="J64" s="861"/>
      <c r="K64" s="862"/>
      <c r="L64" s="866" t="s">
        <v>396</v>
      </c>
      <c r="M64" s="867"/>
      <c r="N64" s="867"/>
      <c r="O64" s="867"/>
      <c r="P64" s="867"/>
      <c r="Q64" s="867"/>
      <c r="R64" s="867"/>
      <c r="S64" s="867"/>
      <c r="T64" s="867"/>
      <c r="U64" s="867"/>
      <c r="V64" s="867"/>
      <c r="W64" s="867"/>
      <c r="X64" s="867"/>
      <c r="Y64" s="867"/>
      <c r="Z64" s="867"/>
      <c r="AA64" s="867"/>
      <c r="AB64" s="867"/>
      <c r="AC64" s="867"/>
      <c r="AD64" s="867"/>
      <c r="AE64" s="867"/>
      <c r="AF64" s="867"/>
      <c r="AG64" s="868"/>
      <c r="AH64" s="1110">
        <v>200</v>
      </c>
      <c r="AI64" s="1110"/>
      <c r="AJ64" s="1110"/>
      <c r="AK64" s="1110"/>
      <c r="AM64" s="843"/>
      <c r="AN64" s="844"/>
      <c r="AO64" s="844"/>
      <c r="AP64" s="844"/>
      <c r="AQ64" s="845"/>
      <c r="AR64" s="440"/>
      <c r="AS64" s="440"/>
      <c r="AT64" s="440"/>
      <c r="AU64" s="440"/>
      <c r="AV64" s="440"/>
      <c r="AW64" s="440"/>
      <c r="AX64" s="440"/>
      <c r="AY64" s="440"/>
      <c r="AZ64" s="440"/>
      <c r="BA64" s="440"/>
      <c r="BB64" s="440"/>
      <c r="BC64" s="440"/>
      <c r="BD64" s="440"/>
    </row>
    <row r="65" spans="1:59" s="229" customFormat="1" ht="27.75" customHeight="1" x14ac:dyDescent="0.15">
      <c r="A65" s="230"/>
      <c r="B65" s="863"/>
      <c r="C65" s="864"/>
      <c r="D65" s="864"/>
      <c r="E65" s="864"/>
      <c r="F65" s="864"/>
      <c r="G65" s="864"/>
      <c r="H65" s="864"/>
      <c r="I65" s="864"/>
      <c r="J65" s="864"/>
      <c r="K65" s="865"/>
      <c r="L65" s="854"/>
      <c r="M65" s="854"/>
      <c r="N65" s="854"/>
      <c r="O65" s="854"/>
      <c r="P65" s="854"/>
      <c r="Q65" s="854"/>
      <c r="R65" s="854"/>
      <c r="S65" s="854"/>
      <c r="T65" s="854"/>
      <c r="U65" s="854"/>
      <c r="V65" s="854"/>
      <c r="W65" s="854"/>
      <c r="X65" s="854"/>
      <c r="Y65" s="854"/>
      <c r="Z65" s="854"/>
      <c r="AA65" s="854"/>
      <c r="AB65" s="854"/>
      <c r="AC65" s="854"/>
      <c r="AD65" s="854"/>
      <c r="AE65" s="854"/>
      <c r="AF65" s="854"/>
      <c r="AG65" s="854"/>
      <c r="AH65" s="1110"/>
      <c r="AI65" s="1110"/>
      <c r="AJ65" s="1110"/>
      <c r="AK65" s="1110"/>
      <c r="AM65" s="843"/>
      <c r="AN65" s="844"/>
      <c r="AO65" s="844"/>
      <c r="AP65" s="844"/>
      <c r="AQ65" s="845"/>
      <c r="AR65" s="440"/>
      <c r="AS65" s="440"/>
      <c r="AT65" s="440"/>
      <c r="AU65" s="440"/>
      <c r="AV65" s="440"/>
      <c r="AW65" s="440"/>
      <c r="AX65" s="440"/>
      <c r="AY65" s="441"/>
      <c r="AZ65" s="441"/>
      <c r="BA65" s="441"/>
      <c r="BB65" s="441"/>
      <c r="BC65" s="441"/>
      <c r="BD65" s="441"/>
      <c r="BE65" s="231"/>
      <c r="BF65" s="231"/>
      <c r="BG65" s="231"/>
    </row>
    <row r="66" spans="1:59" s="231" customFormat="1" ht="12" customHeight="1" x14ac:dyDescent="0.15">
      <c r="A66" s="230"/>
      <c r="B66" s="232"/>
      <c r="C66" s="232"/>
      <c r="D66" s="232"/>
      <c r="E66" s="232"/>
      <c r="F66" s="232"/>
      <c r="G66" s="232"/>
      <c r="H66" s="232"/>
      <c r="I66" s="233"/>
      <c r="J66" s="233"/>
      <c r="K66" s="233"/>
      <c r="L66" s="312"/>
      <c r="M66" s="312"/>
      <c r="N66" s="312"/>
      <c r="O66" s="312"/>
      <c r="P66" s="312"/>
      <c r="Q66" s="312"/>
      <c r="R66" s="312"/>
      <c r="S66" s="312"/>
      <c r="T66" s="312"/>
      <c r="U66" s="312"/>
      <c r="V66" s="312"/>
      <c r="W66" s="312"/>
      <c r="X66" s="312"/>
      <c r="Y66" s="312"/>
      <c r="Z66" s="312"/>
      <c r="AA66" s="312"/>
      <c r="AB66" s="313"/>
      <c r="AC66" s="313"/>
      <c r="AD66" s="313"/>
      <c r="AE66" s="301"/>
      <c r="AF66" s="314"/>
      <c r="AG66" s="314"/>
      <c r="AH66" s="314"/>
      <c r="AI66" s="314"/>
      <c r="AJ66" s="314"/>
      <c r="AK66" s="314"/>
      <c r="AM66" s="843"/>
      <c r="AN66" s="844"/>
      <c r="AO66" s="844"/>
      <c r="AP66" s="844"/>
      <c r="AQ66" s="845"/>
      <c r="AR66" s="441"/>
      <c r="AS66" s="441"/>
      <c r="AT66" s="441"/>
      <c r="AU66" s="441"/>
      <c r="AV66" s="441"/>
      <c r="AW66" s="441"/>
      <c r="AX66" s="441"/>
      <c r="AY66" s="440"/>
      <c r="AZ66" s="440"/>
      <c r="BA66" s="440"/>
      <c r="BB66" s="440"/>
      <c r="BC66" s="440"/>
      <c r="BD66" s="440"/>
      <c r="BE66" s="229"/>
      <c r="BF66" s="229"/>
      <c r="BG66" s="229"/>
    </row>
    <row r="67" spans="1:59" s="229" customFormat="1" ht="27.75" customHeight="1" x14ac:dyDescent="0.15">
      <c r="A67" s="230"/>
      <c r="B67" s="869" t="s">
        <v>274</v>
      </c>
      <c r="C67" s="871"/>
      <c r="D67" s="869" t="s">
        <v>275</v>
      </c>
      <c r="E67" s="870"/>
      <c r="F67" s="870"/>
      <c r="G67" s="870"/>
      <c r="H67" s="871"/>
      <c r="I67" s="1113" t="s">
        <v>276</v>
      </c>
      <c r="J67" s="1113"/>
      <c r="K67" s="1113"/>
      <c r="L67" s="866" t="s">
        <v>396</v>
      </c>
      <c r="M67" s="867"/>
      <c r="N67" s="867"/>
      <c r="O67" s="867"/>
      <c r="P67" s="867"/>
      <c r="Q67" s="867"/>
      <c r="R67" s="867"/>
      <c r="S67" s="867"/>
      <c r="T67" s="867"/>
      <c r="U67" s="867"/>
      <c r="V67" s="867"/>
      <c r="W67" s="867"/>
      <c r="X67" s="867"/>
      <c r="Y67" s="867"/>
      <c r="Z67" s="867"/>
      <c r="AA67" s="867"/>
      <c r="AB67" s="867"/>
      <c r="AC67" s="867"/>
      <c r="AD67" s="867"/>
      <c r="AE67" s="867"/>
      <c r="AF67" s="867"/>
      <c r="AG67" s="868"/>
      <c r="AH67" s="1110">
        <v>100</v>
      </c>
      <c r="AI67" s="1110"/>
      <c r="AJ67" s="1110"/>
      <c r="AK67" s="1110"/>
      <c r="AM67" s="843"/>
      <c r="AN67" s="844"/>
      <c r="AO67" s="844"/>
      <c r="AP67" s="844"/>
      <c r="AQ67" s="845"/>
      <c r="AR67" s="440"/>
      <c r="AS67" s="440"/>
      <c r="AT67" s="440"/>
      <c r="AU67" s="440"/>
      <c r="AV67" s="440"/>
      <c r="AW67" s="440"/>
      <c r="AX67" s="440"/>
      <c r="AY67" s="440"/>
      <c r="AZ67" s="440"/>
      <c r="BA67" s="440"/>
      <c r="BB67" s="440"/>
      <c r="BC67" s="440"/>
      <c r="BD67" s="440"/>
    </row>
    <row r="68" spans="1:59" s="229" customFormat="1" ht="27.75" customHeight="1" x14ac:dyDescent="0.15">
      <c r="A68" s="230"/>
      <c r="B68" s="885"/>
      <c r="C68" s="886"/>
      <c r="D68" s="885"/>
      <c r="E68" s="887"/>
      <c r="F68" s="887"/>
      <c r="G68" s="887"/>
      <c r="H68" s="886"/>
      <c r="I68" s="1114"/>
      <c r="J68" s="1114"/>
      <c r="K68" s="1114"/>
      <c r="L68" s="854"/>
      <c r="M68" s="854"/>
      <c r="N68" s="854"/>
      <c r="O68" s="854"/>
      <c r="P68" s="854"/>
      <c r="Q68" s="854"/>
      <c r="R68" s="854"/>
      <c r="S68" s="854"/>
      <c r="T68" s="854"/>
      <c r="U68" s="854"/>
      <c r="V68" s="854"/>
      <c r="W68" s="854"/>
      <c r="X68" s="854"/>
      <c r="Y68" s="854"/>
      <c r="Z68" s="854"/>
      <c r="AA68" s="854"/>
      <c r="AB68" s="854"/>
      <c r="AC68" s="854"/>
      <c r="AD68" s="854"/>
      <c r="AE68" s="854"/>
      <c r="AF68" s="854"/>
      <c r="AG68" s="854"/>
      <c r="AH68" s="1110"/>
      <c r="AI68" s="1110"/>
      <c r="AJ68" s="1110"/>
      <c r="AK68" s="1110"/>
      <c r="AM68" s="843"/>
      <c r="AN68" s="844"/>
      <c r="AO68" s="844"/>
      <c r="AP68" s="844"/>
      <c r="AQ68" s="845"/>
      <c r="AR68" s="440"/>
      <c r="AS68" s="440"/>
      <c r="AT68" s="440"/>
      <c r="AU68" s="440"/>
      <c r="AV68" s="440"/>
      <c r="AW68" s="440"/>
      <c r="AX68" s="440"/>
      <c r="AY68" s="440"/>
      <c r="AZ68" s="440"/>
      <c r="BA68" s="440"/>
      <c r="BB68" s="440"/>
      <c r="BC68" s="440"/>
      <c r="BD68" s="440"/>
    </row>
    <row r="69" spans="1:59" s="229" customFormat="1" ht="27.75" customHeight="1" x14ac:dyDescent="0.15">
      <c r="A69" s="230"/>
      <c r="B69" s="885"/>
      <c r="C69" s="886"/>
      <c r="D69" s="872"/>
      <c r="E69" s="873"/>
      <c r="F69" s="873"/>
      <c r="G69" s="873"/>
      <c r="H69" s="874"/>
      <c r="I69" s="1115" t="s">
        <v>277</v>
      </c>
      <c r="J69" s="1115"/>
      <c r="K69" s="1115"/>
      <c r="L69" s="854"/>
      <c r="M69" s="854"/>
      <c r="N69" s="854"/>
      <c r="O69" s="854"/>
      <c r="P69" s="854"/>
      <c r="Q69" s="854"/>
      <c r="R69" s="854"/>
      <c r="S69" s="854"/>
      <c r="T69" s="854"/>
      <c r="U69" s="854"/>
      <c r="V69" s="854"/>
      <c r="W69" s="854"/>
      <c r="X69" s="854"/>
      <c r="Y69" s="854"/>
      <c r="Z69" s="854"/>
      <c r="AA69" s="854"/>
      <c r="AB69" s="854"/>
      <c r="AC69" s="854"/>
      <c r="AD69" s="854"/>
      <c r="AE69" s="854"/>
      <c r="AF69" s="854"/>
      <c r="AG69" s="854"/>
      <c r="AH69" s="1110"/>
      <c r="AI69" s="1110"/>
      <c r="AJ69" s="1110"/>
      <c r="AK69" s="1110"/>
      <c r="AM69" s="843"/>
      <c r="AN69" s="844"/>
      <c r="AO69" s="844"/>
      <c r="AP69" s="844"/>
      <c r="AQ69" s="845"/>
      <c r="AR69" s="440"/>
      <c r="AS69" s="440"/>
      <c r="AT69" s="440"/>
      <c r="AU69" s="440"/>
      <c r="AV69" s="440"/>
      <c r="AW69" s="440"/>
      <c r="AX69" s="440"/>
      <c r="AY69" s="440"/>
      <c r="AZ69" s="440"/>
      <c r="BA69" s="440"/>
      <c r="BB69" s="440"/>
      <c r="BC69" s="440"/>
      <c r="BD69" s="440"/>
    </row>
    <row r="70" spans="1:59" s="229" customFormat="1" ht="27.75" customHeight="1" x14ac:dyDescent="0.15">
      <c r="A70" s="230"/>
      <c r="B70" s="885"/>
      <c r="C70" s="886"/>
      <c r="D70" s="875" t="s">
        <v>278</v>
      </c>
      <c r="E70" s="876"/>
      <c r="F70" s="876"/>
      <c r="G70" s="876"/>
      <c r="H70" s="876"/>
      <c r="I70" s="876"/>
      <c r="J70" s="876"/>
      <c r="K70" s="876"/>
      <c r="L70" s="854"/>
      <c r="M70" s="854"/>
      <c r="N70" s="854"/>
      <c r="O70" s="854"/>
      <c r="P70" s="854"/>
      <c r="Q70" s="854"/>
      <c r="R70" s="854"/>
      <c r="S70" s="854"/>
      <c r="T70" s="854"/>
      <c r="U70" s="854"/>
      <c r="V70" s="854"/>
      <c r="W70" s="854"/>
      <c r="X70" s="854"/>
      <c r="Y70" s="854"/>
      <c r="Z70" s="854"/>
      <c r="AA70" s="854"/>
      <c r="AB70" s="854"/>
      <c r="AC70" s="854"/>
      <c r="AD70" s="854"/>
      <c r="AE70" s="854"/>
      <c r="AF70" s="854"/>
      <c r="AG70" s="854"/>
      <c r="AH70" s="1110"/>
      <c r="AI70" s="1110"/>
      <c r="AJ70" s="1110"/>
      <c r="AK70" s="1110"/>
      <c r="AM70" s="843"/>
      <c r="AN70" s="844"/>
      <c r="AO70" s="844"/>
      <c r="AP70" s="844"/>
      <c r="AQ70" s="845"/>
      <c r="AR70" s="440"/>
      <c r="AS70" s="440"/>
      <c r="AT70" s="440"/>
      <c r="AU70" s="440"/>
      <c r="AV70" s="440"/>
      <c r="AW70" s="440"/>
      <c r="AX70" s="440"/>
      <c r="AY70" s="440"/>
      <c r="AZ70" s="440"/>
      <c r="BA70" s="440"/>
      <c r="BB70" s="440"/>
      <c r="BC70" s="440"/>
      <c r="BD70" s="440"/>
    </row>
    <row r="71" spans="1:59" s="229" customFormat="1" ht="27.75" customHeight="1" x14ac:dyDescent="0.15">
      <c r="A71" s="230"/>
      <c r="B71" s="872"/>
      <c r="C71" s="874"/>
      <c r="D71" s="877"/>
      <c r="E71" s="878"/>
      <c r="F71" s="878"/>
      <c r="G71" s="878"/>
      <c r="H71" s="878"/>
      <c r="I71" s="878"/>
      <c r="J71" s="878"/>
      <c r="K71" s="878"/>
      <c r="L71" s="854"/>
      <c r="M71" s="854"/>
      <c r="N71" s="854"/>
      <c r="O71" s="854"/>
      <c r="P71" s="854"/>
      <c r="Q71" s="854"/>
      <c r="R71" s="854"/>
      <c r="S71" s="854"/>
      <c r="T71" s="854"/>
      <c r="U71" s="854"/>
      <c r="V71" s="854"/>
      <c r="W71" s="854"/>
      <c r="X71" s="854"/>
      <c r="Y71" s="854"/>
      <c r="Z71" s="854"/>
      <c r="AA71" s="854"/>
      <c r="AB71" s="854"/>
      <c r="AC71" s="854"/>
      <c r="AD71" s="854"/>
      <c r="AE71" s="854"/>
      <c r="AF71" s="854"/>
      <c r="AG71" s="854"/>
      <c r="AH71" s="1110"/>
      <c r="AI71" s="1110"/>
      <c r="AJ71" s="1110"/>
      <c r="AK71" s="1110"/>
      <c r="AM71" s="843"/>
      <c r="AN71" s="844"/>
      <c r="AO71" s="844"/>
      <c r="AP71" s="844"/>
      <c r="AQ71" s="845"/>
      <c r="AR71" s="440"/>
      <c r="AS71" s="440"/>
      <c r="AT71" s="440"/>
      <c r="AU71" s="440"/>
      <c r="AV71" s="440"/>
      <c r="AW71" s="440"/>
      <c r="AX71" s="440"/>
      <c r="AY71" s="441"/>
      <c r="AZ71" s="441"/>
      <c r="BA71" s="441"/>
      <c r="BB71" s="441"/>
      <c r="BC71" s="441"/>
      <c r="BD71" s="441"/>
      <c r="BE71" s="231"/>
      <c r="BF71" s="231"/>
      <c r="BG71" s="231"/>
    </row>
    <row r="72" spans="1:59" s="231" customFormat="1" ht="12" customHeight="1" x14ac:dyDescent="0.15">
      <c r="A72" s="230"/>
      <c r="B72" s="234"/>
      <c r="C72" s="232"/>
      <c r="D72" s="232"/>
      <c r="E72" s="232"/>
      <c r="F72" s="232"/>
      <c r="G72" s="232"/>
      <c r="H72" s="232"/>
      <c r="I72" s="233"/>
      <c r="J72" s="233"/>
      <c r="K72" s="233"/>
      <c r="L72" s="312"/>
      <c r="M72" s="312"/>
      <c r="N72" s="312"/>
      <c r="O72" s="312"/>
      <c r="P72" s="312"/>
      <c r="Q72" s="312"/>
      <c r="R72" s="312"/>
      <c r="S72" s="312"/>
      <c r="T72" s="312"/>
      <c r="U72" s="312"/>
      <c r="V72" s="312"/>
      <c r="W72" s="312"/>
      <c r="X72" s="312"/>
      <c r="Y72" s="312"/>
      <c r="Z72" s="312"/>
      <c r="AA72" s="312"/>
      <c r="AB72" s="313"/>
      <c r="AC72" s="313"/>
      <c r="AD72" s="313"/>
      <c r="AE72" s="301"/>
      <c r="AF72" s="314"/>
      <c r="AG72" s="314"/>
      <c r="AH72" s="314"/>
      <c r="AI72" s="314"/>
      <c r="AJ72" s="314"/>
      <c r="AK72" s="314"/>
      <c r="AM72" s="843"/>
      <c r="AN72" s="844"/>
      <c r="AO72" s="844"/>
      <c r="AP72" s="844"/>
      <c r="AQ72" s="845"/>
      <c r="AR72" s="441"/>
      <c r="AS72" s="441"/>
      <c r="AT72" s="441"/>
      <c r="AU72" s="441"/>
      <c r="AV72" s="441"/>
      <c r="AW72" s="441"/>
      <c r="AX72" s="441"/>
      <c r="AY72" s="440"/>
      <c r="AZ72" s="440"/>
      <c r="BA72" s="440"/>
      <c r="BB72" s="440"/>
      <c r="BC72" s="440"/>
      <c r="BD72" s="440"/>
      <c r="BE72" s="229"/>
      <c r="BF72" s="229"/>
      <c r="BG72" s="229"/>
    </row>
    <row r="73" spans="1:59" s="229" customFormat="1" ht="27.75" customHeight="1" x14ac:dyDescent="0.15">
      <c r="A73" s="230"/>
      <c r="B73" s="879" t="s">
        <v>279</v>
      </c>
      <c r="C73" s="880"/>
      <c r="D73" s="880"/>
      <c r="E73" s="880"/>
      <c r="F73" s="880"/>
      <c r="G73" s="880"/>
      <c r="H73" s="880"/>
      <c r="I73" s="880"/>
      <c r="J73" s="880"/>
      <c r="K73" s="881"/>
      <c r="L73" s="866" t="s">
        <v>288</v>
      </c>
      <c r="M73" s="867"/>
      <c r="N73" s="867"/>
      <c r="O73" s="867"/>
      <c r="P73" s="867"/>
      <c r="Q73" s="867"/>
      <c r="R73" s="867"/>
      <c r="S73" s="867"/>
      <c r="T73" s="867"/>
      <c r="U73" s="867"/>
      <c r="V73" s="867"/>
      <c r="W73" s="867"/>
      <c r="X73" s="867"/>
      <c r="Y73" s="867"/>
      <c r="Z73" s="867"/>
      <c r="AA73" s="867"/>
      <c r="AB73" s="867"/>
      <c r="AC73" s="867"/>
      <c r="AD73" s="867"/>
      <c r="AE73" s="867"/>
      <c r="AF73" s="867"/>
      <c r="AG73" s="868"/>
      <c r="AH73" s="1110">
        <v>100</v>
      </c>
      <c r="AI73" s="1110"/>
      <c r="AJ73" s="1110"/>
      <c r="AK73" s="1110"/>
      <c r="AM73" s="843"/>
      <c r="AN73" s="844"/>
      <c r="AO73" s="844"/>
      <c r="AP73" s="844"/>
      <c r="AQ73" s="845"/>
      <c r="AR73" s="440"/>
      <c r="AS73" s="440"/>
      <c r="AT73" s="440"/>
      <c r="AU73" s="440"/>
      <c r="AV73" s="440"/>
      <c r="AW73" s="440"/>
      <c r="AX73" s="440"/>
      <c r="AY73" s="440"/>
      <c r="AZ73" s="440"/>
      <c r="BA73" s="440"/>
      <c r="BB73" s="440"/>
      <c r="BC73" s="440"/>
      <c r="BD73" s="440"/>
    </row>
    <row r="74" spans="1:59" s="229" customFormat="1" ht="27.75" customHeight="1" x14ac:dyDescent="0.15">
      <c r="A74" s="230"/>
      <c r="B74" s="882"/>
      <c r="C74" s="883"/>
      <c r="D74" s="883"/>
      <c r="E74" s="883"/>
      <c r="F74" s="883"/>
      <c r="G74" s="883"/>
      <c r="H74" s="883"/>
      <c r="I74" s="883"/>
      <c r="J74" s="883"/>
      <c r="K74" s="884"/>
      <c r="L74" s="854"/>
      <c r="M74" s="854"/>
      <c r="N74" s="854"/>
      <c r="O74" s="854"/>
      <c r="P74" s="854"/>
      <c r="Q74" s="854"/>
      <c r="R74" s="854"/>
      <c r="S74" s="854"/>
      <c r="T74" s="854"/>
      <c r="U74" s="854"/>
      <c r="V74" s="854"/>
      <c r="W74" s="854"/>
      <c r="X74" s="854"/>
      <c r="Y74" s="854"/>
      <c r="Z74" s="854"/>
      <c r="AA74" s="854"/>
      <c r="AB74" s="854"/>
      <c r="AC74" s="854"/>
      <c r="AD74" s="854"/>
      <c r="AE74" s="854"/>
      <c r="AF74" s="854"/>
      <c r="AG74" s="854"/>
      <c r="AH74" s="1110"/>
      <c r="AI74" s="1110"/>
      <c r="AJ74" s="1110"/>
      <c r="AK74" s="1110"/>
      <c r="AM74" s="843"/>
      <c r="AN74" s="844"/>
      <c r="AO74" s="844"/>
      <c r="AP74" s="844"/>
      <c r="AQ74" s="845"/>
      <c r="AR74" s="440"/>
      <c r="AS74" s="440"/>
      <c r="AT74" s="440"/>
      <c r="AU74" s="440"/>
      <c r="AV74" s="440"/>
      <c r="AW74" s="440"/>
      <c r="AX74" s="440"/>
      <c r="AY74" s="440"/>
      <c r="AZ74" s="440"/>
      <c r="BA74" s="440"/>
      <c r="BB74" s="440"/>
      <c r="BC74" s="440"/>
      <c r="BD74" s="440"/>
    </row>
    <row r="75" spans="1:59" s="229" customFormat="1" ht="27.75" customHeight="1" x14ac:dyDescent="0.15">
      <c r="A75" s="230"/>
      <c r="B75" s="869" t="s">
        <v>280</v>
      </c>
      <c r="C75" s="870"/>
      <c r="D75" s="870"/>
      <c r="E75" s="870"/>
      <c r="F75" s="870"/>
      <c r="G75" s="870"/>
      <c r="H75" s="871"/>
      <c r="I75" s="859" t="s">
        <v>281</v>
      </c>
      <c r="J75" s="859"/>
      <c r="K75" s="859"/>
      <c r="L75" s="854"/>
      <c r="M75" s="854"/>
      <c r="N75" s="854"/>
      <c r="O75" s="854"/>
      <c r="P75" s="854"/>
      <c r="Q75" s="854"/>
      <c r="R75" s="854"/>
      <c r="S75" s="854"/>
      <c r="T75" s="854"/>
      <c r="U75" s="854"/>
      <c r="V75" s="854"/>
      <c r="W75" s="854"/>
      <c r="X75" s="854"/>
      <c r="Y75" s="854"/>
      <c r="Z75" s="854"/>
      <c r="AA75" s="854"/>
      <c r="AB75" s="854"/>
      <c r="AC75" s="854"/>
      <c r="AD75" s="854"/>
      <c r="AE75" s="854"/>
      <c r="AF75" s="854"/>
      <c r="AG75" s="854"/>
      <c r="AH75" s="1110"/>
      <c r="AI75" s="1110"/>
      <c r="AJ75" s="1110"/>
      <c r="AK75" s="1110"/>
      <c r="AM75" s="843"/>
      <c r="AN75" s="844"/>
      <c r="AO75" s="844"/>
      <c r="AP75" s="844"/>
      <c r="AQ75" s="845"/>
      <c r="AR75" s="440"/>
      <c r="AS75" s="440"/>
      <c r="AT75" s="440"/>
      <c r="AU75" s="440"/>
      <c r="AV75" s="440"/>
      <c r="AW75" s="440"/>
      <c r="AX75" s="440"/>
      <c r="AY75" s="440"/>
      <c r="AZ75" s="440"/>
      <c r="BA75" s="440"/>
      <c r="BB75" s="440"/>
      <c r="BC75" s="440"/>
      <c r="BD75" s="440"/>
    </row>
    <row r="76" spans="1:59" s="229" customFormat="1" ht="27.75" customHeight="1" x14ac:dyDescent="0.15">
      <c r="A76" s="230"/>
      <c r="B76" s="872"/>
      <c r="C76" s="873"/>
      <c r="D76" s="873"/>
      <c r="E76" s="873"/>
      <c r="F76" s="873"/>
      <c r="G76" s="873"/>
      <c r="H76" s="874"/>
      <c r="I76" s="859" t="s">
        <v>282</v>
      </c>
      <c r="J76" s="859"/>
      <c r="K76" s="859"/>
      <c r="L76" s="854"/>
      <c r="M76" s="854"/>
      <c r="N76" s="854"/>
      <c r="O76" s="854"/>
      <c r="P76" s="854"/>
      <c r="Q76" s="854"/>
      <c r="R76" s="854"/>
      <c r="S76" s="854"/>
      <c r="T76" s="854"/>
      <c r="U76" s="854"/>
      <c r="V76" s="854"/>
      <c r="W76" s="854"/>
      <c r="X76" s="854"/>
      <c r="Y76" s="854"/>
      <c r="Z76" s="854"/>
      <c r="AA76" s="854"/>
      <c r="AB76" s="854"/>
      <c r="AC76" s="854"/>
      <c r="AD76" s="854"/>
      <c r="AE76" s="854"/>
      <c r="AF76" s="854"/>
      <c r="AG76" s="854"/>
      <c r="AH76" s="1110"/>
      <c r="AI76" s="1110"/>
      <c r="AJ76" s="1110"/>
      <c r="AK76" s="1110"/>
      <c r="AM76" s="843"/>
      <c r="AN76" s="844"/>
      <c r="AO76" s="844"/>
      <c r="AP76" s="844"/>
      <c r="AQ76" s="845"/>
      <c r="AR76" s="440"/>
      <c r="AS76" s="440"/>
      <c r="AT76" s="440"/>
      <c r="AU76" s="440"/>
      <c r="AV76" s="440"/>
      <c r="AW76" s="440"/>
      <c r="AX76" s="440"/>
      <c r="AY76" s="440"/>
      <c r="AZ76" s="440"/>
      <c r="BA76" s="440"/>
      <c r="BB76" s="440"/>
      <c r="BC76" s="440"/>
      <c r="BD76" s="440"/>
    </row>
    <row r="77" spans="1:59" s="229" customFormat="1" ht="12" customHeight="1" x14ac:dyDescent="0.15">
      <c r="A77" s="230"/>
      <c r="B77" s="234"/>
      <c r="C77" s="234"/>
      <c r="D77" s="234"/>
      <c r="E77" s="234"/>
      <c r="F77" s="234"/>
      <c r="G77" s="234"/>
      <c r="H77" s="234"/>
      <c r="I77" s="235"/>
      <c r="J77" s="235"/>
      <c r="K77" s="235"/>
      <c r="L77" s="312"/>
      <c r="M77" s="312"/>
      <c r="N77" s="312"/>
      <c r="O77" s="312"/>
      <c r="P77" s="312"/>
      <c r="Q77" s="312"/>
      <c r="R77" s="312"/>
      <c r="S77" s="312"/>
      <c r="T77" s="312"/>
      <c r="U77" s="312"/>
      <c r="V77" s="312"/>
      <c r="W77" s="312"/>
      <c r="X77" s="312"/>
      <c r="Y77" s="312"/>
      <c r="Z77" s="312"/>
      <c r="AA77" s="312"/>
      <c r="AB77" s="315"/>
      <c r="AC77" s="315"/>
      <c r="AD77" s="315"/>
      <c r="AE77" s="316"/>
      <c r="AF77" s="315"/>
      <c r="AG77" s="315"/>
      <c r="AH77" s="315"/>
      <c r="AI77" s="313"/>
      <c r="AJ77" s="313"/>
      <c r="AK77" s="313"/>
      <c r="AM77" s="843"/>
      <c r="AN77" s="844"/>
      <c r="AO77" s="844"/>
      <c r="AP77" s="844"/>
      <c r="AQ77" s="845"/>
      <c r="AR77" s="440"/>
      <c r="AS77" s="440"/>
      <c r="AT77" s="440"/>
      <c r="AU77" s="440"/>
      <c r="AV77" s="440"/>
      <c r="AW77" s="440"/>
      <c r="AX77" s="440"/>
      <c r="AY77" s="440"/>
      <c r="AZ77" s="440"/>
      <c r="BA77" s="440"/>
      <c r="BB77" s="440"/>
      <c r="BC77" s="440"/>
      <c r="BD77" s="440"/>
    </row>
    <row r="78" spans="1:59" s="229" customFormat="1" ht="27.75" customHeight="1" x14ac:dyDescent="0.15">
      <c r="A78" s="230"/>
      <c r="B78" s="900" t="s">
        <v>283</v>
      </c>
      <c r="C78" s="900"/>
      <c r="D78" s="900" t="s">
        <v>284</v>
      </c>
      <c r="E78" s="900"/>
      <c r="F78" s="900"/>
      <c r="G78" s="900"/>
      <c r="H78" s="900"/>
      <c r="I78" s="859" t="s">
        <v>281</v>
      </c>
      <c r="J78" s="859"/>
      <c r="K78" s="859"/>
      <c r="L78" s="866" t="s">
        <v>285</v>
      </c>
      <c r="M78" s="867"/>
      <c r="N78" s="867"/>
      <c r="O78" s="867"/>
      <c r="P78" s="867"/>
      <c r="Q78" s="867"/>
      <c r="R78" s="867"/>
      <c r="S78" s="867"/>
      <c r="T78" s="867"/>
      <c r="U78" s="867"/>
      <c r="V78" s="867"/>
      <c r="W78" s="867"/>
      <c r="X78" s="867"/>
      <c r="Y78" s="867"/>
      <c r="Z78" s="867"/>
      <c r="AA78" s="867"/>
      <c r="AB78" s="867"/>
      <c r="AC78" s="867"/>
      <c r="AD78" s="867"/>
      <c r="AE78" s="867"/>
      <c r="AF78" s="867"/>
      <c r="AG78" s="868"/>
      <c r="AH78" s="1110">
        <v>60</v>
      </c>
      <c r="AI78" s="1110"/>
      <c r="AJ78" s="1110"/>
      <c r="AK78" s="1110"/>
      <c r="AM78" s="843"/>
      <c r="AN78" s="844"/>
      <c r="AO78" s="844"/>
      <c r="AP78" s="844"/>
      <c r="AQ78" s="845"/>
      <c r="AR78" s="440"/>
      <c r="AS78" s="440"/>
      <c r="AT78" s="440"/>
      <c r="AU78" s="440"/>
      <c r="AV78" s="440"/>
      <c r="AW78" s="440"/>
      <c r="AX78" s="440"/>
      <c r="AY78" s="441"/>
      <c r="AZ78" s="441"/>
      <c r="BA78" s="441"/>
      <c r="BB78" s="441"/>
      <c r="BC78" s="441"/>
      <c r="BD78" s="441"/>
      <c r="BE78" s="231"/>
      <c r="BF78" s="231"/>
      <c r="BG78" s="231"/>
    </row>
    <row r="79" spans="1:59" s="231" customFormat="1" ht="27.75" customHeight="1" x14ac:dyDescent="0.15">
      <c r="A79" s="230"/>
      <c r="B79" s="900"/>
      <c r="C79" s="900"/>
      <c r="D79" s="900"/>
      <c r="E79" s="900"/>
      <c r="F79" s="900"/>
      <c r="G79" s="900"/>
      <c r="H79" s="900"/>
      <c r="I79" s="859" t="s">
        <v>282</v>
      </c>
      <c r="J79" s="859"/>
      <c r="K79" s="859"/>
      <c r="L79" s="854"/>
      <c r="M79" s="854"/>
      <c r="N79" s="854"/>
      <c r="O79" s="854"/>
      <c r="P79" s="854"/>
      <c r="Q79" s="854"/>
      <c r="R79" s="854"/>
      <c r="S79" s="854"/>
      <c r="T79" s="854"/>
      <c r="U79" s="854"/>
      <c r="V79" s="854"/>
      <c r="W79" s="854"/>
      <c r="X79" s="854"/>
      <c r="Y79" s="854"/>
      <c r="Z79" s="854"/>
      <c r="AA79" s="854"/>
      <c r="AB79" s="854"/>
      <c r="AC79" s="854"/>
      <c r="AD79" s="854"/>
      <c r="AE79" s="854"/>
      <c r="AF79" s="854"/>
      <c r="AG79" s="854"/>
      <c r="AH79" s="1110"/>
      <c r="AI79" s="1110"/>
      <c r="AJ79" s="1110"/>
      <c r="AK79" s="1110"/>
      <c r="AM79" s="843"/>
      <c r="AN79" s="844"/>
      <c r="AO79" s="844"/>
      <c r="AP79" s="844"/>
      <c r="AQ79" s="845"/>
      <c r="AR79" s="441"/>
      <c r="AS79" s="441"/>
      <c r="AT79" s="441"/>
      <c r="AU79" s="441"/>
      <c r="AV79" s="441"/>
      <c r="AW79" s="441"/>
      <c r="AX79" s="441"/>
      <c r="AY79" s="440"/>
      <c r="AZ79" s="440"/>
      <c r="BA79" s="440"/>
      <c r="BB79" s="440"/>
      <c r="BC79" s="440"/>
      <c r="BD79" s="440"/>
      <c r="BE79" s="229"/>
      <c r="BF79" s="229"/>
      <c r="BG79" s="229"/>
    </row>
    <row r="80" spans="1:59" s="229" customFormat="1" ht="27.75" customHeight="1" x14ac:dyDescent="0.15">
      <c r="A80" s="230"/>
      <c r="B80" s="900"/>
      <c r="C80" s="900"/>
      <c r="D80" s="900" t="s">
        <v>286</v>
      </c>
      <c r="E80" s="900"/>
      <c r="F80" s="900"/>
      <c r="G80" s="900"/>
      <c r="H80" s="900"/>
      <c r="I80" s="859" t="s">
        <v>281</v>
      </c>
      <c r="J80" s="859"/>
      <c r="K80" s="859"/>
      <c r="L80" s="866" t="s">
        <v>285</v>
      </c>
      <c r="M80" s="867"/>
      <c r="N80" s="867"/>
      <c r="O80" s="867"/>
      <c r="P80" s="867"/>
      <c r="Q80" s="867"/>
      <c r="R80" s="867"/>
      <c r="S80" s="867"/>
      <c r="T80" s="867"/>
      <c r="U80" s="867"/>
      <c r="V80" s="867"/>
      <c r="W80" s="867"/>
      <c r="X80" s="867"/>
      <c r="Y80" s="867"/>
      <c r="Z80" s="867"/>
      <c r="AA80" s="867"/>
      <c r="AB80" s="867"/>
      <c r="AC80" s="867"/>
      <c r="AD80" s="867"/>
      <c r="AE80" s="867"/>
      <c r="AF80" s="867"/>
      <c r="AG80" s="868"/>
      <c r="AH80" s="1110">
        <v>60</v>
      </c>
      <c r="AI80" s="1110"/>
      <c r="AJ80" s="1110"/>
      <c r="AK80" s="1110"/>
      <c r="AL80" s="236"/>
      <c r="AM80" s="843"/>
      <c r="AN80" s="844"/>
      <c r="AO80" s="844"/>
      <c r="AP80" s="844"/>
      <c r="AQ80" s="845"/>
      <c r="AR80" s="440"/>
      <c r="AS80" s="440"/>
      <c r="AT80" s="440"/>
      <c r="AU80" s="440"/>
      <c r="AV80" s="440"/>
      <c r="AW80" s="440"/>
      <c r="AX80" s="440"/>
      <c r="AY80" s="440"/>
      <c r="AZ80" s="440"/>
      <c r="BA80" s="440"/>
      <c r="BB80" s="440"/>
      <c r="BC80" s="440"/>
      <c r="BD80" s="440"/>
    </row>
    <row r="81" spans="1:59" s="229" customFormat="1" ht="27.75" customHeight="1" x14ac:dyDescent="0.15">
      <c r="A81" s="230"/>
      <c r="B81" s="900"/>
      <c r="C81" s="900"/>
      <c r="D81" s="900"/>
      <c r="E81" s="900"/>
      <c r="F81" s="900"/>
      <c r="G81" s="900"/>
      <c r="H81" s="900"/>
      <c r="I81" s="859" t="s">
        <v>282</v>
      </c>
      <c r="J81" s="859"/>
      <c r="K81" s="859"/>
      <c r="L81" s="854"/>
      <c r="M81" s="854"/>
      <c r="N81" s="854"/>
      <c r="O81" s="854"/>
      <c r="P81" s="854"/>
      <c r="Q81" s="854"/>
      <c r="R81" s="854"/>
      <c r="S81" s="854"/>
      <c r="T81" s="854"/>
      <c r="U81" s="854"/>
      <c r="V81" s="854"/>
      <c r="W81" s="854"/>
      <c r="X81" s="854"/>
      <c r="Y81" s="854"/>
      <c r="Z81" s="854"/>
      <c r="AA81" s="854"/>
      <c r="AB81" s="854"/>
      <c r="AC81" s="854"/>
      <c r="AD81" s="854"/>
      <c r="AE81" s="854"/>
      <c r="AF81" s="854"/>
      <c r="AG81" s="854"/>
      <c r="AH81" s="1110"/>
      <c r="AI81" s="1110"/>
      <c r="AJ81" s="1110"/>
      <c r="AK81" s="1110"/>
      <c r="AL81" s="236"/>
      <c r="AM81" s="843"/>
      <c r="AN81" s="844"/>
      <c r="AO81" s="844"/>
      <c r="AP81" s="844"/>
      <c r="AQ81" s="845"/>
      <c r="AR81" s="440"/>
      <c r="AS81" s="440"/>
      <c r="AT81" s="440"/>
      <c r="AU81" s="440"/>
      <c r="AV81" s="440"/>
      <c r="AW81" s="440"/>
      <c r="AX81" s="440"/>
      <c r="AY81" s="441"/>
      <c r="AZ81" s="441"/>
      <c r="BA81" s="441"/>
      <c r="BB81" s="441"/>
      <c r="BC81" s="441"/>
      <c r="BD81" s="441"/>
      <c r="BE81" s="231"/>
      <c r="BF81" s="231"/>
      <c r="BG81" s="231"/>
    </row>
    <row r="82" spans="1:59" s="231" customFormat="1" ht="12" customHeight="1" x14ac:dyDescent="0.15">
      <c r="A82" s="230"/>
      <c r="B82" s="237"/>
      <c r="C82" s="238"/>
      <c r="D82" s="238"/>
      <c r="E82" s="238"/>
      <c r="F82" s="238"/>
      <c r="G82" s="238"/>
      <c r="H82" s="238"/>
      <c r="I82" s="233"/>
      <c r="J82" s="233"/>
      <c r="K82" s="233"/>
      <c r="L82" s="312"/>
      <c r="M82" s="312"/>
      <c r="N82" s="312"/>
      <c r="O82" s="312"/>
      <c r="P82" s="312"/>
      <c r="Q82" s="312"/>
      <c r="R82" s="312"/>
      <c r="S82" s="312"/>
      <c r="T82" s="312"/>
      <c r="U82" s="312"/>
      <c r="V82" s="312"/>
      <c r="W82" s="312"/>
      <c r="X82" s="312"/>
      <c r="Y82" s="312"/>
      <c r="Z82" s="312"/>
      <c r="AA82" s="312"/>
      <c r="AB82" s="314"/>
      <c r="AC82" s="314"/>
      <c r="AD82" s="314"/>
      <c r="AE82" s="301"/>
      <c r="AF82" s="314"/>
      <c r="AG82" s="314"/>
      <c r="AH82" s="314"/>
      <c r="AI82" s="313"/>
      <c r="AJ82" s="313"/>
      <c r="AK82" s="313"/>
      <c r="AL82" s="239"/>
      <c r="AM82" s="846"/>
      <c r="AN82" s="847"/>
      <c r="AO82" s="847"/>
      <c r="AP82" s="847"/>
      <c r="AQ82" s="848"/>
      <c r="AR82" s="441"/>
      <c r="AS82" s="441"/>
      <c r="AT82" s="441"/>
      <c r="AU82" s="441"/>
      <c r="AV82" s="441"/>
      <c r="AW82" s="441"/>
      <c r="AX82" s="441"/>
      <c r="AY82" s="440"/>
      <c r="AZ82" s="440"/>
      <c r="BA82" s="440"/>
      <c r="BB82" s="440"/>
      <c r="BC82" s="440"/>
      <c r="BD82" s="440"/>
      <c r="BE82" s="229"/>
      <c r="BF82" s="229"/>
      <c r="BG82" s="229"/>
    </row>
    <row r="83" spans="1:59" s="229" customFormat="1" ht="30" customHeight="1" x14ac:dyDescent="0.2">
      <c r="A83" s="230"/>
      <c r="B83" s="899" t="s">
        <v>287</v>
      </c>
      <c r="C83" s="899"/>
      <c r="D83" s="899"/>
      <c r="E83" s="899"/>
      <c r="F83" s="899"/>
      <c r="G83" s="899"/>
      <c r="H83" s="899"/>
      <c r="I83" s="899"/>
      <c r="J83" s="899"/>
      <c r="K83" s="899"/>
      <c r="L83" s="866" t="s">
        <v>288</v>
      </c>
      <c r="M83" s="867"/>
      <c r="N83" s="867"/>
      <c r="O83" s="867"/>
      <c r="P83" s="867"/>
      <c r="Q83" s="867"/>
      <c r="R83" s="867"/>
      <c r="S83" s="867"/>
      <c r="T83" s="867"/>
      <c r="U83" s="867"/>
      <c r="V83" s="867"/>
      <c r="W83" s="867"/>
      <c r="X83" s="867"/>
      <c r="Y83" s="867"/>
      <c r="Z83" s="867"/>
      <c r="AA83" s="867"/>
      <c r="AB83" s="867"/>
      <c r="AC83" s="867"/>
      <c r="AD83" s="867"/>
      <c r="AE83" s="867"/>
      <c r="AF83" s="867"/>
      <c r="AG83" s="868"/>
      <c r="AH83" s="1110">
        <v>200</v>
      </c>
      <c r="AI83" s="1110"/>
      <c r="AJ83" s="1110"/>
      <c r="AK83" s="1110"/>
      <c r="AL83" s="236"/>
      <c r="AM83" s="1111">
        <v>800000</v>
      </c>
      <c r="AN83" s="1112"/>
      <c r="AO83" s="1112"/>
      <c r="AP83" s="1112"/>
      <c r="AQ83" s="240" t="s">
        <v>289</v>
      </c>
      <c r="AR83" s="440"/>
      <c r="AS83" s="440"/>
      <c r="AT83" s="440"/>
      <c r="AU83" s="440"/>
      <c r="AV83" s="440"/>
      <c r="AW83" s="440"/>
      <c r="AX83" s="440"/>
      <c r="AY83" s="440"/>
      <c r="AZ83" s="440"/>
      <c r="BA83" s="440"/>
      <c r="BB83" s="440"/>
      <c r="BC83" s="440"/>
      <c r="BD83" s="440"/>
    </row>
    <row r="84" spans="1:59" s="229" customFormat="1" ht="30" customHeight="1" x14ac:dyDescent="0.2">
      <c r="A84" s="230"/>
      <c r="B84" s="892" t="s">
        <v>290</v>
      </c>
      <c r="C84" s="893"/>
      <c r="D84" s="893"/>
      <c r="E84" s="893"/>
      <c r="F84" s="893"/>
      <c r="G84" s="893"/>
      <c r="H84" s="893"/>
      <c r="I84" s="893"/>
      <c r="J84" s="893"/>
      <c r="K84" s="894"/>
      <c r="L84" s="854"/>
      <c r="M84" s="854"/>
      <c r="N84" s="854"/>
      <c r="O84" s="854"/>
      <c r="P84" s="854"/>
      <c r="Q84" s="854"/>
      <c r="R84" s="854"/>
      <c r="S84" s="854"/>
      <c r="T84" s="854"/>
      <c r="U84" s="854"/>
      <c r="V84" s="854"/>
      <c r="W84" s="854"/>
      <c r="X84" s="854"/>
      <c r="Y84" s="854"/>
      <c r="Z84" s="854"/>
      <c r="AA84" s="854"/>
      <c r="AB84" s="854"/>
      <c r="AC84" s="854"/>
      <c r="AD84" s="854"/>
      <c r="AE84" s="854"/>
      <c r="AF84" s="854"/>
      <c r="AG84" s="854"/>
      <c r="AH84" s="1110"/>
      <c r="AI84" s="1110"/>
      <c r="AJ84" s="1110"/>
      <c r="AK84" s="1110"/>
      <c r="AL84" s="236"/>
      <c r="AM84" s="895">
        <f>IF(AND(AM83&lt;&gt;"",AK14&lt;&gt;"",AK14&lt;&gt;0),ROUNDDOWN(ROUND(AM83,0)/ROUND(AK14,2),0),"")</f>
        <v>5763</v>
      </c>
      <c r="AN84" s="896"/>
      <c r="AO84" s="896"/>
      <c r="AP84" s="897" t="s">
        <v>291</v>
      </c>
      <c r="AQ84" s="898"/>
      <c r="AR84" s="440"/>
      <c r="AS84" s="440"/>
      <c r="AT84" s="440"/>
      <c r="AU84" s="440"/>
      <c r="AV84" s="440"/>
      <c r="AW84" s="440"/>
      <c r="AX84" s="440"/>
      <c r="AY84" s="440"/>
      <c r="AZ84" s="440"/>
      <c r="BA84" s="440"/>
      <c r="BB84" s="440"/>
      <c r="BC84" s="440"/>
      <c r="BD84" s="440"/>
    </row>
    <row r="85" spans="1:59" s="229" customFormat="1" ht="12" customHeight="1" x14ac:dyDescent="0.15">
      <c r="A85" s="230"/>
      <c r="B85" s="241"/>
      <c r="C85" s="242"/>
      <c r="D85" s="242"/>
      <c r="E85" s="423"/>
      <c r="F85" s="423"/>
      <c r="G85" s="423"/>
      <c r="H85" s="423"/>
      <c r="I85" s="423"/>
      <c r="J85" s="423"/>
      <c r="K85" s="423"/>
      <c r="L85" s="423"/>
      <c r="M85" s="423"/>
      <c r="N85" s="423"/>
      <c r="O85" s="423"/>
      <c r="P85" s="423"/>
      <c r="Q85" s="423"/>
      <c r="R85" s="423"/>
      <c r="S85" s="423"/>
      <c r="T85" s="423"/>
      <c r="U85" s="423"/>
      <c r="V85" s="423"/>
      <c r="W85" s="423"/>
      <c r="X85" s="423"/>
      <c r="Y85" s="423"/>
      <c r="Z85" s="243"/>
      <c r="AA85" s="243"/>
      <c r="AB85" s="243"/>
      <c r="AC85" s="243"/>
      <c r="AD85" s="243"/>
      <c r="AE85" s="236"/>
      <c r="AH85" s="236"/>
      <c r="AI85" s="236"/>
      <c r="AJ85" s="236"/>
      <c r="AK85" s="236"/>
      <c r="AL85" s="236"/>
      <c r="AR85" s="440"/>
      <c r="AS85" s="440"/>
      <c r="AT85" s="440"/>
      <c r="AU85" s="440"/>
      <c r="AV85" s="440"/>
      <c r="AW85" s="440"/>
      <c r="AX85" s="440"/>
      <c r="AY85" s="441"/>
      <c r="AZ85" s="441"/>
      <c r="BA85" s="441"/>
      <c r="BB85" s="441"/>
      <c r="BC85" s="441"/>
      <c r="BD85" s="441"/>
      <c r="BE85" s="231"/>
      <c r="BF85" s="231"/>
      <c r="BG85" s="231"/>
    </row>
    <row r="86" spans="1:59" s="231" customFormat="1" ht="17.25" customHeight="1" x14ac:dyDescent="0.15">
      <c r="A86" s="230"/>
      <c r="B86" s="227" t="s">
        <v>292</v>
      </c>
      <c r="C86" s="244"/>
      <c r="D86" s="244"/>
      <c r="E86" s="233"/>
      <c r="F86" s="233"/>
      <c r="G86" s="233"/>
      <c r="H86" s="233"/>
      <c r="I86" s="233"/>
      <c r="J86" s="235"/>
      <c r="K86" s="235"/>
      <c r="L86" s="235"/>
      <c r="M86" s="235"/>
      <c r="N86" s="235"/>
      <c r="O86" s="235"/>
      <c r="P86" s="235"/>
      <c r="Q86" s="235"/>
      <c r="R86" s="235"/>
      <c r="S86" s="235"/>
      <c r="T86" s="235"/>
      <c r="U86" s="235"/>
      <c r="V86" s="235"/>
      <c r="W86" s="235"/>
      <c r="X86" s="235"/>
      <c r="Y86" s="235"/>
      <c r="Z86" s="235"/>
      <c r="AA86" s="235"/>
      <c r="AB86" s="235"/>
      <c r="AC86" s="235"/>
      <c r="AD86" s="235"/>
      <c r="AE86" s="239"/>
      <c r="AH86" s="235"/>
      <c r="AI86" s="168"/>
      <c r="AJ86" s="168"/>
      <c r="AK86" s="168"/>
      <c r="AL86" s="239"/>
      <c r="AR86" s="441"/>
      <c r="AS86" s="441"/>
      <c r="AT86" s="441"/>
      <c r="AU86" s="441"/>
      <c r="AV86" s="441"/>
      <c r="AW86" s="441"/>
      <c r="AX86" s="441"/>
      <c r="AY86" s="440"/>
      <c r="AZ86" s="440"/>
      <c r="BA86" s="440"/>
      <c r="BB86" s="440"/>
      <c r="BC86" s="440"/>
      <c r="BD86" s="440"/>
      <c r="BE86" s="229"/>
      <c r="BF86" s="229"/>
      <c r="BG86" s="229"/>
    </row>
    <row r="87" spans="1:59" s="229" customFormat="1" ht="27.75" customHeight="1" x14ac:dyDescent="0.15">
      <c r="A87" s="230"/>
      <c r="B87" s="906" t="s">
        <v>293</v>
      </c>
      <c r="C87" s="907"/>
      <c r="D87" s="908"/>
      <c r="E87" s="909" t="s">
        <v>294</v>
      </c>
      <c r="F87" s="909"/>
      <c r="G87" s="909"/>
      <c r="H87" s="909"/>
      <c r="I87" s="909"/>
      <c r="J87" s="909"/>
      <c r="K87" s="909"/>
      <c r="L87" s="909" t="s">
        <v>295</v>
      </c>
      <c r="M87" s="909"/>
      <c r="N87" s="909"/>
      <c r="O87" s="909"/>
      <c r="P87" s="909"/>
      <c r="Q87" s="909"/>
      <c r="R87" s="909"/>
      <c r="S87" s="909"/>
      <c r="T87" s="909"/>
      <c r="U87" s="909"/>
      <c r="V87" s="910" t="s">
        <v>296</v>
      </c>
      <c r="W87" s="910"/>
      <c r="X87" s="910"/>
      <c r="Y87" s="910"/>
      <c r="Z87" s="910"/>
      <c r="AA87" s="910"/>
      <c r="AB87" s="910"/>
      <c r="AC87" s="910"/>
      <c r="AD87" s="910"/>
      <c r="AE87" s="910"/>
      <c r="AF87" s="910"/>
      <c r="AG87" s="910"/>
      <c r="AH87" s="911" t="s">
        <v>297</v>
      </c>
      <c r="AI87" s="911"/>
      <c r="AJ87" s="911"/>
      <c r="AK87" s="911"/>
      <c r="AL87" s="236"/>
      <c r="AM87" s="912" t="s">
        <v>298</v>
      </c>
      <c r="AN87" s="912"/>
      <c r="AO87" s="912"/>
      <c r="AP87" s="912"/>
      <c r="AQ87" s="912"/>
      <c r="AR87" s="440"/>
      <c r="AS87" s="440"/>
      <c r="AT87" s="440"/>
      <c r="AU87" s="440"/>
      <c r="AV87" s="440"/>
      <c r="AW87" s="440"/>
      <c r="AX87" s="440"/>
      <c r="AY87" s="440"/>
      <c r="AZ87" s="440"/>
      <c r="BA87" s="440"/>
      <c r="BB87" s="440"/>
      <c r="BC87" s="440"/>
      <c r="BD87" s="440"/>
    </row>
    <row r="88" spans="1:59" s="229" customFormat="1" ht="12" customHeight="1" x14ac:dyDescent="0.15">
      <c r="A88" s="230"/>
      <c r="B88" s="913" t="s">
        <v>299</v>
      </c>
      <c r="C88" s="914"/>
      <c r="D88" s="915"/>
      <c r="E88" s="854" t="s">
        <v>300</v>
      </c>
      <c r="F88" s="854"/>
      <c r="G88" s="854"/>
      <c r="H88" s="854"/>
      <c r="I88" s="854"/>
      <c r="J88" s="854"/>
      <c r="K88" s="854"/>
      <c r="L88" s="854" t="s">
        <v>301</v>
      </c>
      <c r="M88" s="854"/>
      <c r="N88" s="854"/>
      <c r="O88" s="854"/>
      <c r="P88" s="854"/>
      <c r="Q88" s="854"/>
      <c r="R88" s="854"/>
      <c r="S88" s="854"/>
      <c r="T88" s="854"/>
      <c r="U88" s="854"/>
      <c r="V88" s="854" t="s">
        <v>302</v>
      </c>
      <c r="W88" s="854"/>
      <c r="X88" s="854"/>
      <c r="Y88" s="854"/>
      <c r="Z88" s="854"/>
      <c r="AA88" s="854"/>
      <c r="AB88" s="854"/>
      <c r="AC88" s="854"/>
      <c r="AD88" s="854"/>
      <c r="AE88" s="854"/>
      <c r="AF88" s="854"/>
      <c r="AG88" s="854"/>
      <c r="AH88" s="1110">
        <v>2.33</v>
      </c>
      <c r="AI88" s="1110"/>
      <c r="AJ88" s="1110"/>
      <c r="AK88" s="1110"/>
      <c r="AL88" s="236"/>
      <c r="AM88" s="912"/>
      <c r="AN88" s="912"/>
      <c r="AO88" s="912"/>
      <c r="AP88" s="912"/>
      <c r="AQ88" s="912"/>
      <c r="AR88" s="440"/>
      <c r="AS88" s="440"/>
      <c r="AT88" s="440"/>
      <c r="AU88" s="440"/>
      <c r="AV88" s="440"/>
      <c r="AW88" s="440"/>
      <c r="AX88" s="440"/>
      <c r="AY88" s="440"/>
      <c r="AZ88" s="440"/>
      <c r="BA88" s="440"/>
      <c r="BB88" s="440"/>
      <c r="BC88" s="440"/>
      <c r="BD88" s="440"/>
    </row>
    <row r="89" spans="1:59" s="229" customFormat="1" ht="30" customHeight="1" x14ac:dyDescent="0.2">
      <c r="A89" s="230"/>
      <c r="B89" s="916"/>
      <c r="C89" s="917"/>
      <c r="D89" s="918"/>
      <c r="E89" s="854"/>
      <c r="F89" s="854"/>
      <c r="G89" s="854"/>
      <c r="H89" s="854"/>
      <c r="I89" s="854"/>
      <c r="J89" s="854"/>
      <c r="K89" s="854"/>
      <c r="L89" s="854"/>
      <c r="M89" s="854"/>
      <c r="N89" s="854"/>
      <c r="O89" s="854"/>
      <c r="P89" s="854"/>
      <c r="Q89" s="854"/>
      <c r="R89" s="854"/>
      <c r="S89" s="854"/>
      <c r="T89" s="854"/>
      <c r="U89" s="854"/>
      <c r="V89" s="854"/>
      <c r="W89" s="854"/>
      <c r="X89" s="854"/>
      <c r="Y89" s="854"/>
      <c r="Z89" s="854"/>
      <c r="AA89" s="854"/>
      <c r="AB89" s="854"/>
      <c r="AC89" s="854"/>
      <c r="AD89" s="854"/>
      <c r="AE89" s="854"/>
      <c r="AF89" s="854"/>
      <c r="AG89" s="854"/>
      <c r="AH89" s="1110"/>
      <c r="AI89" s="1110"/>
      <c r="AJ89" s="1110"/>
      <c r="AK89" s="1110"/>
      <c r="AL89" s="236"/>
      <c r="AM89" s="901">
        <v>1200000</v>
      </c>
      <c r="AN89" s="902"/>
      <c r="AO89" s="902"/>
      <c r="AP89" s="902"/>
      <c r="AQ89" s="245" t="s">
        <v>289</v>
      </c>
      <c r="AR89" s="440"/>
      <c r="AS89" s="440"/>
      <c r="AT89" s="440"/>
      <c r="AU89" s="440"/>
      <c r="AV89" s="440"/>
      <c r="AW89" s="440"/>
      <c r="AX89" s="440"/>
      <c r="AY89" s="440"/>
      <c r="AZ89" s="440"/>
      <c r="BA89" s="440"/>
      <c r="BB89" s="440"/>
      <c r="BC89" s="440"/>
      <c r="BD89" s="440"/>
    </row>
    <row r="90" spans="1:59" s="229" customFormat="1" ht="30" customHeight="1" x14ac:dyDescent="0.2">
      <c r="A90" s="230"/>
      <c r="B90" s="919"/>
      <c r="C90" s="920"/>
      <c r="D90" s="921"/>
      <c r="E90" s="903" t="s">
        <v>303</v>
      </c>
      <c r="F90" s="903"/>
      <c r="G90" s="903"/>
      <c r="H90" s="903"/>
      <c r="I90" s="903"/>
      <c r="J90" s="903"/>
      <c r="K90" s="903"/>
      <c r="L90" s="903"/>
      <c r="M90" s="903"/>
      <c r="N90" s="903"/>
      <c r="O90" s="903"/>
      <c r="P90" s="903"/>
      <c r="Q90" s="903"/>
      <c r="R90" s="903"/>
      <c r="S90" s="903"/>
      <c r="T90" s="903"/>
      <c r="U90" s="903"/>
      <c r="V90" s="903"/>
      <c r="W90" s="903"/>
      <c r="X90" s="903"/>
      <c r="Y90" s="903"/>
      <c r="Z90" s="903"/>
      <c r="AA90" s="903"/>
      <c r="AB90" s="903"/>
      <c r="AC90" s="903"/>
      <c r="AD90" s="903"/>
      <c r="AE90" s="903"/>
      <c r="AF90" s="903"/>
      <c r="AG90" s="903"/>
      <c r="AH90" s="1110">
        <v>22</v>
      </c>
      <c r="AI90" s="1110"/>
      <c r="AJ90" s="1110"/>
      <c r="AK90" s="1110"/>
      <c r="AL90" s="236"/>
      <c r="AM90" s="895">
        <f>IF(AND(AM89&lt;&gt;"",AK14&lt;&gt;"",AK14&lt;&gt;0),ROUNDDOWN(ROUND(AM89,0)/ROUND(AK14,2),0),"")</f>
        <v>8644</v>
      </c>
      <c r="AN90" s="896"/>
      <c r="AO90" s="896"/>
      <c r="AP90" s="904" t="s">
        <v>291</v>
      </c>
      <c r="AQ90" s="905"/>
      <c r="AR90" s="440"/>
      <c r="AS90" s="440"/>
      <c r="AT90" s="440"/>
      <c r="AU90" s="440"/>
      <c r="AV90" s="440"/>
      <c r="AW90" s="440"/>
      <c r="AX90" s="440"/>
      <c r="AY90" s="430"/>
      <c r="AZ90" s="430"/>
      <c r="BA90" s="430"/>
      <c r="BB90" s="430"/>
      <c r="BC90" s="430"/>
      <c r="BD90" s="430"/>
      <c r="BE90" s="141"/>
      <c r="BF90" s="141"/>
      <c r="BG90" s="141"/>
    </row>
    <row r="91" spans="1:59" s="141" customFormat="1" ht="12" customHeight="1" x14ac:dyDescent="0.2">
      <c r="A91" s="157"/>
      <c r="B91" s="246"/>
      <c r="C91" s="246"/>
      <c r="D91" s="246"/>
      <c r="E91" s="246"/>
      <c r="F91" s="246"/>
      <c r="G91" s="246"/>
      <c r="H91" s="246"/>
      <c r="I91" s="246"/>
      <c r="J91" s="246"/>
      <c r="K91" s="246"/>
      <c r="L91" s="246"/>
      <c r="M91" s="246"/>
      <c r="N91" s="246"/>
      <c r="O91" s="246"/>
      <c r="P91" s="246"/>
      <c r="Q91" s="246"/>
      <c r="R91" s="246"/>
      <c r="S91" s="246"/>
      <c r="T91" s="246"/>
      <c r="U91" s="246"/>
      <c r="V91" s="246"/>
      <c r="W91" s="246"/>
      <c r="X91" s="246"/>
      <c r="Y91" s="246"/>
      <c r="Z91" s="246"/>
      <c r="AA91" s="246"/>
      <c r="AE91" s="159"/>
      <c r="AH91" s="247"/>
      <c r="AI91" s="243"/>
      <c r="AJ91" s="243"/>
      <c r="AK91" s="243"/>
      <c r="AL91" s="159"/>
      <c r="AR91" s="430"/>
      <c r="AS91" s="430"/>
      <c r="AT91" s="430"/>
      <c r="AU91" s="430"/>
      <c r="AV91" s="430"/>
      <c r="AW91" s="430"/>
      <c r="AX91" s="430"/>
      <c r="AY91" s="430"/>
      <c r="AZ91" s="430"/>
      <c r="BA91" s="430"/>
      <c r="BB91" s="430"/>
      <c r="BC91" s="430"/>
      <c r="BD91" s="430"/>
    </row>
    <row r="92" spans="1:59" s="141" customFormat="1" ht="27.75" customHeight="1" x14ac:dyDescent="0.15">
      <c r="A92" s="157"/>
      <c r="B92" s="906" t="s">
        <v>293</v>
      </c>
      <c r="C92" s="907"/>
      <c r="D92" s="908"/>
      <c r="E92" s="934" t="s">
        <v>304</v>
      </c>
      <c r="F92" s="934"/>
      <c r="G92" s="934"/>
      <c r="H92" s="934"/>
      <c r="I92" s="934"/>
      <c r="J92" s="934"/>
      <c r="K92" s="934"/>
      <c r="L92" s="934" t="s">
        <v>305</v>
      </c>
      <c r="M92" s="934"/>
      <c r="N92" s="934"/>
      <c r="O92" s="934"/>
      <c r="P92" s="934"/>
      <c r="Q92" s="934"/>
      <c r="R92" s="934"/>
      <c r="S92" s="934"/>
      <c r="T92" s="934"/>
      <c r="U92" s="934"/>
      <c r="V92" s="935" t="s">
        <v>306</v>
      </c>
      <c r="W92" s="935"/>
      <c r="X92" s="935"/>
      <c r="Y92" s="935"/>
      <c r="Z92" s="935"/>
      <c r="AA92" s="935"/>
      <c r="AB92" s="935"/>
      <c r="AC92" s="935"/>
      <c r="AD92" s="935"/>
      <c r="AE92" s="935"/>
      <c r="AF92" s="935"/>
      <c r="AG92" s="935"/>
      <c r="AH92" s="911" t="s">
        <v>307</v>
      </c>
      <c r="AI92" s="911"/>
      <c r="AJ92" s="911"/>
      <c r="AK92" s="911"/>
      <c r="AL92" s="159"/>
      <c r="AR92" s="430"/>
      <c r="AS92" s="430"/>
      <c r="AT92" s="430"/>
      <c r="AU92" s="430"/>
      <c r="AV92" s="430"/>
      <c r="AW92" s="430"/>
      <c r="AX92" s="430"/>
      <c r="AY92" s="430"/>
      <c r="AZ92" s="430"/>
      <c r="BA92" s="430"/>
      <c r="BB92" s="430"/>
      <c r="BC92" s="430"/>
      <c r="BD92" s="430"/>
    </row>
    <row r="93" spans="1:59" s="141" customFormat="1" ht="27.75" customHeight="1" x14ac:dyDescent="0.15">
      <c r="A93" s="157"/>
      <c r="B93" s="913" t="s">
        <v>308</v>
      </c>
      <c r="C93" s="914"/>
      <c r="D93" s="915"/>
      <c r="E93" s="854" t="s">
        <v>309</v>
      </c>
      <c r="F93" s="854"/>
      <c r="G93" s="854"/>
      <c r="H93" s="854"/>
      <c r="I93" s="854"/>
      <c r="J93" s="854"/>
      <c r="K93" s="854"/>
      <c r="L93" s="854" t="s">
        <v>310</v>
      </c>
      <c r="M93" s="854"/>
      <c r="N93" s="854"/>
      <c r="O93" s="854"/>
      <c r="P93" s="854"/>
      <c r="Q93" s="854"/>
      <c r="R93" s="854"/>
      <c r="S93" s="854"/>
      <c r="T93" s="854"/>
      <c r="U93" s="854"/>
      <c r="V93" s="854" t="s">
        <v>311</v>
      </c>
      <c r="W93" s="854"/>
      <c r="X93" s="854"/>
      <c r="Y93" s="854"/>
      <c r="Z93" s="854"/>
      <c r="AA93" s="854"/>
      <c r="AB93" s="854"/>
      <c r="AC93" s="854"/>
      <c r="AD93" s="854"/>
      <c r="AE93" s="854"/>
      <c r="AF93" s="854"/>
      <c r="AG93" s="854"/>
      <c r="AH93" s="1110">
        <v>3.49</v>
      </c>
      <c r="AI93" s="1110"/>
      <c r="AJ93" s="1110"/>
      <c r="AK93" s="1110"/>
      <c r="AL93" s="159"/>
      <c r="AR93" s="430"/>
      <c r="AS93" s="430"/>
      <c r="AT93" s="430"/>
      <c r="AU93" s="430"/>
      <c r="AV93" s="430"/>
      <c r="AW93" s="430"/>
      <c r="AX93" s="430"/>
      <c r="AY93" s="430"/>
      <c r="AZ93" s="430"/>
      <c r="BA93" s="430"/>
      <c r="BB93" s="430"/>
      <c r="BC93" s="430"/>
      <c r="BD93" s="430"/>
    </row>
    <row r="94" spans="1:59" s="229" customFormat="1" ht="27.75" customHeight="1" x14ac:dyDescent="0.15">
      <c r="A94" s="230"/>
      <c r="B94" s="919"/>
      <c r="C94" s="920"/>
      <c r="D94" s="921"/>
      <c r="E94" s="854"/>
      <c r="F94" s="854"/>
      <c r="G94" s="854"/>
      <c r="H94" s="854"/>
      <c r="I94" s="854"/>
      <c r="J94" s="854"/>
      <c r="K94" s="854"/>
      <c r="L94" s="854"/>
      <c r="M94" s="854"/>
      <c r="N94" s="854"/>
      <c r="O94" s="854"/>
      <c r="P94" s="854"/>
      <c r="Q94" s="854"/>
      <c r="R94" s="854"/>
      <c r="S94" s="854"/>
      <c r="T94" s="854"/>
      <c r="U94" s="854"/>
      <c r="V94" s="854"/>
      <c r="W94" s="854"/>
      <c r="X94" s="854"/>
      <c r="Y94" s="854"/>
      <c r="Z94" s="854"/>
      <c r="AA94" s="854"/>
      <c r="AB94" s="854"/>
      <c r="AC94" s="854"/>
      <c r="AD94" s="854"/>
      <c r="AE94" s="854"/>
      <c r="AF94" s="854"/>
      <c r="AG94" s="854"/>
      <c r="AH94" s="1110"/>
      <c r="AI94" s="1110"/>
      <c r="AJ94" s="1110"/>
      <c r="AK94" s="1110"/>
      <c r="AL94" s="236"/>
      <c r="AR94" s="440"/>
      <c r="AS94" s="440"/>
      <c r="AT94" s="440"/>
      <c r="AU94" s="440"/>
      <c r="AV94" s="440"/>
      <c r="AW94" s="440"/>
      <c r="AX94" s="440"/>
      <c r="AY94" s="440"/>
      <c r="AZ94" s="440"/>
      <c r="BA94" s="440"/>
      <c r="BB94" s="440"/>
      <c r="BC94" s="440"/>
      <c r="BD94" s="440"/>
    </row>
    <row r="95" spans="1:59" s="229" customFormat="1" ht="12" customHeight="1" x14ac:dyDescent="0.15">
      <c r="A95" s="248"/>
      <c r="B95" s="249"/>
      <c r="C95" s="249"/>
      <c r="D95" s="249"/>
      <c r="E95" s="250"/>
      <c r="F95" s="250"/>
      <c r="G95" s="250"/>
      <c r="H95" s="250"/>
      <c r="I95" s="250"/>
      <c r="J95" s="250"/>
      <c r="K95" s="250"/>
      <c r="L95" s="251"/>
      <c r="M95" s="251"/>
      <c r="N95" s="251"/>
      <c r="O95" s="251"/>
      <c r="P95" s="251"/>
      <c r="Q95" s="251"/>
      <c r="R95" s="251"/>
      <c r="S95" s="251"/>
      <c r="T95" s="251"/>
      <c r="U95" s="251"/>
      <c r="V95" s="251"/>
      <c r="W95" s="251"/>
      <c r="X95" s="251"/>
      <c r="Y95" s="251"/>
      <c r="Z95" s="251"/>
      <c r="AA95" s="251"/>
      <c r="AB95" s="251"/>
      <c r="AC95" s="251"/>
      <c r="AD95" s="251"/>
      <c r="AE95" s="251"/>
      <c r="AF95" s="251"/>
      <c r="AG95" s="251"/>
      <c r="AH95" s="252"/>
      <c r="AI95" s="252"/>
      <c r="AJ95" s="252"/>
      <c r="AK95" s="252"/>
      <c r="AR95" s="440"/>
      <c r="AS95" s="440"/>
      <c r="AT95" s="440"/>
      <c r="AU95" s="440"/>
      <c r="AV95" s="440"/>
      <c r="AW95" s="440"/>
      <c r="AX95" s="440"/>
      <c r="AY95" s="440"/>
      <c r="AZ95" s="440"/>
      <c r="BA95" s="440"/>
      <c r="BB95" s="440"/>
      <c r="BC95" s="440"/>
      <c r="BD95" s="440"/>
    </row>
    <row r="96" spans="1:59" s="229" customFormat="1" ht="12" customHeight="1" x14ac:dyDescent="0.2">
      <c r="A96" s="248"/>
      <c r="B96" s="249"/>
      <c r="C96" s="249"/>
      <c r="D96" s="249"/>
      <c r="E96" s="251"/>
      <c r="F96" s="251"/>
      <c r="G96" s="251"/>
      <c r="H96" s="251"/>
      <c r="I96" s="251"/>
      <c r="J96" s="251"/>
      <c r="K96" s="251"/>
      <c r="L96" s="251"/>
      <c r="M96" s="251"/>
      <c r="N96" s="251"/>
      <c r="O96" s="251"/>
      <c r="P96" s="251"/>
      <c r="Q96" s="251"/>
      <c r="R96" s="251"/>
      <c r="S96" s="251"/>
      <c r="T96" s="251"/>
      <c r="U96" s="251"/>
      <c r="V96" s="251"/>
      <c r="W96" s="251"/>
      <c r="X96" s="251"/>
      <c r="Y96" s="251"/>
      <c r="Z96" s="251"/>
      <c r="AA96" s="251"/>
      <c r="AB96" s="253"/>
      <c r="AC96" s="253"/>
      <c r="AD96" s="253"/>
      <c r="AF96" s="254"/>
      <c r="AG96" s="254"/>
      <c r="AH96" s="254"/>
      <c r="AI96" s="255"/>
      <c r="AJ96" s="255"/>
      <c r="AK96" s="255"/>
      <c r="AM96" s="922" t="s">
        <v>312</v>
      </c>
      <c r="AN96" s="923"/>
      <c r="AO96" s="923"/>
      <c r="AP96" s="923"/>
      <c r="AQ96" s="924"/>
      <c r="AR96" s="440"/>
      <c r="AS96" s="440"/>
      <c r="AT96" s="440"/>
      <c r="AU96" s="440"/>
      <c r="AV96" s="440"/>
      <c r="AW96" s="430"/>
      <c r="AX96" s="430"/>
      <c r="AY96" s="430"/>
      <c r="AZ96" s="430"/>
      <c r="BA96" s="430"/>
      <c r="BB96" s="440"/>
      <c r="BC96" s="440"/>
      <c r="BD96" s="440"/>
      <c r="BG96" s="141"/>
    </row>
    <row r="97" spans="1:59" s="141" customFormat="1" ht="27.75" customHeight="1" x14ac:dyDescent="0.15">
      <c r="A97" s="157"/>
      <c r="B97" s="256" t="s">
        <v>313</v>
      </c>
      <c r="C97" s="257"/>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L97" s="159"/>
      <c r="AM97" s="925"/>
      <c r="AN97" s="926"/>
      <c r="AO97" s="926"/>
      <c r="AP97" s="926"/>
      <c r="AQ97" s="927"/>
      <c r="AR97" s="430"/>
      <c r="AS97" s="430"/>
      <c r="AT97" s="430"/>
      <c r="AU97" s="430"/>
      <c r="AV97" s="430"/>
      <c r="AW97" s="429"/>
      <c r="AX97" s="429"/>
      <c r="AY97" s="429"/>
      <c r="AZ97" s="429"/>
      <c r="BA97" s="429"/>
      <c r="BB97" s="430"/>
      <c r="BC97" s="430"/>
      <c r="BD97" s="430"/>
      <c r="BG97" s="140"/>
    </row>
    <row r="98" spans="1:59" s="140" customFormat="1" x14ac:dyDescent="0.15">
      <c r="A98" s="157"/>
      <c r="B98" s="237" t="s">
        <v>314</v>
      </c>
      <c r="C98" s="233"/>
      <c r="D98" s="257"/>
      <c r="E98" s="257"/>
      <c r="F98" s="257"/>
      <c r="G98" s="257"/>
      <c r="H98" s="257"/>
      <c r="I98" s="257"/>
      <c r="J98" s="423"/>
      <c r="K98" s="423"/>
      <c r="L98" s="423"/>
      <c r="M98" s="423"/>
      <c r="N98" s="423"/>
      <c r="O98" s="423"/>
      <c r="P98" s="423"/>
      <c r="Q98" s="423"/>
      <c r="R98" s="423"/>
      <c r="S98" s="423"/>
      <c r="T98" s="423"/>
      <c r="U98" s="423"/>
      <c r="V98" s="423"/>
      <c r="W98" s="423"/>
      <c r="X98" s="423"/>
      <c r="Y98" s="423"/>
      <c r="Z98" s="423"/>
      <c r="AA98" s="423"/>
      <c r="AB98" s="423"/>
      <c r="AC98" s="423"/>
      <c r="AD98" s="423"/>
      <c r="AE98" s="168"/>
      <c r="AL98" s="168"/>
      <c r="AM98" s="928">
        <f>ROUNDDOWN((IF(AM83="",0,ROUND(AM83,0)) + IF(AM89="",0,ROUND(AM89,0)))/ROUND(AK14,2),0)</f>
        <v>14408</v>
      </c>
      <c r="AN98" s="929"/>
      <c r="AO98" s="929"/>
      <c r="AP98" s="932" t="s">
        <v>291</v>
      </c>
      <c r="AQ98" s="933"/>
      <c r="AR98" s="429"/>
      <c r="AS98" s="429"/>
      <c r="AT98" s="429"/>
      <c r="AU98" s="429"/>
      <c r="AV98" s="429"/>
      <c r="AW98" s="430"/>
      <c r="AX98" s="430"/>
      <c r="AY98" s="430"/>
      <c r="AZ98" s="430"/>
      <c r="BA98" s="430"/>
      <c r="BB98" s="429"/>
      <c r="BC98" s="429"/>
      <c r="BD98" s="429"/>
      <c r="BG98" s="141"/>
    </row>
    <row r="99" spans="1:59" s="141" customFormat="1" ht="16.5" customHeight="1" x14ac:dyDescent="0.15">
      <c r="A99" s="157"/>
      <c r="B99" s="237" t="s">
        <v>315</v>
      </c>
      <c r="C99" s="233"/>
      <c r="D99" s="235"/>
      <c r="E99" s="235"/>
      <c r="F99" s="235"/>
      <c r="G99" s="235"/>
      <c r="H99" s="235"/>
      <c r="I99" s="235"/>
      <c r="J99" s="235"/>
      <c r="K99" s="235"/>
      <c r="L99" s="235"/>
      <c r="M99" s="235"/>
      <c r="N99" s="235"/>
      <c r="O99" s="235"/>
      <c r="P99" s="235"/>
      <c r="Q99" s="235"/>
      <c r="R99" s="235"/>
      <c r="S99" s="235"/>
      <c r="T99" s="235"/>
      <c r="U99" s="235"/>
      <c r="V99" s="235"/>
      <c r="W99" s="235"/>
      <c r="X99" s="235"/>
      <c r="Y99" s="423"/>
      <c r="Z99" s="423"/>
      <c r="AA99" s="423"/>
      <c r="AB99" s="423"/>
      <c r="AC99" s="423"/>
      <c r="AD99" s="423"/>
      <c r="AE99" s="159"/>
      <c r="AL99" s="159"/>
      <c r="AM99" s="930"/>
      <c r="AN99" s="931"/>
      <c r="AO99" s="931"/>
      <c r="AP99" s="904"/>
      <c r="AQ99" s="905"/>
      <c r="AR99" s="430"/>
      <c r="AS99" s="430"/>
      <c r="AT99" s="430"/>
      <c r="AU99" s="430"/>
      <c r="AV99" s="430"/>
      <c r="AW99" s="430"/>
      <c r="AX99" s="430"/>
      <c r="AY99" s="430"/>
      <c r="AZ99" s="430"/>
      <c r="BA99" s="430"/>
      <c r="BB99" s="430"/>
      <c r="BC99" s="430"/>
      <c r="BD99" s="430"/>
    </row>
    <row r="100" spans="1:59" s="141" customFormat="1" ht="27.75" customHeight="1" x14ac:dyDescent="0.15">
      <c r="A100" s="157"/>
      <c r="D100" s="235"/>
      <c r="E100" s="235"/>
      <c r="F100" s="235"/>
      <c r="G100" s="235"/>
      <c r="H100" s="235"/>
      <c r="I100" s="235"/>
      <c r="J100" s="235"/>
      <c r="K100" s="235"/>
      <c r="L100" s="235"/>
      <c r="M100" s="235"/>
      <c r="N100" s="235"/>
      <c r="O100" s="235"/>
      <c r="P100" s="235"/>
      <c r="Q100" s="235"/>
      <c r="R100" s="235"/>
      <c r="S100" s="235"/>
      <c r="T100" s="235"/>
      <c r="U100" s="235"/>
      <c r="V100" s="235"/>
      <c r="W100" s="235"/>
      <c r="X100" s="235"/>
      <c r="Y100" s="235"/>
      <c r="Z100" s="235"/>
      <c r="AA100" s="235"/>
      <c r="AB100" s="235"/>
      <c r="AC100" s="235"/>
      <c r="AD100" s="235"/>
      <c r="AE100" s="159"/>
      <c r="AK100" s="159"/>
      <c r="AR100" s="430"/>
      <c r="AS100" s="430"/>
      <c r="AT100" s="430"/>
      <c r="AU100" s="430"/>
      <c r="AV100" s="430"/>
      <c r="AW100" s="430"/>
      <c r="AX100" s="430"/>
      <c r="AY100" s="430"/>
      <c r="AZ100" s="430"/>
      <c r="BA100" s="430"/>
      <c r="BB100" s="430"/>
      <c r="BC100" s="430"/>
      <c r="BD100" s="430"/>
      <c r="BE100" s="258"/>
      <c r="BF100" s="258"/>
      <c r="BG100" s="258"/>
    </row>
    <row r="101" spans="1:59" s="5" customFormat="1" ht="30" customHeight="1" x14ac:dyDescent="0.15">
      <c r="A101" s="608"/>
      <c r="B101" s="608"/>
      <c r="C101" s="608"/>
      <c r="D101" s="608"/>
      <c r="E101" s="608"/>
      <c r="F101" s="608"/>
      <c r="G101" s="608"/>
      <c r="H101" s="608"/>
      <c r="I101" s="608"/>
      <c r="J101" s="608"/>
      <c r="K101" s="418"/>
      <c r="L101" s="418"/>
      <c r="M101" s="418"/>
      <c r="N101" s="418"/>
      <c r="O101" s="418"/>
      <c r="P101" s="418"/>
      <c r="Q101" s="418"/>
      <c r="R101" s="418"/>
      <c r="S101" s="418"/>
      <c r="T101" s="418"/>
      <c r="U101" s="418"/>
      <c r="V101" s="418"/>
      <c r="W101" s="418"/>
      <c r="X101" s="418"/>
      <c r="Y101" s="418"/>
      <c r="Z101" s="418"/>
      <c r="AA101" s="418"/>
      <c r="AB101" s="418"/>
      <c r="AC101" s="418"/>
      <c r="AD101" s="418"/>
      <c r="AE101" s="609" t="s">
        <v>128</v>
      </c>
      <c r="AF101" s="609"/>
      <c r="AG101" s="609"/>
      <c r="AH101" s="609"/>
      <c r="AI101" s="609"/>
      <c r="AJ101" s="609"/>
      <c r="AK101" s="609"/>
      <c r="AL101" s="609"/>
      <c r="AM101" s="609"/>
      <c r="AN101" s="609"/>
      <c r="AO101" s="609"/>
      <c r="AP101" s="609"/>
      <c r="AQ101" s="609"/>
      <c r="AR101" s="427"/>
      <c r="AS101" s="427"/>
      <c r="AT101" s="427"/>
      <c r="AU101" s="427"/>
      <c r="AV101" s="427"/>
      <c r="AW101" s="427"/>
      <c r="AX101" s="427"/>
      <c r="AY101" s="427"/>
      <c r="AZ101" s="427"/>
      <c r="BA101" s="427"/>
      <c r="BB101" s="427"/>
      <c r="BC101" s="427"/>
      <c r="BD101" s="427"/>
    </row>
    <row r="102" spans="1:59" s="258" customFormat="1" ht="14.25" customHeight="1" x14ac:dyDescent="0.15">
      <c r="A102" s="693" t="s">
        <v>316</v>
      </c>
      <c r="B102" s="693"/>
      <c r="C102" s="693"/>
      <c r="D102" s="693"/>
      <c r="E102" s="693"/>
      <c r="F102" s="693"/>
      <c r="G102" s="693"/>
      <c r="H102" s="693"/>
      <c r="I102" s="693"/>
      <c r="J102" s="693"/>
      <c r="K102" s="693"/>
      <c r="L102" s="693"/>
      <c r="M102" s="693"/>
      <c r="N102" s="693"/>
      <c r="O102" s="693"/>
      <c r="P102" s="693"/>
      <c r="Q102" s="693"/>
      <c r="R102" s="693"/>
      <c r="S102" s="693"/>
      <c r="T102" s="693"/>
      <c r="U102" s="693"/>
      <c r="V102" s="693"/>
      <c r="W102" s="693"/>
      <c r="X102" s="693"/>
      <c r="Y102" s="693"/>
      <c r="Z102" s="693"/>
      <c r="AA102" s="693"/>
      <c r="AB102" s="693"/>
      <c r="AC102" s="693"/>
      <c r="AD102" s="693"/>
      <c r="AE102" s="693"/>
      <c r="AF102" s="693"/>
      <c r="AG102" s="693"/>
      <c r="AH102" s="693"/>
      <c r="AI102" s="693"/>
      <c r="AJ102" s="693"/>
      <c r="AK102" s="693"/>
      <c r="AL102" s="693"/>
      <c r="AM102" s="693"/>
      <c r="AN102" s="693"/>
      <c r="AO102" s="693"/>
      <c r="AP102" s="693"/>
      <c r="AQ102" s="693"/>
      <c r="AR102" s="428"/>
      <c r="AS102" s="429"/>
      <c r="AT102" s="430"/>
      <c r="AU102" s="430"/>
      <c r="AV102" s="430"/>
      <c r="AW102" s="430"/>
      <c r="AX102" s="430"/>
      <c r="AY102" s="430"/>
      <c r="AZ102" s="430"/>
      <c r="BA102" s="430"/>
      <c r="BB102" s="430"/>
      <c r="BC102" s="430"/>
      <c r="BD102" s="430"/>
    </row>
    <row r="103" spans="1:59" s="141" customFormat="1" ht="18" customHeight="1" x14ac:dyDescent="0.15">
      <c r="A103" s="419"/>
      <c r="B103" s="419"/>
      <c r="C103" s="419"/>
      <c r="D103" s="419"/>
      <c r="E103" s="419"/>
      <c r="F103" s="419"/>
      <c r="G103" s="419"/>
      <c r="H103" s="419"/>
      <c r="I103" s="419"/>
      <c r="J103" s="419"/>
      <c r="K103" s="419"/>
      <c r="L103" s="419"/>
      <c r="M103" s="419"/>
      <c r="N103" s="419"/>
      <c r="O103" s="419"/>
      <c r="P103" s="419"/>
      <c r="Q103" s="419"/>
      <c r="R103" s="419"/>
      <c r="S103" s="419"/>
      <c r="T103" s="419"/>
      <c r="U103" s="419"/>
      <c r="V103" s="419"/>
      <c r="W103" s="419"/>
      <c r="X103" s="419"/>
      <c r="Y103" s="419"/>
      <c r="Z103" s="419"/>
      <c r="AA103" s="419"/>
      <c r="AB103" s="419"/>
      <c r="AC103" s="419"/>
      <c r="AD103" s="419"/>
      <c r="AE103" s="419"/>
      <c r="AF103" s="419"/>
      <c r="AG103" s="419"/>
      <c r="AH103" s="419"/>
      <c r="AI103" s="419"/>
      <c r="AJ103" s="419"/>
      <c r="AK103" s="419"/>
      <c r="AL103" s="419"/>
      <c r="AM103" s="419"/>
      <c r="AN103" s="419"/>
      <c r="AO103" s="419"/>
      <c r="AP103" s="419" t="str">
        <f>IF('様式第１　交付申請書 '!$S$10="","",'様式第１　交付申請書 '!$S$10&amp;"邸"&amp;TEXT('様式第１　交付申請書 '!$X$13,"00")&amp;TEXT('様式第１　交付申請書 '!$AA$13,"00"))</f>
        <v/>
      </c>
      <c r="AQ103" s="419"/>
      <c r="AR103" s="428"/>
      <c r="AS103" s="429"/>
      <c r="AT103" s="430"/>
      <c r="AU103" s="430"/>
      <c r="AV103" s="430"/>
      <c r="AW103" s="430"/>
      <c r="AX103" s="430"/>
      <c r="AY103" s="430"/>
      <c r="AZ103" s="430"/>
      <c r="BA103" s="430"/>
      <c r="BB103" s="430"/>
      <c r="BC103" s="430"/>
      <c r="BD103" s="430"/>
    </row>
    <row r="104" spans="1:59" s="258" customFormat="1" ht="21.95" customHeight="1" x14ac:dyDescent="0.15">
      <c r="A104" s="224" t="s">
        <v>317</v>
      </c>
      <c r="C104" s="225"/>
      <c r="D104" s="159"/>
      <c r="E104" s="238"/>
      <c r="F104" s="238"/>
      <c r="G104" s="238"/>
      <c r="H104" s="238"/>
      <c r="I104" s="238"/>
      <c r="J104" s="238"/>
      <c r="K104" s="161"/>
      <c r="L104" s="161"/>
      <c r="M104" s="161"/>
      <c r="N104" s="161"/>
      <c r="O104" s="161"/>
      <c r="P104" s="161"/>
      <c r="Q104" s="161"/>
      <c r="R104" s="161"/>
      <c r="S104" s="161"/>
      <c r="T104" s="161"/>
      <c r="U104" s="161"/>
      <c r="V104" s="161"/>
      <c r="W104" s="161"/>
      <c r="X104" s="161"/>
      <c r="Y104" s="161"/>
      <c r="Z104" s="161"/>
      <c r="AA104" s="161"/>
      <c r="AB104" s="161"/>
      <c r="AC104" s="424"/>
      <c r="AD104" s="161"/>
      <c r="AE104" s="160"/>
      <c r="AF104" s="160"/>
      <c r="AG104" s="160"/>
      <c r="AH104" s="160"/>
      <c r="AI104" s="161"/>
      <c r="AJ104" s="159"/>
      <c r="AK104" s="159"/>
      <c r="AL104" s="140"/>
      <c r="AM104" s="159"/>
      <c r="AN104" s="159"/>
      <c r="AO104" s="226"/>
      <c r="AP104" s="159"/>
      <c r="AR104" s="430"/>
      <c r="AS104" s="429"/>
      <c r="AT104" s="430"/>
      <c r="AU104" s="430"/>
      <c r="AV104" s="430"/>
      <c r="AW104" s="430"/>
      <c r="AX104" s="430"/>
      <c r="AY104" s="430"/>
      <c r="AZ104" s="430"/>
      <c r="BA104" s="430"/>
      <c r="BB104" s="430"/>
      <c r="BC104" s="430"/>
      <c r="BD104" s="430"/>
    </row>
    <row r="105" spans="1:59" s="258" customFormat="1" ht="17.25" customHeight="1" x14ac:dyDescent="0.15">
      <c r="A105" s="159"/>
      <c r="B105" s="227" t="s">
        <v>318</v>
      </c>
      <c r="C105" s="177" t="s">
        <v>319</v>
      </c>
      <c r="D105" s="238"/>
      <c r="E105" s="238"/>
      <c r="F105" s="238"/>
      <c r="G105" s="238"/>
      <c r="H105" s="238"/>
      <c r="I105" s="238"/>
      <c r="J105" s="238"/>
      <c r="K105" s="161"/>
      <c r="L105" s="161"/>
      <c r="M105" s="161"/>
      <c r="N105" s="161"/>
      <c r="O105" s="161"/>
      <c r="P105" s="161"/>
      <c r="Q105" s="161"/>
      <c r="R105" s="161"/>
      <c r="S105" s="161"/>
      <c r="T105" s="161"/>
      <c r="U105" s="161"/>
      <c r="V105" s="161"/>
      <c r="W105" s="161"/>
      <c r="X105" s="161"/>
      <c r="Y105" s="161"/>
      <c r="Z105" s="161"/>
      <c r="AA105" s="161"/>
      <c r="AB105" s="161"/>
      <c r="AC105" s="161"/>
      <c r="AD105" s="161"/>
      <c r="AE105" s="161"/>
      <c r="AF105" s="161"/>
      <c r="AG105" s="161"/>
      <c r="AH105" s="161"/>
      <c r="AI105" s="161"/>
      <c r="AJ105" s="159"/>
      <c r="AK105" s="159"/>
      <c r="AL105" s="140"/>
      <c r="AM105" s="159"/>
      <c r="AN105" s="159"/>
      <c r="AO105" s="159"/>
      <c r="AP105" s="159"/>
      <c r="AR105" s="430"/>
      <c r="AS105" s="429"/>
      <c r="AT105" s="430"/>
      <c r="AU105" s="430"/>
      <c r="AV105" s="430"/>
      <c r="AW105" s="430"/>
      <c r="AX105" s="430"/>
      <c r="AY105" s="430"/>
      <c r="AZ105" s="430"/>
      <c r="BA105" s="430"/>
      <c r="BB105" s="430"/>
      <c r="BC105" s="430"/>
      <c r="BD105" s="430"/>
    </row>
    <row r="106" spans="1:59" s="258" customFormat="1" ht="17.25" customHeight="1" x14ac:dyDescent="0.15">
      <c r="A106" s="159"/>
      <c r="B106" s="177" t="s">
        <v>320</v>
      </c>
      <c r="C106" s="177"/>
      <c r="D106" s="177"/>
      <c r="E106" s="177"/>
      <c r="F106" s="177"/>
      <c r="G106" s="177"/>
      <c r="H106" s="259" t="s">
        <v>321</v>
      </c>
      <c r="I106" s="168"/>
      <c r="J106" s="238"/>
      <c r="K106" s="161"/>
      <c r="L106" s="161"/>
      <c r="M106" s="161"/>
      <c r="N106" s="161"/>
      <c r="O106" s="161"/>
      <c r="P106" s="161"/>
      <c r="Q106" s="161"/>
      <c r="R106" s="161"/>
      <c r="S106" s="161"/>
      <c r="T106" s="161"/>
      <c r="U106" s="161"/>
      <c r="V106" s="161"/>
      <c r="W106" s="161"/>
      <c r="X106" s="161"/>
      <c r="Y106" s="161"/>
      <c r="Z106" s="161"/>
      <c r="AA106" s="161"/>
      <c r="AB106" s="161"/>
      <c r="AC106" s="161"/>
      <c r="AD106" s="161"/>
      <c r="AE106" s="161"/>
      <c r="AF106" s="161"/>
      <c r="AG106" s="161"/>
      <c r="AH106" s="161"/>
      <c r="AI106" s="161"/>
      <c r="AJ106" s="159"/>
      <c r="AK106" s="159"/>
      <c r="AL106" s="140"/>
      <c r="AM106" s="159"/>
      <c r="AN106" s="159"/>
      <c r="AO106" s="159"/>
      <c r="AP106" s="159"/>
      <c r="AR106" s="430"/>
      <c r="AS106" s="429"/>
      <c r="AT106" s="430"/>
      <c r="AU106" s="430"/>
      <c r="AV106" s="430"/>
      <c r="AW106" s="430"/>
      <c r="AX106" s="430"/>
      <c r="AY106" s="430"/>
      <c r="AZ106" s="430"/>
      <c r="BA106" s="430"/>
      <c r="BB106" s="430"/>
      <c r="BC106" s="430"/>
      <c r="BD106" s="430"/>
    </row>
    <row r="107" spans="1:59" s="258" customFormat="1" ht="17.25" customHeight="1" x14ac:dyDescent="0.15">
      <c r="A107" s="159"/>
      <c r="B107" s="260"/>
      <c r="C107" s="260"/>
      <c r="D107" s="260"/>
      <c r="E107" s="260"/>
      <c r="F107" s="260"/>
      <c r="G107" s="260"/>
      <c r="H107" s="259" t="s">
        <v>322</v>
      </c>
      <c r="J107" s="238"/>
      <c r="K107" s="161"/>
      <c r="L107" s="161"/>
      <c r="M107" s="161"/>
      <c r="N107" s="161"/>
      <c r="O107" s="161"/>
      <c r="P107" s="161"/>
      <c r="Q107" s="161"/>
      <c r="R107" s="161"/>
      <c r="S107" s="161"/>
      <c r="T107" s="161"/>
      <c r="U107" s="161"/>
      <c r="V107" s="161"/>
      <c r="W107" s="161"/>
      <c r="X107" s="161"/>
      <c r="Y107" s="161"/>
      <c r="Z107" s="161"/>
      <c r="AA107" s="161"/>
      <c r="AB107" s="161"/>
      <c r="AC107" s="161"/>
      <c r="AD107" s="161"/>
      <c r="AE107" s="161"/>
      <c r="AF107" s="161"/>
      <c r="AG107" s="161"/>
      <c r="AH107" s="161"/>
      <c r="AI107" s="161"/>
      <c r="AJ107" s="159"/>
      <c r="AK107" s="159"/>
      <c r="AL107" s="140"/>
      <c r="AM107" s="261"/>
      <c r="AN107" s="261"/>
      <c r="AO107" s="261"/>
      <c r="AP107" s="261"/>
      <c r="AQ107" s="261"/>
      <c r="AR107" s="430"/>
      <c r="AS107" s="429"/>
      <c r="AT107" s="430"/>
      <c r="AU107" s="430"/>
      <c r="AV107" s="430"/>
      <c r="AW107" s="430"/>
      <c r="AX107" s="430"/>
      <c r="AY107" s="430"/>
      <c r="AZ107" s="430"/>
      <c r="BA107" s="430"/>
      <c r="BB107" s="430"/>
      <c r="BC107" s="430"/>
      <c r="BD107" s="430"/>
    </row>
    <row r="108" spans="1:59" s="258" customFormat="1" ht="24.95" customHeight="1" x14ac:dyDescent="0.15">
      <c r="A108" s="159"/>
      <c r="B108" s="743" t="s">
        <v>323</v>
      </c>
      <c r="C108" s="743"/>
      <c r="D108" s="743"/>
      <c r="E108" s="743"/>
      <c r="F108" s="743"/>
      <c r="G108" s="743"/>
      <c r="H108" s="742" t="s">
        <v>304</v>
      </c>
      <c r="I108" s="742"/>
      <c r="J108" s="742"/>
      <c r="K108" s="742"/>
      <c r="L108" s="742"/>
      <c r="M108" s="742"/>
      <c r="N108" s="742"/>
      <c r="O108" s="742"/>
      <c r="P108" s="742" t="s">
        <v>324</v>
      </c>
      <c r="Q108" s="742"/>
      <c r="R108" s="742"/>
      <c r="S108" s="742"/>
      <c r="T108" s="742"/>
      <c r="U108" s="742"/>
      <c r="V108" s="742"/>
      <c r="W108" s="742"/>
      <c r="X108" s="742"/>
      <c r="Y108" s="742"/>
      <c r="Z108" s="742"/>
      <c r="AA108" s="742"/>
      <c r="AB108" s="742"/>
      <c r="AC108" s="742"/>
      <c r="AD108" s="936" t="s">
        <v>325</v>
      </c>
      <c r="AE108" s="936"/>
      <c r="AF108" s="936"/>
      <c r="AG108" s="936"/>
      <c r="AH108" s="936"/>
      <c r="AI108" s="937" t="s">
        <v>326</v>
      </c>
      <c r="AJ108" s="938"/>
      <c r="AK108" s="939"/>
      <c r="AL108" s="262"/>
      <c r="AM108" s="940" t="s">
        <v>327</v>
      </c>
      <c r="AN108" s="941"/>
      <c r="AO108" s="941"/>
      <c r="AP108" s="941"/>
      <c r="AQ108" s="942"/>
      <c r="AR108" s="430"/>
      <c r="AS108" s="429"/>
      <c r="AT108" s="430"/>
      <c r="AU108" s="430"/>
      <c r="AV108" s="430"/>
      <c r="AW108" s="430"/>
      <c r="AX108" s="430"/>
      <c r="AY108" s="430"/>
      <c r="AZ108" s="430"/>
      <c r="BA108" s="430"/>
      <c r="BB108" s="430"/>
      <c r="BC108" s="430"/>
      <c r="BD108" s="430"/>
    </row>
    <row r="109" spans="1:59" s="258" customFormat="1" ht="24.95" customHeight="1" x14ac:dyDescent="0.15">
      <c r="A109" s="159"/>
      <c r="B109" s="946" t="s">
        <v>328</v>
      </c>
      <c r="C109" s="946"/>
      <c r="D109" s="946"/>
      <c r="E109" s="946"/>
      <c r="F109" s="946"/>
      <c r="G109" s="946"/>
      <c r="H109" s="946" t="s">
        <v>435</v>
      </c>
      <c r="I109" s="946"/>
      <c r="J109" s="946"/>
      <c r="K109" s="946"/>
      <c r="L109" s="946"/>
      <c r="M109" s="946"/>
      <c r="N109" s="946"/>
      <c r="O109" s="946"/>
      <c r="P109" s="947" t="s">
        <v>436</v>
      </c>
      <c r="Q109" s="948"/>
      <c r="R109" s="948"/>
      <c r="S109" s="948"/>
      <c r="T109" s="948"/>
      <c r="U109" s="948"/>
      <c r="V109" s="948"/>
      <c r="W109" s="948"/>
      <c r="X109" s="948"/>
      <c r="Y109" s="948"/>
      <c r="Z109" s="948"/>
      <c r="AA109" s="948"/>
      <c r="AB109" s="948"/>
      <c r="AC109" s="949"/>
      <c r="AD109" s="956" t="s">
        <v>329</v>
      </c>
      <c r="AE109" s="956"/>
      <c r="AF109" s="956"/>
      <c r="AG109" s="956"/>
      <c r="AH109" s="956"/>
      <c r="AI109" s="957">
        <v>1</v>
      </c>
      <c r="AJ109" s="958"/>
      <c r="AK109" s="959"/>
      <c r="AL109" s="262"/>
      <c r="AM109" s="943"/>
      <c r="AN109" s="944"/>
      <c r="AO109" s="944"/>
      <c r="AP109" s="944"/>
      <c r="AQ109" s="945"/>
      <c r="AR109" s="430"/>
      <c r="AS109" s="429"/>
      <c r="AT109" s="430"/>
      <c r="AU109" s="430"/>
      <c r="AV109" s="430"/>
      <c r="AW109" s="430"/>
      <c r="AX109" s="430"/>
      <c r="AY109" s="430"/>
      <c r="AZ109" s="430"/>
      <c r="BA109" s="430"/>
      <c r="BB109" s="430"/>
      <c r="BC109" s="430"/>
      <c r="BD109" s="430"/>
    </row>
    <row r="110" spans="1:59" s="258" customFormat="1" ht="24.95" customHeight="1" x14ac:dyDescent="0.15">
      <c r="A110" s="159"/>
      <c r="B110" s="946" t="s">
        <v>328</v>
      </c>
      <c r="C110" s="946"/>
      <c r="D110" s="946"/>
      <c r="E110" s="946"/>
      <c r="F110" s="946"/>
      <c r="G110" s="946"/>
      <c r="H110" s="946" t="s">
        <v>435</v>
      </c>
      <c r="I110" s="946"/>
      <c r="J110" s="946"/>
      <c r="K110" s="946"/>
      <c r="L110" s="946"/>
      <c r="M110" s="946"/>
      <c r="N110" s="946"/>
      <c r="O110" s="946"/>
      <c r="P110" s="947" t="s">
        <v>436</v>
      </c>
      <c r="Q110" s="948"/>
      <c r="R110" s="948"/>
      <c r="S110" s="948"/>
      <c r="T110" s="948"/>
      <c r="U110" s="948"/>
      <c r="V110" s="948"/>
      <c r="W110" s="948"/>
      <c r="X110" s="948"/>
      <c r="Y110" s="948"/>
      <c r="Z110" s="948"/>
      <c r="AA110" s="948"/>
      <c r="AB110" s="948"/>
      <c r="AC110" s="949"/>
      <c r="AD110" s="956" t="s">
        <v>437</v>
      </c>
      <c r="AE110" s="956"/>
      <c r="AF110" s="956"/>
      <c r="AG110" s="956"/>
      <c r="AH110" s="956"/>
      <c r="AI110" s="957">
        <v>2</v>
      </c>
      <c r="AJ110" s="958"/>
      <c r="AK110" s="959"/>
      <c r="AL110" s="262"/>
      <c r="AM110" s="1104">
        <v>800000</v>
      </c>
      <c r="AN110" s="1105"/>
      <c r="AO110" s="1105"/>
      <c r="AP110" s="1105"/>
      <c r="AQ110" s="1106"/>
      <c r="AR110" s="430"/>
      <c r="AS110" s="429"/>
      <c r="AT110" s="430"/>
      <c r="AU110" s="430"/>
      <c r="AV110" s="430"/>
      <c r="AW110" s="430"/>
      <c r="AX110" s="430"/>
      <c r="AY110" s="430"/>
      <c r="AZ110" s="430"/>
      <c r="BA110" s="430"/>
      <c r="BB110" s="430"/>
      <c r="BC110" s="430"/>
      <c r="BD110" s="430"/>
    </row>
    <row r="111" spans="1:59" s="258" customFormat="1" ht="24.95" customHeight="1" x14ac:dyDescent="0.15">
      <c r="A111" s="159"/>
      <c r="B111" s="946" t="s">
        <v>328</v>
      </c>
      <c r="C111" s="946"/>
      <c r="D111" s="946"/>
      <c r="E111" s="946"/>
      <c r="F111" s="946"/>
      <c r="G111" s="946"/>
      <c r="H111" s="946" t="s">
        <v>435</v>
      </c>
      <c r="I111" s="946"/>
      <c r="J111" s="946"/>
      <c r="K111" s="946"/>
      <c r="L111" s="946"/>
      <c r="M111" s="946"/>
      <c r="N111" s="946"/>
      <c r="O111" s="946"/>
      <c r="P111" s="946" t="s">
        <v>436</v>
      </c>
      <c r="Q111" s="946"/>
      <c r="R111" s="946"/>
      <c r="S111" s="946"/>
      <c r="T111" s="946"/>
      <c r="U111" s="946"/>
      <c r="V111" s="946"/>
      <c r="W111" s="946"/>
      <c r="X111" s="946"/>
      <c r="Y111" s="946"/>
      <c r="Z111" s="946"/>
      <c r="AA111" s="946"/>
      <c r="AB111" s="946"/>
      <c r="AC111" s="946"/>
      <c r="AD111" s="956" t="s">
        <v>438</v>
      </c>
      <c r="AE111" s="956"/>
      <c r="AF111" s="956"/>
      <c r="AG111" s="956"/>
      <c r="AH111" s="956"/>
      <c r="AI111" s="957">
        <v>3</v>
      </c>
      <c r="AJ111" s="958"/>
      <c r="AK111" s="959"/>
      <c r="AL111" s="262"/>
      <c r="AM111" s="1107"/>
      <c r="AN111" s="1108"/>
      <c r="AO111" s="1108"/>
      <c r="AP111" s="1108"/>
      <c r="AQ111" s="1109"/>
      <c r="AR111" s="430"/>
      <c r="AS111" s="429"/>
      <c r="AT111" s="430"/>
      <c r="AU111" s="430"/>
      <c r="AV111" s="430"/>
      <c r="AW111" s="430"/>
      <c r="AX111" s="430"/>
      <c r="AY111" s="430"/>
      <c r="AZ111" s="430"/>
      <c r="BA111" s="430"/>
      <c r="BB111" s="430"/>
      <c r="BC111" s="430"/>
      <c r="BD111" s="430"/>
    </row>
    <row r="112" spans="1:59" s="258" customFormat="1" ht="12" customHeight="1" x14ac:dyDescent="0.15">
      <c r="A112" s="159"/>
      <c r="B112" s="263"/>
      <c r="C112" s="263"/>
      <c r="D112" s="264"/>
      <c r="E112" s="264"/>
      <c r="F112" s="264"/>
      <c r="G112" s="264"/>
      <c r="H112" s="264"/>
      <c r="I112" s="264"/>
      <c r="J112" s="264"/>
      <c r="K112" s="264"/>
      <c r="L112" s="264"/>
      <c r="M112" s="264"/>
      <c r="N112" s="264"/>
      <c r="O112" s="264"/>
      <c r="P112" s="264"/>
      <c r="Q112" s="264"/>
      <c r="R112" s="264"/>
      <c r="S112" s="264"/>
      <c r="T112" s="265"/>
      <c r="U112" s="265"/>
      <c r="V112" s="265"/>
      <c r="W112" s="266"/>
      <c r="X112" s="266"/>
      <c r="Y112" s="266"/>
      <c r="Z112" s="266"/>
      <c r="AA112" s="266"/>
      <c r="AB112" s="266"/>
      <c r="AC112" s="266"/>
      <c r="AD112" s="266"/>
      <c r="AE112" s="266"/>
      <c r="AF112" s="266"/>
      <c r="AG112" s="266"/>
      <c r="AH112" s="266"/>
      <c r="AI112" s="159"/>
      <c r="AJ112" s="267"/>
      <c r="AK112" s="267"/>
      <c r="AL112" s="268"/>
      <c r="AM112" s="267"/>
      <c r="AN112" s="267"/>
      <c r="AO112" s="267"/>
      <c r="AP112" s="159"/>
      <c r="AR112" s="430"/>
      <c r="AS112" s="429"/>
      <c r="AT112" s="430"/>
      <c r="AU112" s="430"/>
      <c r="AV112" s="430"/>
      <c r="AW112" s="430"/>
      <c r="AX112" s="430"/>
      <c r="AY112" s="430"/>
      <c r="AZ112" s="430"/>
      <c r="BA112" s="430"/>
      <c r="BB112" s="430"/>
      <c r="BC112" s="430"/>
      <c r="BD112" s="430"/>
    </row>
    <row r="113" spans="1:56" s="258" customFormat="1" ht="17.25" customHeight="1" x14ac:dyDescent="0.15">
      <c r="A113" s="159"/>
      <c r="B113" s="177" t="s">
        <v>331</v>
      </c>
      <c r="D113" s="264"/>
      <c r="E113" s="264"/>
      <c r="F113" s="264"/>
      <c r="G113" s="264"/>
      <c r="H113" s="264"/>
      <c r="I113" s="264"/>
      <c r="J113" s="264"/>
      <c r="K113" s="264"/>
      <c r="L113" s="264"/>
      <c r="M113" s="264"/>
      <c r="N113" s="264"/>
      <c r="O113" s="264"/>
      <c r="P113" s="264"/>
      <c r="Q113" s="264"/>
      <c r="R113" s="264"/>
      <c r="S113" s="264"/>
      <c r="T113" s="265"/>
      <c r="U113" s="265"/>
      <c r="V113" s="265"/>
      <c r="W113" s="266"/>
      <c r="X113" s="266"/>
      <c r="Y113" s="266"/>
      <c r="Z113" s="266"/>
      <c r="AA113" s="266"/>
      <c r="AB113" s="266"/>
      <c r="AC113" s="266"/>
      <c r="AD113" s="266"/>
      <c r="AE113" s="266"/>
      <c r="AF113" s="266"/>
      <c r="AG113" s="266"/>
      <c r="AH113" s="266"/>
      <c r="AI113" s="159"/>
      <c r="AJ113" s="267"/>
      <c r="AK113" s="267"/>
      <c r="AL113" s="268"/>
      <c r="AM113" s="267"/>
      <c r="AN113" s="267"/>
      <c r="AO113" s="267"/>
      <c r="AP113" s="159"/>
      <c r="AR113" s="430"/>
      <c r="AS113" s="429"/>
      <c r="AT113" s="430"/>
      <c r="AU113" s="430"/>
      <c r="AV113" s="430"/>
      <c r="AW113" s="430"/>
      <c r="AX113" s="430"/>
      <c r="AY113" s="430"/>
      <c r="AZ113" s="430"/>
      <c r="BA113" s="430"/>
      <c r="BB113" s="430"/>
      <c r="BC113" s="430"/>
      <c r="BD113" s="430"/>
    </row>
    <row r="114" spans="1:56" s="269" customFormat="1" ht="22.5" customHeight="1" x14ac:dyDescent="0.15">
      <c r="B114" s="964" t="s">
        <v>323</v>
      </c>
      <c r="C114" s="965"/>
      <c r="D114" s="965"/>
      <c r="E114" s="965"/>
      <c r="F114" s="965"/>
      <c r="G114" s="966"/>
      <c r="H114" s="970" t="s">
        <v>304</v>
      </c>
      <c r="I114" s="971"/>
      <c r="J114" s="971"/>
      <c r="K114" s="971"/>
      <c r="L114" s="971"/>
      <c r="M114" s="971"/>
      <c r="N114" s="971"/>
      <c r="O114" s="972"/>
      <c r="P114" s="970" t="s">
        <v>324</v>
      </c>
      <c r="Q114" s="971"/>
      <c r="R114" s="971"/>
      <c r="S114" s="971"/>
      <c r="T114" s="971"/>
      <c r="U114" s="971"/>
      <c r="V114" s="971"/>
      <c r="W114" s="971"/>
      <c r="X114" s="971"/>
      <c r="Y114" s="972"/>
      <c r="Z114" s="743" t="s">
        <v>332</v>
      </c>
      <c r="AA114" s="743"/>
      <c r="AB114" s="743"/>
      <c r="AC114" s="743"/>
      <c r="AD114" s="743"/>
      <c r="AE114" s="743"/>
      <c r="AF114" s="743" t="s">
        <v>333</v>
      </c>
      <c r="AG114" s="743"/>
      <c r="AH114" s="743"/>
      <c r="AI114" s="743"/>
      <c r="AJ114" s="743"/>
      <c r="AK114" s="743"/>
      <c r="AL114" s="270"/>
      <c r="AM114" s="978" t="s">
        <v>334</v>
      </c>
      <c r="AN114" s="978"/>
      <c r="AO114" s="978"/>
      <c r="AP114" s="978"/>
      <c r="AQ114" s="978"/>
      <c r="AR114" s="442"/>
      <c r="AS114" s="443"/>
      <c r="AT114" s="442"/>
      <c r="AU114" s="442"/>
      <c r="AV114" s="442"/>
      <c r="AW114" s="442"/>
      <c r="AX114" s="442"/>
      <c r="AY114" s="442"/>
      <c r="AZ114" s="442"/>
      <c r="BA114" s="442"/>
      <c r="BB114" s="442"/>
      <c r="BC114" s="442"/>
      <c r="BD114" s="442"/>
    </row>
    <row r="115" spans="1:56" s="269" customFormat="1" ht="24.95" customHeight="1" x14ac:dyDescent="0.15">
      <c r="B115" s="967"/>
      <c r="C115" s="968"/>
      <c r="D115" s="968"/>
      <c r="E115" s="968"/>
      <c r="F115" s="968"/>
      <c r="G115" s="969"/>
      <c r="H115" s="973"/>
      <c r="I115" s="974"/>
      <c r="J115" s="974"/>
      <c r="K115" s="974"/>
      <c r="L115" s="974"/>
      <c r="M115" s="974"/>
      <c r="N115" s="974"/>
      <c r="O115" s="975"/>
      <c r="P115" s="973"/>
      <c r="Q115" s="974"/>
      <c r="R115" s="974"/>
      <c r="S115" s="974"/>
      <c r="T115" s="974"/>
      <c r="U115" s="974"/>
      <c r="V115" s="974"/>
      <c r="W115" s="974"/>
      <c r="X115" s="974"/>
      <c r="Y115" s="975"/>
      <c r="Z115" s="979" t="s">
        <v>335</v>
      </c>
      <c r="AA115" s="979"/>
      <c r="AB115" s="960" t="s">
        <v>336</v>
      </c>
      <c r="AC115" s="961"/>
      <c r="AD115" s="962" t="s">
        <v>439</v>
      </c>
      <c r="AE115" s="963"/>
      <c r="AF115" s="979" t="s">
        <v>335</v>
      </c>
      <c r="AG115" s="979"/>
      <c r="AH115" s="960" t="s">
        <v>336</v>
      </c>
      <c r="AI115" s="961"/>
      <c r="AJ115" s="962" t="s">
        <v>439</v>
      </c>
      <c r="AK115" s="963"/>
      <c r="AL115" s="271"/>
      <c r="AM115" s="978"/>
      <c r="AN115" s="978"/>
      <c r="AO115" s="978"/>
      <c r="AP115" s="978"/>
      <c r="AQ115" s="978"/>
      <c r="AR115" s="442"/>
      <c r="AS115" s="443"/>
      <c r="AT115" s="442"/>
      <c r="AU115" s="442"/>
      <c r="AV115" s="442"/>
      <c r="AW115" s="442"/>
      <c r="AX115" s="442"/>
      <c r="AY115" s="442"/>
      <c r="AZ115" s="442"/>
      <c r="BA115" s="442"/>
      <c r="BB115" s="442"/>
      <c r="BC115" s="442"/>
      <c r="BD115" s="442"/>
    </row>
    <row r="116" spans="1:56" s="269" customFormat="1" ht="24.95" customHeight="1" x14ac:dyDescent="0.15">
      <c r="B116" s="946" t="s">
        <v>328</v>
      </c>
      <c r="C116" s="946"/>
      <c r="D116" s="946"/>
      <c r="E116" s="946"/>
      <c r="F116" s="946"/>
      <c r="G116" s="946"/>
      <c r="H116" s="946" t="s">
        <v>435</v>
      </c>
      <c r="I116" s="946"/>
      <c r="J116" s="946"/>
      <c r="K116" s="946"/>
      <c r="L116" s="946"/>
      <c r="M116" s="946"/>
      <c r="N116" s="946"/>
      <c r="O116" s="946"/>
      <c r="P116" s="986" t="s">
        <v>436</v>
      </c>
      <c r="Q116" s="987"/>
      <c r="R116" s="987"/>
      <c r="S116" s="987"/>
      <c r="T116" s="987"/>
      <c r="U116" s="987"/>
      <c r="V116" s="987"/>
      <c r="W116" s="987"/>
      <c r="X116" s="987"/>
      <c r="Y116" s="988"/>
      <c r="Z116" s="976">
        <v>3.5</v>
      </c>
      <c r="AA116" s="977"/>
      <c r="AB116" s="989">
        <v>5.8</v>
      </c>
      <c r="AC116" s="990"/>
      <c r="AD116" s="989">
        <f>IF(OR(Z116="",AB116=""),"",ROUND(Z116/AB116*1000,2))</f>
        <v>603.45000000000005</v>
      </c>
      <c r="AE116" s="990"/>
      <c r="AF116" s="976">
        <v>1</v>
      </c>
      <c r="AG116" s="977"/>
      <c r="AH116" s="989">
        <v>1</v>
      </c>
      <c r="AI116" s="990"/>
      <c r="AJ116" s="989">
        <f>IF(OR(AF116="",AH116=""),"",ROUND(AF116/AH116*1000,2))</f>
        <v>1000</v>
      </c>
      <c r="AK116" s="990"/>
      <c r="AL116" s="272"/>
      <c r="AM116" s="980">
        <v>500000</v>
      </c>
      <c r="AN116" s="981"/>
      <c r="AO116" s="981"/>
      <c r="AP116" s="981"/>
      <c r="AQ116" s="982"/>
      <c r="AR116" s="442"/>
      <c r="AS116" s="443"/>
      <c r="AT116" s="442"/>
      <c r="AU116" s="442"/>
      <c r="AV116" s="442"/>
      <c r="AW116" s="442"/>
      <c r="AX116" s="442"/>
      <c r="AY116" s="442"/>
      <c r="AZ116" s="442"/>
      <c r="BA116" s="442"/>
      <c r="BB116" s="442"/>
      <c r="BC116" s="442"/>
      <c r="BD116" s="442"/>
    </row>
    <row r="117" spans="1:56" s="269" customFormat="1" ht="24.95" customHeight="1" x14ac:dyDescent="0.15">
      <c r="B117" s="946" t="s">
        <v>330</v>
      </c>
      <c r="C117" s="946"/>
      <c r="D117" s="946"/>
      <c r="E117" s="946"/>
      <c r="F117" s="946"/>
      <c r="G117" s="946"/>
      <c r="H117" s="946" t="s">
        <v>435</v>
      </c>
      <c r="I117" s="946"/>
      <c r="J117" s="946"/>
      <c r="K117" s="946"/>
      <c r="L117" s="946"/>
      <c r="M117" s="946"/>
      <c r="N117" s="946"/>
      <c r="O117" s="946"/>
      <c r="P117" s="986" t="s">
        <v>436</v>
      </c>
      <c r="Q117" s="987"/>
      <c r="R117" s="987"/>
      <c r="S117" s="987"/>
      <c r="T117" s="987"/>
      <c r="U117" s="987"/>
      <c r="V117" s="987"/>
      <c r="W117" s="987"/>
      <c r="X117" s="987"/>
      <c r="Y117" s="988"/>
      <c r="Z117" s="976">
        <v>1</v>
      </c>
      <c r="AA117" s="977"/>
      <c r="AB117" s="989">
        <v>1</v>
      </c>
      <c r="AC117" s="990"/>
      <c r="AD117" s="989">
        <f>IF(OR(Z117="",AB117=""),"",ROUND(Z117/AB117*1000,2))</f>
        <v>1000</v>
      </c>
      <c r="AE117" s="990"/>
      <c r="AF117" s="976">
        <v>1</v>
      </c>
      <c r="AG117" s="977"/>
      <c r="AH117" s="989">
        <v>1</v>
      </c>
      <c r="AI117" s="990"/>
      <c r="AJ117" s="989">
        <f>IF(OR(AF117="",AH117=""),"",ROUND(AF117/AH117*1000,2))</f>
        <v>1000</v>
      </c>
      <c r="AK117" s="990"/>
      <c r="AL117" s="272"/>
      <c r="AM117" s="983"/>
      <c r="AN117" s="984"/>
      <c r="AO117" s="984"/>
      <c r="AP117" s="984"/>
      <c r="AQ117" s="985"/>
      <c r="AR117" s="442"/>
      <c r="AS117" s="443"/>
      <c r="AT117" s="442"/>
      <c r="AU117" s="442"/>
      <c r="AV117" s="442"/>
      <c r="AW117" s="442"/>
      <c r="AX117" s="442"/>
      <c r="AY117" s="442"/>
      <c r="AZ117" s="442"/>
      <c r="BA117" s="442"/>
      <c r="BB117" s="442"/>
      <c r="BC117" s="442"/>
      <c r="BD117" s="442"/>
    </row>
    <row r="118" spans="1:56" s="273" customFormat="1" ht="12" customHeight="1" x14ac:dyDescent="0.15">
      <c r="B118" s="274"/>
      <c r="C118" s="274"/>
      <c r="D118" s="272"/>
      <c r="E118" s="272"/>
      <c r="F118" s="272"/>
      <c r="G118" s="272"/>
      <c r="H118" s="272"/>
      <c r="I118" s="272"/>
      <c r="J118" s="274"/>
      <c r="K118" s="274"/>
      <c r="L118" s="274"/>
      <c r="M118" s="274"/>
      <c r="N118" s="274"/>
      <c r="O118" s="274"/>
      <c r="P118" s="274"/>
      <c r="Q118" s="274"/>
      <c r="R118" s="274"/>
      <c r="S118" s="274"/>
      <c r="T118" s="274"/>
      <c r="U118" s="274"/>
      <c r="V118" s="274"/>
      <c r="W118" s="274"/>
      <c r="X118" s="274"/>
      <c r="Y118" s="274"/>
      <c r="Z118" s="274"/>
      <c r="AA118" s="274"/>
      <c r="AB118" s="274"/>
      <c r="AC118" s="274"/>
      <c r="AD118" s="274"/>
      <c r="AE118" s="274"/>
      <c r="AF118" s="274"/>
      <c r="AG118" s="274"/>
      <c r="AH118" s="274"/>
      <c r="AI118" s="274"/>
      <c r="AJ118" s="274"/>
      <c r="AK118" s="274"/>
      <c r="AL118" s="274"/>
      <c r="AM118" s="141"/>
      <c r="AR118" s="442"/>
      <c r="AS118" s="443"/>
      <c r="AT118" s="442"/>
      <c r="AU118" s="442"/>
      <c r="AV118" s="442"/>
      <c r="AW118" s="442"/>
      <c r="AX118" s="442"/>
      <c r="AY118" s="442"/>
      <c r="AZ118" s="442"/>
      <c r="BA118" s="442"/>
      <c r="BB118" s="442"/>
      <c r="BC118" s="442"/>
      <c r="BD118" s="442"/>
    </row>
    <row r="119" spans="1:56" s="275" customFormat="1" ht="17.25" customHeight="1" x14ac:dyDescent="0.15">
      <c r="A119" s="227"/>
      <c r="B119" s="177" t="s">
        <v>337</v>
      </c>
      <c r="D119" s="276"/>
      <c r="E119" s="276"/>
      <c r="F119" s="276"/>
      <c r="G119" s="276"/>
      <c r="H119" s="276"/>
      <c r="I119" s="276"/>
      <c r="J119" s="276"/>
      <c r="K119" s="276"/>
      <c r="L119" s="276"/>
      <c r="M119" s="276"/>
      <c r="N119" s="276"/>
      <c r="O119" s="276"/>
      <c r="P119" s="276"/>
      <c r="Q119" s="276"/>
      <c r="R119" s="276"/>
      <c r="S119" s="276"/>
      <c r="T119" s="276"/>
      <c r="U119" s="276"/>
      <c r="V119" s="276"/>
      <c r="W119" s="276"/>
      <c r="X119" s="276"/>
      <c r="Y119" s="276"/>
      <c r="Z119" s="276"/>
      <c r="AA119" s="276"/>
      <c r="AB119" s="276"/>
      <c r="AC119" s="276"/>
      <c r="AD119" s="276"/>
      <c r="AE119" s="276"/>
      <c r="AF119" s="276"/>
      <c r="AG119" s="276"/>
      <c r="AH119" s="276"/>
      <c r="AI119" s="276"/>
      <c r="AJ119" s="276"/>
      <c r="AK119" s="276"/>
      <c r="AL119" s="277"/>
      <c r="AM119" s="276"/>
      <c r="AN119" s="276"/>
      <c r="AO119" s="276"/>
      <c r="AP119" s="276"/>
      <c r="AR119" s="444"/>
      <c r="AS119" s="445"/>
      <c r="AT119" s="444"/>
      <c r="AU119" s="444"/>
      <c r="AV119" s="444"/>
      <c r="AW119" s="444"/>
      <c r="AX119" s="444"/>
      <c r="AY119" s="444"/>
      <c r="AZ119" s="444"/>
      <c r="BA119" s="444"/>
      <c r="BB119" s="444"/>
      <c r="BC119" s="444"/>
      <c r="BD119" s="444"/>
    </row>
    <row r="120" spans="1:56" s="258" customFormat="1" ht="33" customHeight="1" x14ac:dyDescent="0.15">
      <c r="A120" s="159"/>
      <c r="B120" s="960" t="s">
        <v>338</v>
      </c>
      <c r="C120" s="1004"/>
      <c r="D120" s="1005" t="s">
        <v>339</v>
      </c>
      <c r="E120" s="1005"/>
      <c r="F120" s="1005"/>
      <c r="G120" s="1005"/>
      <c r="H120" s="776" t="s">
        <v>340</v>
      </c>
      <c r="I120" s="776"/>
      <c r="J120" s="776"/>
      <c r="K120" s="776"/>
      <c r="L120" s="776"/>
      <c r="M120" s="776"/>
      <c r="N120" s="1006" t="s">
        <v>341</v>
      </c>
      <c r="O120" s="1007"/>
      <c r="P120" s="742" t="s">
        <v>304</v>
      </c>
      <c r="Q120" s="742"/>
      <c r="R120" s="742"/>
      <c r="S120" s="742"/>
      <c r="T120" s="742"/>
      <c r="U120" s="742"/>
      <c r="V120" s="742" t="s">
        <v>324</v>
      </c>
      <c r="W120" s="742"/>
      <c r="X120" s="742"/>
      <c r="Y120" s="742"/>
      <c r="Z120" s="742"/>
      <c r="AA120" s="742"/>
      <c r="AB120" s="742"/>
      <c r="AC120" s="742"/>
      <c r="AD120" s="1008" t="s">
        <v>342</v>
      </c>
      <c r="AE120" s="1008"/>
      <c r="AF120" s="1009" t="s">
        <v>343</v>
      </c>
      <c r="AG120" s="1009"/>
      <c r="AH120" s="962" t="s">
        <v>344</v>
      </c>
      <c r="AI120" s="963"/>
      <c r="AJ120" s="979" t="s">
        <v>345</v>
      </c>
      <c r="AK120" s="979"/>
      <c r="AL120" s="278"/>
      <c r="AM120" s="978" t="s">
        <v>346</v>
      </c>
      <c r="AN120" s="978"/>
      <c r="AO120" s="978"/>
      <c r="AP120" s="978"/>
      <c r="AQ120" s="978"/>
      <c r="AR120" s="430"/>
      <c r="AS120" s="429"/>
      <c r="AT120" s="430"/>
      <c r="AU120" s="430"/>
      <c r="AV120" s="430"/>
      <c r="AW120" s="430"/>
      <c r="AX120" s="430"/>
      <c r="AY120" s="430"/>
      <c r="AZ120" s="430"/>
      <c r="BA120" s="430"/>
      <c r="BB120" s="430"/>
      <c r="BC120" s="430"/>
      <c r="BD120" s="430"/>
    </row>
    <row r="121" spans="1:56" s="258" customFormat="1" ht="24.95" customHeight="1" x14ac:dyDescent="0.15">
      <c r="A121" s="159"/>
      <c r="B121" s="1096"/>
      <c r="C121" s="1097"/>
      <c r="D121" s="1101"/>
      <c r="E121" s="1102"/>
      <c r="F121" s="1102"/>
      <c r="G121" s="1103"/>
      <c r="H121" s="1098"/>
      <c r="I121" s="1098"/>
      <c r="J121" s="1098"/>
      <c r="K121" s="1098"/>
      <c r="L121" s="1098"/>
      <c r="M121" s="1098"/>
      <c r="N121" s="1099" t="s">
        <v>200</v>
      </c>
      <c r="O121" s="1100"/>
      <c r="P121" s="998"/>
      <c r="Q121" s="999"/>
      <c r="R121" s="999"/>
      <c r="S121" s="999"/>
      <c r="T121" s="999"/>
      <c r="U121" s="1000"/>
      <c r="V121" s="1001"/>
      <c r="W121" s="1001"/>
      <c r="X121" s="1001"/>
      <c r="Y121" s="1001"/>
      <c r="Z121" s="1001"/>
      <c r="AA121" s="1001"/>
      <c r="AB121" s="1001"/>
      <c r="AC121" s="1001"/>
      <c r="AD121" s="1002">
        <v>1</v>
      </c>
      <c r="AE121" s="1002"/>
      <c r="AF121" s="1002">
        <v>1</v>
      </c>
      <c r="AG121" s="1002"/>
      <c r="AH121" s="1002">
        <f>IF(OR(AD121="",AF121=""),"",ROUND(AD121/AF121*1000,2))</f>
        <v>1000</v>
      </c>
      <c r="AI121" s="1002"/>
      <c r="AJ121" s="1002">
        <v>1</v>
      </c>
      <c r="AK121" s="1002"/>
      <c r="AL121" s="272"/>
      <c r="AM121" s="978"/>
      <c r="AN121" s="978"/>
      <c r="AO121" s="978"/>
      <c r="AP121" s="978"/>
      <c r="AQ121" s="978"/>
      <c r="AR121" s="430"/>
      <c r="AS121" s="429"/>
      <c r="AT121" s="430"/>
      <c r="AU121" s="430"/>
      <c r="AV121" s="430"/>
      <c r="AW121" s="430"/>
      <c r="AX121" s="430"/>
      <c r="AY121" s="430"/>
      <c r="AZ121" s="430"/>
      <c r="BA121" s="430"/>
      <c r="BB121" s="430"/>
      <c r="BC121" s="430"/>
      <c r="BD121" s="430"/>
    </row>
    <row r="122" spans="1:56" s="258" customFormat="1" ht="24.95" customHeight="1" x14ac:dyDescent="0.15">
      <c r="A122" s="159"/>
      <c r="B122" s="1096" t="s">
        <v>328</v>
      </c>
      <c r="C122" s="1097"/>
      <c r="D122" s="1001" t="s">
        <v>441</v>
      </c>
      <c r="E122" s="1001"/>
      <c r="F122" s="1001"/>
      <c r="G122" s="1001"/>
      <c r="H122" s="1098" t="s">
        <v>436</v>
      </c>
      <c r="I122" s="1098"/>
      <c r="J122" s="1098"/>
      <c r="K122" s="1098"/>
      <c r="L122" s="1098"/>
      <c r="M122" s="1098"/>
      <c r="N122" s="1099" t="s">
        <v>200</v>
      </c>
      <c r="O122" s="1100"/>
      <c r="P122" s="1001" t="s">
        <v>435</v>
      </c>
      <c r="Q122" s="1001"/>
      <c r="R122" s="1001"/>
      <c r="S122" s="1001"/>
      <c r="T122" s="1001"/>
      <c r="U122" s="1001"/>
      <c r="V122" s="1001" t="s">
        <v>436</v>
      </c>
      <c r="W122" s="1001"/>
      <c r="X122" s="1001"/>
      <c r="Y122" s="1001"/>
      <c r="Z122" s="1001"/>
      <c r="AA122" s="1001"/>
      <c r="AB122" s="1001"/>
      <c r="AC122" s="1001"/>
      <c r="AD122" s="1002">
        <v>1</v>
      </c>
      <c r="AE122" s="1002"/>
      <c r="AF122" s="1002">
        <v>1</v>
      </c>
      <c r="AG122" s="1002"/>
      <c r="AH122" s="1002">
        <f t="shared" ref="AH122:AH123" si="0">IF(OR(AD122="",AF122=""),"",ROUND(AD122/AF122*1000,2))</f>
        <v>1000</v>
      </c>
      <c r="AI122" s="1002"/>
      <c r="AJ122" s="1002">
        <v>1</v>
      </c>
      <c r="AK122" s="1002"/>
      <c r="AL122" s="272"/>
      <c r="AM122" s="980">
        <v>150000</v>
      </c>
      <c r="AN122" s="981"/>
      <c r="AO122" s="981"/>
      <c r="AP122" s="981"/>
      <c r="AQ122" s="982"/>
      <c r="AR122" s="430"/>
      <c r="AS122" s="429"/>
      <c r="AT122" s="430"/>
      <c r="AU122" s="430"/>
      <c r="AV122" s="430"/>
      <c r="AW122" s="430"/>
      <c r="AX122" s="430"/>
      <c r="AY122" s="430"/>
      <c r="AZ122" s="430"/>
      <c r="BA122" s="430"/>
      <c r="BB122" s="430"/>
      <c r="BC122" s="430"/>
      <c r="BD122" s="430"/>
    </row>
    <row r="123" spans="1:56" s="258" customFormat="1" ht="24.95" customHeight="1" x14ac:dyDescent="0.15">
      <c r="A123" s="159"/>
      <c r="B123" s="1096"/>
      <c r="C123" s="1097"/>
      <c r="D123" s="1001" t="s">
        <v>440</v>
      </c>
      <c r="E123" s="1001"/>
      <c r="F123" s="1001"/>
      <c r="G123" s="1001"/>
      <c r="H123" s="1098" t="s">
        <v>436</v>
      </c>
      <c r="I123" s="1098"/>
      <c r="J123" s="1098"/>
      <c r="K123" s="1098"/>
      <c r="L123" s="1098"/>
      <c r="M123" s="1098"/>
      <c r="N123" s="1099" t="s">
        <v>200</v>
      </c>
      <c r="O123" s="1100"/>
      <c r="P123" s="1001" t="s">
        <v>435</v>
      </c>
      <c r="Q123" s="1001"/>
      <c r="R123" s="1001"/>
      <c r="S123" s="1001"/>
      <c r="T123" s="1001"/>
      <c r="U123" s="1001"/>
      <c r="V123" s="1001" t="s">
        <v>436</v>
      </c>
      <c r="W123" s="1001"/>
      <c r="X123" s="1001"/>
      <c r="Y123" s="1001"/>
      <c r="Z123" s="1001"/>
      <c r="AA123" s="1001"/>
      <c r="AB123" s="1001"/>
      <c r="AC123" s="1001"/>
      <c r="AD123" s="1002">
        <v>1</v>
      </c>
      <c r="AE123" s="1002"/>
      <c r="AF123" s="1002">
        <v>1</v>
      </c>
      <c r="AG123" s="1002"/>
      <c r="AH123" s="1002">
        <f t="shared" si="0"/>
        <v>1000</v>
      </c>
      <c r="AI123" s="1002"/>
      <c r="AJ123" s="1002">
        <v>1</v>
      </c>
      <c r="AK123" s="1002"/>
      <c r="AL123" s="272"/>
      <c r="AM123" s="983"/>
      <c r="AN123" s="984"/>
      <c r="AO123" s="984"/>
      <c r="AP123" s="984"/>
      <c r="AQ123" s="985"/>
      <c r="AR123" s="446"/>
      <c r="AS123" s="429"/>
      <c r="AT123" s="430"/>
      <c r="AU123" s="430"/>
      <c r="AV123" s="430"/>
      <c r="AW123" s="430"/>
      <c r="AX123" s="430"/>
      <c r="AY123" s="430"/>
      <c r="AZ123" s="430"/>
      <c r="BA123" s="430"/>
      <c r="BB123" s="430"/>
      <c r="BC123" s="430"/>
      <c r="BD123" s="430"/>
    </row>
    <row r="124" spans="1:56" s="275" customFormat="1" ht="12" customHeight="1" x14ac:dyDescent="0.15">
      <c r="A124" s="279"/>
      <c r="B124" s="263"/>
      <c r="C124" s="263"/>
      <c r="D124" s="266"/>
      <c r="E124" s="266"/>
      <c r="F124" s="266"/>
      <c r="G124" s="266"/>
      <c r="H124" s="266"/>
      <c r="I124" s="266"/>
      <c r="J124" s="264"/>
      <c r="K124" s="264"/>
      <c r="L124" s="264"/>
      <c r="M124" s="264"/>
      <c r="N124" s="264"/>
      <c r="O124" s="264"/>
      <c r="P124" s="264"/>
      <c r="Q124" s="264"/>
      <c r="R124" s="264"/>
      <c r="S124" s="264"/>
      <c r="T124" s="264"/>
      <c r="U124" s="264"/>
      <c r="V124" s="264"/>
      <c r="W124" s="266"/>
      <c r="X124" s="266"/>
      <c r="Y124" s="266"/>
      <c r="Z124" s="266"/>
      <c r="AA124" s="266"/>
      <c r="AB124" s="266"/>
      <c r="AC124" s="266"/>
      <c r="AD124" s="266"/>
      <c r="AE124" s="266"/>
      <c r="AF124" s="266"/>
      <c r="AG124" s="266"/>
      <c r="AH124" s="266"/>
      <c r="AI124" s="276"/>
      <c r="AJ124" s="280"/>
      <c r="AK124" s="280"/>
      <c r="AL124" s="271"/>
      <c r="AM124" s="269"/>
      <c r="AN124" s="269"/>
      <c r="AO124" s="269"/>
      <c r="AP124" s="269"/>
      <c r="AQ124" s="269"/>
      <c r="AR124" s="444"/>
      <c r="AS124" s="445"/>
      <c r="AT124" s="444"/>
      <c r="AU124" s="444"/>
      <c r="AV124" s="444"/>
      <c r="AW124" s="444"/>
      <c r="AX124" s="444"/>
      <c r="AY124" s="444"/>
      <c r="AZ124" s="444"/>
      <c r="BA124" s="444"/>
      <c r="BB124" s="444"/>
      <c r="BC124" s="444"/>
      <c r="BD124" s="444"/>
    </row>
    <row r="125" spans="1:56" s="258" customFormat="1" ht="17.25" customHeight="1" x14ac:dyDescent="0.15">
      <c r="A125" s="159"/>
      <c r="B125" s="281" t="s">
        <v>347</v>
      </c>
      <c r="C125" s="281" t="s">
        <v>348</v>
      </c>
      <c r="D125" s="159"/>
      <c r="E125" s="159"/>
      <c r="F125" s="281"/>
      <c r="G125" s="281" t="s">
        <v>349</v>
      </c>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276"/>
      <c r="AK125" s="276"/>
      <c r="AL125" s="277"/>
      <c r="AM125" s="276"/>
      <c r="AN125" s="276"/>
      <c r="AO125" s="276"/>
      <c r="AP125" s="159"/>
      <c r="AR125" s="430"/>
      <c r="AS125" s="429"/>
      <c r="AT125" s="430"/>
      <c r="AU125" s="430"/>
      <c r="AV125" s="430"/>
      <c r="AW125" s="430"/>
      <c r="AX125" s="430"/>
      <c r="AY125" s="430"/>
      <c r="AZ125" s="430"/>
      <c r="BA125" s="430"/>
      <c r="BB125" s="430"/>
      <c r="BC125" s="430"/>
      <c r="BD125" s="430"/>
    </row>
    <row r="126" spans="1:56" s="258" customFormat="1" ht="22.5" customHeight="1" x14ac:dyDescent="0.15">
      <c r="A126" s="159"/>
      <c r="B126" s="1016" t="s">
        <v>350</v>
      </c>
      <c r="C126" s="1017"/>
      <c r="D126" s="1017"/>
      <c r="E126" s="1017"/>
      <c r="F126" s="1017"/>
      <c r="G126" s="1018"/>
      <c r="H126" s="1016" t="s">
        <v>304</v>
      </c>
      <c r="I126" s="1017"/>
      <c r="J126" s="1017"/>
      <c r="K126" s="1017"/>
      <c r="L126" s="1017"/>
      <c r="M126" s="1018"/>
      <c r="N126" s="742" t="s">
        <v>324</v>
      </c>
      <c r="O126" s="742"/>
      <c r="P126" s="742"/>
      <c r="Q126" s="742"/>
      <c r="R126" s="742"/>
      <c r="S126" s="742"/>
      <c r="T126" s="742"/>
      <c r="U126" s="742"/>
      <c r="V126" s="960" t="s">
        <v>442</v>
      </c>
      <c r="W126" s="961"/>
      <c r="X126" s="1004"/>
      <c r="Y126" s="960" t="s">
        <v>443</v>
      </c>
      <c r="Z126" s="961"/>
      <c r="AA126" s="1004"/>
      <c r="AB126" s="979" t="s">
        <v>444</v>
      </c>
      <c r="AC126" s="979"/>
      <c r="AD126" s="979"/>
      <c r="AE126" s="979"/>
      <c r="AF126" s="979" t="s">
        <v>445</v>
      </c>
      <c r="AG126" s="979"/>
      <c r="AH126" s="979"/>
      <c r="AI126" s="979"/>
      <c r="AJ126" s="937" t="s">
        <v>326</v>
      </c>
      <c r="AK126" s="939"/>
      <c r="AL126" s="140"/>
      <c r="AM126" s="832" t="s">
        <v>351</v>
      </c>
      <c r="AN126" s="833"/>
      <c r="AO126" s="833"/>
      <c r="AP126" s="833"/>
      <c r="AQ126" s="834"/>
      <c r="AR126" s="430"/>
      <c r="AS126" s="429"/>
      <c r="AT126" s="430"/>
      <c r="AU126" s="430"/>
      <c r="AV126" s="430"/>
      <c r="AW126" s="430"/>
      <c r="AX126" s="430"/>
      <c r="AY126" s="430"/>
      <c r="AZ126" s="430"/>
      <c r="BA126" s="430"/>
      <c r="BB126" s="430"/>
      <c r="BC126" s="430"/>
      <c r="BD126" s="430"/>
    </row>
    <row r="127" spans="1:56" s="258" customFormat="1" ht="24.95" customHeight="1" x14ac:dyDescent="0.15">
      <c r="A127" s="159"/>
      <c r="B127" s="998" t="s">
        <v>447</v>
      </c>
      <c r="C127" s="999"/>
      <c r="D127" s="999"/>
      <c r="E127" s="999"/>
      <c r="F127" s="999"/>
      <c r="G127" s="1000"/>
      <c r="H127" s="998" t="s">
        <v>451</v>
      </c>
      <c r="I127" s="999"/>
      <c r="J127" s="999"/>
      <c r="K127" s="999"/>
      <c r="L127" s="999"/>
      <c r="M127" s="1000"/>
      <c r="N127" s="1001" t="s">
        <v>436</v>
      </c>
      <c r="O127" s="1001"/>
      <c r="P127" s="1001"/>
      <c r="Q127" s="1001"/>
      <c r="R127" s="1001"/>
      <c r="S127" s="1001"/>
      <c r="T127" s="1001"/>
      <c r="U127" s="1001"/>
      <c r="V127" s="957">
        <v>11</v>
      </c>
      <c r="W127" s="958"/>
      <c r="X127" s="959"/>
      <c r="Y127" s="1010">
        <v>1.5</v>
      </c>
      <c r="Z127" s="1011"/>
      <c r="AA127" s="1012"/>
      <c r="AB127" s="957">
        <v>1.5</v>
      </c>
      <c r="AC127" s="958"/>
      <c r="AD127" s="958"/>
      <c r="AE127" s="959"/>
      <c r="AF127" s="1095">
        <f>IF(AND(Y127&gt;0,AB127&gt;0,AJ127&gt;0),ROUNDUP( (IF(Y127="",0,Y127)*IF(AJ127="",0,AJ127)) / (IF(AB127="",0,AB127)*IF(AJ127="",0,AJ127)),2),"")</f>
        <v>1</v>
      </c>
      <c r="AG127" s="1095"/>
      <c r="AH127" s="1095"/>
      <c r="AI127" s="1095"/>
      <c r="AJ127" s="1014">
        <v>1</v>
      </c>
      <c r="AK127" s="1015"/>
      <c r="AL127" s="140"/>
      <c r="AM127" s="832"/>
      <c r="AN127" s="833"/>
      <c r="AO127" s="833"/>
      <c r="AP127" s="833"/>
      <c r="AQ127" s="834"/>
      <c r="AR127" s="430"/>
      <c r="AS127" s="429"/>
      <c r="AT127" s="430"/>
      <c r="AU127" s="430"/>
      <c r="AV127" s="430"/>
      <c r="AW127" s="430"/>
      <c r="AX127" s="430"/>
      <c r="AY127" s="430"/>
      <c r="AZ127" s="430"/>
      <c r="BA127" s="430"/>
      <c r="BB127" s="430"/>
      <c r="BC127" s="430"/>
      <c r="BD127" s="430"/>
    </row>
    <row r="128" spans="1:56" s="258" customFormat="1" ht="24.95" customHeight="1" x14ac:dyDescent="0.15">
      <c r="A128" s="159"/>
      <c r="B128" s="998" t="s">
        <v>448</v>
      </c>
      <c r="C128" s="999"/>
      <c r="D128" s="999"/>
      <c r="E128" s="999"/>
      <c r="F128" s="999"/>
      <c r="G128" s="1000"/>
      <c r="H128" s="998" t="s">
        <v>452</v>
      </c>
      <c r="I128" s="999"/>
      <c r="J128" s="999"/>
      <c r="K128" s="999"/>
      <c r="L128" s="999"/>
      <c r="M128" s="1000"/>
      <c r="N128" s="1001" t="s">
        <v>436</v>
      </c>
      <c r="O128" s="1001"/>
      <c r="P128" s="1001"/>
      <c r="Q128" s="1001"/>
      <c r="R128" s="1001"/>
      <c r="S128" s="1001"/>
      <c r="T128" s="1001"/>
      <c r="U128" s="1001"/>
      <c r="V128" s="957">
        <v>1.5</v>
      </c>
      <c r="W128" s="958"/>
      <c r="X128" s="959"/>
      <c r="Y128" s="1010">
        <v>1</v>
      </c>
      <c r="Z128" s="1011"/>
      <c r="AA128" s="1012"/>
      <c r="AB128" s="957">
        <v>1.5</v>
      </c>
      <c r="AC128" s="958"/>
      <c r="AD128" s="958"/>
      <c r="AE128" s="959"/>
      <c r="AF128" s="1095">
        <f>IF(AND(Y128&gt;0,AB128&gt;0,AJ128&gt;0),ROUNDUP( (IF(Y128="",0,Y128)*IF(AJ128="",0,AJ128)) / (IF(AB128="",0,AB128)*IF(AJ128="",0,AJ128)),2),"")</f>
        <v>0.67</v>
      </c>
      <c r="AG128" s="1095"/>
      <c r="AH128" s="1095"/>
      <c r="AI128" s="1095"/>
      <c r="AJ128" s="1014">
        <v>1</v>
      </c>
      <c r="AK128" s="1015"/>
      <c r="AL128" s="140"/>
      <c r="AM128" s="832"/>
      <c r="AN128" s="833"/>
      <c r="AO128" s="833"/>
      <c r="AP128" s="833"/>
      <c r="AQ128" s="834"/>
      <c r="AR128" s="430"/>
      <c r="AS128" s="429"/>
      <c r="AT128" s="430"/>
      <c r="AU128" s="430"/>
      <c r="AV128" s="430"/>
      <c r="AW128" s="430"/>
      <c r="AX128" s="430"/>
      <c r="AY128" s="430"/>
      <c r="AZ128" s="430"/>
      <c r="BA128" s="430"/>
      <c r="BB128" s="430"/>
      <c r="BC128" s="430"/>
      <c r="BD128" s="430"/>
    </row>
    <row r="129" spans="1:59" s="258" customFormat="1" ht="24.95" customHeight="1" x14ac:dyDescent="0.15">
      <c r="A129" s="159"/>
      <c r="B129" s="998" t="s">
        <v>450</v>
      </c>
      <c r="C129" s="999"/>
      <c r="D129" s="999"/>
      <c r="E129" s="999"/>
      <c r="F129" s="999"/>
      <c r="G129" s="1000"/>
      <c r="H129" s="998" t="s">
        <v>449</v>
      </c>
      <c r="I129" s="999"/>
      <c r="J129" s="999"/>
      <c r="K129" s="999"/>
      <c r="L129" s="999"/>
      <c r="M129" s="1000"/>
      <c r="N129" s="1001" t="s">
        <v>436</v>
      </c>
      <c r="O129" s="1001"/>
      <c r="P129" s="1001"/>
      <c r="Q129" s="1001"/>
      <c r="R129" s="1001"/>
      <c r="S129" s="1001"/>
      <c r="T129" s="1001"/>
      <c r="U129" s="1001"/>
      <c r="V129" s="957">
        <v>1</v>
      </c>
      <c r="W129" s="958"/>
      <c r="X129" s="959"/>
      <c r="Y129" s="1010">
        <v>1</v>
      </c>
      <c r="Z129" s="1011"/>
      <c r="AA129" s="1012"/>
      <c r="AB129" s="957">
        <v>1.5</v>
      </c>
      <c r="AC129" s="958"/>
      <c r="AD129" s="958"/>
      <c r="AE129" s="959"/>
      <c r="AF129" s="1095">
        <f t="shared" ref="AF129" si="1">IF(AND(Y129&gt;0,AB129&gt;0,AJ129&gt;0),ROUNDUP( (IF(Y129="",0,Y129)*IF(AJ129="",0,AJ129)) / (IF(AB129="",0,AB129)*IF(AJ129="",0,AJ129)),2),"")</f>
        <v>0.67</v>
      </c>
      <c r="AG129" s="1095"/>
      <c r="AH129" s="1095"/>
      <c r="AI129" s="1095"/>
      <c r="AJ129" s="1014">
        <v>1</v>
      </c>
      <c r="AK129" s="1015"/>
      <c r="AL129" s="140"/>
      <c r="AM129" s="980">
        <v>150000</v>
      </c>
      <c r="AN129" s="981"/>
      <c r="AO129" s="981"/>
      <c r="AP129" s="981"/>
      <c r="AQ129" s="982"/>
      <c r="AR129" s="430"/>
      <c r="AS129" s="429"/>
      <c r="AT129" s="430"/>
      <c r="AU129" s="430"/>
      <c r="AV129" s="430"/>
      <c r="AW129" s="430"/>
      <c r="AX129" s="430"/>
      <c r="AY129" s="430"/>
      <c r="AZ129" s="430"/>
      <c r="BA129" s="430"/>
      <c r="BB129" s="430"/>
      <c r="BC129" s="430"/>
      <c r="BD129" s="430"/>
    </row>
    <row r="130" spans="1:59" s="258" customFormat="1" ht="24.95" customHeight="1" x14ac:dyDescent="0.15">
      <c r="A130" s="159"/>
      <c r="B130" s="1019" t="s">
        <v>352</v>
      </c>
      <c r="C130" s="1020"/>
      <c r="D130" s="1020"/>
      <c r="E130" s="1020"/>
      <c r="F130" s="1020"/>
      <c r="G130" s="1020"/>
      <c r="H130" s="1020"/>
      <c r="I130" s="1020"/>
      <c r="J130" s="1020"/>
      <c r="K130" s="1020"/>
      <c r="L130" s="1020"/>
      <c r="M130" s="1020"/>
      <c r="N130" s="1020"/>
      <c r="O130" s="1020"/>
      <c r="P130" s="1020"/>
      <c r="Q130" s="1020"/>
      <c r="R130" s="1020"/>
      <c r="S130" s="1020"/>
      <c r="T130" s="1020"/>
      <c r="U130" s="1020"/>
      <c r="V130" s="1020"/>
      <c r="W130" s="1020"/>
      <c r="X130" s="1020"/>
      <c r="Y130" s="1020"/>
      <c r="Z130" s="1020"/>
      <c r="AA130" s="1020"/>
      <c r="AB130" s="1020"/>
      <c r="AC130" s="1020"/>
      <c r="AD130" s="1020"/>
      <c r="AE130" s="1021"/>
      <c r="AF130" s="1092"/>
      <c r="AG130" s="1093"/>
      <c r="AH130" s="1093"/>
      <c r="AI130" s="1094"/>
      <c r="AJ130" s="1025" t="s">
        <v>446</v>
      </c>
      <c r="AK130" s="1026"/>
      <c r="AL130" s="282"/>
      <c r="AM130" s="983"/>
      <c r="AN130" s="984"/>
      <c r="AO130" s="984"/>
      <c r="AP130" s="984"/>
      <c r="AQ130" s="985"/>
      <c r="AR130" s="430"/>
      <c r="AS130" s="429"/>
      <c r="AT130" s="430"/>
      <c r="AU130" s="430"/>
      <c r="AV130" s="430"/>
      <c r="AW130" s="430"/>
      <c r="AX130" s="430"/>
      <c r="AY130" s="430"/>
      <c r="AZ130" s="430"/>
      <c r="BA130" s="430"/>
      <c r="BB130" s="430"/>
      <c r="BC130" s="430"/>
      <c r="BD130" s="430"/>
    </row>
    <row r="131" spans="1:59" s="258" customFormat="1" ht="14.25" customHeight="1" x14ac:dyDescent="0.15">
      <c r="A131" s="283"/>
      <c r="B131" s="283"/>
      <c r="C131" s="283"/>
      <c r="D131" s="283"/>
      <c r="E131" s="283"/>
      <c r="F131" s="283"/>
      <c r="G131" s="283"/>
      <c r="H131" s="283"/>
      <c r="I131" s="161"/>
      <c r="J131" s="161"/>
      <c r="K131" s="161"/>
      <c r="L131" s="161"/>
      <c r="M131" s="161"/>
      <c r="N131" s="161"/>
      <c r="O131" s="161"/>
      <c r="P131" s="161"/>
      <c r="Q131" s="161"/>
      <c r="R131" s="161"/>
      <c r="S131" s="161"/>
      <c r="T131" s="161"/>
      <c r="U131" s="161"/>
      <c r="V131" s="161"/>
      <c r="W131" s="161"/>
      <c r="X131" s="284"/>
      <c r="Y131" s="284"/>
      <c r="Z131" s="284"/>
      <c r="AH131" s="285"/>
      <c r="AI131" s="285"/>
      <c r="AJ131" s="168"/>
      <c r="AK131" s="159"/>
      <c r="AL131" s="140"/>
      <c r="AM131" s="159"/>
      <c r="AN131" s="159"/>
      <c r="AO131" s="159"/>
      <c r="AP131" s="159"/>
      <c r="AR131" s="430"/>
      <c r="AS131" s="429"/>
      <c r="AT131" s="430"/>
      <c r="AU131" s="430"/>
      <c r="AV131" s="430"/>
      <c r="AW131" s="430"/>
      <c r="AX131" s="430"/>
      <c r="AY131" s="430"/>
      <c r="AZ131" s="430"/>
      <c r="BA131" s="430"/>
      <c r="BB131" s="430"/>
      <c r="BC131" s="430"/>
      <c r="BD131" s="430"/>
    </row>
    <row r="132" spans="1:59" s="258" customFormat="1" ht="18" customHeight="1" x14ac:dyDescent="0.15">
      <c r="A132" s="159"/>
      <c r="B132" s="281" t="s">
        <v>353</v>
      </c>
      <c r="C132" s="281" t="s">
        <v>354</v>
      </c>
      <c r="D132" s="159"/>
      <c r="E132" s="159"/>
      <c r="F132" s="159"/>
      <c r="G132" s="286" t="s">
        <v>355</v>
      </c>
      <c r="H132" s="159"/>
      <c r="I132" s="159"/>
      <c r="J132" s="159"/>
      <c r="K132" s="159"/>
      <c r="L132" s="159"/>
      <c r="M132" s="159"/>
      <c r="N132" s="159"/>
      <c r="O132" s="159"/>
      <c r="P132" s="159"/>
      <c r="Q132" s="159"/>
      <c r="R132" s="159"/>
      <c r="S132" s="159"/>
      <c r="T132" s="159"/>
      <c r="U132" s="159"/>
      <c r="V132" s="159"/>
      <c r="W132" s="159"/>
      <c r="X132" s="159"/>
      <c r="Y132" s="159"/>
      <c r="Z132" s="159"/>
      <c r="AA132" s="159"/>
      <c r="AB132" s="159"/>
      <c r="AC132" s="159"/>
      <c r="AD132" s="159"/>
      <c r="AE132" s="159"/>
      <c r="AF132" s="159"/>
      <c r="AG132" s="159"/>
      <c r="AH132" s="168"/>
      <c r="AI132" s="168"/>
      <c r="AJ132" s="159"/>
      <c r="AK132" s="159"/>
      <c r="AL132" s="140"/>
      <c r="AM132" s="159"/>
      <c r="AN132" s="159"/>
      <c r="AO132" s="159"/>
      <c r="AP132" s="159"/>
      <c r="AR132" s="430"/>
      <c r="AS132" s="429"/>
      <c r="AT132" s="430"/>
      <c r="AU132" s="430"/>
      <c r="AV132" s="430"/>
      <c r="AW132" s="430"/>
      <c r="AX132" s="430"/>
      <c r="AY132" s="430"/>
      <c r="AZ132" s="430"/>
      <c r="BA132" s="430"/>
      <c r="BB132" s="430"/>
      <c r="BC132" s="430"/>
      <c r="BD132" s="430"/>
    </row>
    <row r="133" spans="1:59" s="258" customFormat="1" ht="18" customHeight="1" x14ac:dyDescent="0.15">
      <c r="A133" s="159"/>
      <c r="B133" s="281"/>
      <c r="C133" s="281"/>
      <c r="D133" s="159"/>
      <c r="E133" s="159"/>
      <c r="F133" s="159"/>
      <c r="G133" s="286" t="s">
        <v>356</v>
      </c>
      <c r="H133" s="159"/>
      <c r="I133" s="159"/>
      <c r="J133" s="159"/>
      <c r="K133" s="159"/>
      <c r="L133" s="159"/>
      <c r="M133" s="159"/>
      <c r="N133" s="159"/>
      <c r="O133" s="159"/>
      <c r="P133" s="159"/>
      <c r="Q133" s="159"/>
      <c r="R133" s="159"/>
      <c r="S133" s="159"/>
      <c r="T133" s="159"/>
      <c r="U133" s="159"/>
      <c r="V133" s="159"/>
      <c r="W133" s="159"/>
      <c r="X133" s="159"/>
      <c r="Y133" s="159"/>
      <c r="Z133" s="159"/>
      <c r="AA133" s="159"/>
      <c r="AB133" s="159"/>
      <c r="AC133" s="159"/>
      <c r="AD133" s="159"/>
      <c r="AE133" s="159"/>
      <c r="AF133" s="159"/>
      <c r="AG133" s="159"/>
      <c r="AH133" s="159"/>
      <c r="AI133" s="159"/>
      <c r="AJ133" s="159"/>
      <c r="AK133" s="159"/>
      <c r="AL133" s="140"/>
      <c r="AM133" s="159"/>
      <c r="AN133" s="159"/>
      <c r="AO133" s="159"/>
      <c r="AP133" s="159"/>
      <c r="AR133" s="430"/>
      <c r="AS133" s="429"/>
      <c r="AT133" s="430"/>
      <c r="AU133" s="430"/>
      <c r="AV133" s="430"/>
      <c r="AW133" s="430"/>
      <c r="AX133" s="430"/>
      <c r="AY133" s="430"/>
      <c r="AZ133" s="430"/>
      <c r="BA133" s="430"/>
      <c r="BB133" s="430"/>
      <c r="BC133" s="430"/>
      <c r="BD133" s="430"/>
    </row>
    <row r="134" spans="1:59" s="258" customFormat="1" ht="14.25" customHeight="1" x14ac:dyDescent="0.15">
      <c r="A134" s="159"/>
      <c r="B134" s="970" t="s">
        <v>350</v>
      </c>
      <c r="C134" s="971"/>
      <c r="D134" s="971"/>
      <c r="E134" s="971"/>
      <c r="F134" s="971"/>
      <c r="G134" s="972"/>
      <c r="H134" s="742" t="s">
        <v>304</v>
      </c>
      <c r="I134" s="742"/>
      <c r="J134" s="742"/>
      <c r="K134" s="742"/>
      <c r="L134" s="742"/>
      <c r="M134" s="742"/>
      <c r="N134" s="742" t="s">
        <v>324</v>
      </c>
      <c r="O134" s="742"/>
      <c r="P134" s="742"/>
      <c r="Q134" s="742"/>
      <c r="R134" s="742"/>
      <c r="S134" s="742"/>
      <c r="T134" s="742"/>
      <c r="U134" s="742"/>
      <c r="V134" s="1030" t="s">
        <v>357</v>
      </c>
      <c r="W134" s="1030"/>
      <c r="X134" s="1030"/>
      <c r="Y134" s="1030"/>
      <c r="Z134" s="1030"/>
      <c r="AA134" s="1030"/>
      <c r="AB134" s="1030"/>
      <c r="AC134" s="1030"/>
      <c r="AD134" s="1030"/>
      <c r="AE134" s="1030"/>
      <c r="AF134" s="1030"/>
      <c r="AG134" s="1030"/>
      <c r="AH134" s="1030"/>
      <c r="AI134" s="1030"/>
      <c r="AJ134" s="1030"/>
      <c r="AK134" s="1030"/>
      <c r="AL134" s="140"/>
      <c r="AM134" s="978" t="s">
        <v>358</v>
      </c>
      <c r="AN134" s="978"/>
      <c r="AO134" s="978"/>
      <c r="AP134" s="978"/>
      <c r="AQ134" s="978"/>
      <c r="AR134" s="430"/>
      <c r="AS134" s="429"/>
      <c r="AT134" s="430"/>
      <c r="AU134" s="430"/>
      <c r="AV134" s="430"/>
      <c r="AW134" s="430"/>
      <c r="AX134" s="430"/>
      <c r="AY134" s="430"/>
      <c r="AZ134" s="430"/>
      <c r="BA134" s="430"/>
      <c r="BB134" s="430"/>
      <c r="BC134" s="430"/>
      <c r="BD134" s="430"/>
    </row>
    <row r="135" spans="1:59" s="258" customFormat="1" ht="22.5" customHeight="1" x14ac:dyDescent="0.15">
      <c r="A135" s="159"/>
      <c r="B135" s="1027"/>
      <c r="C135" s="1028"/>
      <c r="D135" s="1028"/>
      <c r="E135" s="1028"/>
      <c r="F135" s="1028"/>
      <c r="G135" s="1029"/>
      <c r="H135" s="742"/>
      <c r="I135" s="742"/>
      <c r="J135" s="742"/>
      <c r="K135" s="742"/>
      <c r="L135" s="742"/>
      <c r="M135" s="742"/>
      <c r="N135" s="742"/>
      <c r="O135" s="742"/>
      <c r="P135" s="742"/>
      <c r="Q135" s="742"/>
      <c r="R135" s="742"/>
      <c r="S135" s="742"/>
      <c r="T135" s="742"/>
      <c r="U135" s="742"/>
      <c r="V135" s="743" t="s">
        <v>359</v>
      </c>
      <c r="W135" s="743"/>
      <c r="X135" s="743"/>
      <c r="Y135" s="743"/>
      <c r="Z135" s="743"/>
      <c r="AA135" s="743"/>
      <c r="AB135" s="743" t="str">
        <f>IF($B137="潜熱回収型石油給湯機","石油","ガス")</f>
        <v>ガス</v>
      </c>
      <c r="AC135" s="743"/>
      <c r="AD135" s="743"/>
      <c r="AE135" s="743" t="s">
        <v>453</v>
      </c>
      <c r="AF135" s="743"/>
      <c r="AG135" s="743"/>
      <c r="AH135" s="743"/>
      <c r="AI135" s="743"/>
      <c r="AJ135" s="743"/>
      <c r="AK135" s="743"/>
      <c r="AL135" s="140"/>
      <c r="AM135" s="978"/>
      <c r="AN135" s="978"/>
      <c r="AO135" s="978"/>
      <c r="AP135" s="978"/>
      <c r="AQ135" s="978"/>
      <c r="AR135" s="430"/>
      <c r="AS135" s="429"/>
      <c r="AT135" s="430"/>
      <c r="AU135" s="430"/>
      <c r="AV135" s="430"/>
      <c r="AW135" s="430"/>
      <c r="AX135" s="430"/>
      <c r="AY135" s="430"/>
      <c r="AZ135" s="430"/>
      <c r="BA135" s="430"/>
      <c r="BB135" s="430"/>
      <c r="BC135" s="430"/>
      <c r="BD135" s="430"/>
    </row>
    <row r="136" spans="1:59" s="258" customFormat="1" ht="24.95" customHeight="1" x14ac:dyDescent="0.15">
      <c r="A136" s="159"/>
      <c r="B136" s="973"/>
      <c r="C136" s="974"/>
      <c r="D136" s="974"/>
      <c r="E136" s="974"/>
      <c r="F136" s="974"/>
      <c r="G136" s="975"/>
      <c r="H136" s="742"/>
      <c r="I136" s="742"/>
      <c r="J136" s="742"/>
      <c r="K136" s="742"/>
      <c r="L136" s="742"/>
      <c r="M136" s="742"/>
      <c r="N136" s="742"/>
      <c r="O136" s="742"/>
      <c r="P136" s="742"/>
      <c r="Q136" s="742"/>
      <c r="R136" s="742"/>
      <c r="S136" s="742"/>
      <c r="T136" s="742"/>
      <c r="U136" s="742"/>
      <c r="V136" s="960" t="s">
        <v>360</v>
      </c>
      <c r="W136" s="961"/>
      <c r="X136" s="1004"/>
      <c r="Y136" s="960" t="s">
        <v>361</v>
      </c>
      <c r="Z136" s="961"/>
      <c r="AA136" s="1004"/>
      <c r="AB136" s="960" t="s">
        <v>362</v>
      </c>
      <c r="AC136" s="961"/>
      <c r="AD136" s="1004"/>
      <c r="AE136" s="960" t="s">
        <v>363</v>
      </c>
      <c r="AF136" s="961"/>
      <c r="AG136" s="1004"/>
      <c r="AH136" s="979" t="s">
        <v>364</v>
      </c>
      <c r="AI136" s="979"/>
      <c r="AJ136" s="979"/>
      <c r="AK136" s="979"/>
      <c r="AL136" s="140"/>
      <c r="AM136" s="978"/>
      <c r="AN136" s="978"/>
      <c r="AO136" s="978"/>
      <c r="AP136" s="978"/>
      <c r="AQ136" s="978"/>
      <c r="AR136" s="430"/>
      <c r="AS136" s="429"/>
      <c r="AT136" s="430"/>
      <c r="AU136" s="430"/>
      <c r="AV136" s="430"/>
      <c r="AW136" s="430"/>
      <c r="AX136" s="430"/>
      <c r="AY136" s="430"/>
      <c r="AZ136" s="430"/>
      <c r="BA136" s="430"/>
      <c r="BB136" s="430"/>
      <c r="BC136" s="430"/>
      <c r="BD136" s="430"/>
    </row>
    <row r="137" spans="1:59" s="258" customFormat="1" ht="24.95" customHeight="1" x14ac:dyDescent="0.15">
      <c r="A137" s="159"/>
      <c r="B137" s="998" t="s">
        <v>365</v>
      </c>
      <c r="C137" s="999"/>
      <c r="D137" s="999"/>
      <c r="E137" s="999"/>
      <c r="F137" s="999"/>
      <c r="G137" s="1000"/>
      <c r="H137" s="998" t="s">
        <v>435</v>
      </c>
      <c r="I137" s="999"/>
      <c r="J137" s="999"/>
      <c r="K137" s="999"/>
      <c r="L137" s="999"/>
      <c r="M137" s="1000"/>
      <c r="N137" s="1001" t="s">
        <v>436</v>
      </c>
      <c r="O137" s="1001"/>
      <c r="P137" s="1001"/>
      <c r="Q137" s="1001"/>
      <c r="R137" s="1001"/>
      <c r="S137" s="1001"/>
      <c r="T137" s="1001"/>
      <c r="U137" s="1001"/>
      <c r="V137" s="1010"/>
      <c r="W137" s="1011"/>
      <c r="X137" s="1012"/>
      <c r="Y137" s="711" t="s">
        <v>434</v>
      </c>
      <c r="Z137" s="712"/>
      <c r="AA137" s="997"/>
      <c r="AB137" s="1010"/>
      <c r="AC137" s="1011"/>
      <c r="AD137" s="1012"/>
      <c r="AE137" s="1010"/>
      <c r="AF137" s="1011"/>
      <c r="AG137" s="1012"/>
      <c r="AH137" s="1031"/>
      <c r="AI137" s="1031"/>
      <c r="AJ137" s="1031"/>
      <c r="AK137" s="1031"/>
      <c r="AL137" s="140"/>
      <c r="AM137" s="980">
        <v>150000</v>
      </c>
      <c r="AN137" s="981"/>
      <c r="AO137" s="981"/>
      <c r="AP137" s="981"/>
      <c r="AQ137" s="982"/>
      <c r="AR137" s="430"/>
      <c r="AS137" s="429"/>
      <c r="AT137" s="430"/>
      <c r="AU137" s="430"/>
      <c r="AV137" s="430"/>
      <c r="AW137" s="430"/>
      <c r="AX137" s="430"/>
      <c r="AY137" s="430"/>
      <c r="AZ137" s="430"/>
      <c r="BA137" s="430"/>
      <c r="BB137" s="430"/>
      <c r="BC137" s="430"/>
      <c r="BD137" s="430"/>
    </row>
    <row r="138" spans="1:59" s="258" customFormat="1" ht="24.95" customHeight="1" x14ac:dyDescent="0.15">
      <c r="A138" s="159"/>
      <c r="B138" s="998" t="s">
        <v>454</v>
      </c>
      <c r="C138" s="999"/>
      <c r="D138" s="999"/>
      <c r="E138" s="999"/>
      <c r="F138" s="999"/>
      <c r="G138" s="1000"/>
      <c r="H138" s="998" t="s">
        <v>435</v>
      </c>
      <c r="I138" s="999"/>
      <c r="J138" s="999"/>
      <c r="K138" s="999"/>
      <c r="L138" s="999"/>
      <c r="M138" s="1000"/>
      <c r="N138" s="1001" t="s">
        <v>436</v>
      </c>
      <c r="O138" s="1001"/>
      <c r="P138" s="1001"/>
      <c r="Q138" s="1001"/>
      <c r="R138" s="1001"/>
      <c r="S138" s="1001"/>
      <c r="T138" s="1001"/>
      <c r="U138" s="1001"/>
      <c r="V138" s="1010"/>
      <c r="W138" s="1011"/>
      <c r="X138" s="1012"/>
      <c r="Y138" s="711" t="s">
        <v>366</v>
      </c>
      <c r="Z138" s="712"/>
      <c r="AA138" s="997"/>
      <c r="AB138" s="1010"/>
      <c r="AC138" s="1011"/>
      <c r="AD138" s="1012"/>
      <c r="AE138" s="1010"/>
      <c r="AF138" s="1011"/>
      <c r="AG138" s="1012"/>
      <c r="AH138" s="1031"/>
      <c r="AI138" s="1031"/>
      <c r="AJ138" s="1031"/>
      <c r="AK138" s="1031"/>
      <c r="AL138" s="140"/>
      <c r="AM138" s="983"/>
      <c r="AN138" s="984"/>
      <c r="AO138" s="984"/>
      <c r="AP138" s="984"/>
      <c r="AQ138" s="985"/>
      <c r="AR138" s="430"/>
      <c r="AS138" s="429"/>
      <c r="AT138" s="430"/>
      <c r="AU138" s="430"/>
      <c r="AV138" s="430"/>
      <c r="AW138" s="430"/>
      <c r="AX138" s="430"/>
      <c r="AY138" s="430"/>
      <c r="AZ138" s="430"/>
      <c r="BA138" s="430"/>
      <c r="BB138" s="430"/>
      <c r="BC138" s="430"/>
      <c r="BD138" s="430"/>
    </row>
    <row r="139" spans="1:59" s="275" customFormat="1" ht="12.75" customHeight="1" x14ac:dyDescent="0.15">
      <c r="A139" s="279"/>
      <c r="B139" s="287" t="s">
        <v>367</v>
      </c>
      <c r="C139" s="279"/>
      <c r="D139" s="279"/>
      <c r="E139" s="279"/>
      <c r="F139" s="279"/>
      <c r="G139" s="279"/>
      <c r="H139" s="279"/>
      <c r="I139" s="279"/>
      <c r="J139" s="279"/>
      <c r="K139" s="279"/>
      <c r="L139" s="279"/>
      <c r="M139" s="279"/>
      <c r="N139" s="279"/>
      <c r="O139" s="279"/>
      <c r="P139" s="279"/>
      <c r="Q139" s="279"/>
      <c r="R139" s="279"/>
      <c r="S139" s="279"/>
      <c r="T139" s="279"/>
      <c r="U139" s="279"/>
      <c r="V139" s="279"/>
      <c r="W139" s="279"/>
      <c r="X139" s="279"/>
      <c r="Y139" s="426"/>
      <c r="Z139" s="426"/>
      <c r="AA139" s="426"/>
      <c r="AB139" s="279"/>
      <c r="AC139" s="279"/>
      <c r="AD139" s="279"/>
      <c r="AE139" s="279"/>
      <c r="AF139" s="279"/>
      <c r="AG139" s="279"/>
      <c r="AH139" s="279"/>
      <c r="AI139" s="276"/>
      <c r="AJ139" s="276"/>
      <c r="AK139" s="276"/>
      <c r="AL139" s="277"/>
      <c r="AM139" s="276"/>
      <c r="AN139" s="276"/>
      <c r="AO139" s="276"/>
      <c r="AP139" s="276"/>
      <c r="AR139" s="444"/>
      <c r="AS139" s="445"/>
      <c r="AT139" s="444"/>
      <c r="AU139" s="444"/>
      <c r="AV139" s="444"/>
      <c r="AW139" s="444"/>
      <c r="AX139" s="444"/>
      <c r="AY139" s="444"/>
      <c r="AZ139" s="444"/>
      <c r="BA139" s="444"/>
      <c r="BB139" s="444"/>
      <c r="BC139" s="444"/>
      <c r="BD139" s="444"/>
    </row>
    <row r="140" spans="1:59" s="275" customFormat="1" ht="12.75" customHeight="1" x14ac:dyDescent="0.15">
      <c r="A140" s="279"/>
      <c r="B140" s="287" t="s">
        <v>368</v>
      </c>
      <c r="C140" s="279"/>
      <c r="D140" s="279"/>
      <c r="E140" s="279"/>
      <c r="F140" s="279"/>
      <c r="G140" s="279"/>
      <c r="H140" s="279"/>
      <c r="I140" s="279"/>
      <c r="J140" s="279"/>
      <c r="K140" s="279"/>
      <c r="L140" s="279"/>
      <c r="M140" s="279"/>
      <c r="N140" s="279"/>
      <c r="O140" s="279"/>
      <c r="P140" s="279"/>
      <c r="Q140" s="279"/>
      <c r="R140" s="279"/>
      <c r="S140" s="279"/>
      <c r="T140" s="279"/>
      <c r="U140" s="279"/>
      <c r="V140" s="279"/>
      <c r="W140" s="279"/>
      <c r="X140" s="279"/>
      <c r="Y140" s="279"/>
      <c r="Z140" s="279"/>
      <c r="AA140" s="279"/>
      <c r="AB140" s="279"/>
      <c r="AC140" s="279"/>
      <c r="AD140" s="279"/>
      <c r="AE140" s="279"/>
      <c r="AF140" s="279"/>
      <c r="AG140" s="279"/>
      <c r="AH140" s="279"/>
      <c r="AI140" s="276"/>
      <c r="AJ140" s="276"/>
      <c r="AK140" s="276"/>
      <c r="AL140" s="277"/>
      <c r="AM140" s="276"/>
      <c r="AN140" s="276"/>
      <c r="AO140" s="276"/>
      <c r="AP140" s="276"/>
      <c r="AR140" s="444"/>
      <c r="AS140" s="445"/>
      <c r="AT140" s="444"/>
      <c r="AU140" s="444"/>
      <c r="AV140" s="444"/>
      <c r="AW140" s="444"/>
      <c r="AX140" s="444"/>
      <c r="AY140" s="444"/>
      <c r="AZ140" s="444"/>
      <c r="BA140" s="444"/>
      <c r="BB140" s="444"/>
      <c r="BC140" s="444"/>
      <c r="BD140" s="444"/>
    </row>
    <row r="141" spans="1:59" s="275" customFormat="1" ht="12" customHeight="1" x14ac:dyDescent="0.15">
      <c r="A141" s="279"/>
      <c r="B141" s="287"/>
      <c r="C141" s="279"/>
      <c r="D141" s="279"/>
      <c r="E141" s="279"/>
      <c r="F141" s="279"/>
      <c r="G141" s="279"/>
      <c r="H141" s="279"/>
      <c r="I141" s="279"/>
      <c r="J141" s="279"/>
      <c r="K141" s="279"/>
      <c r="L141" s="279"/>
      <c r="M141" s="279"/>
      <c r="N141" s="279"/>
      <c r="O141" s="279"/>
      <c r="P141" s="279"/>
      <c r="Q141" s="279"/>
      <c r="R141" s="279"/>
      <c r="S141" s="279"/>
      <c r="T141" s="279"/>
      <c r="U141" s="279"/>
      <c r="V141" s="279"/>
      <c r="W141" s="279"/>
      <c r="X141" s="279"/>
      <c r="Y141" s="279"/>
      <c r="Z141" s="279"/>
      <c r="AA141" s="279"/>
      <c r="AB141" s="279"/>
      <c r="AC141" s="279"/>
      <c r="AD141" s="279"/>
      <c r="AE141" s="279"/>
      <c r="AF141" s="279"/>
      <c r="AG141" s="279"/>
      <c r="AH141" s="279"/>
      <c r="AI141" s="276"/>
      <c r="AJ141" s="276"/>
      <c r="AK141" s="276"/>
      <c r="AL141" s="277"/>
      <c r="AM141" s="1040" t="s">
        <v>369</v>
      </c>
      <c r="AN141" s="1041"/>
      <c r="AO141" s="1041"/>
      <c r="AP141" s="1041"/>
      <c r="AQ141" s="1042"/>
      <c r="AR141" s="444"/>
      <c r="AS141" s="445"/>
      <c r="AT141" s="444"/>
      <c r="AU141" s="444"/>
      <c r="AV141" s="444"/>
      <c r="AW141" s="444"/>
      <c r="AX141" s="444"/>
      <c r="AY141" s="444"/>
      <c r="AZ141" s="430"/>
      <c r="BA141" s="430"/>
      <c r="BB141" s="430"/>
      <c r="BC141" s="430"/>
      <c r="BD141" s="430"/>
      <c r="BE141" s="258"/>
      <c r="BF141" s="258"/>
      <c r="BG141" s="258"/>
    </row>
    <row r="142" spans="1:59" s="275" customFormat="1" ht="12" customHeight="1" x14ac:dyDescent="0.15">
      <c r="A142" s="279"/>
      <c r="B142" s="287"/>
      <c r="C142" s="279"/>
      <c r="D142" s="279"/>
      <c r="E142" s="279"/>
      <c r="F142" s="279"/>
      <c r="G142" s="279"/>
      <c r="H142" s="279"/>
      <c r="I142" s="279"/>
      <c r="J142" s="279"/>
      <c r="K142" s="279"/>
      <c r="L142" s="279"/>
      <c r="M142" s="279"/>
      <c r="N142" s="279"/>
      <c r="O142" s="279"/>
      <c r="P142" s="279"/>
      <c r="Q142" s="279"/>
      <c r="R142" s="279"/>
      <c r="S142" s="279"/>
      <c r="T142" s="279"/>
      <c r="U142" s="279"/>
      <c r="V142" s="279"/>
      <c r="W142" s="279"/>
      <c r="X142" s="279"/>
      <c r="Y142" s="279"/>
      <c r="Z142" s="279"/>
      <c r="AA142" s="279"/>
      <c r="AB142" s="279"/>
      <c r="AC142" s="279"/>
      <c r="AD142" s="279"/>
      <c r="AE142" s="279"/>
      <c r="AF142" s="279"/>
      <c r="AG142" s="279"/>
      <c r="AH142" s="279"/>
      <c r="AI142" s="276"/>
      <c r="AJ142" s="276"/>
      <c r="AK142" s="276"/>
      <c r="AL142" s="277"/>
      <c r="AM142" s="1043"/>
      <c r="AN142" s="1044"/>
      <c r="AO142" s="1044"/>
      <c r="AP142" s="1044"/>
      <c r="AQ142" s="1045"/>
      <c r="AR142" s="444"/>
      <c r="AS142" s="445"/>
      <c r="AT142" s="444"/>
      <c r="AU142" s="444"/>
      <c r="AV142" s="444"/>
      <c r="AW142" s="444"/>
      <c r="AX142" s="444"/>
      <c r="AY142" s="444"/>
      <c r="AZ142" s="430"/>
      <c r="BA142" s="430"/>
      <c r="BB142" s="430"/>
      <c r="BC142" s="430"/>
      <c r="BD142" s="430"/>
      <c r="BE142" s="258"/>
      <c r="BF142" s="258"/>
      <c r="BG142" s="258"/>
    </row>
    <row r="143" spans="1:59" s="275" customFormat="1" ht="12" customHeight="1" x14ac:dyDescent="0.15">
      <c r="A143" s="279"/>
      <c r="B143" s="287"/>
      <c r="C143" s="279"/>
      <c r="D143" s="279"/>
      <c r="E143" s="279"/>
      <c r="F143" s="279"/>
      <c r="G143" s="279"/>
      <c r="H143" s="279"/>
      <c r="I143" s="279"/>
      <c r="J143" s="279"/>
      <c r="K143" s="279"/>
      <c r="L143" s="279"/>
      <c r="M143" s="279"/>
      <c r="N143" s="279"/>
      <c r="O143" s="279"/>
      <c r="P143" s="279"/>
      <c r="Q143" s="279"/>
      <c r="R143" s="279"/>
      <c r="S143" s="279"/>
      <c r="T143" s="279"/>
      <c r="U143" s="279"/>
      <c r="V143" s="279"/>
      <c r="W143" s="279"/>
      <c r="X143" s="279"/>
      <c r="Y143" s="279"/>
      <c r="Z143" s="279"/>
      <c r="AA143" s="279"/>
      <c r="AB143" s="279"/>
      <c r="AC143" s="279"/>
      <c r="AD143" s="279"/>
      <c r="AE143" s="279"/>
      <c r="AF143" s="279"/>
      <c r="AG143" s="279"/>
      <c r="AH143" s="279"/>
      <c r="AI143" s="276"/>
      <c r="AJ143" s="276"/>
      <c r="AK143" s="276"/>
      <c r="AL143" s="277"/>
      <c r="AM143" s="1046"/>
      <c r="AN143" s="1047"/>
      <c r="AO143" s="1047"/>
      <c r="AP143" s="1047"/>
      <c r="AQ143" s="1048"/>
      <c r="AR143" s="444"/>
      <c r="AS143" s="445"/>
      <c r="AT143" s="444"/>
      <c r="AU143" s="444"/>
      <c r="AV143" s="444"/>
      <c r="AW143" s="444"/>
      <c r="AX143" s="444"/>
      <c r="AY143" s="444"/>
      <c r="AZ143" s="430"/>
      <c r="BA143" s="430"/>
      <c r="BB143" s="430"/>
      <c r="BC143" s="430"/>
      <c r="BD143" s="430"/>
      <c r="BE143" s="258"/>
      <c r="BF143" s="258"/>
      <c r="BG143" s="258"/>
    </row>
    <row r="144" spans="1:59" s="275" customFormat="1" ht="12" customHeight="1" x14ac:dyDescent="0.15">
      <c r="A144" s="279"/>
      <c r="B144" s="287"/>
      <c r="C144" s="279"/>
      <c r="D144" s="279"/>
      <c r="E144" s="279"/>
      <c r="F144" s="279"/>
      <c r="G144" s="279"/>
      <c r="H144" s="279"/>
      <c r="I144" s="279"/>
      <c r="J144" s="279"/>
      <c r="K144" s="279"/>
      <c r="L144" s="279"/>
      <c r="M144" s="279"/>
      <c r="N144" s="279"/>
      <c r="O144" s="279"/>
      <c r="P144" s="279"/>
      <c r="Q144" s="279"/>
      <c r="R144" s="279"/>
      <c r="S144" s="279"/>
      <c r="T144" s="279"/>
      <c r="U144" s="279"/>
      <c r="V144" s="279"/>
      <c r="W144" s="279"/>
      <c r="X144" s="279"/>
      <c r="Y144" s="279"/>
      <c r="Z144" s="279"/>
      <c r="AA144" s="279"/>
      <c r="AB144" s="279"/>
      <c r="AC144" s="279"/>
      <c r="AD144" s="279"/>
      <c r="AE144" s="279"/>
      <c r="AF144" s="279"/>
      <c r="AG144" s="279"/>
      <c r="AH144" s="279"/>
      <c r="AI144" s="276"/>
      <c r="AJ144" s="276"/>
      <c r="AK144" s="276"/>
      <c r="AL144" s="277"/>
      <c r="AM144" s="1085">
        <f>ROUNDDOWN(IF(AM110="",0,ROUND(AM110,0)) + IF(AM116="",0,ROUND(AM116,0)) + IF(AM122="",0,ROUND(AM122,0)) + IF(AM129="",0,ROUND(AM129,0)) + IF(AM137="",0,ROUND(AM137,0)),0)</f>
        <v>1750000</v>
      </c>
      <c r="AN144" s="1085"/>
      <c r="AO144" s="1085"/>
      <c r="AP144" s="1085"/>
      <c r="AQ144" s="1085"/>
      <c r="AR144" s="444"/>
      <c r="AS144" s="445"/>
      <c r="AT144" s="444"/>
      <c r="AU144" s="444"/>
      <c r="AV144" s="444"/>
      <c r="AW144" s="444"/>
      <c r="AX144" s="444"/>
      <c r="AY144" s="444"/>
      <c r="AZ144" s="430"/>
      <c r="BA144" s="430"/>
      <c r="BB144" s="430"/>
      <c r="BC144" s="430"/>
      <c r="BD144" s="430"/>
      <c r="BE144" s="258"/>
      <c r="BF144" s="258"/>
      <c r="BG144" s="258"/>
    </row>
    <row r="145" spans="1:59" s="275" customFormat="1" ht="12" customHeight="1" x14ac:dyDescent="0.15">
      <c r="A145" s="279"/>
      <c r="B145" s="287"/>
      <c r="C145" s="279"/>
      <c r="D145" s="279"/>
      <c r="E145" s="279"/>
      <c r="F145" s="279"/>
      <c r="G145" s="279"/>
      <c r="H145" s="279"/>
      <c r="I145" s="279"/>
      <c r="J145" s="279"/>
      <c r="K145" s="279"/>
      <c r="L145" s="279"/>
      <c r="M145" s="279"/>
      <c r="N145" s="279"/>
      <c r="O145" s="279"/>
      <c r="P145" s="279"/>
      <c r="Q145" s="279"/>
      <c r="R145" s="279"/>
      <c r="S145" s="279"/>
      <c r="T145" s="279"/>
      <c r="U145" s="279"/>
      <c r="V145" s="279"/>
      <c r="W145" s="279"/>
      <c r="X145" s="279"/>
      <c r="Y145" s="279"/>
      <c r="Z145" s="279"/>
      <c r="AA145" s="279"/>
      <c r="AB145" s="279"/>
      <c r="AC145" s="279"/>
      <c r="AD145" s="279"/>
      <c r="AE145" s="279"/>
      <c r="AF145" s="279"/>
      <c r="AG145" s="279"/>
      <c r="AH145" s="279"/>
      <c r="AI145" s="276"/>
      <c r="AJ145" s="276"/>
      <c r="AK145" s="276"/>
      <c r="AL145" s="277"/>
      <c r="AM145" s="1085"/>
      <c r="AN145" s="1085"/>
      <c r="AO145" s="1085"/>
      <c r="AP145" s="1085"/>
      <c r="AQ145" s="1085"/>
      <c r="AR145" s="444"/>
      <c r="AS145" s="445"/>
      <c r="AT145" s="444"/>
      <c r="AU145" s="444"/>
      <c r="AV145" s="444"/>
      <c r="AW145" s="444"/>
      <c r="AX145" s="444"/>
      <c r="AY145" s="444"/>
      <c r="AZ145" s="430"/>
      <c r="BA145" s="430"/>
      <c r="BB145" s="430"/>
      <c r="BC145" s="430"/>
      <c r="BD145" s="430"/>
      <c r="BE145" s="258"/>
      <c r="BF145" s="258"/>
      <c r="BG145" s="258"/>
    </row>
    <row r="146" spans="1:59" s="275" customFormat="1" ht="12" customHeight="1" x14ac:dyDescent="0.15">
      <c r="A146" s="279"/>
      <c r="B146" s="287"/>
      <c r="C146" s="279"/>
      <c r="D146" s="279"/>
      <c r="E146" s="279"/>
      <c r="F146" s="279"/>
      <c r="G146" s="279"/>
      <c r="H146" s="279"/>
      <c r="I146" s="279"/>
      <c r="J146" s="279"/>
      <c r="K146" s="279"/>
      <c r="L146" s="279"/>
      <c r="M146" s="279"/>
      <c r="N146" s="279"/>
      <c r="O146" s="279"/>
      <c r="P146" s="279"/>
      <c r="Q146" s="279"/>
      <c r="R146" s="279"/>
      <c r="S146" s="279"/>
      <c r="T146" s="279"/>
      <c r="U146" s="279"/>
      <c r="V146" s="279"/>
      <c r="W146" s="279"/>
      <c r="X146" s="279"/>
      <c r="Y146" s="279"/>
      <c r="Z146" s="279"/>
      <c r="AA146" s="279"/>
      <c r="AB146" s="279"/>
      <c r="AC146" s="279"/>
      <c r="AD146" s="279"/>
      <c r="AE146" s="279"/>
      <c r="AF146" s="279"/>
      <c r="AG146" s="279"/>
      <c r="AH146" s="279"/>
      <c r="AI146" s="276"/>
      <c r="AJ146" s="276"/>
      <c r="AK146" s="276"/>
      <c r="AL146" s="277"/>
      <c r="AM146" s="1085"/>
      <c r="AN146" s="1085"/>
      <c r="AO146" s="1085"/>
      <c r="AP146" s="1085"/>
      <c r="AQ146" s="1085"/>
      <c r="AR146" s="444"/>
      <c r="AS146" s="445"/>
      <c r="AT146" s="444"/>
      <c r="AU146" s="444"/>
      <c r="AV146" s="444"/>
      <c r="AW146" s="444"/>
      <c r="AX146" s="444"/>
      <c r="AY146" s="444"/>
      <c r="AZ146" s="430"/>
      <c r="BA146" s="430"/>
      <c r="BB146" s="430"/>
      <c r="BC146" s="430"/>
      <c r="BD146" s="430"/>
      <c r="BE146" s="258"/>
      <c r="BF146" s="258"/>
      <c r="BG146" s="258"/>
    </row>
    <row r="147" spans="1:59" s="275" customFormat="1" ht="12" customHeight="1" x14ac:dyDescent="0.15">
      <c r="A147" s="279"/>
      <c r="B147" s="287"/>
      <c r="C147" s="279"/>
      <c r="D147" s="279"/>
      <c r="E147" s="279"/>
      <c r="F147" s="279"/>
      <c r="G147" s="279"/>
      <c r="H147" s="279"/>
      <c r="I147" s="279"/>
      <c r="J147" s="279"/>
      <c r="K147" s="279"/>
      <c r="L147" s="279"/>
      <c r="M147" s="279"/>
      <c r="N147" s="279"/>
      <c r="O147" s="279"/>
      <c r="P147" s="279"/>
      <c r="Q147" s="279"/>
      <c r="R147" s="279"/>
      <c r="S147" s="279"/>
      <c r="T147" s="279"/>
      <c r="U147" s="279"/>
      <c r="V147" s="279"/>
      <c r="W147" s="279"/>
      <c r="X147" s="279"/>
      <c r="Y147" s="279"/>
      <c r="Z147" s="279"/>
      <c r="AA147" s="279"/>
      <c r="AB147" s="279"/>
      <c r="AC147" s="279"/>
      <c r="AD147" s="279"/>
      <c r="AE147" s="279"/>
      <c r="AF147" s="279"/>
      <c r="AG147" s="279"/>
      <c r="AH147" s="279"/>
      <c r="AI147" s="276"/>
      <c r="AJ147" s="276"/>
      <c r="AK147" s="276"/>
      <c r="AL147" s="277"/>
      <c r="AM147" s="1086">
        <f>IF(AND(AM144&lt;&gt;"",AK14&lt;&gt;"",AK14&lt;&gt;0),ROUNDDOWN(ROUND(AM144,0)/ROUND(AK14,2),0),"")</f>
        <v>12607</v>
      </c>
      <c r="AN147" s="1087"/>
      <c r="AO147" s="1087"/>
      <c r="AP147" s="1056" t="s">
        <v>291</v>
      </c>
      <c r="AQ147" s="1057"/>
      <c r="AR147" s="444"/>
      <c r="AS147" s="445"/>
      <c r="AT147" s="444"/>
      <c r="AU147" s="444"/>
      <c r="AV147" s="444"/>
      <c r="AW147" s="444"/>
      <c r="AX147" s="444"/>
      <c r="AY147" s="444"/>
      <c r="AZ147" s="430"/>
      <c r="BA147" s="430"/>
      <c r="BB147" s="430"/>
      <c r="BC147" s="430"/>
      <c r="BD147" s="430"/>
      <c r="BE147" s="258"/>
      <c r="BF147" s="258"/>
      <c r="BG147" s="258"/>
    </row>
    <row r="148" spans="1:59" s="275" customFormat="1" ht="12" customHeight="1" x14ac:dyDescent="0.15">
      <c r="A148" s="279"/>
      <c r="B148" s="287"/>
      <c r="C148" s="279"/>
      <c r="D148" s="279"/>
      <c r="E148" s="279"/>
      <c r="F148" s="279"/>
      <c r="G148" s="279"/>
      <c r="H148" s="279"/>
      <c r="I148" s="279"/>
      <c r="J148" s="279"/>
      <c r="K148" s="279"/>
      <c r="L148" s="279"/>
      <c r="M148" s="279"/>
      <c r="N148" s="279"/>
      <c r="O148" s="279"/>
      <c r="P148" s="279"/>
      <c r="Q148" s="279"/>
      <c r="R148" s="279"/>
      <c r="S148" s="279"/>
      <c r="T148" s="279"/>
      <c r="U148" s="279"/>
      <c r="V148" s="279"/>
      <c r="W148" s="279"/>
      <c r="X148" s="279"/>
      <c r="Y148" s="279"/>
      <c r="Z148" s="279"/>
      <c r="AA148" s="279"/>
      <c r="AB148" s="279"/>
      <c r="AC148" s="279"/>
      <c r="AD148" s="279"/>
      <c r="AE148" s="279"/>
      <c r="AF148" s="279"/>
      <c r="AG148" s="279"/>
      <c r="AH148" s="279"/>
      <c r="AI148" s="276"/>
      <c r="AJ148" s="276"/>
      <c r="AK148" s="276"/>
      <c r="AL148" s="277"/>
      <c r="AM148" s="1088"/>
      <c r="AN148" s="1089"/>
      <c r="AO148" s="1089"/>
      <c r="AP148" s="1056"/>
      <c r="AQ148" s="1057"/>
      <c r="AR148" s="444"/>
      <c r="AS148" s="445"/>
      <c r="AT148" s="444"/>
      <c r="AU148" s="444"/>
      <c r="AV148" s="444"/>
      <c r="AW148" s="444"/>
      <c r="AX148" s="444"/>
      <c r="AY148" s="444"/>
      <c r="AZ148" s="430"/>
      <c r="BA148" s="430"/>
      <c r="BB148" s="430"/>
      <c r="BC148" s="430"/>
      <c r="BD148" s="430"/>
      <c r="BE148" s="258"/>
      <c r="BF148" s="258"/>
      <c r="BG148" s="258"/>
    </row>
    <row r="149" spans="1:59" s="275" customFormat="1" ht="12" customHeight="1" x14ac:dyDescent="0.15">
      <c r="A149" s="279"/>
      <c r="B149" s="287"/>
      <c r="C149" s="279"/>
      <c r="D149" s="279"/>
      <c r="E149" s="279"/>
      <c r="F149" s="279"/>
      <c r="G149" s="279"/>
      <c r="H149" s="279"/>
      <c r="I149" s="279"/>
      <c r="J149" s="279"/>
      <c r="K149" s="279"/>
      <c r="L149" s="279"/>
      <c r="M149" s="279"/>
      <c r="N149" s="279"/>
      <c r="O149" s="279"/>
      <c r="P149" s="279"/>
      <c r="Q149" s="279"/>
      <c r="R149" s="279"/>
      <c r="S149" s="279"/>
      <c r="T149" s="279"/>
      <c r="U149" s="279"/>
      <c r="V149" s="279"/>
      <c r="W149" s="279"/>
      <c r="X149" s="279"/>
      <c r="Y149" s="279"/>
      <c r="Z149" s="279"/>
      <c r="AA149" s="279"/>
      <c r="AB149" s="279"/>
      <c r="AC149" s="279"/>
      <c r="AD149" s="279"/>
      <c r="AE149" s="279"/>
      <c r="AF149" s="279"/>
      <c r="AG149" s="279"/>
      <c r="AH149" s="279"/>
      <c r="AI149" s="276"/>
      <c r="AJ149" s="276"/>
      <c r="AK149" s="276"/>
      <c r="AL149" s="277"/>
      <c r="AM149" s="1090"/>
      <c r="AN149" s="1091"/>
      <c r="AO149" s="1091"/>
      <c r="AP149" s="1056"/>
      <c r="AQ149" s="1057"/>
      <c r="AR149" s="444"/>
      <c r="AS149" s="445"/>
      <c r="AT149" s="444"/>
      <c r="AU149" s="444"/>
      <c r="AV149" s="444"/>
      <c r="AW149" s="444"/>
      <c r="AX149" s="444"/>
      <c r="AY149" s="444"/>
      <c r="AZ149" s="430"/>
      <c r="BA149" s="430"/>
      <c r="BB149" s="430"/>
      <c r="BC149" s="430"/>
      <c r="BD149" s="430"/>
      <c r="BE149" s="258"/>
      <c r="BF149" s="258"/>
      <c r="BG149" s="258"/>
    </row>
    <row r="150" spans="1:59" s="258" customFormat="1" ht="18" customHeight="1" x14ac:dyDescent="0.15">
      <c r="A150" s="235"/>
      <c r="B150" s="281" t="s">
        <v>370</v>
      </c>
      <c r="C150" s="281" t="s">
        <v>371</v>
      </c>
      <c r="D150" s="235"/>
      <c r="E150" s="235"/>
      <c r="F150" s="235"/>
      <c r="G150" s="235"/>
      <c r="H150" s="235"/>
      <c r="I150" s="265"/>
      <c r="J150" s="265"/>
      <c r="K150" s="265"/>
      <c r="L150" s="265"/>
      <c r="M150" s="265"/>
      <c r="N150" s="265"/>
      <c r="O150" s="265"/>
      <c r="P150" s="265"/>
      <c r="Q150" s="265"/>
      <c r="R150" s="265"/>
      <c r="S150" s="265"/>
      <c r="T150" s="265"/>
      <c r="U150" s="265"/>
      <c r="V150" s="265"/>
      <c r="W150" s="265"/>
      <c r="X150" s="265"/>
      <c r="Y150" s="265"/>
      <c r="Z150" s="265"/>
      <c r="AA150" s="265"/>
      <c r="AB150" s="265"/>
      <c r="AC150" s="265"/>
      <c r="AD150" s="265"/>
      <c r="AE150" s="288"/>
      <c r="AF150" s="288"/>
      <c r="AG150" s="288"/>
      <c r="AH150" s="288"/>
      <c r="AI150" s="288"/>
      <c r="AJ150" s="288"/>
      <c r="AK150" s="288"/>
      <c r="AL150" s="289"/>
      <c r="AR150" s="430"/>
      <c r="AS150" s="429"/>
      <c r="AT150" s="430"/>
      <c r="AU150" s="430"/>
      <c r="AV150" s="430"/>
      <c r="AW150" s="430"/>
      <c r="AX150" s="430"/>
      <c r="AY150" s="430"/>
      <c r="AZ150" s="430"/>
      <c r="BA150" s="430"/>
      <c r="BB150" s="430"/>
      <c r="BC150" s="430"/>
      <c r="BD150" s="430"/>
    </row>
    <row r="151" spans="1:59" s="258" customFormat="1" ht="24.95" customHeight="1" x14ac:dyDescent="0.15">
      <c r="A151" s="235"/>
      <c r="B151" s="1058" t="s">
        <v>304</v>
      </c>
      <c r="C151" s="1058"/>
      <c r="D151" s="1058"/>
      <c r="E151" s="1058"/>
      <c r="F151" s="1058"/>
      <c r="G151" s="1058"/>
      <c r="H151" s="742" t="s">
        <v>324</v>
      </c>
      <c r="I151" s="742"/>
      <c r="J151" s="742"/>
      <c r="K151" s="742"/>
      <c r="L151" s="742"/>
      <c r="M151" s="742"/>
      <c r="N151" s="742"/>
      <c r="O151" s="742"/>
      <c r="P151" s="742"/>
      <c r="Q151" s="742"/>
      <c r="R151" s="742"/>
      <c r="S151" s="742"/>
      <c r="T151" s="742"/>
      <c r="U151" s="742"/>
      <c r="V151" s="1059" t="s">
        <v>455</v>
      </c>
      <c r="W151" s="1060"/>
      <c r="X151" s="1060"/>
      <c r="Y151" s="1059" t="s">
        <v>456</v>
      </c>
      <c r="Z151" s="1059"/>
      <c r="AA151" s="1059"/>
      <c r="AB151" s="1059"/>
      <c r="AC151" s="1059"/>
      <c r="AD151" s="1059"/>
      <c r="AE151" s="1061" t="s">
        <v>457</v>
      </c>
      <c r="AF151" s="1061"/>
      <c r="AG151" s="1061"/>
      <c r="AH151" s="1061"/>
      <c r="AI151" s="1061"/>
      <c r="AJ151" s="1061"/>
      <c r="AK151" s="1061"/>
      <c r="AL151" s="290"/>
      <c r="AR151" s="430"/>
      <c r="AS151" s="429"/>
      <c r="AT151" s="430"/>
      <c r="AU151" s="430"/>
      <c r="AV151" s="430"/>
      <c r="AW151" s="430"/>
      <c r="AX151" s="430"/>
      <c r="AY151" s="430"/>
      <c r="AZ151" s="430"/>
      <c r="BA151" s="430"/>
      <c r="BB151" s="430"/>
      <c r="BC151" s="430"/>
      <c r="BD151" s="430"/>
    </row>
    <row r="152" spans="1:59" s="258" customFormat="1" ht="24.95" customHeight="1" x14ac:dyDescent="0.15">
      <c r="A152" s="235"/>
      <c r="B152" s="1037" t="s">
        <v>435</v>
      </c>
      <c r="C152" s="1038"/>
      <c r="D152" s="1038"/>
      <c r="E152" s="1038"/>
      <c r="F152" s="1038"/>
      <c r="G152" s="1038"/>
      <c r="H152" s="1001" t="s">
        <v>436</v>
      </c>
      <c r="I152" s="1001"/>
      <c r="J152" s="1001"/>
      <c r="K152" s="1001"/>
      <c r="L152" s="1001"/>
      <c r="M152" s="1001"/>
      <c r="N152" s="1001"/>
      <c r="O152" s="1001"/>
      <c r="P152" s="1001"/>
      <c r="Q152" s="1001"/>
      <c r="R152" s="1001"/>
      <c r="S152" s="1001"/>
      <c r="T152" s="1001"/>
      <c r="U152" s="1001"/>
      <c r="V152" s="1039">
        <v>1</v>
      </c>
      <c r="W152" s="1039"/>
      <c r="X152" s="1039"/>
      <c r="Y152" s="1078">
        <v>10</v>
      </c>
      <c r="Z152" s="1079"/>
      <c r="AA152" s="1079"/>
      <c r="AB152" s="1079"/>
      <c r="AC152" s="1079"/>
      <c r="AD152" s="1080"/>
      <c r="AE152" s="1081">
        <f>IF(AND(V152&lt;&gt;"",Y152&lt;&gt;""),V152*Y152/1000,"")</f>
        <v>0.01</v>
      </c>
      <c r="AF152" s="1082"/>
      <c r="AG152" s="1082"/>
      <c r="AH152" s="1082"/>
      <c r="AI152" s="1082"/>
      <c r="AJ152" s="1082"/>
      <c r="AK152" s="1083"/>
      <c r="AL152" s="291"/>
      <c r="AR152" s="430"/>
      <c r="AS152" s="429"/>
      <c r="AT152" s="430"/>
      <c r="AU152" s="430"/>
      <c r="AV152" s="430"/>
      <c r="AW152" s="430"/>
      <c r="AX152" s="430"/>
      <c r="AY152" s="430"/>
      <c r="AZ152" s="430"/>
      <c r="BA152" s="430"/>
      <c r="BB152" s="430"/>
      <c r="BC152" s="430"/>
      <c r="BD152" s="430"/>
    </row>
    <row r="153" spans="1:59" s="258" customFormat="1" ht="24.95" customHeight="1" x14ac:dyDescent="0.15">
      <c r="A153" s="235"/>
      <c r="B153" s="1037"/>
      <c r="C153" s="1038"/>
      <c r="D153" s="1038"/>
      <c r="E153" s="1038"/>
      <c r="F153" s="1038"/>
      <c r="G153" s="1038"/>
      <c r="H153" s="1001" t="s">
        <v>436</v>
      </c>
      <c r="I153" s="1001"/>
      <c r="J153" s="1001"/>
      <c r="K153" s="1001"/>
      <c r="L153" s="1001"/>
      <c r="M153" s="1001"/>
      <c r="N153" s="1001"/>
      <c r="O153" s="1001"/>
      <c r="P153" s="1001"/>
      <c r="Q153" s="1001"/>
      <c r="R153" s="1001"/>
      <c r="S153" s="1001"/>
      <c r="T153" s="1001"/>
      <c r="U153" s="1001"/>
      <c r="V153" s="1039"/>
      <c r="W153" s="1039"/>
      <c r="X153" s="1039"/>
      <c r="Y153" s="1078"/>
      <c r="Z153" s="1079"/>
      <c r="AA153" s="1079"/>
      <c r="AB153" s="1079"/>
      <c r="AC153" s="1079"/>
      <c r="AD153" s="1080"/>
      <c r="AE153" s="1081" t="str">
        <f t="shared" ref="AE153" si="2">IF(AND(V153&lt;&gt;"",Y153&lt;&gt;""),V153*Y153/1000,"")</f>
        <v/>
      </c>
      <c r="AF153" s="1082"/>
      <c r="AG153" s="1082"/>
      <c r="AH153" s="1082"/>
      <c r="AI153" s="1082"/>
      <c r="AJ153" s="1082"/>
      <c r="AK153" s="1083"/>
      <c r="AL153" s="291"/>
      <c r="AR153" s="430"/>
      <c r="AS153" s="429"/>
      <c r="AT153" s="430"/>
      <c r="AU153" s="430"/>
      <c r="AV153" s="430"/>
      <c r="AW153" s="430"/>
      <c r="AX153" s="430"/>
      <c r="AY153" s="430"/>
      <c r="AZ153" s="430"/>
      <c r="BA153" s="430"/>
      <c r="BB153" s="430"/>
      <c r="BC153" s="430"/>
      <c r="BD153" s="430"/>
    </row>
    <row r="154" spans="1:59" s="258" customFormat="1" ht="24.95" customHeight="1" x14ac:dyDescent="0.15">
      <c r="A154" s="235"/>
      <c r="B154" s="1037"/>
      <c r="C154" s="1038"/>
      <c r="D154" s="1038"/>
      <c r="E154" s="1038"/>
      <c r="F154" s="1038"/>
      <c r="G154" s="1038"/>
      <c r="H154" s="1001"/>
      <c r="I154" s="1001"/>
      <c r="J154" s="1001"/>
      <c r="K154" s="1001"/>
      <c r="L154" s="1001"/>
      <c r="M154" s="1001"/>
      <c r="N154" s="1001"/>
      <c r="O154" s="1001"/>
      <c r="P154" s="1001"/>
      <c r="Q154" s="1001"/>
      <c r="R154" s="1001"/>
      <c r="S154" s="1001"/>
      <c r="T154" s="1001"/>
      <c r="U154" s="1001"/>
      <c r="V154" s="1039"/>
      <c r="W154" s="1039"/>
      <c r="X154" s="1039"/>
      <c r="Y154" s="1078"/>
      <c r="Z154" s="1079"/>
      <c r="AA154" s="1079"/>
      <c r="AB154" s="1079"/>
      <c r="AC154" s="1079"/>
      <c r="AD154" s="1080"/>
      <c r="AE154" s="1081" t="str">
        <f>IF(AND(V154&lt;&gt;"",Y154&lt;&gt;""),V154*Y154/1000,"")</f>
        <v/>
      </c>
      <c r="AF154" s="1082"/>
      <c r="AG154" s="1082"/>
      <c r="AH154" s="1082"/>
      <c r="AI154" s="1082"/>
      <c r="AJ154" s="1082"/>
      <c r="AK154" s="1083"/>
      <c r="AL154" s="291"/>
      <c r="AR154" s="430"/>
      <c r="AS154" s="429"/>
      <c r="AT154" s="430"/>
      <c r="AU154" s="430"/>
      <c r="AV154" s="430"/>
      <c r="AW154" s="430"/>
      <c r="AX154" s="430"/>
      <c r="AY154" s="430"/>
      <c r="AZ154" s="430"/>
      <c r="BA154" s="430"/>
      <c r="BB154" s="430"/>
      <c r="BC154" s="430"/>
      <c r="BD154" s="430"/>
    </row>
    <row r="155" spans="1:59" s="258" customFormat="1" ht="24.95" customHeight="1" x14ac:dyDescent="0.15">
      <c r="A155" s="235"/>
      <c r="B155" s="1074" t="s">
        <v>372</v>
      </c>
      <c r="C155" s="1074"/>
      <c r="D155" s="1074"/>
      <c r="E155" s="1074"/>
      <c r="F155" s="1074"/>
      <c r="G155" s="1074"/>
      <c r="H155" s="1074"/>
      <c r="I155" s="1074"/>
      <c r="J155" s="1074"/>
      <c r="K155" s="1074"/>
      <c r="L155" s="1074"/>
      <c r="M155" s="1074"/>
      <c r="N155" s="1074"/>
      <c r="O155" s="1074"/>
      <c r="P155" s="1074"/>
      <c r="Q155" s="1074"/>
      <c r="R155" s="1074"/>
      <c r="S155" s="1074"/>
      <c r="T155" s="1074"/>
      <c r="U155" s="1074"/>
      <c r="V155" s="1074"/>
      <c r="W155" s="1074"/>
      <c r="X155" s="1074"/>
      <c r="Y155" s="1074"/>
      <c r="Z155" s="1074"/>
      <c r="AA155" s="1074"/>
      <c r="AB155" s="1074"/>
      <c r="AC155" s="1074"/>
      <c r="AD155" s="1074"/>
      <c r="AE155" s="1081">
        <f>SUM(AE152:AK154)</f>
        <v>0.01</v>
      </c>
      <c r="AF155" s="1084"/>
      <c r="AG155" s="1084"/>
      <c r="AH155" s="1084"/>
      <c r="AI155" s="1084"/>
      <c r="AJ155" s="1084"/>
      <c r="AK155" s="1083"/>
      <c r="AL155" s="291"/>
      <c r="AR155" s="430"/>
      <c r="AS155" s="429"/>
      <c r="AT155" s="430"/>
      <c r="AU155" s="430"/>
      <c r="AV155" s="430"/>
      <c r="AW155" s="430"/>
      <c r="AX155" s="430"/>
      <c r="AY155" s="430"/>
      <c r="AZ155" s="430"/>
      <c r="BA155" s="430"/>
      <c r="BB155" s="430"/>
      <c r="BC155" s="430"/>
      <c r="BD155" s="430"/>
    </row>
    <row r="156" spans="1:59" s="258" customFormat="1" ht="12.75" customHeight="1" x14ac:dyDescent="0.15">
      <c r="A156" s="235"/>
      <c r="B156" s="235"/>
      <c r="C156" s="235"/>
      <c r="D156" s="235"/>
      <c r="E156" s="235"/>
      <c r="F156" s="235"/>
      <c r="G156" s="235"/>
      <c r="H156" s="235"/>
      <c r="I156" s="265"/>
      <c r="J156" s="265"/>
      <c r="K156" s="265"/>
      <c r="L156" s="265"/>
      <c r="M156" s="265"/>
      <c r="N156" s="265"/>
      <c r="O156" s="265"/>
      <c r="P156" s="265"/>
      <c r="Q156" s="265"/>
      <c r="R156" s="265"/>
      <c r="S156" s="265"/>
      <c r="T156" s="265"/>
      <c r="U156" s="265"/>
      <c r="V156" s="265"/>
      <c r="W156" s="265"/>
      <c r="X156" s="265"/>
      <c r="Y156" s="265"/>
      <c r="Z156" s="265"/>
      <c r="AA156" s="265"/>
      <c r="AB156" s="265"/>
      <c r="AC156" s="265"/>
      <c r="AD156" s="265"/>
      <c r="AE156" s="288"/>
      <c r="AF156" s="288"/>
      <c r="AG156" s="288"/>
      <c r="AH156" s="288"/>
      <c r="AI156" s="288"/>
      <c r="AJ156" s="288"/>
      <c r="AK156" s="288"/>
      <c r="AL156" s="289"/>
      <c r="AR156" s="430"/>
      <c r="AS156" s="429"/>
      <c r="AT156" s="430"/>
      <c r="AU156" s="430"/>
      <c r="AV156" s="430"/>
      <c r="AW156" s="430"/>
      <c r="AX156" s="430"/>
      <c r="AY156" s="430"/>
      <c r="AZ156" s="430"/>
      <c r="BA156" s="430"/>
      <c r="BB156" s="430"/>
      <c r="BC156" s="430"/>
      <c r="BD156" s="430"/>
    </row>
    <row r="157" spans="1:59" s="258" customFormat="1" ht="18" customHeight="1" x14ac:dyDescent="0.15">
      <c r="A157" s="235"/>
      <c r="B157" s="281" t="s">
        <v>397</v>
      </c>
      <c r="C157" s="281" t="s">
        <v>426</v>
      </c>
      <c r="D157" s="159"/>
      <c r="E157" s="159"/>
      <c r="F157" s="159"/>
      <c r="G157" s="159"/>
      <c r="H157" s="159"/>
      <c r="I157" s="159"/>
      <c r="K157" s="159"/>
      <c r="M157" s="292"/>
      <c r="O157" s="159"/>
      <c r="P157" s="159"/>
      <c r="Q157" s="159"/>
      <c r="R157" s="159"/>
      <c r="S157" s="159"/>
      <c r="T157" s="159"/>
      <c r="U157" s="159"/>
      <c r="V157" s="159"/>
      <c r="W157" s="159"/>
      <c r="X157" s="159"/>
      <c r="Y157" s="159"/>
      <c r="Z157" s="159"/>
      <c r="AA157" s="159"/>
      <c r="AB157" s="159"/>
      <c r="AC157" s="159"/>
      <c r="AD157" s="159"/>
      <c r="AE157" s="159"/>
      <c r="AF157" s="288"/>
      <c r="AG157" s="288"/>
      <c r="AH157" s="288"/>
      <c r="AI157" s="288"/>
      <c r="AJ157" s="288"/>
      <c r="AK157" s="288"/>
      <c r="AL157" s="289"/>
      <c r="AR157" s="430"/>
      <c r="AS157" s="429"/>
      <c r="AT157" s="430"/>
      <c r="AU157" s="430"/>
      <c r="AV157" s="430"/>
      <c r="AW157" s="430"/>
      <c r="AX157" s="430"/>
      <c r="AY157" s="430"/>
      <c r="AZ157" s="430"/>
      <c r="BA157" s="430"/>
      <c r="BB157" s="430"/>
      <c r="BC157" s="430"/>
      <c r="BD157" s="430"/>
    </row>
    <row r="158" spans="1:59" s="258" customFormat="1" ht="20.25" customHeight="1" x14ac:dyDescent="0.15">
      <c r="A158" s="235"/>
      <c r="B158" s="742" t="s">
        <v>398</v>
      </c>
      <c r="C158" s="742"/>
      <c r="D158" s="742"/>
      <c r="E158" s="742"/>
      <c r="F158" s="742"/>
      <c r="G158" s="742"/>
      <c r="H158" s="742"/>
      <c r="I158" s="742"/>
      <c r="J158" s="742"/>
      <c r="K158" s="742"/>
      <c r="L158" s="742"/>
      <c r="M158" s="742"/>
      <c r="N158" s="742" t="s">
        <v>399</v>
      </c>
      <c r="O158" s="742"/>
      <c r="P158" s="742"/>
      <c r="Q158" s="742"/>
      <c r="R158" s="742"/>
      <c r="S158" s="742"/>
      <c r="T158" s="742"/>
      <c r="U158" s="742"/>
      <c r="V158" s="742"/>
      <c r="W158" s="742"/>
      <c r="X158" s="742"/>
      <c r="Y158" s="742"/>
      <c r="Z158" s="742"/>
      <c r="AA158" s="742"/>
      <c r="AB158" s="742"/>
      <c r="AC158" s="742"/>
      <c r="AD158" s="742"/>
      <c r="AE158" s="159"/>
      <c r="AF158" s="159"/>
      <c r="AG158" s="159"/>
      <c r="AH158" s="159"/>
      <c r="AI158" s="288"/>
      <c r="AJ158" s="159"/>
      <c r="AK158" s="159"/>
      <c r="AL158" s="140"/>
      <c r="AM158" s="261"/>
      <c r="AN158" s="261"/>
      <c r="AO158" s="261"/>
      <c r="AP158" s="261"/>
      <c r="AQ158" s="261"/>
      <c r="AR158" s="430"/>
      <c r="AS158" s="429"/>
      <c r="AT158" s="430"/>
      <c r="AU158" s="430"/>
      <c r="AV158" s="430"/>
      <c r="AW158" s="430"/>
      <c r="AX158" s="430"/>
      <c r="AY158" s="430"/>
      <c r="AZ158" s="430"/>
      <c r="BA158" s="430"/>
      <c r="BB158" s="430"/>
      <c r="BC158" s="430"/>
      <c r="BD158" s="430"/>
    </row>
    <row r="159" spans="1:59" s="258" customFormat="1" ht="25.5" customHeight="1" x14ac:dyDescent="0.15">
      <c r="A159" s="235"/>
      <c r="B159" s="946" t="s">
        <v>435</v>
      </c>
      <c r="C159" s="946"/>
      <c r="D159" s="946"/>
      <c r="E159" s="946"/>
      <c r="F159" s="946"/>
      <c r="G159" s="946"/>
      <c r="H159" s="946"/>
      <c r="I159" s="946"/>
      <c r="J159" s="946"/>
      <c r="K159" s="946"/>
      <c r="L159" s="946"/>
      <c r="M159" s="946"/>
      <c r="N159" s="986" t="s">
        <v>458</v>
      </c>
      <c r="O159" s="987"/>
      <c r="P159" s="987"/>
      <c r="Q159" s="987"/>
      <c r="R159" s="987"/>
      <c r="S159" s="987"/>
      <c r="T159" s="987"/>
      <c r="U159" s="987"/>
      <c r="V159" s="987"/>
      <c r="W159" s="987"/>
      <c r="X159" s="987"/>
      <c r="Y159" s="987"/>
      <c r="Z159" s="987"/>
      <c r="AA159" s="987"/>
      <c r="AB159" s="987"/>
      <c r="AC159" s="987"/>
      <c r="AD159" s="988"/>
      <c r="AK159" s="159"/>
      <c r="AL159" s="140"/>
      <c r="AM159" s="261"/>
      <c r="AN159" s="261"/>
      <c r="AO159" s="261"/>
      <c r="AP159" s="261"/>
      <c r="AQ159" s="261"/>
      <c r="AR159" s="430"/>
      <c r="AS159" s="429"/>
      <c r="AT159" s="430"/>
      <c r="AU159" s="430"/>
      <c r="AV159" s="430"/>
      <c r="AW159" s="430"/>
      <c r="AX159" s="430"/>
      <c r="AY159" s="430"/>
      <c r="AZ159" s="430"/>
      <c r="BA159" s="430"/>
      <c r="BB159" s="430"/>
      <c r="BC159" s="430"/>
      <c r="BD159" s="430"/>
    </row>
    <row r="160" spans="1:59" s="258" customFormat="1" ht="13.5" customHeight="1" x14ac:dyDescent="0.15">
      <c r="A160" s="235"/>
      <c r="B160" s="287" t="s">
        <v>373</v>
      </c>
      <c r="C160" s="266"/>
      <c r="D160" s="266"/>
      <c r="E160" s="266"/>
      <c r="F160" s="266"/>
      <c r="G160" s="266"/>
      <c r="H160" s="266"/>
      <c r="I160" s="266"/>
      <c r="J160" s="266"/>
      <c r="K160" s="266"/>
      <c r="L160" s="266"/>
      <c r="M160" s="266"/>
      <c r="N160" s="266"/>
      <c r="O160" s="266"/>
      <c r="P160" s="266"/>
      <c r="Q160" s="266"/>
      <c r="R160" s="266"/>
      <c r="S160" s="266"/>
      <c r="T160" s="266"/>
      <c r="U160" s="266"/>
      <c r="V160" s="266"/>
      <c r="W160" s="266"/>
      <c r="X160" s="266"/>
      <c r="Y160" s="266"/>
      <c r="Z160" s="266"/>
      <c r="AA160" s="266"/>
      <c r="AB160" s="266"/>
      <c r="AC160" s="266"/>
      <c r="AD160" s="266"/>
      <c r="AE160" s="266"/>
      <c r="AF160" s="266"/>
      <c r="AG160" s="266"/>
      <c r="AH160" s="266"/>
      <c r="AI160" s="288"/>
      <c r="AJ160" s="159"/>
      <c r="AK160" s="159"/>
      <c r="AL160" s="140"/>
      <c r="AM160" s="261"/>
      <c r="AN160" s="261"/>
      <c r="AO160" s="261"/>
      <c r="AP160" s="261"/>
      <c r="AQ160" s="261"/>
      <c r="AR160" s="430"/>
      <c r="AS160" s="429"/>
      <c r="AT160" s="430"/>
      <c r="AU160" s="430"/>
      <c r="AV160" s="430"/>
      <c r="AW160" s="430"/>
      <c r="AX160" s="430"/>
      <c r="AY160" s="430"/>
      <c r="AZ160" s="430"/>
      <c r="BA160" s="430"/>
      <c r="BB160" s="430"/>
      <c r="BC160" s="430"/>
      <c r="BD160" s="430"/>
    </row>
    <row r="161" spans="1:56" s="258" customFormat="1" ht="12" customHeight="1" x14ac:dyDescent="0.15">
      <c r="A161" s="235"/>
      <c r="B161" s="293"/>
      <c r="C161" s="294"/>
      <c r="D161" s="294"/>
      <c r="E161" s="294"/>
      <c r="F161" s="294"/>
      <c r="G161" s="294"/>
      <c r="H161" s="294"/>
      <c r="I161" s="294"/>
      <c r="J161" s="294"/>
      <c r="K161" s="294"/>
      <c r="L161" s="294"/>
      <c r="M161" s="294"/>
      <c r="N161" s="294"/>
      <c r="O161" s="294"/>
      <c r="P161" s="294"/>
      <c r="Q161" s="294"/>
      <c r="R161" s="294"/>
      <c r="S161" s="294"/>
      <c r="T161" s="294"/>
      <c r="U161" s="294"/>
      <c r="V161" s="294"/>
      <c r="W161" s="294"/>
      <c r="X161" s="294"/>
      <c r="Y161" s="294"/>
      <c r="Z161" s="294"/>
      <c r="AA161" s="294"/>
      <c r="AB161" s="294"/>
      <c r="AC161" s="294"/>
      <c r="AD161" s="294"/>
      <c r="AE161" s="294"/>
      <c r="AF161" s="294"/>
      <c r="AG161" s="294"/>
      <c r="AH161" s="294"/>
      <c r="AI161" s="294"/>
      <c r="AJ161" s="294"/>
      <c r="AK161" s="294"/>
      <c r="AL161" s="294"/>
      <c r="AM161" s="261"/>
      <c r="AN161" s="261"/>
      <c r="AO161" s="261"/>
      <c r="AP161" s="261"/>
      <c r="AQ161" s="261"/>
      <c r="AR161" s="430"/>
      <c r="AS161" s="429"/>
      <c r="AT161" s="430"/>
      <c r="AU161" s="430"/>
      <c r="AV161" s="430"/>
      <c r="AW161" s="430"/>
      <c r="AX161" s="430"/>
      <c r="AY161" s="430"/>
      <c r="AZ161" s="430"/>
      <c r="BA161" s="430"/>
      <c r="BB161" s="430"/>
      <c r="BC161" s="430"/>
      <c r="BD161" s="430"/>
    </row>
    <row r="162" spans="1:56" s="258" customFormat="1" ht="18" customHeight="1" x14ac:dyDescent="0.15">
      <c r="A162" s="159"/>
      <c r="B162" s="281" t="s">
        <v>400</v>
      </c>
      <c r="C162" s="295" t="s">
        <v>374</v>
      </c>
      <c r="D162" s="235"/>
      <c r="E162" s="235"/>
      <c r="F162" s="235"/>
      <c r="G162" s="235"/>
      <c r="H162" s="1068"/>
      <c r="I162" s="1068"/>
      <c r="J162" s="1068"/>
      <c r="K162" s="1068"/>
      <c r="L162" s="1068"/>
      <c r="M162" s="1068"/>
      <c r="N162" s="1068"/>
      <c r="O162" s="1068"/>
      <c r="P162" s="1068"/>
      <c r="Q162" s="1068"/>
      <c r="R162" s="1068"/>
      <c r="S162" s="1068"/>
      <c r="T162" s="1068"/>
      <c r="U162" s="265"/>
      <c r="V162" s="265"/>
      <c r="W162" s="265"/>
      <c r="X162" s="265"/>
      <c r="Y162" s="265"/>
      <c r="Z162" s="265"/>
      <c r="AA162" s="265"/>
      <c r="AB162" s="265"/>
      <c r="AC162" s="265"/>
      <c r="AD162" s="265"/>
      <c r="AE162" s="288"/>
      <c r="AF162" s="296"/>
      <c r="AG162" s="296"/>
      <c r="AH162" s="296"/>
      <c r="AI162" s="296"/>
      <c r="AJ162" s="159"/>
      <c r="AK162" s="159"/>
      <c r="AL162" s="140"/>
      <c r="AM162" s="261"/>
      <c r="AN162" s="261"/>
      <c r="AO162" s="261"/>
      <c r="AP162" s="261"/>
      <c r="AQ162" s="261"/>
      <c r="AR162" s="430"/>
      <c r="AS162" s="429"/>
      <c r="AT162" s="430"/>
      <c r="AU162" s="430"/>
      <c r="AV162" s="430"/>
      <c r="AW162" s="430"/>
      <c r="AX162" s="430"/>
      <c r="AY162" s="430"/>
      <c r="AZ162" s="430"/>
      <c r="BA162" s="430"/>
      <c r="BB162" s="430"/>
      <c r="BC162" s="430"/>
      <c r="BD162" s="430"/>
    </row>
    <row r="163" spans="1:56" s="275" customFormat="1" ht="24.95" customHeight="1" x14ac:dyDescent="0.15">
      <c r="A163" s="159"/>
      <c r="B163" s="1069" t="s">
        <v>375</v>
      </c>
      <c r="C163" s="1069"/>
      <c r="D163" s="1069"/>
      <c r="E163" s="1069"/>
      <c r="F163" s="1069"/>
      <c r="G163" s="1069"/>
      <c r="H163" s="1069"/>
      <c r="I163" s="1069"/>
      <c r="J163" s="1069"/>
      <c r="K163" s="1069"/>
      <c r="L163" s="1069"/>
      <c r="M163" s="1069"/>
      <c r="N163" s="1069"/>
      <c r="O163" s="1069"/>
      <c r="P163" s="1069"/>
      <c r="Q163" s="1069"/>
      <c r="R163" s="1069"/>
      <c r="S163" s="1069"/>
      <c r="T163" s="1069"/>
      <c r="U163" s="1070" t="s">
        <v>208</v>
      </c>
      <c r="V163" s="1071"/>
      <c r="W163" s="1072" t="s">
        <v>376</v>
      </c>
      <c r="X163" s="1072"/>
      <c r="Y163" s="1073"/>
      <c r="Z163" s="1070" t="s">
        <v>208</v>
      </c>
      <c r="AA163" s="1071"/>
      <c r="AB163" s="1072" t="s">
        <v>377</v>
      </c>
      <c r="AC163" s="1072"/>
      <c r="AD163" s="1073"/>
      <c r="AE163" s="288"/>
      <c r="AF163" s="264"/>
      <c r="AG163" s="264"/>
      <c r="AH163" s="264"/>
      <c r="AI163" s="160"/>
      <c r="AL163" s="277"/>
      <c r="AM163" s="261"/>
      <c r="AN163" s="261"/>
      <c r="AO163" s="261"/>
      <c r="AP163" s="261"/>
      <c r="AQ163" s="261"/>
      <c r="AR163" s="444"/>
      <c r="AS163" s="445"/>
      <c r="AT163" s="444"/>
      <c r="AU163" s="444"/>
      <c r="AV163" s="444"/>
      <c r="AW163" s="444"/>
      <c r="AX163" s="444"/>
      <c r="AY163" s="444"/>
      <c r="AZ163" s="444"/>
      <c r="BA163" s="444"/>
      <c r="BB163" s="444"/>
      <c r="BC163" s="444"/>
      <c r="BD163" s="444"/>
    </row>
    <row r="164" spans="1:56" s="275" customFormat="1" ht="18" customHeight="1" x14ac:dyDescent="0.15">
      <c r="A164" s="159"/>
      <c r="B164" s="297"/>
      <c r="C164" s="297"/>
      <c r="D164" s="297"/>
      <c r="E164" s="297"/>
      <c r="F164" s="297"/>
      <c r="G164" s="297"/>
      <c r="H164" s="235"/>
      <c r="I164" s="265"/>
      <c r="J164" s="265"/>
      <c r="K164" s="265"/>
      <c r="L164" s="265"/>
      <c r="M164" s="265"/>
      <c r="N164" s="265"/>
      <c r="O164" s="265"/>
      <c r="P164" s="265"/>
      <c r="Q164" s="265"/>
      <c r="R164" s="265"/>
      <c r="S164" s="265"/>
      <c r="T164" s="265"/>
      <c r="U164" s="265"/>
      <c r="V164" s="265"/>
      <c r="W164" s="265"/>
      <c r="X164" s="265"/>
      <c r="Y164" s="265"/>
      <c r="Z164" s="265"/>
      <c r="AA164" s="265"/>
      <c r="AB164" s="265"/>
      <c r="AC164" s="265"/>
      <c r="AD164" s="265"/>
      <c r="AE164" s="288"/>
      <c r="AF164" s="264"/>
      <c r="AG164" s="264"/>
      <c r="AH164" s="264"/>
      <c r="AI164" s="160"/>
      <c r="AL164" s="277"/>
      <c r="AM164" s="261"/>
      <c r="AN164" s="261"/>
      <c r="AO164" s="261"/>
      <c r="AP164" s="261"/>
      <c r="AQ164" s="261"/>
      <c r="AR164" s="444"/>
      <c r="AS164" s="445"/>
      <c r="AT164" s="444"/>
      <c r="AU164" s="444"/>
      <c r="AV164" s="444"/>
      <c r="AW164" s="444"/>
      <c r="AX164" s="444"/>
      <c r="AY164" s="444"/>
      <c r="AZ164" s="444"/>
      <c r="BA164" s="444"/>
      <c r="BB164" s="444"/>
      <c r="BC164" s="444"/>
      <c r="BD164" s="444"/>
    </row>
    <row r="165" spans="1:56" s="275" customFormat="1" ht="21" customHeight="1" x14ac:dyDescent="0.15">
      <c r="A165" s="224" t="s">
        <v>378</v>
      </c>
      <c r="C165" s="298"/>
      <c r="D165" s="299"/>
      <c r="E165" s="300"/>
      <c r="F165" s="300"/>
      <c r="G165" s="300"/>
      <c r="H165" s="300"/>
      <c r="I165" s="300"/>
      <c r="J165" s="300"/>
      <c r="K165" s="300"/>
      <c r="L165" s="301"/>
      <c r="M165" s="301"/>
      <c r="N165" s="301"/>
      <c r="O165" s="301"/>
      <c r="P165" s="301"/>
      <c r="Q165" s="301"/>
      <c r="R165" s="301"/>
      <c r="S165" s="301"/>
      <c r="T165" s="301"/>
      <c r="U165" s="301"/>
      <c r="V165" s="301"/>
      <c r="W165" s="301"/>
      <c r="X165" s="301"/>
      <c r="Y165" s="301"/>
      <c r="Z165" s="301"/>
      <c r="AA165" s="301"/>
      <c r="AB165" s="301"/>
      <c r="AC165" s="301"/>
      <c r="AD165" s="301"/>
      <c r="AE165" s="301"/>
      <c r="AF165" s="302"/>
      <c r="AG165" s="303"/>
      <c r="AH165" s="303"/>
      <c r="AI165" s="303"/>
      <c r="AL165" s="277"/>
      <c r="AM165" s="261"/>
      <c r="AN165" s="261"/>
      <c r="AO165" s="261"/>
      <c r="AP165" s="261"/>
      <c r="AQ165" s="261"/>
      <c r="AR165" s="444"/>
      <c r="AS165" s="445"/>
      <c r="AT165" s="444"/>
      <c r="AU165" s="444"/>
      <c r="AV165" s="444"/>
      <c r="AW165" s="444"/>
      <c r="AX165" s="444"/>
      <c r="AY165" s="444"/>
      <c r="AZ165" s="444"/>
      <c r="BA165" s="444"/>
      <c r="BB165" s="444"/>
      <c r="BC165" s="444"/>
      <c r="BD165" s="444"/>
    </row>
    <row r="166" spans="1:56" s="141" customFormat="1" ht="24.75" customHeight="1" x14ac:dyDescent="0.15">
      <c r="A166" s="279"/>
      <c r="B166" s="1062" t="s">
        <v>379</v>
      </c>
      <c r="C166" s="1063"/>
      <c r="D166" s="1063"/>
      <c r="E166" s="1063"/>
      <c r="F166" s="1063"/>
      <c r="G166" s="1063"/>
      <c r="H166" s="1063"/>
      <c r="I166" s="1063"/>
      <c r="J166" s="1063"/>
      <c r="K166" s="1064"/>
      <c r="L166" s="1065"/>
      <c r="M166" s="1066"/>
      <c r="N166" s="1066"/>
      <c r="O166" s="1066"/>
      <c r="P166" s="1066"/>
      <c r="Q166" s="1066"/>
      <c r="R166" s="1066"/>
      <c r="S166" s="1066"/>
      <c r="T166" s="1066"/>
      <c r="U166" s="1066"/>
      <c r="V166" s="1066"/>
      <c r="W166" s="1066"/>
      <c r="X166" s="1066"/>
      <c r="Y166" s="1066"/>
      <c r="Z166" s="1066"/>
      <c r="AA166" s="1066"/>
      <c r="AB166" s="1066"/>
      <c r="AC166" s="1066"/>
      <c r="AD166" s="1067"/>
      <c r="AE166" s="160"/>
      <c r="AF166" s="160"/>
      <c r="AG166" s="160"/>
      <c r="AH166" s="160"/>
      <c r="AI166" s="160"/>
      <c r="AL166" s="140"/>
      <c r="AM166" s="261"/>
      <c r="AN166" s="261"/>
      <c r="AO166" s="261"/>
      <c r="AP166" s="261"/>
      <c r="AQ166" s="261"/>
      <c r="AR166" s="430"/>
      <c r="AS166" s="429"/>
      <c r="AT166" s="430"/>
      <c r="AU166" s="430"/>
      <c r="AV166" s="430"/>
      <c r="AW166" s="430"/>
      <c r="AX166" s="430"/>
      <c r="AY166" s="430"/>
      <c r="AZ166" s="430"/>
      <c r="BA166" s="430"/>
      <c r="BB166" s="430"/>
      <c r="BC166" s="430"/>
      <c r="BD166" s="430"/>
    </row>
    <row r="167" spans="1:56" s="141" customFormat="1" x14ac:dyDescent="0.15">
      <c r="A167" s="304"/>
      <c r="AL167" s="140"/>
      <c r="AR167" s="430"/>
      <c r="AS167" s="429"/>
      <c r="AT167" s="430"/>
      <c r="AU167" s="430"/>
      <c r="AV167" s="430"/>
      <c r="AW167" s="430"/>
      <c r="AX167" s="430"/>
      <c r="AY167" s="430"/>
      <c r="AZ167" s="430"/>
      <c r="BA167" s="430"/>
      <c r="BB167" s="430"/>
      <c r="BC167" s="430"/>
      <c r="BD167" s="430"/>
    </row>
    <row r="168" spans="1:56" s="141" customFormat="1" x14ac:dyDescent="0.15">
      <c r="A168" s="304"/>
      <c r="AL168" s="140"/>
      <c r="AR168" s="430"/>
      <c r="AS168" s="429"/>
      <c r="AT168" s="430"/>
      <c r="AU168" s="430"/>
      <c r="AV168" s="430"/>
      <c r="AW168" s="430"/>
      <c r="AX168" s="430"/>
      <c r="AY168" s="430"/>
      <c r="AZ168" s="430"/>
      <c r="BA168" s="430"/>
      <c r="BB168" s="430"/>
      <c r="BC168" s="430"/>
      <c r="BD168" s="430"/>
    </row>
  </sheetData>
  <sheetProtection selectLockedCells="1"/>
  <dataConsolidate/>
  <mergeCells count="440">
    <mergeCell ref="B8:F8"/>
    <mergeCell ref="H8:I8"/>
    <mergeCell ref="K8:L8"/>
    <mergeCell ref="M8:O8"/>
    <mergeCell ref="P8:Q8"/>
    <mergeCell ref="R8:V8"/>
    <mergeCell ref="A1:J1"/>
    <mergeCell ref="AE1:AQ1"/>
    <mergeCell ref="A2:AQ2"/>
    <mergeCell ref="A4:AQ4"/>
    <mergeCell ref="B7:F7"/>
    <mergeCell ref="G7:O7"/>
    <mergeCell ref="P7:U7"/>
    <mergeCell ref="V7:AQ7"/>
    <mergeCell ref="W8:X8"/>
    <mergeCell ref="Y8:AQ8"/>
    <mergeCell ref="B11:I11"/>
    <mergeCell ref="K11:N11"/>
    <mergeCell ref="P11:S11"/>
    <mergeCell ref="U11:W11"/>
    <mergeCell ref="Y11:AA11"/>
    <mergeCell ref="AB11:AJ11"/>
    <mergeCell ref="AB9:AD9"/>
    <mergeCell ref="AE9:AQ9"/>
    <mergeCell ref="B10:D10"/>
    <mergeCell ref="E10:F10"/>
    <mergeCell ref="G10:I10"/>
    <mergeCell ref="J10:N10"/>
    <mergeCell ref="P10:R10"/>
    <mergeCell ref="S10:AA10"/>
    <mergeCell ref="AB10:AD10"/>
    <mergeCell ref="AE10:AQ10"/>
    <mergeCell ref="B9:F9"/>
    <mergeCell ref="G9:I9"/>
    <mergeCell ref="J9:L9"/>
    <mergeCell ref="M9:O9"/>
    <mergeCell ref="P9:R9"/>
    <mergeCell ref="S9:U9"/>
    <mergeCell ref="V9:X9"/>
    <mergeCell ref="Y9:AA9"/>
    <mergeCell ref="Y15:AD15"/>
    <mergeCell ref="AE15:AJ15"/>
    <mergeCell ref="AK11:AL11"/>
    <mergeCell ref="AM11:AN11"/>
    <mergeCell ref="AO11:AP11"/>
    <mergeCell ref="M13:R13"/>
    <mergeCell ref="S13:X13"/>
    <mergeCell ref="Y13:AD13"/>
    <mergeCell ref="AE13:AJ13"/>
    <mergeCell ref="AK13:AQ13"/>
    <mergeCell ref="B19:L19"/>
    <mergeCell ref="M19:R19"/>
    <mergeCell ref="S19:AK19"/>
    <mergeCell ref="AL19:AN19"/>
    <mergeCell ref="AO19:AQ19"/>
    <mergeCell ref="S21:Z21"/>
    <mergeCell ref="I26:O26"/>
    <mergeCell ref="P26:V26"/>
    <mergeCell ref="AK15:AQ15"/>
    <mergeCell ref="W17:AC17"/>
    <mergeCell ref="AL17:AQ17"/>
    <mergeCell ref="B18:L18"/>
    <mergeCell ref="M18:R18"/>
    <mergeCell ref="S18:AK18"/>
    <mergeCell ref="AL18:AN18"/>
    <mergeCell ref="AO18:AQ18"/>
    <mergeCell ref="B14:K15"/>
    <mergeCell ref="M14:R14"/>
    <mergeCell ref="S14:X14"/>
    <mergeCell ref="Y14:AD14"/>
    <mergeCell ref="AE14:AJ14"/>
    <mergeCell ref="AK14:AQ14"/>
    <mergeCell ref="N15:R15"/>
    <mergeCell ref="S15:X15"/>
    <mergeCell ref="B23:H23"/>
    <mergeCell ref="I23:V23"/>
    <mergeCell ref="W23:AD23"/>
    <mergeCell ref="B38:F38"/>
    <mergeCell ref="G38:AQ38"/>
    <mergeCell ref="AE23:AQ23"/>
    <mergeCell ref="B25:V25"/>
    <mergeCell ref="W25:AB26"/>
    <mergeCell ref="AC25:AI26"/>
    <mergeCell ref="AJ25:AN26"/>
    <mergeCell ref="AO25:AQ26"/>
    <mergeCell ref="B26:H26"/>
    <mergeCell ref="B43:F43"/>
    <mergeCell ref="G43:V43"/>
    <mergeCell ref="W43:Z43"/>
    <mergeCell ref="AA43:AQ43"/>
    <mergeCell ref="AC27:AI27"/>
    <mergeCell ref="AJ27:AN27"/>
    <mergeCell ref="AO27:AQ27"/>
    <mergeCell ref="Z34:AO34"/>
    <mergeCell ref="B37:F37"/>
    <mergeCell ref="G37:V37"/>
    <mergeCell ref="W37:Z37"/>
    <mergeCell ref="AA37:AQ37"/>
    <mergeCell ref="B27:H27"/>
    <mergeCell ref="I27:O27"/>
    <mergeCell ref="P27:V27"/>
    <mergeCell ref="W27:AB27"/>
    <mergeCell ref="B44:F44"/>
    <mergeCell ref="G44:V44"/>
    <mergeCell ref="W44:Z44"/>
    <mergeCell ref="AA44:AQ44"/>
    <mergeCell ref="B45:F45"/>
    <mergeCell ref="H45:I45"/>
    <mergeCell ref="K45:L45"/>
    <mergeCell ref="M45:O45"/>
    <mergeCell ref="P45:Q45"/>
    <mergeCell ref="R45:V45"/>
    <mergeCell ref="B47:F47"/>
    <mergeCell ref="H47:K47"/>
    <mergeCell ref="M47:P47"/>
    <mergeCell ref="R47:U47"/>
    <mergeCell ref="B48:F48"/>
    <mergeCell ref="G48:X48"/>
    <mergeCell ref="W45:X45"/>
    <mergeCell ref="Y45:AQ45"/>
    <mergeCell ref="B46:F46"/>
    <mergeCell ref="H46:K46"/>
    <mergeCell ref="M46:P46"/>
    <mergeCell ref="R46:U46"/>
    <mergeCell ref="W46:Z46"/>
    <mergeCell ref="AB46:AE46"/>
    <mergeCell ref="AG46:AJ46"/>
    <mergeCell ref="AL46:AO46"/>
    <mergeCell ref="Y48:Z48"/>
    <mergeCell ref="AA48:AQ48"/>
    <mergeCell ref="A49:J49"/>
    <mergeCell ref="AE49:AQ49"/>
    <mergeCell ref="A50:AQ50"/>
    <mergeCell ref="B55:F55"/>
    <mergeCell ref="G55:S55"/>
    <mergeCell ref="U55:Y55"/>
    <mergeCell ref="Z55:AK55"/>
    <mergeCell ref="B60:K61"/>
    <mergeCell ref="L60:AK60"/>
    <mergeCell ref="AM60:AQ82"/>
    <mergeCell ref="L61:AG61"/>
    <mergeCell ref="AH61:AK61"/>
    <mergeCell ref="B62:K62"/>
    <mergeCell ref="L62:AG62"/>
    <mergeCell ref="AH62:AK62"/>
    <mergeCell ref="B63:K63"/>
    <mergeCell ref="L63:AG63"/>
    <mergeCell ref="I69:K69"/>
    <mergeCell ref="L69:AG69"/>
    <mergeCell ref="AH69:AK69"/>
    <mergeCell ref="AH63:AK63"/>
    <mergeCell ref="B64:K65"/>
    <mergeCell ref="L64:AG64"/>
    <mergeCell ref="AH64:AK64"/>
    <mergeCell ref="L65:AG65"/>
    <mergeCell ref="AH65:AK65"/>
    <mergeCell ref="B75:H76"/>
    <mergeCell ref="I75:K75"/>
    <mergeCell ref="L75:AG75"/>
    <mergeCell ref="AH75:AK75"/>
    <mergeCell ref="I76:K76"/>
    <mergeCell ref="L76:AG76"/>
    <mergeCell ref="AH76:AK76"/>
    <mergeCell ref="D70:K71"/>
    <mergeCell ref="L70:AG70"/>
    <mergeCell ref="AH70:AK70"/>
    <mergeCell ref="L71:AG71"/>
    <mergeCell ref="AH71:AK71"/>
    <mergeCell ref="B73:K74"/>
    <mergeCell ref="L73:AG73"/>
    <mergeCell ref="AH73:AK73"/>
    <mergeCell ref="L74:AG74"/>
    <mergeCell ref="AH74:AK74"/>
    <mergeCell ref="B67:C71"/>
    <mergeCell ref="D67:H69"/>
    <mergeCell ref="I67:K68"/>
    <mergeCell ref="L67:AG67"/>
    <mergeCell ref="AH67:AK67"/>
    <mergeCell ref="L68:AG68"/>
    <mergeCell ref="AH68:AK68"/>
    <mergeCell ref="AM83:AP83"/>
    <mergeCell ref="B84:K84"/>
    <mergeCell ref="L84:AG84"/>
    <mergeCell ref="AH84:AK84"/>
    <mergeCell ref="AM84:AO84"/>
    <mergeCell ref="AP84:AQ84"/>
    <mergeCell ref="L80:AG80"/>
    <mergeCell ref="AH80:AK80"/>
    <mergeCell ref="I81:K81"/>
    <mergeCell ref="L81:AG81"/>
    <mergeCell ref="AH81:AK81"/>
    <mergeCell ref="B83:K83"/>
    <mergeCell ref="L83:AG83"/>
    <mergeCell ref="AH83:AK83"/>
    <mergeCell ref="B78:C81"/>
    <mergeCell ref="D78:H79"/>
    <mergeCell ref="I78:K78"/>
    <mergeCell ref="L78:AG78"/>
    <mergeCell ref="AH78:AK78"/>
    <mergeCell ref="I79:K79"/>
    <mergeCell ref="L79:AG79"/>
    <mergeCell ref="AH79:AK79"/>
    <mergeCell ref="D80:H81"/>
    <mergeCell ref="I80:K80"/>
    <mergeCell ref="AH88:AK89"/>
    <mergeCell ref="AM89:AP89"/>
    <mergeCell ref="E90:AG90"/>
    <mergeCell ref="AH90:AK90"/>
    <mergeCell ref="AM90:AO90"/>
    <mergeCell ref="AP90:AQ90"/>
    <mergeCell ref="B87:D87"/>
    <mergeCell ref="E87:K87"/>
    <mergeCell ref="L87:U87"/>
    <mergeCell ref="V87:AG87"/>
    <mergeCell ref="AH87:AK87"/>
    <mergeCell ref="AM87:AQ88"/>
    <mergeCell ref="B88:D90"/>
    <mergeCell ref="E88:K89"/>
    <mergeCell ref="L88:U89"/>
    <mergeCell ref="V88:AG89"/>
    <mergeCell ref="E94:K94"/>
    <mergeCell ref="L94:U94"/>
    <mergeCell ref="V94:AG94"/>
    <mergeCell ref="AH94:AK94"/>
    <mergeCell ref="AM96:AQ97"/>
    <mergeCell ref="AM98:AO99"/>
    <mergeCell ref="AP98:AQ99"/>
    <mergeCell ref="B92:D92"/>
    <mergeCell ref="E92:K92"/>
    <mergeCell ref="L92:U92"/>
    <mergeCell ref="V92:AG92"/>
    <mergeCell ref="AH92:AK92"/>
    <mergeCell ref="B93:D94"/>
    <mergeCell ref="E93:K93"/>
    <mergeCell ref="L93:U93"/>
    <mergeCell ref="V93:AG93"/>
    <mergeCell ref="AH93:AK93"/>
    <mergeCell ref="A101:J101"/>
    <mergeCell ref="AE101:AQ101"/>
    <mergeCell ref="A102:AQ102"/>
    <mergeCell ref="B108:G108"/>
    <mergeCell ref="H108:O108"/>
    <mergeCell ref="P108:AC108"/>
    <mergeCell ref="AD108:AH108"/>
    <mergeCell ref="AI108:AK108"/>
    <mergeCell ref="AM108:AQ109"/>
    <mergeCell ref="B109:G109"/>
    <mergeCell ref="H109:O109"/>
    <mergeCell ref="P109:AC109"/>
    <mergeCell ref="AD109:AH109"/>
    <mergeCell ref="AI109:AK109"/>
    <mergeCell ref="AM114:AQ115"/>
    <mergeCell ref="Z115:AA115"/>
    <mergeCell ref="AB115:AC115"/>
    <mergeCell ref="AD115:AE115"/>
    <mergeCell ref="AF115:AG115"/>
    <mergeCell ref="AM110:AQ111"/>
    <mergeCell ref="B111:G111"/>
    <mergeCell ref="H111:O111"/>
    <mergeCell ref="P111:AC111"/>
    <mergeCell ref="AD111:AH111"/>
    <mergeCell ref="AI111:AK111"/>
    <mergeCell ref="AH115:AI115"/>
    <mergeCell ref="AJ115:AK115"/>
    <mergeCell ref="B114:G115"/>
    <mergeCell ref="H114:O115"/>
    <mergeCell ref="P114:Y115"/>
    <mergeCell ref="Z114:AE114"/>
    <mergeCell ref="AF114:AK114"/>
    <mergeCell ref="AJ116:AK116"/>
    <mergeCell ref="B110:G110"/>
    <mergeCell ref="H110:O110"/>
    <mergeCell ref="P110:AC110"/>
    <mergeCell ref="AD110:AH110"/>
    <mergeCell ref="AI110:AK110"/>
    <mergeCell ref="AM116:AQ117"/>
    <mergeCell ref="B117:G117"/>
    <mergeCell ref="H117:O117"/>
    <mergeCell ref="P117:Y117"/>
    <mergeCell ref="Z117:AA117"/>
    <mergeCell ref="AB117:AC117"/>
    <mergeCell ref="AD117:AE117"/>
    <mergeCell ref="AF117:AG117"/>
    <mergeCell ref="AH117:AI117"/>
    <mergeCell ref="AJ117:AK117"/>
    <mergeCell ref="B116:G116"/>
    <mergeCell ref="H116:O116"/>
    <mergeCell ref="P116:Y116"/>
    <mergeCell ref="Z116:AA116"/>
    <mergeCell ref="AB116:AC116"/>
    <mergeCell ref="AD116:AE116"/>
    <mergeCell ref="AF116:AG116"/>
    <mergeCell ref="AH116:AI116"/>
    <mergeCell ref="AJ120:AK120"/>
    <mergeCell ref="AM120:AQ121"/>
    <mergeCell ref="B121:C121"/>
    <mergeCell ref="D121:G121"/>
    <mergeCell ref="H121:M121"/>
    <mergeCell ref="N121:O121"/>
    <mergeCell ref="P121:U121"/>
    <mergeCell ref="V121:AC121"/>
    <mergeCell ref="AD121:AE121"/>
    <mergeCell ref="AF121:AG121"/>
    <mergeCell ref="AH121:AI121"/>
    <mergeCell ref="AJ121:AK121"/>
    <mergeCell ref="B120:C120"/>
    <mergeCell ref="D120:G120"/>
    <mergeCell ref="H120:M120"/>
    <mergeCell ref="N120:O120"/>
    <mergeCell ref="P120:U120"/>
    <mergeCell ref="V120:AC120"/>
    <mergeCell ref="AD120:AE120"/>
    <mergeCell ref="AF120:AG120"/>
    <mergeCell ref="AH120:AI120"/>
    <mergeCell ref="AJ122:AK122"/>
    <mergeCell ref="AM122:AQ123"/>
    <mergeCell ref="B123:C123"/>
    <mergeCell ref="D123:G123"/>
    <mergeCell ref="H123:M123"/>
    <mergeCell ref="N123:O123"/>
    <mergeCell ref="P123:U123"/>
    <mergeCell ref="V123:AC123"/>
    <mergeCell ref="AD123:AE123"/>
    <mergeCell ref="AF123:AG123"/>
    <mergeCell ref="AH123:AI123"/>
    <mergeCell ref="AJ123:AK123"/>
    <mergeCell ref="B122:C122"/>
    <mergeCell ref="D122:G122"/>
    <mergeCell ref="H122:M122"/>
    <mergeCell ref="N122:O122"/>
    <mergeCell ref="P122:U122"/>
    <mergeCell ref="V122:AC122"/>
    <mergeCell ref="AD122:AE122"/>
    <mergeCell ref="AF122:AG122"/>
    <mergeCell ref="AH122:AI122"/>
    <mergeCell ref="AM126:AQ128"/>
    <mergeCell ref="B127:G127"/>
    <mergeCell ref="H127:M127"/>
    <mergeCell ref="N127:U127"/>
    <mergeCell ref="V127:X127"/>
    <mergeCell ref="Y127:AA127"/>
    <mergeCell ref="AB127:AE127"/>
    <mergeCell ref="AF127:AI127"/>
    <mergeCell ref="AJ127:AK127"/>
    <mergeCell ref="AF128:AI128"/>
    <mergeCell ref="AJ128:AK128"/>
    <mergeCell ref="AJ129:AK129"/>
    <mergeCell ref="B128:G128"/>
    <mergeCell ref="H128:M128"/>
    <mergeCell ref="N128:U128"/>
    <mergeCell ref="V128:X128"/>
    <mergeCell ref="Y128:AA128"/>
    <mergeCell ref="AB128:AE128"/>
    <mergeCell ref="B126:G126"/>
    <mergeCell ref="H126:M126"/>
    <mergeCell ref="N126:U126"/>
    <mergeCell ref="V126:X126"/>
    <mergeCell ref="Y126:AA126"/>
    <mergeCell ref="AB126:AE126"/>
    <mergeCell ref="AF126:AI126"/>
    <mergeCell ref="AJ126:AK126"/>
    <mergeCell ref="AB135:AD135"/>
    <mergeCell ref="AE135:AK135"/>
    <mergeCell ref="V136:X136"/>
    <mergeCell ref="Y136:AA136"/>
    <mergeCell ref="AB136:AD136"/>
    <mergeCell ref="AE136:AG136"/>
    <mergeCell ref="AH136:AK136"/>
    <mergeCell ref="AM129:AQ130"/>
    <mergeCell ref="B130:AE130"/>
    <mergeCell ref="AF130:AI130"/>
    <mergeCell ref="AJ130:AK130"/>
    <mergeCell ref="B134:G136"/>
    <mergeCell ref="H134:M136"/>
    <mergeCell ref="N134:U136"/>
    <mergeCell ref="V134:AK134"/>
    <mergeCell ref="AM134:AQ136"/>
    <mergeCell ref="V135:AA135"/>
    <mergeCell ref="B129:G129"/>
    <mergeCell ref="H129:M129"/>
    <mergeCell ref="N129:U129"/>
    <mergeCell ref="V129:X129"/>
    <mergeCell ref="Y129:AA129"/>
    <mergeCell ref="AB129:AE129"/>
    <mergeCell ref="AF129:AI129"/>
    <mergeCell ref="AE137:AG137"/>
    <mergeCell ref="AH137:AK137"/>
    <mergeCell ref="AM137:AQ138"/>
    <mergeCell ref="B138:G138"/>
    <mergeCell ref="H138:M138"/>
    <mergeCell ref="N138:U138"/>
    <mergeCell ref="V138:X138"/>
    <mergeCell ref="Y138:AA138"/>
    <mergeCell ref="AB138:AD138"/>
    <mergeCell ref="AE138:AG138"/>
    <mergeCell ref="B137:G137"/>
    <mergeCell ref="H137:M137"/>
    <mergeCell ref="N137:U137"/>
    <mergeCell ref="V137:X137"/>
    <mergeCell ref="Y137:AA137"/>
    <mergeCell ref="AB137:AD137"/>
    <mergeCell ref="AH138:AK138"/>
    <mergeCell ref="AM141:AQ143"/>
    <mergeCell ref="AM144:AQ146"/>
    <mergeCell ref="AM147:AO149"/>
    <mergeCell ref="AP147:AQ149"/>
    <mergeCell ref="B151:G151"/>
    <mergeCell ref="H151:U151"/>
    <mergeCell ref="V151:X151"/>
    <mergeCell ref="Y151:AD151"/>
    <mergeCell ref="AE151:AK151"/>
    <mergeCell ref="B154:G154"/>
    <mergeCell ref="H154:U154"/>
    <mergeCell ref="V154:X154"/>
    <mergeCell ref="Y154:AD154"/>
    <mergeCell ref="AE154:AK154"/>
    <mergeCell ref="B155:AD155"/>
    <mergeCell ref="AE155:AK155"/>
    <mergeCell ref="B152:G152"/>
    <mergeCell ref="H152:U152"/>
    <mergeCell ref="V152:X152"/>
    <mergeCell ref="Y152:AD152"/>
    <mergeCell ref="AE152:AK152"/>
    <mergeCell ref="B153:G153"/>
    <mergeCell ref="H153:U153"/>
    <mergeCell ref="V153:X153"/>
    <mergeCell ref="Y153:AD153"/>
    <mergeCell ref="AE153:AK153"/>
    <mergeCell ref="B166:K166"/>
    <mergeCell ref="L166:AD166"/>
    <mergeCell ref="B158:M158"/>
    <mergeCell ref="N158:AD158"/>
    <mergeCell ref="B159:M159"/>
    <mergeCell ref="N159:AD159"/>
    <mergeCell ref="H162:T162"/>
    <mergeCell ref="B163:T163"/>
    <mergeCell ref="U163:V163"/>
    <mergeCell ref="W163:Y163"/>
    <mergeCell ref="Z163:AA163"/>
    <mergeCell ref="AB163:AD163"/>
  </mergeCells>
  <phoneticPr fontId="40"/>
  <conditionalFormatting sqref="A2:XFD48 A112:XFD113 A108:A111 AL108:XFD111 A118:XFD119 A114:A117 AL114:XFD117 A124:XFD125 A120:A123 AL120:XFD123 A131:XFD133 A126:A130 AL126:XFD130 A139:XFD150 A134:A138 AL134:XFD138 A156:XFD168 A151:A155 AL151:XFD155 A50:XFD100 A102:XFD107">
    <cfRule type="expression" dxfId="124" priority="94">
      <formula>CELL("protect",A2)=0</formula>
    </cfRule>
  </conditionalFormatting>
  <conditionalFormatting sqref="J10:O10 S10:AA10 AE10:AQ10">
    <cfRule type="expression" dxfId="123" priority="76">
      <formula>$E$10="□"</formula>
    </cfRule>
  </conditionalFormatting>
  <conditionalFormatting sqref="AO27:AQ27">
    <cfRule type="expression" dxfId="122" priority="92">
      <formula>$AO$27="不可"</formula>
    </cfRule>
  </conditionalFormatting>
  <conditionalFormatting sqref="AM83:AP83">
    <cfRule type="expression" dxfId="121" priority="91">
      <formula>$AM$83=""</formula>
    </cfRule>
  </conditionalFormatting>
  <conditionalFormatting sqref="G7:O7">
    <cfRule type="expression" dxfId="120" priority="90">
      <formula>$G$7=""</formula>
    </cfRule>
  </conditionalFormatting>
  <conditionalFormatting sqref="H8:I8">
    <cfRule type="expression" dxfId="119" priority="89">
      <formula>$H$8=""</formula>
    </cfRule>
  </conditionalFormatting>
  <conditionalFormatting sqref="K8:L8">
    <cfRule type="expression" dxfId="118" priority="88">
      <formula>$K$8=""</formula>
    </cfRule>
  </conditionalFormatting>
  <conditionalFormatting sqref="M8:O8">
    <cfRule type="expression" dxfId="117" priority="87">
      <formula>$M$8=""</formula>
    </cfRule>
  </conditionalFormatting>
  <conditionalFormatting sqref="P8:Q8">
    <cfRule type="expression" dxfId="116" priority="86">
      <formula>OR(LEN($P$8)&lt;&gt;1,$P$8="")</formula>
    </cfRule>
  </conditionalFormatting>
  <conditionalFormatting sqref="W8:X8">
    <cfRule type="expression" dxfId="115" priority="85">
      <formula>OR(LEN($W$8)&lt;&gt;1,$W$8="")</formula>
    </cfRule>
  </conditionalFormatting>
  <conditionalFormatting sqref="R8:V8">
    <cfRule type="expression" dxfId="114" priority="84">
      <formula>$R$8=""</formula>
    </cfRule>
  </conditionalFormatting>
  <conditionalFormatting sqref="Y8:AQ8">
    <cfRule type="expression" dxfId="113" priority="83">
      <formula>$Y$8=""</formula>
    </cfRule>
  </conditionalFormatting>
  <conditionalFormatting sqref="G9:I9">
    <cfRule type="expression" dxfId="112" priority="82">
      <formula>$G$9=""</formula>
    </cfRule>
  </conditionalFormatting>
  <conditionalFormatting sqref="M9:O9">
    <cfRule type="expression" dxfId="111" priority="81">
      <formula>$M$9=""</formula>
    </cfRule>
  </conditionalFormatting>
  <conditionalFormatting sqref="S9:U9">
    <cfRule type="expression" dxfId="110" priority="80">
      <formula>$S$9=""</formula>
    </cfRule>
  </conditionalFormatting>
  <conditionalFormatting sqref="AE9:AQ9">
    <cfRule type="expression" dxfId="109" priority="49">
      <formula>AND($AE$9="Nearly ＺＥＨ",$M$9&lt;&gt;1,$M$9&lt;&gt;2,$S$9&lt;&gt;"A1",$S$9&lt;&gt;"A2",$Y$9="□",$AK$11="□")</formula>
    </cfRule>
    <cfRule type="expression" dxfId="108" priority="79">
      <formula>$AE$9=""</formula>
    </cfRule>
  </conditionalFormatting>
  <conditionalFormatting sqref="J10:N10">
    <cfRule type="expression" dxfId="107" priority="93">
      <formula>$J$10=""</formula>
    </cfRule>
  </conditionalFormatting>
  <conditionalFormatting sqref="S10:AA10">
    <cfRule type="expression" dxfId="106" priority="78">
      <formula>$S$10=""</formula>
    </cfRule>
  </conditionalFormatting>
  <conditionalFormatting sqref="AE10:AQ10">
    <cfRule type="expression" dxfId="105" priority="77">
      <formula>$AE$10=""</formula>
    </cfRule>
  </conditionalFormatting>
  <conditionalFormatting sqref="AM11:AQ11">
    <cfRule type="expression" dxfId="104" priority="48">
      <formula>$AK$11&lt;&gt;"■"</formula>
    </cfRule>
  </conditionalFormatting>
  <conditionalFormatting sqref="AO11:AP11">
    <cfRule type="expression" dxfId="103" priority="74">
      <formula>$AO$11=""</formula>
    </cfRule>
    <cfRule type="expression" dxfId="102" priority="75">
      <formula>AND($AK$11="■",$AO$11+$AL$19&lt;100)</formula>
    </cfRule>
  </conditionalFormatting>
  <conditionalFormatting sqref="J11">
    <cfRule type="expression" dxfId="101" priority="69">
      <formula>AND($J$11="■",OR($O$11="■",$T$11="■",$X$11="■"))</formula>
    </cfRule>
    <cfRule type="expression" dxfId="100" priority="73">
      <formula>$J$11&amp;$O$11&amp;$T$11&amp;$X$11="□□□□"</formula>
    </cfRule>
  </conditionalFormatting>
  <conditionalFormatting sqref="O11">
    <cfRule type="expression" dxfId="99" priority="68">
      <formula>AND($O$11="■",OR($J$11="■",$T$11="■",$X$11="■"))</formula>
    </cfRule>
    <cfRule type="expression" dxfId="98" priority="72">
      <formula>$J$11&amp;$O$11&amp;$T$11&amp;$X$11="□□□□"</formula>
    </cfRule>
  </conditionalFormatting>
  <conditionalFormatting sqref="T11">
    <cfRule type="expression" dxfId="97" priority="67">
      <formula>AND($T$11="■",OR($O$11="■",$J$11="■",$X$11="■"))</formula>
    </cfRule>
    <cfRule type="expression" dxfId="96" priority="71">
      <formula>$J$11&amp;$O$11&amp;$T$11&amp;$X$11="□□□□"</formula>
    </cfRule>
  </conditionalFormatting>
  <conditionalFormatting sqref="X11 T11">
    <cfRule type="expression" dxfId="95" priority="70">
      <formula>$J$11&amp;$O$11&amp;$T$11&amp;$X$11="□□□□"</formula>
    </cfRule>
  </conditionalFormatting>
  <conditionalFormatting sqref="X11">
    <cfRule type="expression" dxfId="94" priority="66">
      <formula>AND($X$11="■",OR($O$11="■",$T$11="■",$J$11="■"))</formula>
    </cfRule>
  </conditionalFormatting>
  <conditionalFormatting sqref="M18:R18">
    <cfRule type="expression" dxfId="93" priority="65">
      <formula>M18=""</formula>
    </cfRule>
  </conditionalFormatting>
  <conditionalFormatting sqref="M19:R19">
    <cfRule type="expression" dxfId="92" priority="64">
      <formula>$M$19=""</formula>
    </cfRule>
  </conditionalFormatting>
  <conditionalFormatting sqref="AL18:AN18">
    <cfRule type="expression" dxfId="91" priority="52">
      <formula>$AL$18&lt;20</formula>
    </cfRule>
    <cfRule type="expression" dxfId="90" priority="63">
      <formula>$AL$18=""</formula>
    </cfRule>
  </conditionalFormatting>
  <conditionalFormatting sqref="AL19:AN19">
    <cfRule type="expression" dxfId="89" priority="50">
      <formula>AND($AE$9="Nearly ＺＥＨ",$AL$19&lt;75)</formula>
    </cfRule>
    <cfRule type="expression" dxfId="88" priority="51">
      <formula>AND($AE$9="ＺＥＨ",$AL$19&lt;100)</formula>
    </cfRule>
    <cfRule type="expression" dxfId="87" priority="62">
      <formula>$AL$19=""</formula>
    </cfRule>
  </conditionalFormatting>
  <conditionalFormatting sqref="I23:V23">
    <cfRule type="expression" dxfId="86" priority="61">
      <formula>$I$23=""</formula>
    </cfRule>
  </conditionalFormatting>
  <conditionalFormatting sqref="B159:M159">
    <cfRule type="expression" dxfId="85" priority="60">
      <formula>$B$159=""</formula>
    </cfRule>
  </conditionalFormatting>
  <conditionalFormatting sqref="N159:AD159">
    <cfRule type="expression" dxfId="84" priority="59">
      <formula>$N$159=""</formula>
    </cfRule>
  </conditionalFormatting>
  <conditionalFormatting sqref="U163:V163">
    <cfRule type="expression" dxfId="83" priority="57">
      <formula>AND($U$163="■",$Z$163="■")</formula>
    </cfRule>
    <cfRule type="expression" dxfId="82" priority="58">
      <formula>AND($U$163="□",$Z$163="□")</formula>
    </cfRule>
  </conditionalFormatting>
  <conditionalFormatting sqref="Z163:AA163">
    <cfRule type="expression" dxfId="81" priority="55">
      <formula>AND($U$163="■",$Z$163="■")</formula>
    </cfRule>
    <cfRule type="expression" dxfId="80" priority="56">
      <formula>AND($U$163="□",$Z$163="□")</formula>
    </cfRule>
  </conditionalFormatting>
  <conditionalFormatting sqref="A1:XFD1">
    <cfRule type="expression" dxfId="79" priority="54">
      <formula>CELL("protect",A1)=0</formula>
    </cfRule>
  </conditionalFormatting>
  <conditionalFormatting sqref="L166:AD166">
    <cfRule type="expression" dxfId="78" priority="53">
      <formula>AND($L$166="",$AK$11="■")</formula>
    </cfRule>
  </conditionalFormatting>
  <conditionalFormatting sqref="A49:XFD49">
    <cfRule type="expression" dxfId="77" priority="47">
      <formula>CELL("protect",A49)=0</formula>
    </cfRule>
  </conditionalFormatting>
  <conditionalFormatting sqref="A101:XFD101">
    <cfRule type="expression" dxfId="76" priority="46">
      <formula>CELL("protect",A101)=0</formula>
    </cfRule>
  </conditionalFormatting>
  <conditionalFormatting sqref="H109:AK111">
    <cfRule type="expression" dxfId="75" priority="44">
      <formula>AND($B109&lt;&gt;"",H109="")</formula>
    </cfRule>
    <cfRule type="expression" dxfId="74" priority="45">
      <formula>$B109=""</formula>
    </cfRule>
  </conditionalFormatting>
  <conditionalFormatting sqref="P109:AC111">
    <cfRule type="expression" dxfId="73" priority="43">
      <formula>AND($B109&lt;&gt;"",$P109="")</formula>
    </cfRule>
  </conditionalFormatting>
  <conditionalFormatting sqref="B109:G111">
    <cfRule type="expression" dxfId="72" priority="42">
      <formula>AND(LEN($H109&amp;$P109&amp;$AD109&amp;$AI109)&gt;0,$B109="")</formula>
    </cfRule>
  </conditionalFormatting>
  <conditionalFormatting sqref="B116:G117">
    <cfRule type="expression" dxfId="71" priority="41">
      <formula>AND(LEN($H116&amp;$P116)&gt;0,$B116="")</formula>
    </cfRule>
  </conditionalFormatting>
  <conditionalFormatting sqref="H116:AK117">
    <cfRule type="expression" dxfId="70" priority="40">
      <formula>AND($B116&lt;&gt;"",H116="")</formula>
    </cfRule>
  </conditionalFormatting>
  <conditionalFormatting sqref="B121:C123">
    <cfRule type="expression" dxfId="69" priority="38">
      <formula>AND(LEN($D121&amp;$H121&amp;$P121&amp;$V121)&gt;0,$B121="")</formula>
    </cfRule>
  </conditionalFormatting>
  <conditionalFormatting sqref="B121:M123">
    <cfRule type="expression" dxfId="68" priority="39">
      <formula>AND($N121="■",$B121="")</formula>
    </cfRule>
  </conditionalFormatting>
  <conditionalFormatting sqref="D121:AC123">
    <cfRule type="expression" dxfId="67" priority="37">
      <formula>AND($B121&lt;&gt;"",D121="")</formula>
    </cfRule>
  </conditionalFormatting>
  <conditionalFormatting sqref="P121:AC123">
    <cfRule type="expression" dxfId="66" priority="36">
      <formula>AND($N121="■",$B121="")</formula>
    </cfRule>
  </conditionalFormatting>
  <conditionalFormatting sqref="AD121:AI123">
    <cfRule type="expression" dxfId="65" priority="35">
      <formula>AND($D121="ヒートポンプ式セントラル空調",AD121="")</formula>
    </cfRule>
  </conditionalFormatting>
  <conditionalFormatting sqref="AD121:AK123">
    <cfRule type="expression" dxfId="64" priority="34">
      <formula>AND(OR($D121="パネルラジエーター",$D121="温水式床暖房",$D121="ルームエアコンディショナー付温水床暖房機"),AD121="")</formula>
    </cfRule>
  </conditionalFormatting>
  <conditionalFormatting sqref="Z34:AO34">
    <cfRule type="expression" dxfId="63" priority="33">
      <formula>AND($U$34="■",$Z$34="")</formula>
    </cfRule>
  </conditionalFormatting>
  <conditionalFormatting sqref="B127:G127">
    <cfRule type="expression" dxfId="62" priority="32">
      <formula>$B$119=""</formula>
    </cfRule>
  </conditionalFormatting>
  <conditionalFormatting sqref="H127:AK129">
    <cfRule type="expression" dxfId="61" priority="28">
      <formula>$B127=""</formula>
    </cfRule>
  </conditionalFormatting>
  <conditionalFormatting sqref="H127:U129">
    <cfRule type="expression" dxfId="60" priority="31">
      <formula>AND($B127&lt;&gt;"",H127="")</formula>
    </cfRule>
  </conditionalFormatting>
  <conditionalFormatting sqref="AJ127:AK129">
    <cfRule type="expression" dxfId="59" priority="30">
      <formula>AND($B127&lt;&gt;"",AJ127="")</formula>
    </cfRule>
  </conditionalFormatting>
  <conditionalFormatting sqref="Y127:AE129">
    <cfRule type="expression" dxfId="58" priority="29">
      <formula>AND($B127&lt;&gt;"",Y127="")</formula>
    </cfRule>
  </conditionalFormatting>
  <conditionalFormatting sqref="B137:G137">
    <cfRule type="expression" dxfId="57" priority="27">
      <formula>$B$129=""</formula>
    </cfRule>
  </conditionalFormatting>
  <conditionalFormatting sqref="AB137:AD138">
    <cfRule type="expression" dxfId="56" priority="21">
      <formula>AND($B137&lt;&gt;"潜熱回収型ガス給湯機",$B137&lt;&gt;"潜熱回収型石油給湯機",$B137&lt;&gt;"ガスエンジン給湯機")</formula>
    </cfRule>
    <cfRule type="expression" dxfId="55" priority="26">
      <formula>AND(OR($B137="潜熱回収型ガス給湯機",$B137="潜熱回収型石油給湯機",$B137="ガスエンジン給湯機"),$AB137="")</formula>
    </cfRule>
  </conditionalFormatting>
  <conditionalFormatting sqref="H137:U138">
    <cfRule type="expression" dxfId="54" priority="25">
      <formula>AND($B137&lt;&gt;"",H137="")</formula>
    </cfRule>
  </conditionalFormatting>
  <conditionalFormatting sqref="V137:AA138">
    <cfRule type="expression" dxfId="53" priority="23">
      <formula>AND($B137="電気ヒートポンプ給湯機",V137="")</formula>
    </cfRule>
    <cfRule type="expression" dxfId="52" priority="24">
      <formula>$B137&lt;&gt;"電気ヒートポンプ給湯機"</formula>
    </cfRule>
  </conditionalFormatting>
  <conditionalFormatting sqref="H137:AK138">
    <cfRule type="expression" dxfId="51" priority="22">
      <formula>$B137=""</formula>
    </cfRule>
  </conditionalFormatting>
  <conditionalFormatting sqref="AE137:AK138">
    <cfRule type="expression" dxfId="50" priority="19">
      <formula>AND($B137="ヒートポンプ・ガス瞬間式併用型給湯機（ハイブリッド給湯機）",AE137="")</formula>
    </cfRule>
    <cfRule type="expression" dxfId="49" priority="20">
      <formula>AND($B137&lt;&gt;"ヒートポンプ・ガス瞬間式併用型給湯機（ハイブリッド給湯機）")</formula>
    </cfRule>
  </conditionalFormatting>
  <conditionalFormatting sqref="B152:G152">
    <cfRule type="expression" dxfId="48" priority="18">
      <formula>$B$152=""</formula>
    </cfRule>
  </conditionalFormatting>
  <conditionalFormatting sqref="H152:AK154">
    <cfRule type="expression" dxfId="47" priority="17">
      <formula>$B152=""</formula>
    </cfRule>
  </conditionalFormatting>
  <conditionalFormatting sqref="H152:AD154">
    <cfRule type="expression" dxfId="46" priority="16">
      <formula>AND($B152&lt;&gt;"",H152="")</formula>
    </cfRule>
  </conditionalFormatting>
  <conditionalFormatting sqref="AM129:AQ130">
    <cfRule type="expression" dxfId="45" priority="15">
      <formula>$AM$129=""</formula>
    </cfRule>
  </conditionalFormatting>
  <conditionalFormatting sqref="AM110:AQ111">
    <cfRule type="expression" dxfId="44" priority="14">
      <formula>AND($AM$110="",$B$109&amp;$B$110&amp;$B$111&lt;&gt;"")</formula>
    </cfRule>
  </conditionalFormatting>
  <conditionalFormatting sqref="AM116:AQ117">
    <cfRule type="expression" dxfId="43" priority="13">
      <formula>AND($AM$116="",$B$116&amp;$B$117&lt;&gt;"")</formula>
    </cfRule>
  </conditionalFormatting>
  <conditionalFormatting sqref="AM122:AQ123">
    <cfRule type="expression" dxfId="42" priority="12">
      <formula>AND($AM$122="",$B$121&amp;$B$122&amp;$B$123&lt;&gt;"")</formula>
    </cfRule>
  </conditionalFormatting>
  <conditionalFormatting sqref="AM137:AQ138">
    <cfRule type="expression" dxfId="41" priority="10">
      <formula>$B$137="燃料電池"</formula>
    </cfRule>
    <cfRule type="expression" dxfId="40" priority="11">
      <formula>AND($AM$137="",$B$137&amp;$B$138&lt;&gt;"")</formula>
    </cfRule>
  </conditionalFormatting>
  <conditionalFormatting sqref="G43:V43">
    <cfRule type="expression" dxfId="39" priority="9">
      <formula>AND($G$43="",$G$43&amp;$AA$43&amp;$G$44&amp;$AA$44&amp;$H$45&amp;$K$45&amp;$M$45&amp;$R$45&amp;$Y$45&amp;$H$46&amp;$M$46&amp;$R$46&amp;$AB$46&amp;$AG$46&amp;$AL$46&amp;$H$47&amp;$M$47&amp;$R$47&amp;$G$48&amp;$AA$48&lt;&gt;"")</formula>
    </cfRule>
  </conditionalFormatting>
  <conditionalFormatting sqref="AA44:AQ44">
    <cfRule type="expression" dxfId="38" priority="8">
      <formula>AND(AA44="",$G$43&amp;$AA$43&amp;$G$44&amp;$AA$44&amp;$H$45&amp;$K$45&amp;$M$45&amp;$R$45&amp;$Y$45&amp;$H$46&amp;$M$46&amp;$R$46&amp;$AB$46&amp;$AG$46&amp;$AL$46&amp;$H$47&amp;$M$47&amp;$R$47&amp;$G$48&amp;$AA$48&lt;&gt;"")</formula>
    </cfRule>
  </conditionalFormatting>
  <conditionalFormatting sqref="H45:I45">
    <cfRule type="expression" dxfId="37" priority="7">
      <formula>AND(H45="",$G$43&amp;$AA$43&amp;$G$44&amp;$AA$44&amp;$H$45&amp;$K$45&amp;$M$45&amp;$R$45&amp;$Y$45&amp;$H$46&amp;$M$46&amp;$R$46&amp;$AB$46&amp;$AG$46&amp;$AL$46&amp;$H$47&amp;$M$47&amp;$R$47&amp;$G$48&amp;$AA$48&lt;&gt;"")</formula>
    </cfRule>
  </conditionalFormatting>
  <conditionalFormatting sqref="K45:L45">
    <cfRule type="expression" dxfId="36" priority="6">
      <formula>AND(K45="",$G$43&amp;$AA$43&amp;$G$44&amp;$AA$44&amp;$H$45&amp;$K$45&amp;$M$45&amp;$R$45&amp;$Y$45&amp;$H$46&amp;$M$46&amp;$R$46&amp;$AB$46&amp;$AG$46&amp;$AL$46&amp;$H$47&amp;$M$47&amp;$R$47&amp;$G$48&amp;$AA$48&lt;&gt;"")</formula>
    </cfRule>
  </conditionalFormatting>
  <conditionalFormatting sqref="M45:O45">
    <cfRule type="expression" dxfId="35" priority="5">
      <formula>AND(M45="",$G$43&amp;$AA$43&amp;$G$44&amp;$AA$44&amp;$H$45&amp;$K$45&amp;$M$45&amp;$R$45&amp;$Y$45&amp;$H$46&amp;$M$46&amp;$R$46&amp;$AB$46&amp;$AG$46&amp;$AL$46&amp;$H$47&amp;$M$47&amp;$R$47&amp;$G$48&amp;$AA$48&lt;&gt;"")</formula>
    </cfRule>
  </conditionalFormatting>
  <conditionalFormatting sqref="R45:V45">
    <cfRule type="expression" dxfId="34" priority="4">
      <formula>AND(R45="",$G$43&amp;$AA$43&amp;$G$44&amp;$AA$44&amp;$H$45&amp;$K$45&amp;$M$45&amp;$R$45&amp;$Y$45&amp;$H$46&amp;$M$46&amp;$R$46&amp;$AB$46&amp;$AG$46&amp;$AL$46&amp;$H$47&amp;$M$47&amp;$R$47&amp;$G$48&amp;$AA$48&lt;&gt;"")</formula>
    </cfRule>
  </conditionalFormatting>
  <conditionalFormatting sqref="Y45:AQ45">
    <cfRule type="expression" dxfId="33" priority="3">
      <formula>AND(Y45="",$G$43&amp;$AA$43&amp;$G$44&amp;$AA$44&amp;$H$45&amp;$K$45&amp;$M$45&amp;$R$45&amp;$Y$45&amp;$H$46&amp;$M$46&amp;$R$46&amp;$AB$46&amp;$AG$46&amp;$AL$46&amp;$H$47&amp;$M$47&amp;$R$47&amp;$G$48&amp;$AA$48&lt;&gt;"")</formula>
    </cfRule>
  </conditionalFormatting>
  <conditionalFormatting sqref="G48:X48">
    <cfRule type="expression" dxfId="32" priority="2">
      <formula>AND(G48="",$G$43&amp;$AA$43&amp;$G$44&amp;$AA$44&amp;$H$45&amp;$K$45&amp;$M$45&amp;$R$45&amp;$Y$45&amp;$H$46&amp;$M$46&amp;$R$46&amp;$AB$46&amp;$AG$46&amp;$AL$46&amp;$H$47&amp;$M$47&amp;$R$47&amp;$G$48&amp;$AA$48&lt;&gt;"")</formula>
    </cfRule>
  </conditionalFormatting>
  <conditionalFormatting sqref="AA48:AQ48">
    <cfRule type="expression" dxfId="31" priority="1">
      <formula>AND(AA48="",$G$43&amp;$AA$43&amp;$G$44&amp;$AA$44&amp;$H$45&amp;$K$45&amp;$M$45&amp;$R$45&amp;$Y$45&amp;$H$46&amp;$M$46&amp;$R$46&amp;$AB$46&amp;$AG$46&amp;$AL$46&amp;$H$47&amp;$M$47&amp;$R$47&amp;$G$48&amp;$AA$48&lt;&gt;"")</formula>
    </cfRule>
  </conditionalFormatting>
  <dataValidations count="36">
    <dataValidation imeMode="halfAlpha" allowBlank="1" showInputMessage="1" showErrorMessage="1" sqref="AE23:AQ23"/>
    <dataValidation type="list" allowBlank="1" showInputMessage="1" showErrorMessage="1" sqref="AE10:AQ10">
      <formula1>"有,無"</formula1>
    </dataValidation>
    <dataValidation type="custom" imeMode="disabled" operator="lessThanOrEqual" allowBlank="1" showInputMessage="1" showErrorMessage="1" error="小数点第一位まで、二位以下切捨てで入力して下さい。" sqref="AL18:AN19">
      <formula1>AL18-ROUNDDOWN(AL18,1)=0</formula1>
    </dataValidation>
    <dataValidation type="custom" imeMode="disabled" allowBlank="1" showInputMessage="1" showErrorMessage="1" error="小数点第二位まで、三位以下切上げで入力して下さい。" sqref="M18:R18">
      <formula1>M18-ROUNDDOWN(M18,2)=0</formula1>
    </dataValidation>
    <dataValidation type="custom" imeMode="disabled" allowBlank="1" showInputMessage="1" showErrorMessage="1" error="小数点第一位まで、二位以下切上げで入力して下さい。" sqref="M19:R19">
      <formula1>M19-ROUNDDOWN(M19,2)=0</formula1>
    </dataValidation>
    <dataValidation type="custom" imeMode="disabled" allowBlank="1" showInputMessage="1" showErrorMessage="1" error="小数点第二位まで、三位以下切捨てで入力して下さい。" sqref="J10:N10">
      <formula1>J10-ROUNDDOWN(J10,2)=0</formula1>
    </dataValidation>
    <dataValidation type="textLength" imeMode="disabled" operator="lessThanOrEqual" allowBlank="1" showInputMessage="1" showErrorMessage="1" sqref="K8:L8 K45:L45">
      <formula1>4</formula1>
    </dataValidation>
    <dataValidation type="list" allowBlank="1" showInputMessage="1" showErrorMessage="1" sqref="I23:V23">
      <formula1>INDIRECT("地域"&amp;M9)</formula1>
    </dataValidation>
    <dataValidation type="custom" imeMode="disabled" allowBlank="1" showInputMessage="1" showErrorMessage="1" errorTitle="入力エラー" error="小数点以下は第二位まで、三位以下四捨五入で入力して下さい。" sqref="AK14:AK15">
      <formula1>AK14-ROUNDDOWN(AK14,2)=0</formula1>
    </dataValidation>
    <dataValidation type="list" allowBlank="1" showInputMessage="1" showErrorMessage="1" sqref="W98 W100">
      <formula1>"無,有"</formula1>
    </dataValidation>
    <dataValidation type="list" allowBlank="1" showInputMessage="1" showErrorMessage="1" sqref="AD109:AD111">
      <formula1>"い,ろ,は"</formula1>
    </dataValidation>
    <dataValidation type="list" showInputMessage="1" showErrorMessage="1" sqref="U31 U33:U34 AA112:AA113 T112:T113 B31:B34">
      <formula1>"□,■"</formula1>
    </dataValidation>
    <dataValidation type="list" allowBlank="1" showInputMessage="1" showErrorMessage="1" sqref="B109:B111 B116:B117">
      <formula1>"主たる　居室,その他　居室"</formula1>
    </dataValidation>
    <dataValidation type="list" allowBlank="1" showInputMessage="1" showErrorMessage="1" sqref="B121:B123">
      <formula1>"主たる　居室,全ての　居室"</formula1>
    </dataValidation>
    <dataValidation type="list" allowBlank="1" showInputMessage="1" showErrorMessage="1" sqref="B127:G129">
      <formula1>"ダクト式第一種換気,ダクト式第二種換気,ダクト式第三種換気,壁付け式第一種換気,壁付け式第二種換気,壁付け式第三種換気"</formula1>
    </dataValidation>
    <dataValidation type="list" allowBlank="1" showInputMessage="1" showErrorMessage="1" sqref="B137:G138">
      <formula1>"電気ヒートポンプ給湯機,潜熱回収型ガス給湯機,潜熱回収型石油給湯機,ガスエンジン給湯機,ヒートポンプ・ガス瞬間式併用型給湯機（ハイブリッド給湯機）,燃料電池"</formula1>
    </dataValidation>
    <dataValidation type="list" imeMode="disabled" allowBlank="1" showInputMessage="1" showErrorMessage="1" sqref="Y137:Y138">
      <formula1>"無,有"</formula1>
    </dataValidation>
    <dataValidation type="list" allowBlank="1" showInputMessage="1" showErrorMessage="1" sqref="D123 D121:G122">
      <formula1>"ヒートポンプ式セントラル空調,パネルラジエーター,温水式床暖房,ファンコンベクター,ルームエアコンディショナー付温水床暖房機,その他"</formula1>
    </dataValidation>
    <dataValidation type="custom" imeMode="disabled" allowBlank="1" showInputMessage="1" showErrorMessage="1" error="整数で入力してください。" sqref="AI109:AK111 AJ127:AJ129 AM137:AQ138 AM110:AQ111 AM116:AQ117 AM122:AQ123 AM129:AQ130 V152:AD154">
      <formula1>V109-ROUNDDOWN(V109,0)=0</formula1>
    </dataValidation>
    <dataValidation type="custom" allowBlank="1" showInputMessage="1" showErrorMessage="1" error="整数で入力してください。" sqref="AL130">
      <formula1>AL130-ROUNDDOWN(AL130,0)=0</formula1>
    </dataValidation>
    <dataValidation type="textLength" imeMode="disabled" operator="lessThanOrEqual" allowBlank="1" showInputMessage="1" showErrorMessage="1" sqref="H8:I8 H45:I45">
      <formula1>3</formula1>
    </dataValidation>
    <dataValidation type="list" allowBlank="1" showInputMessage="1" showErrorMessage="1" sqref="W8 W45">
      <formula1>"市,区,町,村"</formula1>
    </dataValidation>
    <dataValidation type="list" allowBlank="1" showInputMessage="1" showErrorMessage="1" sqref="P45 P8:Q8">
      <formula1>"都,道,府,県"</formula1>
    </dataValidation>
    <dataValidation type="list" allowBlank="1" showInputMessage="1" showErrorMessage="1" sqref="D118:I118">
      <formula1>"高効率個別エアコン,ヒートポンプ式セントラル空調"</formula1>
    </dataValidation>
    <dataValidation type="list" allowBlank="1" showInputMessage="1" showErrorMessage="1" sqref="S9">
      <formula1>"A1,A2,A3,A4,A5"</formula1>
    </dataValidation>
    <dataValidation type="list" allowBlank="1" showInputMessage="1" showErrorMessage="1" sqref="M9">
      <formula1>"1,2,3,4,5,6,7,8"</formula1>
    </dataValidation>
    <dataValidation type="list" allowBlank="1" showInputMessage="1" showErrorMessage="1" sqref="G7:O7">
      <formula1>"一次公募,二次公募,三次公募"</formula1>
    </dataValidation>
    <dataValidation type="list" allowBlank="1" showInputMessage="1" showErrorMessage="1" sqref="G9:I9">
      <formula1>"新築,建売,既存戸建の改修"</formula1>
    </dataValidation>
    <dataValidation type="list" allowBlank="1" showInputMessage="1" showErrorMessage="1" sqref="AE9:AQ9">
      <formula1>"ＺＥＨ,Nearly ＺＥＨ,ＺＥＨ Oriented"</formula1>
    </dataValidation>
    <dataValidation type="list" allowBlank="1" showInputMessage="1" showErrorMessage="1" sqref="S10:AA10">
      <formula1>"第一種低層住居専用地域,第二種住居専用地域,第一種中高層住居専用地域,第二種中高層住居専用地域"</formula1>
    </dataValidation>
    <dataValidation imeMode="disabled" allowBlank="1" showInputMessage="1" showErrorMessage="1" sqref="R140 V140:X140 AH62:AK84 AH88:AK90 AJ150 V127:V129 AH93:AK94 AB96:AD96 AM98 V160:X160 G48:X48 AH61 L166 R160 R165 V165:X165 AB127:AB129 Y127:Y129 AF127:AF129 AJ126 AA48:AQ48 Z116:AK117 AD121:AK123 AA37:AQ37 G37:V37 H46:K47 M46:P47 R46:U47 AB46:AE46 AG46:AJ46 AL46:AO46 V138 AE136:AE138 Y136 AB136:AB138 AH136:AH138 V137:X137 V136"/>
    <dataValidation imeMode="hiragana" allowBlank="1" showInputMessage="1" showErrorMessage="1" sqref="R45:V45 H127:M129 B159 L95:L96 E88:AG89 Y45:AQ45 E93:AG94 H137:H138 H116:O117 F96:K96 L62:AG84 E95:E96 M96:AA96 H109:O111 P121:P123 Z34:AO34 G38:AQ38 G43:V44 AA43:AQ44 M45:O45 B152:B154"/>
    <dataValidation type="list" allowBlank="1" showInputMessage="1" showErrorMessage="1" sqref="E10 J11 Z163 O11 T11 AK11 Y9 X11 U163:V163 N121:N123">
      <formula1>"□,■"</formula1>
    </dataValidation>
    <dataValidation type="list" allowBlank="1" showInputMessage="1" showErrorMessage="1" sqref="AO11:AP11">
      <formula1>"5,10"</formula1>
    </dataValidation>
    <dataValidation type="custom" imeMode="disabled" allowBlank="1" showInputMessage="1" showErrorMessage="1" error="小数点第二位まで、三位以下四捨五入で入力して下さい。" sqref="S14:AJ15">
      <formula1>S14-ROUNDDOWN(S14,2)=0</formula1>
    </dataValidation>
    <dataValidation type="custom" imeMode="disabled" allowBlank="1" showInputMessage="1" showErrorMessage="1" sqref="AM83:AP83 AM89:AP89">
      <formula1>AM83-ROUNDDOWN(AM83,0)=0</formula1>
    </dataValidation>
  </dataValidations>
  <printOptions horizontalCentered="1"/>
  <pageMargins left="0.31496062992125984" right="0.31496062992125984" top="0.74803149606299213" bottom="0.74803149606299213" header="0.31496062992125984" footer="0.31496062992125984"/>
  <pageSetup paperSize="9" scale="55" fitToHeight="0" orientation="portrait" r:id="rId1"/>
  <headerFooter alignWithMargins="0">
    <oddHeader>&amp;L申請用&amp;RVERSION 2.0</oddHeader>
  </headerFooter>
  <rowBreaks count="2" manualBreakCount="2">
    <brk id="48" max="55" man="1"/>
    <brk id="100" max="5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50"/>
  <sheetViews>
    <sheetView showGridLines="0" view="pageBreakPreview" zoomScale="70" zoomScaleNormal="70" zoomScaleSheetLayoutView="70" workbookViewId="0">
      <selection activeCell="J12" sqref="J12:K12"/>
    </sheetView>
  </sheetViews>
  <sheetFormatPr defaultRowHeight="13.5" x14ac:dyDescent="0.15"/>
  <cols>
    <col min="1" max="24" width="3.75" style="4" customWidth="1"/>
    <col min="25" max="219" width="9" style="4"/>
    <col min="220" max="243" width="3.75" style="4" customWidth="1"/>
    <col min="244" max="252" width="9" style="4" customWidth="1"/>
    <col min="253" max="253" width="2" style="4" customWidth="1"/>
    <col min="254" max="475" width="9" style="4"/>
    <col min="476" max="499" width="3.75" style="4" customWidth="1"/>
    <col min="500" max="508" width="9" style="4" customWidth="1"/>
    <col min="509" max="509" width="2" style="4" customWidth="1"/>
    <col min="510" max="731" width="9" style="4"/>
    <col min="732" max="755" width="3.75" style="4" customWidth="1"/>
    <col min="756" max="764" width="9" style="4" customWidth="1"/>
    <col min="765" max="765" width="2" style="4" customWidth="1"/>
    <col min="766" max="987" width="9" style="4"/>
    <col min="988" max="1011" width="3.75" style="4" customWidth="1"/>
    <col min="1012" max="1020" width="9" style="4" customWidth="1"/>
    <col min="1021" max="1021" width="2" style="4" customWidth="1"/>
    <col min="1022" max="1243" width="9" style="4"/>
    <col min="1244" max="1267" width="3.75" style="4" customWidth="1"/>
    <col min="1268" max="1276" width="9" style="4" customWidth="1"/>
    <col min="1277" max="1277" width="2" style="4" customWidth="1"/>
    <col min="1278" max="1499" width="9" style="4"/>
    <col min="1500" max="1523" width="3.75" style="4" customWidth="1"/>
    <col min="1524" max="1532" width="9" style="4" customWidth="1"/>
    <col min="1533" max="1533" width="2" style="4" customWidth="1"/>
    <col min="1534" max="1755" width="9" style="4"/>
    <col min="1756" max="1779" width="3.75" style="4" customWidth="1"/>
    <col min="1780" max="1788" width="9" style="4" customWidth="1"/>
    <col min="1789" max="1789" width="2" style="4" customWidth="1"/>
    <col min="1790" max="2011" width="9" style="4"/>
    <col min="2012" max="2035" width="3.75" style="4" customWidth="1"/>
    <col min="2036" max="2044" width="9" style="4" customWidth="1"/>
    <col min="2045" max="2045" width="2" style="4" customWidth="1"/>
    <col min="2046" max="2267" width="9" style="4"/>
    <col min="2268" max="2291" width="3.75" style="4" customWidth="1"/>
    <col min="2292" max="2300" width="9" style="4" customWidth="1"/>
    <col min="2301" max="2301" width="2" style="4" customWidth="1"/>
    <col min="2302" max="2523" width="9" style="4"/>
    <col min="2524" max="2547" width="3.75" style="4" customWidth="1"/>
    <col min="2548" max="2556" width="9" style="4" customWidth="1"/>
    <col min="2557" max="2557" width="2" style="4" customWidth="1"/>
    <col min="2558" max="2779" width="9" style="4"/>
    <col min="2780" max="2803" width="3.75" style="4" customWidth="1"/>
    <col min="2804" max="2812" width="9" style="4" customWidth="1"/>
    <col min="2813" max="2813" width="2" style="4" customWidth="1"/>
    <col min="2814" max="3035" width="9" style="4"/>
    <col min="3036" max="3059" width="3.75" style="4" customWidth="1"/>
    <col min="3060" max="3068" width="9" style="4" customWidth="1"/>
    <col min="3069" max="3069" width="2" style="4" customWidth="1"/>
    <col min="3070" max="3291" width="9" style="4"/>
    <col min="3292" max="3315" width="3.75" style="4" customWidth="1"/>
    <col min="3316" max="3324" width="9" style="4" customWidth="1"/>
    <col min="3325" max="3325" width="2" style="4" customWidth="1"/>
    <col min="3326" max="3547" width="9" style="4"/>
    <col min="3548" max="3571" width="3.75" style="4" customWidth="1"/>
    <col min="3572" max="3580" width="9" style="4" customWidth="1"/>
    <col min="3581" max="3581" width="2" style="4" customWidth="1"/>
    <col min="3582" max="3803" width="9" style="4"/>
    <col min="3804" max="3827" width="3.75" style="4" customWidth="1"/>
    <col min="3828" max="3836" width="9" style="4" customWidth="1"/>
    <col min="3837" max="3837" width="2" style="4" customWidth="1"/>
    <col min="3838" max="4059" width="9" style="4"/>
    <col min="4060" max="4083" width="3.75" style="4" customWidth="1"/>
    <col min="4084" max="4092" width="9" style="4" customWidth="1"/>
    <col min="4093" max="4093" width="2" style="4" customWidth="1"/>
    <col min="4094" max="4315" width="9" style="4"/>
    <col min="4316" max="4339" width="3.75" style="4" customWidth="1"/>
    <col min="4340" max="4348" width="9" style="4" customWidth="1"/>
    <col min="4349" max="4349" width="2" style="4" customWidth="1"/>
    <col min="4350" max="4571" width="9" style="4"/>
    <col min="4572" max="4595" width="3.75" style="4" customWidth="1"/>
    <col min="4596" max="4604" width="9" style="4" customWidth="1"/>
    <col min="4605" max="4605" width="2" style="4" customWidth="1"/>
    <col min="4606" max="4827" width="9" style="4"/>
    <col min="4828" max="4851" width="3.75" style="4" customWidth="1"/>
    <col min="4852" max="4860" width="9" style="4" customWidth="1"/>
    <col min="4861" max="4861" width="2" style="4" customWidth="1"/>
    <col min="4862" max="5083" width="9" style="4"/>
    <col min="5084" max="5107" width="3.75" style="4" customWidth="1"/>
    <col min="5108" max="5116" width="9" style="4" customWidth="1"/>
    <col min="5117" max="5117" width="2" style="4" customWidth="1"/>
    <col min="5118" max="5339" width="9" style="4"/>
    <col min="5340" max="5363" width="3.75" style="4" customWidth="1"/>
    <col min="5364" max="5372" width="9" style="4" customWidth="1"/>
    <col min="5373" max="5373" width="2" style="4" customWidth="1"/>
    <col min="5374" max="5595" width="9" style="4"/>
    <col min="5596" max="5619" width="3.75" style="4" customWidth="1"/>
    <col min="5620" max="5628" width="9" style="4" customWidth="1"/>
    <col min="5629" max="5629" width="2" style="4" customWidth="1"/>
    <col min="5630" max="5851" width="9" style="4"/>
    <col min="5852" max="5875" width="3.75" style="4" customWidth="1"/>
    <col min="5876" max="5884" width="9" style="4" customWidth="1"/>
    <col min="5885" max="5885" width="2" style="4" customWidth="1"/>
    <col min="5886" max="6107" width="9" style="4"/>
    <col min="6108" max="6131" width="3.75" style="4" customWidth="1"/>
    <col min="6132" max="6140" width="9" style="4" customWidth="1"/>
    <col min="6141" max="6141" width="2" style="4" customWidth="1"/>
    <col min="6142" max="6363" width="9" style="4"/>
    <col min="6364" max="6387" width="3.75" style="4" customWidth="1"/>
    <col min="6388" max="6396" width="9" style="4" customWidth="1"/>
    <col min="6397" max="6397" width="2" style="4" customWidth="1"/>
    <col min="6398" max="6619" width="9" style="4"/>
    <col min="6620" max="6643" width="3.75" style="4" customWidth="1"/>
    <col min="6644" max="6652" width="9" style="4" customWidth="1"/>
    <col min="6653" max="6653" width="2" style="4" customWidth="1"/>
    <col min="6654" max="6875" width="9" style="4"/>
    <col min="6876" max="6899" width="3.75" style="4" customWidth="1"/>
    <col min="6900" max="6908" width="9" style="4" customWidth="1"/>
    <col min="6909" max="6909" width="2" style="4" customWidth="1"/>
    <col min="6910" max="7131" width="9" style="4"/>
    <col min="7132" max="7155" width="3.75" style="4" customWidth="1"/>
    <col min="7156" max="7164" width="9" style="4" customWidth="1"/>
    <col min="7165" max="7165" width="2" style="4" customWidth="1"/>
    <col min="7166" max="7387" width="9" style="4"/>
    <col min="7388" max="7411" width="3.75" style="4" customWidth="1"/>
    <col min="7412" max="7420" width="9" style="4" customWidth="1"/>
    <col min="7421" max="7421" width="2" style="4" customWidth="1"/>
    <col min="7422" max="7643" width="9" style="4"/>
    <col min="7644" max="7667" width="3.75" style="4" customWidth="1"/>
    <col min="7668" max="7676" width="9" style="4" customWidth="1"/>
    <col min="7677" max="7677" width="2" style="4" customWidth="1"/>
    <col min="7678" max="7899" width="9" style="4"/>
    <col min="7900" max="7923" width="3.75" style="4" customWidth="1"/>
    <col min="7924" max="7932" width="9" style="4" customWidth="1"/>
    <col min="7933" max="7933" width="2" style="4" customWidth="1"/>
    <col min="7934" max="8155" width="9" style="4"/>
    <col min="8156" max="8179" width="3.75" style="4" customWidth="1"/>
    <col min="8180" max="8188" width="9" style="4" customWidth="1"/>
    <col min="8189" max="8189" width="2" style="4" customWidth="1"/>
    <col min="8190" max="8411" width="9" style="4"/>
    <col min="8412" max="8435" width="3.75" style="4" customWidth="1"/>
    <col min="8436" max="8444" width="9" style="4" customWidth="1"/>
    <col min="8445" max="8445" width="2" style="4" customWidth="1"/>
    <col min="8446" max="8667" width="9" style="4"/>
    <col min="8668" max="8691" width="3.75" style="4" customWidth="1"/>
    <col min="8692" max="8700" width="9" style="4" customWidth="1"/>
    <col min="8701" max="8701" width="2" style="4" customWidth="1"/>
    <col min="8702" max="8923" width="9" style="4"/>
    <col min="8924" max="8947" width="3.75" style="4" customWidth="1"/>
    <col min="8948" max="8956" width="9" style="4" customWidth="1"/>
    <col min="8957" max="8957" width="2" style="4" customWidth="1"/>
    <col min="8958" max="9179" width="9" style="4"/>
    <col min="9180" max="9203" width="3.75" style="4" customWidth="1"/>
    <col min="9204" max="9212" width="9" style="4" customWidth="1"/>
    <col min="9213" max="9213" width="2" style="4" customWidth="1"/>
    <col min="9214" max="9435" width="9" style="4"/>
    <col min="9436" max="9459" width="3.75" style="4" customWidth="1"/>
    <col min="9460" max="9468" width="9" style="4" customWidth="1"/>
    <col min="9469" max="9469" width="2" style="4" customWidth="1"/>
    <col min="9470" max="9691" width="9" style="4"/>
    <col min="9692" max="9715" width="3.75" style="4" customWidth="1"/>
    <col min="9716" max="9724" width="9" style="4" customWidth="1"/>
    <col min="9725" max="9725" width="2" style="4" customWidth="1"/>
    <col min="9726" max="9947" width="9" style="4"/>
    <col min="9948" max="9971" width="3.75" style="4" customWidth="1"/>
    <col min="9972" max="9980" width="9" style="4" customWidth="1"/>
    <col min="9981" max="9981" width="2" style="4" customWidth="1"/>
    <col min="9982" max="10203" width="9" style="4"/>
    <col min="10204" max="10227" width="3.75" style="4" customWidth="1"/>
    <col min="10228" max="10236" width="9" style="4" customWidth="1"/>
    <col min="10237" max="10237" width="2" style="4" customWidth="1"/>
    <col min="10238" max="10459" width="9" style="4"/>
    <col min="10460" max="10483" width="3.75" style="4" customWidth="1"/>
    <col min="10484" max="10492" width="9" style="4" customWidth="1"/>
    <col min="10493" max="10493" width="2" style="4" customWidth="1"/>
    <col min="10494" max="10715" width="9" style="4"/>
    <col min="10716" max="10739" width="3.75" style="4" customWidth="1"/>
    <col min="10740" max="10748" width="9" style="4" customWidth="1"/>
    <col min="10749" max="10749" width="2" style="4" customWidth="1"/>
    <col min="10750" max="10971" width="9" style="4"/>
    <col min="10972" max="10995" width="3.75" style="4" customWidth="1"/>
    <col min="10996" max="11004" width="9" style="4" customWidth="1"/>
    <col min="11005" max="11005" width="2" style="4" customWidth="1"/>
    <col min="11006" max="11227" width="9" style="4"/>
    <col min="11228" max="11251" width="3.75" style="4" customWidth="1"/>
    <col min="11252" max="11260" width="9" style="4" customWidth="1"/>
    <col min="11261" max="11261" width="2" style="4" customWidth="1"/>
    <col min="11262" max="11483" width="9" style="4"/>
    <col min="11484" max="11507" width="3.75" style="4" customWidth="1"/>
    <col min="11508" max="11516" width="9" style="4" customWidth="1"/>
    <col min="11517" max="11517" width="2" style="4" customWidth="1"/>
    <col min="11518" max="11739" width="9" style="4"/>
    <col min="11740" max="11763" width="3.75" style="4" customWidth="1"/>
    <col min="11764" max="11772" width="9" style="4" customWidth="1"/>
    <col min="11773" max="11773" width="2" style="4" customWidth="1"/>
    <col min="11774" max="11995" width="9" style="4"/>
    <col min="11996" max="12019" width="3.75" style="4" customWidth="1"/>
    <col min="12020" max="12028" width="9" style="4" customWidth="1"/>
    <col min="12029" max="12029" width="2" style="4" customWidth="1"/>
    <col min="12030" max="12251" width="9" style="4"/>
    <col min="12252" max="12275" width="3.75" style="4" customWidth="1"/>
    <col min="12276" max="12284" width="9" style="4" customWidth="1"/>
    <col min="12285" max="12285" width="2" style="4" customWidth="1"/>
    <col min="12286" max="12507" width="9" style="4"/>
    <col min="12508" max="12531" width="3.75" style="4" customWidth="1"/>
    <col min="12532" max="12540" width="9" style="4" customWidth="1"/>
    <col min="12541" max="12541" width="2" style="4" customWidth="1"/>
    <col min="12542" max="12763" width="9" style="4"/>
    <col min="12764" max="12787" width="3.75" style="4" customWidth="1"/>
    <col min="12788" max="12796" width="9" style="4" customWidth="1"/>
    <col min="12797" max="12797" width="2" style="4" customWidth="1"/>
    <col min="12798" max="13019" width="9" style="4"/>
    <col min="13020" max="13043" width="3.75" style="4" customWidth="1"/>
    <col min="13044" max="13052" width="9" style="4" customWidth="1"/>
    <col min="13053" max="13053" width="2" style="4" customWidth="1"/>
    <col min="13054" max="13275" width="9" style="4"/>
    <col min="13276" max="13299" width="3.75" style="4" customWidth="1"/>
    <col min="13300" max="13308" width="9" style="4" customWidth="1"/>
    <col min="13309" max="13309" width="2" style="4" customWidth="1"/>
    <col min="13310" max="13531" width="9" style="4"/>
    <col min="13532" max="13555" width="3.75" style="4" customWidth="1"/>
    <col min="13556" max="13564" width="9" style="4" customWidth="1"/>
    <col min="13565" max="13565" width="2" style="4" customWidth="1"/>
    <col min="13566" max="13787" width="9" style="4"/>
    <col min="13788" max="13811" width="3.75" style="4" customWidth="1"/>
    <col min="13812" max="13820" width="9" style="4" customWidth="1"/>
    <col min="13821" max="13821" width="2" style="4" customWidth="1"/>
    <col min="13822" max="14043" width="9" style="4"/>
    <col min="14044" max="14067" width="3.75" style="4" customWidth="1"/>
    <col min="14068" max="14076" width="9" style="4" customWidth="1"/>
    <col min="14077" max="14077" width="2" style="4" customWidth="1"/>
    <col min="14078" max="14299" width="9" style="4"/>
    <col min="14300" max="14323" width="3.75" style="4" customWidth="1"/>
    <col min="14324" max="14332" width="9" style="4" customWidth="1"/>
    <col min="14333" max="14333" width="2" style="4" customWidth="1"/>
    <col min="14334" max="14555" width="9" style="4"/>
    <col min="14556" max="14579" width="3.75" style="4" customWidth="1"/>
    <col min="14580" max="14588" width="9" style="4" customWidth="1"/>
    <col min="14589" max="14589" width="2" style="4" customWidth="1"/>
    <col min="14590" max="14811" width="9" style="4"/>
    <col min="14812" max="14835" width="3.75" style="4" customWidth="1"/>
    <col min="14836" max="14844" width="9" style="4" customWidth="1"/>
    <col min="14845" max="14845" width="2" style="4" customWidth="1"/>
    <col min="14846" max="15067" width="9" style="4"/>
    <col min="15068" max="15091" width="3.75" style="4" customWidth="1"/>
    <col min="15092" max="15100" width="9" style="4" customWidth="1"/>
    <col min="15101" max="15101" width="2" style="4" customWidth="1"/>
    <col min="15102" max="15323" width="9" style="4"/>
    <col min="15324" max="15347" width="3.75" style="4" customWidth="1"/>
    <col min="15348" max="15356" width="9" style="4" customWidth="1"/>
    <col min="15357" max="15357" width="2" style="4" customWidth="1"/>
    <col min="15358" max="15579" width="9" style="4"/>
    <col min="15580" max="15603" width="3.75" style="4" customWidth="1"/>
    <col min="15604" max="15612" width="9" style="4" customWidth="1"/>
    <col min="15613" max="15613" width="2" style="4" customWidth="1"/>
    <col min="15614" max="15835" width="9" style="4"/>
    <col min="15836" max="15859" width="3.75" style="4" customWidth="1"/>
    <col min="15860" max="15868" width="9" style="4" customWidth="1"/>
    <col min="15869" max="15869" width="2" style="4" customWidth="1"/>
    <col min="15870" max="16091" width="9" style="4"/>
    <col min="16092" max="16115" width="3.75" style="4" customWidth="1"/>
    <col min="16116" max="16124" width="9" style="4" customWidth="1"/>
    <col min="16125" max="16125" width="2" style="4" customWidth="1"/>
    <col min="16126" max="16384" width="9" style="4"/>
  </cols>
  <sheetData>
    <row r="1" spans="1:24" ht="24.95" customHeight="1" x14ac:dyDescent="0.15">
      <c r="A1" s="451"/>
      <c r="B1" s="451"/>
      <c r="C1" s="451"/>
      <c r="D1" s="451"/>
      <c r="E1" s="451"/>
      <c r="F1" s="451"/>
      <c r="G1" s="451"/>
      <c r="H1" s="451"/>
      <c r="I1" s="451"/>
      <c r="J1" s="451"/>
      <c r="K1" s="451"/>
      <c r="L1" s="451"/>
      <c r="M1" s="451"/>
      <c r="N1" s="451"/>
      <c r="O1" s="452"/>
      <c r="P1" s="1216" t="s">
        <v>459</v>
      </c>
      <c r="Q1" s="1216"/>
      <c r="R1" s="1216"/>
      <c r="S1" s="1216"/>
      <c r="T1" s="1216"/>
      <c r="U1" s="1216"/>
      <c r="V1" s="1216"/>
      <c r="W1" s="1216"/>
      <c r="X1" s="448"/>
    </row>
    <row r="2" spans="1:24" ht="15" customHeight="1" x14ac:dyDescent="0.15">
      <c r="A2" s="1217" t="s">
        <v>624</v>
      </c>
      <c r="B2" s="1217"/>
      <c r="C2" s="1217"/>
      <c r="D2" s="1217"/>
      <c r="E2" s="1217"/>
      <c r="F2" s="1217"/>
      <c r="G2" s="1217"/>
      <c r="H2" s="1217"/>
      <c r="I2" s="1217"/>
      <c r="J2" s="1217"/>
      <c r="K2" s="1217"/>
      <c r="L2" s="1217"/>
      <c r="M2" s="1217"/>
      <c r="N2" s="1217"/>
      <c r="O2" s="1217"/>
      <c r="P2" s="1217"/>
      <c r="Q2" s="1217"/>
      <c r="R2" s="1217"/>
      <c r="S2" s="1217"/>
      <c r="T2" s="1217"/>
      <c r="U2" s="1217"/>
      <c r="V2" s="1217"/>
      <c r="W2" s="1217"/>
      <c r="X2" s="1"/>
    </row>
    <row r="3" spans="1:24" ht="18" customHeight="1" x14ac:dyDescent="0.15">
      <c r="A3" s="453"/>
      <c r="B3" s="453"/>
      <c r="C3" s="453"/>
      <c r="D3" s="453"/>
      <c r="E3" s="453"/>
      <c r="F3" s="453"/>
      <c r="G3" s="453"/>
      <c r="H3" s="453"/>
      <c r="I3" s="453"/>
      <c r="J3" s="453"/>
      <c r="K3" s="453"/>
      <c r="L3" s="453"/>
      <c r="M3" s="453"/>
      <c r="N3" s="453"/>
      <c r="O3" s="453"/>
      <c r="P3" s="453"/>
      <c r="Q3" s="1219" t="str">
        <f>IF('様式第１　交付申請書 '!$S$10="","",'様式第１　交付申請書 '!$S$10&amp;"邸"&amp;TEXT('様式第１　交付申請書 '!$X$13,"00")&amp;TEXT('様式第１　交付申請書 '!$AA$13,"00"))</f>
        <v/>
      </c>
      <c r="R3" s="1219"/>
      <c r="S3" s="1219"/>
      <c r="T3" s="1219"/>
      <c r="U3" s="1219"/>
      <c r="V3" s="1219"/>
      <c r="W3" s="1219"/>
      <c r="X3" s="1"/>
    </row>
    <row r="4" spans="1:24" ht="10.5" customHeight="1" x14ac:dyDescent="0.15">
      <c r="A4" s="453"/>
      <c r="B4" s="453"/>
      <c r="C4" s="453"/>
      <c r="D4" s="453"/>
      <c r="E4" s="453"/>
      <c r="F4" s="453"/>
      <c r="G4" s="453"/>
      <c r="H4" s="453"/>
      <c r="I4" s="453"/>
      <c r="J4" s="453"/>
      <c r="K4" s="453"/>
      <c r="L4" s="453"/>
      <c r="M4" s="453"/>
      <c r="N4" s="453"/>
      <c r="O4" s="453"/>
      <c r="P4" s="453"/>
      <c r="Q4" s="453"/>
      <c r="R4" s="453"/>
      <c r="S4" s="453"/>
      <c r="T4" s="454"/>
      <c r="U4" s="454"/>
      <c r="V4" s="506"/>
      <c r="W4" s="506"/>
      <c r="X4" s="1"/>
    </row>
    <row r="5" spans="1:24" ht="25.5" customHeight="1" x14ac:dyDescent="0.15">
      <c r="A5" s="1218" t="s">
        <v>460</v>
      </c>
      <c r="B5" s="1218"/>
      <c r="C5" s="1218"/>
      <c r="D5" s="1218"/>
      <c r="E5" s="1218"/>
      <c r="F5" s="1218"/>
      <c r="G5" s="1218"/>
      <c r="H5" s="1218"/>
      <c r="I5" s="1218"/>
      <c r="J5" s="1218"/>
      <c r="K5" s="1218"/>
      <c r="L5" s="1218"/>
      <c r="M5" s="1218"/>
      <c r="N5" s="1218"/>
      <c r="O5" s="1218"/>
      <c r="P5" s="1218"/>
      <c r="Q5" s="1218"/>
      <c r="R5" s="1218"/>
      <c r="S5" s="1218"/>
      <c r="T5" s="1218"/>
      <c r="U5" s="1218"/>
      <c r="V5" s="1218"/>
      <c r="W5" s="1218"/>
      <c r="X5" s="1"/>
    </row>
    <row r="6" spans="1:24" ht="18" customHeight="1" x14ac:dyDescent="0.15">
      <c r="A6" s="455" t="s">
        <v>461</v>
      </c>
      <c r="B6" s="453"/>
      <c r="C6" s="453"/>
      <c r="D6" s="453"/>
      <c r="E6" s="453"/>
      <c r="F6" s="453"/>
      <c r="G6" s="453"/>
      <c r="H6" s="453"/>
      <c r="I6" s="453"/>
      <c r="J6" s="453"/>
      <c r="K6" s="453"/>
      <c r="L6" s="453"/>
      <c r="M6" s="453"/>
      <c r="N6" s="453"/>
      <c r="O6" s="453"/>
      <c r="P6" s="453"/>
      <c r="Q6" s="456"/>
      <c r="R6" s="456"/>
      <c r="S6" s="457"/>
      <c r="T6" s="458"/>
      <c r="U6" s="456"/>
      <c r="V6" s="456"/>
      <c r="W6" s="456"/>
      <c r="X6" s="1"/>
    </row>
    <row r="7" spans="1:24" ht="18.75" customHeight="1" thickBot="1" x14ac:dyDescent="0.2">
      <c r="A7" s="451"/>
      <c r="B7" s="453" t="s">
        <v>462</v>
      </c>
      <c r="C7" s="459"/>
      <c r="D7" s="459"/>
      <c r="E7" s="459"/>
      <c r="F7" s="453"/>
      <c r="G7" s="453"/>
      <c r="H7" s="453"/>
      <c r="I7" s="453"/>
      <c r="J7" s="460"/>
      <c r="K7" s="460"/>
      <c r="L7" s="460"/>
      <c r="M7" s="460"/>
      <c r="N7" s="460"/>
      <c r="O7" s="460"/>
      <c r="P7" s="460"/>
      <c r="Q7" s="456"/>
      <c r="R7" s="456"/>
      <c r="S7" s="457"/>
      <c r="T7" s="458"/>
      <c r="U7" s="456"/>
      <c r="V7" s="456"/>
      <c r="W7" s="456"/>
      <c r="X7" s="1"/>
    </row>
    <row r="8" spans="1:24" ht="30" customHeight="1" thickBot="1" x14ac:dyDescent="0.2">
      <c r="A8" s="459"/>
      <c r="B8" s="1191" t="s">
        <v>463</v>
      </c>
      <c r="C8" s="1192"/>
      <c r="D8" s="1192"/>
      <c r="E8" s="1192"/>
      <c r="F8" s="1192"/>
      <c r="G8" s="1192"/>
      <c r="H8" s="1192"/>
      <c r="I8" s="1193"/>
      <c r="J8" s="1178">
        <v>700000</v>
      </c>
      <c r="K8" s="1179"/>
      <c r="L8" s="1179"/>
      <c r="M8" s="1179"/>
      <c r="N8" s="1179"/>
      <c r="O8" s="1179"/>
      <c r="P8" s="1180"/>
      <c r="Q8" s="457" t="s">
        <v>289</v>
      </c>
      <c r="R8" s="1181" t="s">
        <v>464</v>
      </c>
      <c r="S8" s="1181"/>
      <c r="T8" s="1181"/>
      <c r="U8" s="1181"/>
      <c r="V8" s="1181"/>
      <c r="W8" s="1181"/>
      <c r="X8" s="1"/>
    </row>
    <row r="9" spans="1:24" s="1" customFormat="1" ht="15" customHeight="1" x14ac:dyDescent="0.15">
      <c r="A9" s="461"/>
      <c r="B9" s="462"/>
      <c r="C9" s="462"/>
      <c r="D9" s="462"/>
      <c r="E9" s="462"/>
      <c r="F9" s="462"/>
      <c r="G9" s="462"/>
      <c r="H9" s="462"/>
      <c r="I9" s="462"/>
      <c r="J9" s="449"/>
      <c r="K9" s="449"/>
      <c r="L9" s="449"/>
      <c r="M9" s="449"/>
      <c r="N9" s="449"/>
      <c r="O9" s="449"/>
      <c r="P9" s="449"/>
      <c r="Q9" s="463"/>
      <c r="R9" s="464"/>
      <c r="S9" s="464"/>
      <c r="T9" s="464"/>
      <c r="U9" s="464"/>
      <c r="V9" s="464"/>
      <c r="W9" s="464"/>
    </row>
    <row r="10" spans="1:24" ht="19.5" customHeight="1" x14ac:dyDescent="0.15">
      <c r="A10" s="455" t="s">
        <v>465</v>
      </c>
      <c r="B10" s="465"/>
      <c r="C10" s="465"/>
      <c r="D10" s="465"/>
      <c r="E10" s="465"/>
      <c r="F10" s="465"/>
      <c r="G10" s="453"/>
      <c r="H10" s="466"/>
      <c r="I10" s="466"/>
      <c r="J10" s="466"/>
      <c r="K10" s="453"/>
      <c r="L10" s="453"/>
      <c r="M10" s="453"/>
      <c r="N10" s="453"/>
      <c r="O10" s="453"/>
      <c r="P10" s="453"/>
      <c r="Q10" s="453"/>
      <c r="R10" s="453"/>
      <c r="S10" s="453"/>
      <c r="T10" s="453"/>
      <c r="U10" s="453"/>
      <c r="V10" s="453"/>
      <c r="W10" s="453"/>
      <c r="X10" s="1"/>
    </row>
    <row r="11" spans="1:24" ht="21" customHeight="1" x14ac:dyDescent="0.15">
      <c r="A11" s="453" t="s">
        <v>401</v>
      </c>
      <c r="B11" s="453"/>
      <c r="C11" s="453"/>
      <c r="D11" s="453"/>
      <c r="E11" s="453"/>
      <c r="F11" s="453"/>
      <c r="G11" s="453"/>
      <c r="H11" s="453"/>
      <c r="I11" s="453"/>
      <c r="J11" s="453"/>
      <c r="K11" s="453"/>
      <c r="L11" s="453"/>
      <c r="M11" s="453"/>
      <c r="N11" s="453"/>
      <c r="O11" s="453"/>
      <c r="P11" s="453"/>
      <c r="Q11" s="453"/>
      <c r="R11" s="453"/>
      <c r="S11" s="467"/>
      <c r="T11" s="453"/>
      <c r="U11" s="453"/>
      <c r="V11" s="453"/>
      <c r="W11" s="453"/>
      <c r="X11" s="1"/>
    </row>
    <row r="12" spans="1:24" ht="29.1" customHeight="1" x14ac:dyDescent="0.15">
      <c r="A12" s="453"/>
      <c r="B12" s="453"/>
      <c r="C12" s="453"/>
      <c r="D12" s="1203" t="s">
        <v>612</v>
      </c>
      <c r="E12" s="1203"/>
      <c r="F12" s="1203"/>
      <c r="G12" s="1203"/>
      <c r="H12" s="1203"/>
      <c r="I12" s="1203"/>
      <c r="J12" s="1213" t="s">
        <v>200</v>
      </c>
      <c r="K12" s="1214"/>
      <c r="L12" s="468"/>
      <c r="M12" s="468"/>
      <c r="N12" s="468"/>
      <c r="O12" s="468"/>
      <c r="P12" s="468"/>
      <c r="Q12" s="468"/>
      <c r="R12" s="468"/>
      <c r="S12" s="467"/>
      <c r="T12" s="453"/>
      <c r="U12" s="453"/>
      <c r="V12" s="453"/>
      <c r="W12" s="453"/>
      <c r="X12" s="1"/>
    </row>
    <row r="13" spans="1:24" ht="29.1" customHeight="1" x14ac:dyDescent="0.15">
      <c r="A13" s="453"/>
      <c r="B13" s="469"/>
      <c r="C13" s="469"/>
      <c r="D13" s="1203" t="s">
        <v>304</v>
      </c>
      <c r="E13" s="1203"/>
      <c r="F13" s="1203"/>
      <c r="G13" s="1203"/>
      <c r="H13" s="1203"/>
      <c r="I13" s="1203"/>
      <c r="J13" s="1215"/>
      <c r="K13" s="1215"/>
      <c r="L13" s="1215"/>
      <c r="M13" s="1215"/>
      <c r="N13" s="1215"/>
      <c r="O13" s="1215"/>
      <c r="P13" s="1215"/>
      <c r="Q13" s="453"/>
      <c r="R13" s="453"/>
      <c r="S13" s="453"/>
      <c r="T13" s="453"/>
      <c r="U13" s="453"/>
      <c r="V13" s="453"/>
      <c r="W13" s="453"/>
    </row>
    <row r="14" spans="1:24" ht="29.1" customHeight="1" x14ac:dyDescent="0.15">
      <c r="A14" s="453"/>
      <c r="B14" s="469"/>
      <c r="C14" s="469"/>
      <c r="D14" s="1203" t="s">
        <v>402</v>
      </c>
      <c r="E14" s="1203"/>
      <c r="F14" s="1203"/>
      <c r="G14" s="1203"/>
      <c r="H14" s="1203"/>
      <c r="I14" s="1203"/>
      <c r="J14" s="1215"/>
      <c r="K14" s="1215"/>
      <c r="L14" s="1215"/>
      <c r="M14" s="1215"/>
      <c r="N14" s="1215"/>
      <c r="O14" s="1215"/>
      <c r="P14" s="1215"/>
      <c r="Q14" s="453"/>
      <c r="R14" s="453"/>
      <c r="S14" s="453"/>
      <c r="T14" s="453"/>
      <c r="U14" s="453"/>
      <c r="V14" s="453"/>
      <c r="W14" s="453"/>
    </row>
    <row r="15" spans="1:24" ht="29.1" customHeight="1" x14ac:dyDescent="0.15">
      <c r="A15" s="453"/>
      <c r="B15" s="469"/>
      <c r="C15" s="469"/>
      <c r="D15" s="1203" t="s">
        <v>403</v>
      </c>
      <c r="E15" s="1203"/>
      <c r="F15" s="1203"/>
      <c r="G15" s="1203"/>
      <c r="H15" s="1203"/>
      <c r="I15" s="1203"/>
      <c r="J15" s="1211"/>
      <c r="K15" s="1211"/>
      <c r="L15" s="1211"/>
      <c r="M15" s="1211"/>
      <c r="N15" s="1211"/>
      <c r="O15" s="1211"/>
      <c r="P15" s="1212"/>
      <c r="Q15" s="1206" t="s">
        <v>466</v>
      </c>
      <c r="R15" s="1207"/>
      <c r="S15" s="467"/>
      <c r="T15" s="453"/>
      <c r="U15" s="453"/>
      <c r="V15" s="453"/>
      <c r="W15" s="453"/>
    </row>
    <row r="16" spans="1:24" ht="29.1" customHeight="1" x14ac:dyDescent="0.15">
      <c r="A16" s="453"/>
      <c r="B16" s="469"/>
      <c r="C16" s="469"/>
      <c r="D16" s="1203" t="s">
        <v>404</v>
      </c>
      <c r="E16" s="1203"/>
      <c r="F16" s="1203"/>
      <c r="G16" s="1203"/>
      <c r="H16" s="1203"/>
      <c r="I16" s="1203"/>
      <c r="J16" s="1211"/>
      <c r="K16" s="1211"/>
      <c r="L16" s="1211"/>
      <c r="M16" s="1211"/>
      <c r="N16" s="1211"/>
      <c r="O16" s="1211"/>
      <c r="P16" s="1212"/>
      <c r="Q16" s="533" t="s">
        <v>558</v>
      </c>
      <c r="R16" s="537"/>
      <c r="S16" s="467"/>
      <c r="T16" s="453"/>
      <c r="U16" s="453"/>
      <c r="V16" s="453"/>
      <c r="W16" s="453"/>
    </row>
    <row r="17" spans="1:29" ht="29.1" customHeight="1" x14ac:dyDescent="0.15">
      <c r="A17" s="453"/>
      <c r="B17" s="469"/>
      <c r="C17" s="469"/>
      <c r="D17" s="1203" t="s">
        <v>405</v>
      </c>
      <c r="E17" s="1203"/>
      <c r="F17" s="1203"/>
      <c r="G17" s="1203"/>
      <c r="H17" s="1203"/>
      <c r="I17" s="1203"/>
      <c r="J17" s="1209"/>
      <c r="K17" s="1209"/>
      <c r="L17" s="1209"/>
      <c r="M17" s="1209"/>
      <c r="N17" s="1209"/>
      <c r="O17" s="1209"/>
      <c r="P17" s="1210"/>
      <c r="Q17" s="533" t="s">
        <v>3</v>
      </c>
      <c r="R17" s="536" t="s">
        <v>531</v>
      </c>
      <c r="S17" s="1200" t="str">
        <f>IF(J17="","",IF(J17&gt;=15,TEXT("180000","#,##,0"),IF(J17&gt;=14,TEXT("168000","#,##,0"),IF(J17&gt;=13,TEXT("156000","#,##,0"),IF(J17&gt;=12,TEXT("144000","#,##,0"),IF(J17&gt;=11,TEXT("132000","#,##,0"),TEXT("120000","#,##,0")))))))</f>
        <v/>
      </c>
      <c r="T17" s="1201"/>
      <c r="U17" s="1202"/>
      <c r="V17" s="534" t="s">
        <v>559</v>
      </c>
      <c r="W17" s="453"/>
      <c r="AC17" s="535"/>
    </row>
    <row r="18" spans="1:29" ht="29.1" customHeight="1" x14ac:dyDescent="0.15">
      <c r="A18" s="453"/>
      <c r="B18" s="469"/>
      <c r="C18" s="469"/>
      <c r="D18" s="1203" t="s">
        <v>467</v>
      </c>
      <c r="E18" s="1203"/>
      <c r="F18" s="1203"/>
      <c r="G18" s="1203"/>
      <c r="H18" s="1203"/>
      <c r="I18" s="1203"/>
      <c r="J18" s="1209"/>
      <c r="K18" s="1209"/>
      <c r="L18" s="1209"/>
      <c r="M18" s="1209"/>
      <c r="N18" s="1209"/>
      <c r="O18" s="1209"/>
      <c r="P18" s="1210"/>
      <c r="Q18" s="1206"/>
      <c r="R18" s="1207"/>
      <c r="S18" s="467"/>
      <c r="T18" s="453"/>
      <c r="U18" s="453"/>
      <c r="V18" s="453"/>
      <c r="W18" s="453"/>
    </row>
    <row r="19" spans="1:29" ht="29.1" customHeight="1" x14ac:dyDescent="0.15">
      <c r="A19" s="453"/>
      <c r="B19" s="469"/>
      <c r="C19" s="469"/>
      <c r="D19" s="1203" t="s">
        <v>406</v>
      </c>
      <c r="E19" s="1203"/>
      <c r="F19" s="1203"/>
      <c r="G19" s="1203"/>
      <c r="H19" s="1203"/>
      <c r="I19" s="1203"/>
      <c r="J19" s="1204"/>
      <c r="K19" s="1204"/>
      <c r="L19" s="1204"/>
      <c r="M19" s="1204"/>
      <c r="N19" s="1204"/>
      <c r="O19" s="1204"/>
      <c r="P19" s="1205"/>
      <c r="Q19" s="1206" t="s">
        <v>468</v>
      </c>
      <c r="R19" s="1207"/>
      <c r="S19" s="467"/>
      <c r="T19" s="453"/>
      <c r="U19" s="453"/>
      <c r="V19" s="453"/>
      <c r="W19" s="453"/>
    </row>
    <row r="20" spans="1:29" ht="29.1" customHeight="1" x14ac:dyDescent="0.15">
      <c r="A20" s="453"/>
      <c r="B20" s="469"/>
      <c r="C20" s="469"/>
      <c r="D20" s="1208" t="s">
        <v>407</v>
      </c>
      <c r="E20" s="1208"/>
      <c r="F20" s="1208"/>
      <c r="G20" s="1208"/>
      <c r="H20" s="1208"/>
      <c r="I20" s="1208"/>
      <c r="J20" s="1188" t="str">
        <f>IF(OR(J16="",J17="",J18=""),"",IF(J17&gt;=15,180000,IF(J17&gt;=14,168000,IF(J17&gt;=13,156000,IF(J17&gt;=12,144000,IF(J17&gt;=11,132000,120000)))))*J16+(IF(J18="ハイブリッド",J19,0)*10000))</f>
        <v/>
      </c>
      <c r="K20" s="1188"/>
      <c r="L20" s="1188"/>
      <c r="M20" s="1188"/>
      <c r="N20" s="1188"/>
      <c r="O20" s="1188"/>
      <c r="P20" s="1189"/>
      <c r="Q20" s="533" t="s">
        <v>560</v>
      </c>
      <c r="R20" s="537"/>
      <c r="S20" s="467"/>
      <c r="T20" s="453"/>
      <c r="U20" s="453"/>
      <c r="V20" s="453"/>
      <c r="W20" s="453"/>
    </row>
    <row r="21" spans="1:29" ht="12.75" customHeight="1" x14ac:dyDescent="0.15">
      <c r="A21" s="465"/>
      <c r="B21" s="465"/>
      <c r="C21" s="465"/>
      <c r="D21" s="465"/>
      <c r="E21" s="465"/>
      <c r="F21" s="465"/>
      <c r="G21" s="453"/>
      <c r="H21" s="466"/>
      <c r="I21" s="466"/>
      <c r="J21" s="450"/>
      <c r="K21" s="470"/>
      <c r="L21" s="468"/>
      <c r="M21" s="468"/>
      <c r="N21" s="468"/>
      <c r="O21" s="468"/>
      <c r="P21" s="468"/>
      <c r="Q21" s="468"/>
      <c r="R21" s="468"/>
      <c r="S21" s="467"/>
      <c r="T21" s="453"/>
      <c r="U21" s="453"/>
      <c r="V21" s="453"/>
      <c r="W21" s="453"/>
    </row>
    <row r="22" spans="1:29" ht="21" customHeight="1" x14ac:dyDescent="0.15">
      <c r="A22" s="453" t="s">
        <v>408</v>
      </c>
      <c r="B22" s="465"/>
      <c r="C22" s="465"/>
      <c r="D22" s="465"/>
      <c r="E22" s="465"/>
      <c r="F22" s="465"/>
      <c r="G22" s="453"/>
      <c r="H22" s="466"/>
      <c r="I22" s="466"/>
      <c r="J22" s="468"/>
      <c r="K22" s="470"/>
      <c r="L22" s="468"/>
      <c r="M22" s="468"/>
      <c r="N22" s="468"/>
      <c r="O22" s="468"/>
      <c r="P22" s="468"/>
      <c r="Q22" s="468"/>
      <c r="R22" s="468"/>
      <c r="S22" s="467"/>
      <c r="T22" s="453"/>
      <c r="U22" s="453"/>
      <c r="V22" s="453"/>
      <c r="W22" s="453"/>
    </row>
    <row r="23" spans="1:29" ht="24.95" customHeight="1" x14ac:dyDescent="0.15">
      <c r="A23" s="453"/>
      <c r="B23" s="469"/>
      <c r="C23" s="469"/>
      <c r="D23" s="1194" t="s">
        <v>409</v>
      </c>
      <c r="E23" s="1195"/>
      <c r="F23" s="1195"/>
      <c r="G23" s="1195"/>
      <c r="H23" s="1195"/>
      <c r="I23" s="1196"/>
      <c r="J23" s="1197">
        <f>'定型様式３－１　蓄電システム見積書'!T31</f>
        <v>0</v>
      </c>
      <c r="K23" s="1198"/>
      <c r="L23" s="1198"/>
      <c r="M23" s="1198"/>
      <c r="N23" s="1198"/>
      <c r="O23" s="1198"/>
      <c r="P23" s="1199"/>
      <c r="Q23" s="471" t="s">
        <v>289</v>
      </c>
      <c r="R23" s="1190" t="s">
        <v>469</v>
      </c>
      <c r="S23" s="1190"/>
      <c r="T23" s="1190"/>
      <c r="U23" s="1190"/>
      <c r="V23" s="1190"/>
      <c r="W23" s="1190"/>
    </row>
    <row r="24" spans="1:29" s="305" customFormat="1" ht="15.75" customHeight="1" x14ac:dyDescent="0.15">
      <c r="A24" s="459"/>
      <c r="B24" s="472"/>
      <c r="C24" s="472"/>
      <c r="D24" s="473" t="s">
        <v>470</v>
      </c>
      <c r="E24" s="472"/>
      <c r="F24" s="472"/>
      <c r="G24" s="472"/>
      <c r="H24" s="472"/>
      <c r="I24" s="472"/>
      <c r="J24" s="306"/>
      <c r="K24" s="306"/>
      <c r="L24" s="306"/>
      <c r="M24" s="306"/>
      <c r="N24" s="306"/>
      <c r="O24" s="306"/>
      <c r="P24" s="306"/>
      <c r="Q24" s="306"/>
      <c r="R24" s="306"/>
      <c r="S24" s="306"/>
      <c r="T24" s="306"/>
      <c r="U24" s="306"/>
      <c r="V24" s="306"/>
      <c r="W24" s="306"/>
    </row>
    <row r="25" spans="1:29" s="305" customFormat="1" ht="15.75" customHeight="1" x14ac:dyDescent="0.15">
      <c r="A25" s="459"/>
      <c r="B25" s="472"/>
      <c r="C25" s="472"/>
      <c r="D25" s="474" t="s">
        <v>634</v>
      </c>
      <c r="E25" s="472"/>
      <c r="F25" s="472"/>
      <c r="G25" s="472"/>
      <c r="H25" s="472"/>
      <c r="I25" s="472"/>
      <c r="J25" s="306"/>
      <c r="K25" s="306"/>
      <c r="L25" s="306"/>
      <c r="M25" s="306"/>
      <c r="N25" s="306"/>
      <c r="O25" s="306"/>
      <c r="P25" s="306"/>
      <c r="Q25" s="306"/>
      <c r="R25" s="306"/>
      <c r="S25" s="306"/>
      <c r="T25" s="306"/>
      <c r="U25" s="306"/>
      <c r="V25" s="306"/>
      <c r="W25" s="306"/>
    </row>
    <row r="26" spans="1:29" s="305" customFormat="1" ht="10.5" customHeight="1" x14ac:dyDescent="0.15">
      <c r="A26" s="459"/>
      <c r="B26" s="472"/>
      <c r="C26" s="472"/>
      <c r="D26" s="472"/>
      <c r="E26" s="472"/>
      <c r="F26" s="472"/>
      <c r="G26" s="472"/>
      <c r="H26" s="472"/>
      <c r="I26" s="472"/>
      <c r="J26" s="306"/>
      <c r="K26" s="306"/>
      <c r="L26" s="306"/>
      <c r="M26" s="306"/>
      <c r="N26" s="306"/>
      <c r="O26" s="306"/>
      <c r="P26" s="306"/>
      <c r="Q26" s="306"/>
      <c r="R26" s="306"/>
      <c r="S26" s="306"/>
      <c r="T26" s="306"/>
      <c r="U26" s="306"/>
      <c r="V26" s="306"/>
      <c r="W26" s="306"/>
    </row>
    <row r="27" spans="1:29" ht="24.95" customHeight="1" x14ac:dyDescent="0.15">
      <c r="A27" s="453"/>
      <c r="B27" s="469"/>
      <c r="C27" s="453"/>
      <c r="D27" s="1194" t="s">
        <v>410</v>
      </c>
      <c r="E27" s="1195"/>
      <c r="F27" s="1195"/>
      <c r="G27" s="1195"/>
      <c r="H27" s="1195"/>
      <c r="I27" s="1196"/>
      <c r="J27" s="1187">
        <f>IF(J23="","",ROUNDDOWN(ROUND(J23,0)/3,0))</f>
        <v>0</v>
      </c>
      <c r="K27" s="1188"/>
      <c r="L27" s="1188"/>
      <c r="M27" s="1188"/>
      <c r="N27" s="1188"/>
      <c r="O27" s="1188"/>
      <c r="P27" s="1189"/>
      <c r="Q27" s="457" t="s">
        <v>289</v>
      </c>
      <c r="R27" s="1190" t="s">
        <v>471</v>
      </c>
      <c r="S27" s="1190"/>
      <c r="T27" s="1190"/>
      <c r="U27" s="1190"/>
      <c r="V27" s="1190"/>
      <c r="W27" s="1190"/>
    </row>
    <row r="28" spans="1:29" ht="10.5" customHeight="1" x14ac:dyDescent="0.15">
      <c r="A28" s="453"/>
      <c r="B28" s="453"/>
      <c r="C28" s="453"/>
      <c r="D28" s="453"/>
      <c r="E28" s="453"/>
      <c r="F28" s="453"/>
      <c r="G28" s="453"/>
      <c r="H28" s="453"/>
      <c r="I28" s="453"/>
      <c r="J28" s="453"/>
      <c r="K28" s="475"/>
      <c r="L28" s="453"/>
      <c r="M28" s="453"/>
      <c r="N28" s="453"/>
      <c r="O28" s="453"/>
      <c r="P28" s="453"/>
      <c r="Q28" s="453"/>
      <c r="R28" s="453"/>
      <c r="S28" s="467"/>
      <c r="T28" s="453"/>
      <c r="U28" s="453"/>
      <c r="V28" s="453"/>
      <c r="W28" s="453"/>
    </row>
    <row r="29" spans="1:29" ht="21" customHeight="1" x14ac:dyDescent="0.15">
      <c r="A29" s="453" t="s">
        <v>411</v>
      </c>
      <c r="B29" s="453"/>
      <c r="C29" s="453"/>
      <c r="D29" s="453"/>
      <c r="E29" s="453"/>
      <c r="F29" s="453"/>
      <c r="G29" s="453"/>
      <c r="H29" s="453"/>
      <c r="I29" s="453"/>
      <c r="J29" s="453"/>
      <c r="K29" s="475"/>
      <c r="L29" s="453"/>
      <c r="M29" s="453"/>
      <c r="N29" s="453"/>
      <c r="O29" s="453"/>
      <c r="P29" s="453"/>
      <c r="Q29" s="453"/>
      <c r="R29" s="453"/>
      <c r="S29" s="467"/>
      <c r="T29" s="453"/>
      <c r="U29" s="453"/>
      <c r="V29" s="453"/>
      <c r="W29" s="453"/>
    </row>
    <row r="30" spans="1:29" ht="24.95" customHeight="1" x14ac:dyDescent="0.15">
      <c r="A30" s="453"/>
      <c r="B30" s="453"/>
      <c r="C30" s="453"/>
      <c r="D30" s="1182" t="s">
        <v>403</v>
      </c>
      <c r="E30" s="1183"/>
      <c r="F30" s="1183"/>
      <c r="G30" s="1184"/>
      <c r="H30" s="1185" t="str">
        <f>IF(J15="","",J15)</f>
        <v/>
      </c>
      <c r="I30" s="1186"/>
      <c r="J30" s="476" t="s">
        <v>472</v>
      </c>
      <c r="K30" s="1187" t="str">
        <f>IF(H30="","",H30*30000)</f>
        <v/>
      </c>
      <c r="L30" s="1188"/>
      <c r="M30" s="1188"/>
      <c r="N30" s="1188"/>
      <c r="O30" s="1188"/>
      <c r="P30" s="1189"/>
      <c r="Q30" s="457" t="s">
        <v>289</v>
      </c>
      <c r="R30" s="1190" t="s">
        <v>473</v>
      </c>
      <c r="S30" s="1190"/>
      <c r="T30" s="1190"/>
      <c r="U30" s="1190"/>
      <c r="V30" s="1190"/>
      <c r="W30" s="1190"/>
      <c r="X30" s="1"/>
    </row>
    <row r="31" spans="1:29" s="1" customFormat="1" ht="13.5" customHeight="1" x14ac:dyDescent="0.15">
      <c r="A31" s="453"/>
      <c r="B31" s="453"/>
      <c r="C31" s="453"/>
      <c r="D31" s="469"/>
      <c r="E31" s="469"/>
      <c r="F31" s="469"/>
      <c r="G31" s="453"/>
      <c r="H31" s="308"/>
      <c r="I31" s="308"/>
      <c r="J31" s="476"/>
      <c r="K31" s="309"/>
      <c r="L31" s="309"/>
      <c r="M31" s="309"/>
      <c r="N31" s="309"/>
      <c r="O31" s="309"/>
      <c r="P31" s="309"/>
      <c r="Q31" s="457"/>
      <c r="R31" s="458"/>
      <c r="S31" s="456"/>
      <c r="T31" s="456"/>
      <c r="U31" s="456"/>
      <c r="V31" s="456"/>
      <c r="W31" s="456"/>
    </row>
    <row r="32" spans="1:29" ht="21" customHeight="1" thickBot="1" x14ac:dyDescent="0.2">
      <c r="A32" s="453" t="s">
        <v>478</v>
      </c>
      <c r="B32" s="453"/>
      <c r="C32" s="453"/>
      <c r="D32" s="453"/>
      <c r="E32" s="453"/>
      <c r="F32" s="453"/>
      <c r="G32" s="453"/>
      <c r="H32" s="453"/>
      <c r="I32" s="453"/>
      <c r="J32" s="453"/>
      <c r="K32" s="453"/>
      <c r="L32" s="453"/>
      <c r="M32" s="453"/>
      <c r="N32" s="453"/>
      <c r="O32" s="453"/>
      <c r="P32" s="453"/>
      <c r="Q32" s="456"/>
      <c r="R32" s="456"/>
      <c r="S32" s="457"/>
      <c r="T32" s="458"/>
      <c r="U32" s="456"/>
      <c r="V32" s="456"/>
      <c r="W32" s="456"/>
      <c r="X32" s="1"/>
    </row>
    <row r="33" spans="1:24" ht="30" customHeight="1" thickBot="1" x14ac:dyDescent="0.2">
      <c r="A33" s="477"/>
      <c r="B33" s="1191" t="s">
        <v>412</v>
      </c>
      <c r="C33" s="1192"/>
      <c r="D33" s="1192"/>
      <c r="E33" s="1192"/>
      <c r="F33" s="1192"/>
      <c r="G33" s="1192"/>
      <c r="H33" s="1192"/>
      <c r="I33" s="1193"/>
      <c r="J33" s="1178" t="str">
        <f>IF(OR(J27="",K30=""),"",IF(IF(J27&gt;=K30,K30,J27)&gt;300000,300000,IF(J27&gt;=K30,K30,J27)))</f>
        <v/>
      </c>
      <c r="K33" s="1179"/>
      <c r="L33" s="1179"/>
      <c r="M33" s="1179"/>
      <c r="N33" s="1179"/>
      <c r="O33" s="1179"/>
      <c r="P33" s="1180"/>
      <c r="Q33" s="457" t="s">
        <v>289</v>
      </c>
      <c r="R33" s="1181" t="s">
        <v>474</v>
      </c>
      <c r="S33" s="1181"/>
      <c r="T33" s="1181"/>
      <c r="U33" s="1181"/>
      <c r="V33" s="1181"/>
      <c r="W33" s="1181"/>
      <c r="X33" s="1"/>
    </row>
    <row r="34" spans="1:24" ht="15" customHeight="1" x14ac:dyDescent="0.15">
      <c r="A34" s="459"/>
      <c r="B34" s="459"/>
      <c r="C34" s="459"/>
      <c r="D34" s="459"/>
      <c r="E34" s="459"/>
      <c r="F34" s="453"/>
      <c r="G34" s="453"/>
      <c r="H34" s="453"/>
      <c r="I34" s="453"/>
      <c r="J34" s="460"/>
      <c r="K34" s="460"/>
      <c r="L34" s="460"/>
      <c r="M34" s="460"/>
      <c r="N34" s="460"/>
      <c r="O34" s="460"/>
      <c r="P34" s="460"/>
      <c r="Q34" s="456"/>
      <c r="R34" s="456"/>
      <c r="S34" s="457"/>
      <c r="T34" s="458"/>
      <c r="U34" s="456"/>
      <c r="V34" s="456"/>
      <c r="W34" s="456"/>
      <c r="X34" s="1"/>
    </row>
    <row r="35" spans="1:24" ht="15" customHeight="1" x14ac:dyDescent="0.15">
      <c r="A35" s="459"/>
      <c r="B35" s="459"/>
      <c r="C35" s="459"/>
      <c r="D35" s="459"/>
      <c r="E35" s="459"/>
      <c r="F35" s="453"/>
      <c r="G35" s="453"/>
      <c r="H35" s="453"/>
      <c r="I35" s="453"/>
      <c r="J35" s="460"/>
      <c r="K35" s="460"/>
      <c r="L35" s="460"/>
      <c r="M35" s="460"/>
      <c r="N35" s="460"/>
      <c r="O35" s="460"/>
      <c r="P35" s="460"/>
      <c r="Q35" s="456"/>
      <c r="R35" s="456"/>
      <c r="S35" s="457"/>
      <c r="T35" s="458"/>
      <c r="U35" s="456"/>
      <c r="V35" s="456"/>
      <c r="W35" s="456"/>
      <c r="X35" s="1"/>
    </row>
    <row r="36" spans="1:24" ht="19.5" customHeight="1" thickBot="1" x14ac:dyDescent="0.2">
      <c r="A36" s="455" t="s">
        <v>475</v>
      </c>
      <c r="B36" s="465"/>
      <c r="C36" s="465"/>
      <c r="D36" s="465"/>
      <c r="E36" s="465"/>
      <c r="F36" s="465"/>
      <c r="G36" s="453"/>
      <c r="H36" s="466"/>
      <c r="I36" s="466"/>
      <c r="J36" s="466"/>
      <c r="K36" s="453"/>
      <c r="L36" s="453"/>
      <c r="M36" s="453"/>
      <c r="N36" s="453"/>
      <c r="O36" s="453"/>
      <c r="P36" s="453"/>
      <c r="Q36" s="453"/>
      <c r="R36" s="453"/>
      <c r="S36" s="453"/>
      <c r="T36" s="453"/>
      <c r="U36" s="453"/>
      <c r="V36" s="453"/>
      <c r="W36" s="453"/>
    </row>
    <row r="37" spans="1:24" ht="36" customHeight="1" thickBot="1" x14ac:dyDescent="0.2">
      <c r="A37" s="451"/>
      <c r="B37" s="1175" t="s">
        <v>476</v>
      </c>
      <c r="C37" s="1176"/>
      <c r="D37" s="1176"/>
      <c r="E37" s="1176"/>
      <c r="F37" s="1176"/>
      <c r="G37" s="1176"/>
      <c r="H37" s="1176"/>
      <c r="I37" s="1177"/>
      <c r="J37" s="1178">
        <f>IF(J33="",J8,J8+J33)</f>
        <v>700000</v>
      </c>
      <c r="K37" s="1179"/>
      <c r="L37" s="1179"/>
      <c r="M37" s="1179"/>
      <c r="N37" s="1179"/>
      <c r="O37" s="1179"/>
      <c r="P37" s="1180"/>
      <c r="Q37" s="457" t="s">
        <v>289</v>
      </c>
      <c r="R37" s="1181" t="s">
        <v>477</v>
      </c>
      <c r="S37" s="1181"/>
      <c r="T37" s="1181"/>
      <c r="U37" s="1181"/>
      <c r="V37" s="1181"/>
      <c r="W37" s="1181"/>
      <c r="X37" s="1"/>
    </row>
    <row r="38" spans="1:24" ht="18.75" customHeight="1" x14ac:dyDescent="0.15"/>
    <row r="39" spans="1:24" ht="30" customHeight="1" x14ac:dyDescent="0.15"/>
    <row r="40" spans="1:24" ht="30" customHeight="1" x14ac:dyDescent="0.15"/>
    <row r="41" spans="1:24" ht="30" customHeight="1" x14ac:dyDescent="0.15"/>
    <row r="42" spans="1:24" ht="30" customHeight="1" x14ac:dyDescent="0.15"/>
    <row r="43" spans="1:24" ht="30" customHeight="1" x14ac:dyDescent="0.15"/>
    <row r="44" spans="1:24" ht="30" customHeight="1" x14ac:dyDescent="0.15"/>
    <row r="45" spans="1:24" ht="30" customHeight="1" x14ac:dyDescent="0.15"/>
    <row r="46" spans="1:24" ht="30" customHeight="1" x14ac:dyDescent="0.15"/>
    <row r="47" spans="1:24" ht="30" customHeight="1" x14ac:dyDescent="0.15"/>
    <row r="48" spans="1:24"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row r="101" ht="30" customHeight="1" x14ac:dyDescent="0.15"/>
    <row r="102" ht="30" customHeight="1" x14ac:dyDescent="0.15"/>
    <row r="103" ht="30" customHeight="1" x14ac:dyDescent="0.15"/>
    <row r="104" ht="30" customHeight="1" x14ac:dyDescent="0.15"/>
    <row r="105" ht="30" customHeight="1" x14ac:dyDescent="0.15"/>
    <row r="106" ht="30" customHeight="1" x14ac:dyDescent="0.15"/>
    <row r="107" ht="30" customHeight="1" x14ac:dyDescent="0.15"/>
    <row r="108" ht="30" customHeight="1" x14ac:dyDescent="0.15"/>
    <row r="109" ht="30" customHeight="1" x14ac:dyDescent="0.15"/>
    <row r="110" ht="30" customHeight="1" x14ac:dyDescent="0.15"/>
    <row r="111" ht="30" customHeight="1" x14ac:dyDescent="0.15"/>
    <row r="112"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row r="121" ht="30" customHeight="1" x14ac:dyDescent="0.15"/>
    <row r="122" ht="30" customHeight="1" x14ac:dyDescent="0.15"/>
    <row r="123" ht="30" customHeight="1" x14ac:dyDescent="0.15"/>
    <row r="124" ht="30" customHeight="1" x14ac:dyDescent="0.15"/>
    <row r="125" ht="30" customHeight="1" x14ac:dyDescent="0.15"/>
    <row r="126" ht="30" customHeight="1" x14ac:dyDescent="0.15"/>
    <row r="127" ht="30" customHeight="1" x14ac:dyDescent="0.15"/>
    <row r="128" ht="30" customHeight="1" x14ac:dyDescent="0.15"/>
    <row r="129" ht="30" customHeight="1" x14ac:dyDescent="0.15"/>
    <row r="130" ht="30" customHeight="1" x14ac:dyDescent="0.15"/>
    <row r="131" ht="30" customHeight="1" x14ac:dyDescent="0.15"/>
    <row r="132" ht="30" customHeight="1" x14ac:dyDescent="0.15"/>
    <row r="133" ht="30" customHeight="1" x14ac:dyDescent="0.15"/>
    <row r="134" ht="30" customHeight="1" x14ac:dyDescent="0.15"/>
    <row r="135" ht="30" customHeight="1" x14ac:dyDescent="0.15"/>
    <row r="136" ht="30" customHeight="1" x14ac:dyDescent="0.15"/>
    <row r="137" ht="30" customHeight="1" x14ac:dyDescent="0.15"/>
    <row r="138" ht="30" customHeight="1" x14ac:dyDescent="0.15"/>
    <row r="139" ht="30" customHeight="1" x14ac:dyDescent="0.15"/>
    <row r="140" ht="30" customHeight="1" x14ac:dyDescent="0.15"/>
    <row r="141" ht="30" customHeight="1" x14ac:dyDescent="0.15"/>
    <row r="142" ht="30" customHeight="1" x14ac:dyDescent="0.15"/>
    <row r="143" ht="30" customHeight="1" x14ac:dyDescent="0.15"/>
    <row r="144" ht="30" customHeight="1" x14ac:dyDescent="0.15"/>
    <row r="145" ht="30" customHeight="1" x14ac:dyDescent="0.15"/>
    <row r="146" ht="30" customHeight="1" x14ac:dyDescent="0.15"/>
    <row r="147" ht="30" customHeight="1" x14ac:dyDescent="0.15"/>
    <row r="148" ht="30" customHeight="1" x14ac:dyDescent="0.15"/>
    <row r="149" ht="30" customHeight="1" x14ac:dyDescent="0.15"/>
    <row r="150" ht="30" customHeight="1" x14ac:dyDescent="0.15"/>
  </sheetData>
  <sheetProtection password="C062" sheet="1" objects="1" scenarios="1" selectLockedCells="1"/>
  <mergeCells count="45">
    <mergeCell ref="P1:W1"/>
    <mergeCell ref="A2:W2"/>
    <mergeCell ref="A5:W5"/>
    <mergeCell ref="B8:I8"/>
    <mergeCell ref="J8:P8"/>
    <mergeCell ref="R8:W8"/>
    <mergeCell ref="Q3:W3"/>
    <mergeCell ref="D12:I12"/>
    <mergeCell ref="J12:K12"/>
    <mergeCell ref="D13:I13"/>
    <mergeCell ref="D14:I14"/>
    <mergeCell ref="J14:P14"/>
    <mergeCell ref="J13:P13"/>
    <mergeCell ref="D15:I15"/>
    <mergeCell ref="J15:P15"/>
    <mergeCell ref="Q15:R15"/>
    <mergeCell ref="D16:I16"/>
    <mergeCell ref="J16:P16"/>
    <mergeCell ref="S17:U17"/>
    <mergeCell ref="D19:I19"/>
    <mergeCell ref="J19:P19"/>
    <mergeCell ref="Q19:R19"/>
    <mergeCell ref="D20:I20"/>
    <mergeCell ref="J20:P20"/>
    <mergeCell ref="D17:I17"/>
    <mergeCell ref="J17:P17"/>
    <mergeCell ref="D18:I18"/>
    <mergeCell ref="J18:P18"/>
    <mergeCell ref="Q18:R18"/>
    <mergeCell ref="D23:I23"/>
    <mergeCell ref="J23:P23"/>
    <mergeCell ref="R23:W23"/>
    <mergeCell ref="D27:I27"/>
    <mergeCell ref="J27:P27"/>
    <mergeCell ref="R27:W27"/>
    <mergeCell ref="B37:I37"/>
    <mergeCell ref="J37:P37"/>
    <mergeCell ref="R37:W37"/>
    <mergeCell ref="D30:G30"/>
    <mergeCell ref="H30:I30"/>
    <mergeCell ref="K30:P30"/>
    <mergeCell ref="R30:W30"/>
    <mergeCell ref="B33:I33"/>
    <mergeCell ref="J33:P33"/>
    <mergeCell ref="R33:W33"/>
  </mergeCells>
  <phoneticPr fontId="40"/>
  <conditionalFormatting sqref="J19:P19">
    <cfRule type="expression" dxfId="30" priority="5">
      <formula>AND($J$19="",$J$18="ハイブリッド")</formula>
    </cfRule>
  </conditionalFormatting>
  <conditionalFormatting sqref="J23:P23">
    <cfRule type="expression" dxfId="29" priority="2">
      <formula>$J$23&gt;$J$20</formula>
    </cfRule>
  </conditionalFormatting>
  <conditionalFormatting sqref="J12:K12">
    <cfRule type="expression" dxfId="28" priority="1">
      <formula>$J$12=""</formula>
    </cfRule>
  </conditionalFormatting>
  <dataValidations count="8">
    <dataValidation type="list" allowBlank="1" showInputMessage="1" showErrorMessage="1" sqref="X65567 II65567 SE65567 ACA65567 ALW65567 AVS65567 BFO65567 BPK65567 BZG65567 CJC65567 CSY65567 DCU65567 DMQ65567 DWM65567 EGI65567 EQE65567 FAA65567 FJW65567 FTS65567 GDO65567 GNK65567 GXG65567 HHC65567 HQY65567 IAU65567 IKQ65567 IUM65567 JEI65567 JOE65567 JYA65567 KHW65567 KRS65567 LBO65567 LLK65567 LVG65567 MFC65567 MOY65567 MYU65567 NIQ65567 NSM65567 OCI65567 OME65567 OWA65567 PFW65567 PPS65567 PZO65567 QJK65567 QTG65567 RDC65567 RMY65567 RWU65567 SGQ65567 SQM65567 TAI65567 TKE65567 TUA65567 UDW65567 UNS65567 UXO65567 VHK65567 VRG65567 WBC65567 WKY65567 WUU65567 X131103 II131103 SE131103 ACA131103 ALW131103 AVS131103 BFO131103 BPK131103 BZG131103 CJC131103 CSY131103 DCU131103 DMQ131103 DWM131103 EGI131103 EQE131103 FAA131103 FJW131103 FTS131103 GDO131103 GNK131103 GXG131103 HHC131103 HQY131103 IAU131103 IKQ131103 IUM131103 JEI131103 JOE131103 JYA131103 KHW131103 KRS131103 LBO131103 LLK131103 LVG131103 MFC131103 MOY131103 MYU131103 NIQ131103 NSM131103 OCI131103 OME131103 OWA131103 PFW131103 PPS131103 PZO131103 QJK131103 QTG131103 RDC131103 RMY131103 RWU131103 SGQ131103 SQM131103 TAI131103 TKE131103 TUA131103 UDW131103 UNS131103 UXO131103 VHK131103 VRG131103 WBC131103 WKY131103 WUU131103 X196639 II196639 SE196639 ACA196639 ALW196639 AVS196639 BFO196639 BPK196639 BZG196639 CJC196639 CSY196639 DCU196639 DMQ196639 DWM196639 EGI196639 EQE196639 FAA196639 FJW196639 FTS196639 GDO196639 GNK196639 GXG196639 HHC196639 HQY196639 IAU196639 IKQ196639 IUM196639 JEI196639 JOE196639 JYA196639 KHW196639 KRS196639 LBO196639 LLK196639 LVG196639 MFC196639 MOY196639 MYU196639 NIQ196639 NSM196639 OCI196639 OME196639 OWA196639 PFW196639 PPS196639 PZO196639 QJK196639 QTG196639 RDC196639 RMY196639 RWU196639 SGQ196639 SQM196639 TAI196639 TKE196639 TUA196639 UDW196639 UNS196639 UXO196639 VHK196639 VRG196639 WBC196639 WKY196639 WUU196639 X262175 II262175 SE262175 ACA262175 ALW262175 AVS262175 BFO262175 BPK262175 BZG262175 CJC262175 CSY262175 DCU262175 DMQ262175 DWM262175 EGI262175 EQE262175 FAA262175 FJW262175 FTS262175 GDO262175 GNK262175 GXG262175 HHC262175 HQY262175 IAU262175 IKQ262175 IUM262175 JEI262175 JOE262175 JYA262175 KHW262175 KRS262175 LBO262175 LLK262175 LVG262175 MFC262175 MOY262175 MYU262175 NIQ262175 NSM262175 OCI262175 OME262175 OWA262175 PFW262175 PPS262175 PZO262175 QJK262175 QTG262175 RDC262175 RMY262175 RWU262175 SGQ262175 SQM262175 TAI262175 TKE262175 TUA262175 UDW262175 UNS262175 UXO262175 VHK262175 VRG262175 WBC262175 WKY262175 WUU262175 X327711 II327711 SE327711 ACA327711 ALW327711 AVS327711 BFO327711 BPK327711 BZG327711 CJC327711 CSY327711 DCU327711 DMQ327711 DWM327711 EGI327711 EQE327711 FAA327711 FJW327711 FTS327711 GDO327711 GNK327711 GXG327711 HHC327711 HQY327711 IAU327711 IKQ327711 IUM327711 JEI327711 JOE327711 JYA327711 KHW327711 KRS327711 LBO327711 LLK327711 LVG327711 MFC327711 MOY327711 MYU327711 NIQ327711 NSM327711 OCI327711 OME327711 OWA327711 PFW327711 PPS327711 PZO327711 QJK327711 QTG327711 RDC327711 RMY327711 RWU327711 SGQ327711 SQM327711 TAI327711 TKE327711 TUA327711 UDW327711 UNS327711 UXO327711 VHK327711 VRG327711 WBC327711 WKY327711 WUU327711 X393247 II393247 SE393247 ACA393247 ALW393247 AVS393247 BFO393247 BPK393247 BZG393247 CJC393247 CSY393247 DCU393247 DMQ393247 DWM393247 EGI393247 EQE393247 FAA393247 FJW393247 FTS393247 GDO393247 GNK393247 GXG393247 HHC393247 HQY393247 IAU393247 IKQ393247 IUM393247 JEI393247 JOE393247 JYA393247 KHW393247 KRS393247 LBO393247 LLK393247 LVG393247 MFC393247 MOY393247 MYU393247 NIQ393247 NSM393247 OCI393247 OME393247 OWA393247 PFW393247 PPS393247 PZO393247 QJK393247 QTG393247 RDC393247 RMY393247 RWU393247 SGQ393247 SQM393247 TAI393247 TKE393247 TUA393247 UDW393247 UNS393247 UXO393247 VHK393247 VRG393247 WBC393247 WKY393247 WUU393247 X458783 II458783 SE458783 ACA458783 ALW458783 AVS458783 BFO458783 BPK458783 BZG458783 CJC458783 CSY458783 DCU458783 DMQ458783 DWM458783 EGI458783 EQE458783 FAA458783 FJW458783 FTS458783 GDO458783 GNK458783 GXG458783 HHC458783 HQY458783 IAU458783 IKQ458783 IUM458783 JEI458783 JOE458783 JYA458783 KHW458783 KRS458783 LBO458783 LLK458783 LVG458783 MFC458783 MOY458783 MYU458783 NIQ458783 NSM458783 OCI458783 OME458783 OWA458783 PFW458783 PPS458783 PZO458783 QJK458783 QTG458783 RDC458783 RMY458783 RWU458783 SGQ458783 SQM458783 TAI458783 TKE458783 TUA458783 UDW458783 UNS458783 UXO458783 VHK458783 VRG458783 WBC458783 WKY458783 WUU458783 X524319 II524319 SE524319 ACA524319 ALW524319 AVS524319 BFO524319 BPK524319 BZG524319 CJC524319 CSY524319 DCU524319 DMQ524319 DWM524319 EGI524319 EQE524319 FAA524319 FJW524319 FTS524319 GDO524319 GNK524319 GXG524319 HHC524319 HQY524319 IAU524319 IKQ524319 IUM524319 JEI524319 JOE524319 JYA524319 KHW524319 KRS524319 LBO524319 LLK524319 LVG524319 MFC524319 MOY524319 MYU524319 NIQ524319 NSM524319 OCI524319 OME524319 OWA524319 PFW524319 PPS524319 PZO524319 QJK524319 QTG524319 RDC524319 RMY524319 RWU524319 SGQ524319 SQM524319 TAI524319 TKE524319 TUA524319 UDW524319 UNS524319 UXO524319 VHK524319 VRG524319 WBC524319 WKY524319 WUU524319 X589855 II589855 SE589855 ACA589855 ALW589855 AVS589855 BFO589855 BPK589855 BZG589855 CJC589855 CSY589855 DCU589855 DMQ589855 DWM589855 EGI589855 EQE589855 FAA589855 FJW589855 FTS589855 GDO589855 GNK589855 GXG589855 HHC589855 HQY589855 IAU589855 IKQ589855 IUM589855 JEI589855 JOE589855 JYA589855 KHW589855 KRS589855 LBO589855 LLK589855 LVG589855 MFC589855 MOY589855 MYU589855 NIQ589855 NSM589855 OCI589855 OME589855 OWA589855 PFW589855 PPS589855 PZO589855 QJK589855 QTG589855 RDC589855 RMY589855 RWU589855 SGQ589855 SQM589855 TAI589855 TKE589855 TUA589855 UDW589855 UNS589855 UXO589855 VHK589855 VRG589855 WBC589855 WKY589855 WUU589855 X655391 II655391 SE655391 ACA655391 ALW655391 AVS655391 BFO655391 BPK655391 BZG655391 CJC655391 CSY655391 DCU655391 DMQ655391 DWM655391 EGI655391 EQE655391 FAA655391 FJW655391 FTS655391 GDO655391 GNK655391 GXG655391 HHC655391 HQY655391 IAU655391 IKQ655391 IUM655391 JEI655391 JOE655391 JYA655391 KHW655391 KRS655391 LBO655391 LLK655391 LVG655391 MFC655391 MOY655391 MYU655391 NIQ655391 NSM655391 OCI655391 OME655391 OWA655391 PFW655391 PPS655391 PZO655391 QJK655391 QTG655391 RDC655391 RMY655391 RWU655391 SGQ655391 SQM655391 TAI655391 TKE655391 TUA655391 UDW655391 UNS655391 UXO655391 VHK655391 VRG655391 WBC655391 WKY655391 WUU655391 X720927 II720927 SE720927 ACA720927 ALW720927 AVS720927 BFO720927 BPK720927 BZG720927 CJC720927 CSY720927 DCU720927 DMQ720927 DWM720927 EGI720927 EQE720927 FAA720927 FJW720927 FTS720927 GDO720927 GNK720927 GXG720927 HHC720927 HQY720927 IAU720927 IKQ720927 IUM720927 JEI720927 JOE720927 JYA720927 KHW720927 KRS720927 LBO720927 LLK720927 LVG720927 MFC720927 MOY720927 MYU720927 NIQ720927 NSM720927 OCI720927 OME720927 OWA720927 PFW720927 PPS720927 PZO720927 QJK720927 QTG720927 RDC720927 RMY720927 RWU720927 SGQ720927 SQM720927 TAI720927 TKE720927 TUA720927 UDW720927 UNS720927 UXO720927 VHK720927 VRG720927 WBC720927 WKY720927 WUU720927 X786463 II786463 SE786463 ACA786463 ALW786463 AVS786463 BFO786463 BPK786463 BZG786463 CJC786463 CSY786463 DCU786463 DMQ786463 DWM786463 EGI786463 EQE786463 FAA786463 FJW786463 FTS786463 GDO786463 GNK786463 GXG786463 HHC786463 HQY786463 IAU786463 IKQ786463 IUM786463 JEI786463 JOE786463 JYA786463 KHW786463 KRS786463 LBO786463 LLK786463 LVG786463 MFC786463 MOY786463 MYU786463 NIQ786463 NSM786463 OCI786463 OME786463 OWA786463 PFW786463 PPS786463 PZO786463 QJK786463 QTG786463 RDC786463 RMY786463 RWU786463 SGQ786463 SQM786463 TAI786463 TKE786463 TUA786463 UDW786463 UNS786463 UXO786463 VHK786463 VRG786463 WBC786463 WKY786463 WUU786463 X851999 II851999 SE851999 ACA851999 ALW851999 AVS851999 BFO851999 BPK851999 BZG851999 CJC851999 CSY851999 DCU851999 DMQ851999 DWM851999 EGI851999 EQE851999 FAA851999 FJW851999 FTS851999 GDO851999 GNK851999 GXG851999 HHC851999 HQY851999 IAU851999 IKQ851999 IUM851999 JEI851999 JOE851999 JYA851999 KHW851999 KRS851999 LBO851999 LLK851999 LVG851999 MFC851999 MOY851999 MYU851999 NIQ851999 NSM851999 OCI851999 OME851999 OWA851999 PFW851999 PPS851999 PZO851999 QJK851999 QTG851999 RDC851999 RMY851999 RWU851999 SGQ851999 SQM851999 TAI851999 TKE851999 TUA851999 UDW851999 UNS851999 UXO851999 VHK851999 VRG851999 WBC851999 WKY851999 WUU851999 X917535 II917535 SE917535 ACA917535 ALW917535 AVS917535 BFO917535 BPK917535 BZG917535 CJC917535 CSY917535 DCU917535 DMQ917535 DWM917535 EGI917535 EQE917535 FAA917535 FJW917535 FTS917535 GDO917535 GNK917535 GXG917535 HHC917535 HQY917535 IAU917535 IKQ917535 IUM917535 JEI917535 JOE917535 JYA917535 KHW917535 KRS917535 LBO917535 LLK917535 LVG917535 MFC917535 MOY917535 MYU917535 NIQ917535 NSM917535 OCI917535 OME917535 OWA917535 PFW917535 PPS917535 PZO917535 QJK917535 QTG917535 RDC917535 RMY917535 RWU917535 SGQ917535 SQM917535 TAI917535 TKE917535 TUA917535 UDW917535 UNS917535 UXO917535 VHK917535 VRG917535 WBC917535 WKY917535 WUU917535 X983071 II983071 SE983071 ACA983071 ALW983071 AVS983071 BFO983071 BPK983071 BZG983071 CJC983071 CSY983071 DCU983071 DMQ983071 DWM983071 EGI983071 EQE983071 FAA983071 FJW983071 FTS983071 GDO983071 GNK983071 GXG983071 HHC983071 HQY983071 IAU983071 IKQ983071 IUM983071 JEI983071 JOE983071 JYA983071 KHW983071 KRS983071 LBO983071 LLK983071 LVG983071 MFC983071 MOY983071 MYU983071 NIQ983071 NSM983071 OCI983071 OME983071 OWA983071 PFW983071 PPS983071 PZO983071 QJK983071 QTG983071 RDC983071 RMY983071 RWU983071 SGQ983071 SQM983071 TAI983071 TKE983071 TUA983071 UDW983071 UNS983071 UXO983071 VHK983071 VRG983071 WBC983071 WKY983071 WUU983071 X65565 II65565 SE65565 ACA65565 ALW65565 AVS65565 BFO65565 BPK65565 BZG65565 CJC65565 CSY65565 DCU65565 DMQ65565 DWM65565 EGI65565 EQE65565 FAA65565 FJW65565 FTS65565 GDO65565 GNK65565 GXG65565 HHC65565 HQY65565 IAU65565 IKQ65565 IUM65565 JEI65565 JOE65565 JYA65565 KHW65565 KRS65565 LBO65565 LLK65565 LVG65565 MFC65565 MOY65565 MYU65565 NIQ65565 NSM65565 OCI65565 OME65565 OWA65565 PFW65565 PPS65565 PZO65565 QJK65565 QTG65565 RDC65565 RMY65565 RWU65565 SGQ65565 SQM65565 TAI65565 TKE65565 TUA65565 UDW65565 UNS65565 UXO65565 VHK65565 VRG65565 WBC65565 WKY65565 WUU65565 X131101 II131101 SE131101 ACA131101 ALW131101 AVS131101 BFO131101 BPK131101 BZG131101 CJC131101 CSY131101 DCU131101 DMQ131101 DWM131101 EGI131101 EQE131101 FAA131101 FJW131101 FTS131101 GDO131101 GNK131101 GXG131101 HHC131101 HQY131101 IAU131101 IKQ131101 IUM131101 JEI131101 JOE131101 JYA131101 KHW131101 KRS131101 LBO131101 LLK131101 LVG131101 MFC131101 MOY131101 MYU131101 NIQ131101 NSM131101 OCI131101 OME131101 OWA131101 PFW131101 PPS131101 PZO131101 QJK131101 QTG131101 RDC131101 RMY131101 RWU131101 SGQ131101 SQM131101 TAI131101 TKE131101 TUA131101 UDW131101 UNS131101 UXO131101 VHK131101 VRG131101 WBC131101 WKY131101 WUU131101 X196637 II196637 SE196637 ACA196637 ALW196637 AVS196637 BFO196637 BPK196637 BZG196637 CJC196637 CSY196637 DCU196637 DMQ196637 DWM196637 EGI196637 EQE196637 FAA196637 FJW196637 FTS196637 GDO196637 GNK196637 GXG196637 HHC196637 HQY196637 IAU196637 IKQ196637 IUM196637 JEI196637 JOE196637 JYA196637 KHW196637 KRS196637 LBO196637 LLK196637 LVG196637 MFC196637 MOY196637 MYU196637 NIQ196637 NSM196637 OCI196637 OME196637 OWA196637 PFW196637 PPS196637 PZO196637 QJK196637 QTG196637 RDC196637 RMY196637 RWU196637 SGQ196637 SQM196637 TAI196637 TKE196637 TUA196637 UDW196637 UNS196637 UXO196637 VHK196637 VRG196637 WBC196637 WKY196637 WUU196637 X262173 II262173 SE262173 ACA262173 ALW262173 AVS262173 BFO262173 BPK262173 BZG262173 CJC262173 CSY262173 DCU262173 DMQ262173 DWM262173 EGI262173 EQE262173 FAA262173 FJW262173 FTS262173 GDO262173 GNK262173 GXG262173 HHC262173 HQY262173 IAU262173 IKQ262173 IUM262173 JEI262173 JOE262173 JYA262173 KHW262173 KRS262173 LBO262173 LLK262173 LVG262173 MFC262173 MOY262173 MYU262173 NIQ262173 NSM262173 OCI262173 OME262173 OWA262173 PFW262173 PPS262173 PZO262173 QJK262173 QTG262173 RDC262173 RMY262173 RWU262173 SGQ262173 SQM262173 TAI262173 TKE262173 TUA262173 UDW262173 UNS262173 UXO262173 VHK262173 VRG262173 WBC262173 WKY262173 WUU262173 X327709 II327709 SE327709 ACA327709 ALW327709 AVS327709 BFO327709 BPK327709 BZG327709 CJC327709 CSY327709 DCU327709 DMQ327709 DWM327709 EGI327709 EQE327709 FAA327709 FJW327709 FTS327709 GDO327709 GNK327709 GXG327709 HHC327709 HQY327709 IAU327709 IKQ327709 IUM327709 JEI327709 JOE327709 JYA327709 KHW327709 KRS327709 LBO327709 LLK327709 LVG327709 MFC327709 MOY327709 MYU327709 NIQ327709 NSM327709 OCI327709 OME327709 OWA327709 PFW327709 PPS327709 PZO327709 QJK327709 QTG327709 RDC327709 RMY327709 RWU327709 SGQ327709 SQM327709 TAI327709 TKE327709 TUA327709 UDW327709 UNS327709 UXO327709 VHK327709 VRG327709 WBC327709 WKY327709 WUU327709 X393245 II393245 SE393245 ACA393245 ALW393245 AVS393245 BFO393245 BPK393245 BZG393245 CJC393245 CSY393245 DCU393245 DMQ393245 DWM393245 EGI393245 EQE393245 FAA393245 FJW393245 FTS393245 GDO393245 GNK393245 GXG393245 HHC393245 HQY393245 IAU393245 IKQ393245 IUM393245 JEI393245 JOE393245 JYA393245 KHW393245 KRS393245 LBO393245 LLK393245 LVG393245 MFC393245 MOY393245 MYU393245 NIQ393245 NSM393245 OCI393245 OME393245 OWA393245 PFW393245 PPS393245 PZO393245 QJK393245 QTG393245 RDC393245 RMY393245 RWU393245 SGQ393245 SQM393245 TAI393245 TKE393245 TUA393245 UDW393245 UNS393245 UXO393245 VHK393245 VRG393245 WBC393245 WKY393245 WUU393245 X458781 II458781 SE458781 ACA458781 ALW458781 AVS458781 BFO458781 BPK458781 BZG458781 CJC458781 CSY458781 DCU458781 DMQ458781 DWM458781 EGI458781 EQE458781 FAA458781 FJW458781 FTS458781 GDO458781 GNK458781 GXG458781 HHC458781 HQY458781 IAU458781 IKQ458781 IUM458781 JEI458781 JOE458781 JYA458781 KHW458781 KRS458781 LBO458781 LLK458781 LVG458781 MFC458781 MOY458781 MYU458781 NIQ458781 NSM458781 OCI458781 OME458781 OWA458781 PFW458781 PPS458781 PZO458781 QJK458781 QTG458781 RDC458781 RMY458781 RWU458781 SGQ458781 SQM458781 TAI458781 TKE458781 TUA458781 UDW458781 UNS458781 UXO458781 VHK458781 VRG458781 WBC458781 WKY458781 WUU458781 X524317 II524317 SE524317 ACA524317 ALW524317 AVS524317 BFO524317 BPK524317 BZG524317 CJC524317 CSY524317 DCU524317 DMQ524317 DWM524317 EGI524317 EQE524317 FAA524317 FJW524317 FTS524317 GDO524317 GNK524317 GXG524317 HHC524317 HQY524317 IAU524317 IKQ524317 IUM524317 JEI524317 JOE524317 JYA524317 KHW524317 KRS524317 LBO524317 LLK524317 LVG524317 MFC524317 MOY524317 MYU524317 NIQ524317 NSM524317 OCI524317 OME524317 OWA524317 PFW524317 PPS524317 PZO524317 QJK524317 QTG524317 RDC524317 RMY524317 RWU524317 SGQ524317 SQM524317 TAI524317 TKE524317 TUA524317 UDW524317 UNS524317 UXO524317 VHK524317 VRG524317 WBC524317 WKY524317 WUU524317 X589853 II589853 SE589853 ACA589853 ALW589853 AVS589853 BFO589853 BPK589853 BZG589853 CJC589853 CSY589853 DCU589853 DMQ589853 DWM589853 EGI589853 EQE589853 FAA589853 FJW589853 FTS589853 GDO589853 GNK589853 GXG589853 HHC589853 HQY589853 IAU589853 IKQ589853 IUM589853 JEI589853 JOE589853 JYA589853 KHW589853 KRS589853 LBO589853 LLK589853 LVG589853 MFC589853 MOY589853 MYU589853 NIQ589853 NSM589853 OCI589853 OME589853 OWA589853 PFW589853 PPS589853 PZO589853 QJK589853 QTG589853 RDC589853 RMY589853 RWU589853 SGQ589853 SQM589853 TAI589853 TKE589853 TUA589853 UDW589853 UNS589853 UXO589853 VHK589853 VRG589853 WBC589853 WKY589853 WUU589853 X655389 II655389 SE655389 ACA655389 ALW655389 AVS655389 BFO655389 BPK655389 BZG655389 CJC655389 CSY655389 DCU655389 DMQ655389 DWM655389 EGI655389 EQE655389 FAA655389 FJW655389 FTS655389 GDO655389 GNK655389 GXG655389 HHC655389 HQY655389 IAU655389 IKQ655389 IUM655389 JEI655389 JOE655389 JYA655389 KHW655389 KRS655389 LBO655389 LLK655389 LVG655389 MFC655389 MOY655389 MYU655389 NIQ655389 NSM655389 OCI655389 OME655389 OWA655389 PFW655389 PPS655389 PZO655389 QJK655389 QTG655389 RDC655389 RMY655389 RWU655389 SGQ655389 SQM655389 TAI655389 TKE655389 TUA655389 UDW655389 UNS655389 UXO655389 VHK655389 VRG655389 WBC655389 WKY655389 WUU655389 X720925 II720925 SE720925 ACA720925 ALW720925 AVS720925 BFO720925 BPK720925 BZG720925 CJC720925 CSY720925 DCU720925 DMQ720925 DWM720925 EGI720925 EQE720925 FAA720925 FJW720925 FTS720925 GDO720925 GNK720925 GXG720925 HHC720925 HQY720925 IAU720925 IKQ720925 IUM720925 JEI720925 JOE720925 JYA720925 KHW720925 KRS720925 LBO720925 LLK720925 LVG720925 MFC720925 MOY720925 MYU720925 NIQ720925 NSM720925 OCI720925 OME720925 OWA720925 PFW720925 PPS720925 PZO720925 QJK720925 QTG720925 RDC720925 RMY720925 RWU720925 SGQ720925 SQM720925 TAI720925 TKE720925 TUA720925 UDW720925 UNS720925 UXO720925 VHK720925 VRG720925 WBC720925 WKY720925 WUU720925 X786461 II786461 SE786461 ACA786461 ALW786461 AVS786461 BFO786461 BPK786461 BZG786461 CJC786461 CSY786461 DCU786461 DMQ786461 DWM786461 EGI786461 EQE786461 FAA786461 FJW786461 FTS786461 GDO786461 GNK786461 GXG786461 HHC786461 HQY786461 IAU786461 IKQ786461 IUM786461 JEI786461 JOE786461 JYA786461 KHW786461 KRS786461 LBO786461 LLK786461 LVG786461 MFC786461 MOY786461 MYU786461 NIQ786461 NSM786461 OCI786461 OME786461 OWA786461 PFW786461 PPS786461 PZO786461 QJK786461 QTG786461 RDC786461 RMY786461 RWU786461 SGQ786461 SQM786461 TAI786461 TKE786461 TUA786461 UDW786461 UNS786461 UXO786461 VHK786461 VRG786461 WBC786461 WKY786461 WUU786461 X851997 II851997 SE851997 ACA851997 ALW851997 AVS851997 BFO851997 BPK851997 BZG851997 CJC851997 CSY851997 DCU851997 DMQ851997 DWM851997 EGI851997 EQE851997 FAA851997 FJW851997 FTS851997 GDO851997 GNK851997 GXG851997 HHC851997 HQY851997 IAU851997 IKQ851997 IUM851997 JEI851997 JOE851997 JYA851997 KHW851997 KRS851997 LBO851997 LLK851997 LVG851997 MFC851997 MOY851997 MYU851997 NIQ851997 NSM851997 OCI851997 OME851997 OWA851997 PFW851997 PPS851997 PZO851997 QJK851997 QTG851997 RDC851997 RMY851997 RWU851997 SGQ851997 SQM851997 TAI851997 TKE851997 TUA851997 UDW851997 UNS851997 UXO851997 VHK851997 VRG851997 WBC851997 WKY851997 WUU851997 X917533 II917533 SE917533 ACA917533 ALW917533 AVS917533 BFO917533 BPK917533 BZG917533 CJC917533 CSY917533 DCU917533 DMQ917533 DWM917533 EGI917533 EQE917533 FAA917533 FJW917533 FTS917533 GDO917533 GNK917533 GXG917533 HHC917533 HQY917533 IAU917533 IKQ917533 IUM917533 JEI917533 JOE917533 JYA917533 KHW917533 KRS917533 LBO917533 LLK917533 LVG917533 MFC917533 MOY917533 MYU917533 NIQ917533 NSM917533 OCI917533 OME917533 OWA917533 PFW917533 PPS917533 PZO917533 QJK917533 QTG917533 RDC917533 RMY917533 RWU917533 SGQ917533 SQM917533 TAI917533 TKE917533 TUA917533 UDW917533 UNS917533 UXO917533 VHK917533 VRG917533 WBC917533 WKY917533 WUU917533 X983069 II983069 SE983069 ACA983069 ALW983069 AVS983069 BFO983069 BPK983069 BZG983069 CJC983069 CSY983069 DCU983069 DMQ983069 DWM983069 EGI983069 EQE983069 FAA983069 FJW983069 FTS983069 GDO983069 GNK983069 GXG983069 HHC983069 HQY983069 IAU983069 IKQ983069 IUM983069 JEI983069 JOE983069 JYA983069 KHW983069 KRS983069 LBO983069 LLK983069 LVG983069 MFC983069 MOY983069 MYU983069 NIQ983069 NSM983069 OCI983069 OME983069 OWA983069 PFW983069 PPS983069 PZO983069 QJK983069 QTG983069 RDC983069 RMY983069 RWU983069 SGQ983069 SQM983069 TAI983069 TKE983069 TUA983069 UDW983069 UNS983069 UXO983069 VHK983069 VRG983069 WBC983069 WKY983069 WUU983069">
      <formula1>"無,有"</formula1>
    </dataValidation>
    <dataValidation type="list" allowBlank="1" showInputMessage="1" showErrorMessage="1" sqref="WUG982989:WUM982989 HU18:IA18 RQ18:RW18 ABM18:ABS18 ALI18:ALO18 AVE18:AVK18 BFA18:BFG18 BOW18:BPC18 BYS18:BYY18 CIO18:CIU18 CSK18:CSQ18 DCG18:DCM18 DMC18:DMI18 DVY18:DWE18 EFU18:EGA18 EPQ18:EPW18 EZM18:EZS18 FJI18:FJO18 FTE18:FTK18 GDA18:GDG18 GMW18:GNC18 GWS18:GWY18 HGO18:HGU18 HQK18:HQQ18 IAG18:IAM18 IKC18:IKI18 ITY18:IUE18 JDU18:JEA18 JNQ18:JNW18 JXM18:JXS18 KHI18:KHO18 KRE18:KRK18 LBA18:LBG18 LKW18:LLC18 LUS18:LUY18 MEO18:MEU18 MOK18:MOQ18 MYG18:MYM18 NIC18:NII18 NRY18:NSE18 OBU18:OCA18 OLQ18:OLW18 OVM18:OVS18 PFI18:PFO18 PPE18:PPK18 PZA18:PZG18 QIW18:QJC18 QSS18:QSY18 RCO18:RCU18 RMK18:RMQ18 RWG18:RWM18 SGC18:SGI18 SPY18:SQE18 SZU18:TAA18 TJQ18:TJW18 TTM18:TTS18 UDI18:UDO18 UNE18:UNK18 UXA18:UXG18 VGW18:VHC18 VQS18:VQY18 WAO18:WAU18 WKK18:WKQ18 WUG18:WUM18 J65485:P65485 HU65485:IA65485 RQ65485:RW65485 ABM65485:ABS65485 ALI65485:ALO65485 AVE65485:AVK65485 BFA65485:BFG65485 BOW65485:BPC65485 BYS65485:BYY65485 CIO65485:CIU65485 CSK65485:CSQ65485 DCG65485:DCM65485 DMC65485:DMI65485 DVY65485:DWE65485 EFU65485:EGA65485 EPQ65485:EPW65485 EZM65485:EZS65485 FJI65485:FJO65485 FTE65485:FTK65485 GDA65485:GDG65485 GMW65485:GNC65485 GWS65485:GWY65485 HGO65485:HGU65485 HQK65485:HQQ65485 IAG65485:IAM65485 IKC65485:IKI65485 ITY65485:IUE65485 JDU65485:JEA65485 JNQ65485:JNW65485 JXM65485:JXS65485 KHI65485:KHO65485 KRE65485:KRK65485 LBA65485:LBG65485 LKW65485:LLC65485 LUS65485:LUY65485 MEO65485:MEU65485 MOK65485:MOQ65485 MYG65485:MYM65485 NIC65485:NII65485 NRY65485:NSE65485 OBU65485:OCA65485 OLQ65485:OLW65485 OVM65485:OVS65485 PFI65485:PFO65485 PPE65485:PPK65485 PZA65485:PZG65485 QIW65485:QJC65485 QSS65485:QSY65485 RCO65485:RCU65485 RMK65485:RMQ65485 RWG65485:RWM65485 SGC65485:SGI65485 SPY65485:SQE65485 SZU65485:TAA65485 TJQ65485:TJW65485 TTM65485:TTS65485 UDI65485:UDO65485 UNE65485:UNK65485 UXA65485:UXG65485 VGW65485:VHC65485 VQS65485:VQY65485 WAO65485:WAU65485 WKK65485:WKQ65485 WUG65485:WUM65485 J131021:P131021 HU131021:IA131021 RQ131021:RW131021 ABM131021:ABS131021 ALI131021:ALO131021 AVE131021:AVK131021 BFA131021:BFG131021 BOW131021:BPC131021 BYS131021:BYY131021 CIO131021:CIU131021 CSK131021:CSQ131021 DCG131021:DCM131021 DMC131021:DMI131021 DVY131021:DWE131021 EFU131021:EGA131021 EPQ131021:EPW131021 EZM131021:EZS131021 FJI131021:FJO131021 FTE131021:FTK131021 GDA131021:GDG131021 GMW131021:GNC131021 GWS131021:GWY131021 HGO131021:HGU131021 HQK131021:HQQ131021 IAG131021:IAM131021 IKC131021:IKI131021 ITY131021:IUE131021 JDU131021:JEA131021 JNQ131021:JNW131021 JXM131021:JXS131021 KHI131021:KHO131021 KRE131021:KRK131021 LBA131021:LBG131021 LKW131021:LLC131021 LUS131021:LUY131021 MEO131021:MEU131021 MOK131021:MOQ131021 MYG131021:MYM131021 NIC131021:NII131021 NRY131021:NSE131021 OBU131021:OCA131021 OLQ131021:OLW131021 OVM131021:OVS131021 PFI131021:PFO131021 PPE131021:PPK131021 PZA131021:PZG131021 QIW131021:QJC131021 QSS131021:QSY131021 RCO131021:RCU131021 RMK131021:RMQ131021 RWG131021:RWM131021 SGC131021:SGI131021 SPY131021:SQE131021 SZU131021:TAA131021 TJQ131021:TJW131021 TTM131021:TTS131021 UDI131021:UDO131021 UNE131021:UNK131021 UXA131021:UXG131021 VGW131021:VHC131021 VQS131021:VQY131021 WAO131021:WAU131021 WKK131021:WKQ131021 WUG131021:WUM131021 J196557:P196557 HU196557:IA196557 RQ196557:RW196557 ABM196557:ABS196557 ALI196557:ALO196557 AVE196557:AVK196557 BFA196557:BFG196557 BOW196557:BPC196557 BYS196557:BYY196557 CIO196557:CIU196557 CSK196557:CSQ196557 DCG196557:DCM196557 DMC196557:DMI196557 DVY196557:DWE196557 EFU196557:EGA196557 EPQ196557:EPW196557 EZM196557:EZS196557 FJI196557:FJO196557 FTE196557:FTK196557 GDA196557:GDG196557 GMW196557:GNC196557 GWS196557:GWY196557 HGO196557:HGU196557 HQK196557:HQQ196557 IAG196557:IAM196557 IKC196557:IKI196557 ITY196557:IUE196557 JDU196557:JEA196557 JNQ196557:JNW196557 JXM196557:JXS196557 KHI196557:KHO196557 KRE196557:KRK196557 LBA196557:LBG196557 LKW196557:LLC196557 LUS196557:LUY196557 MEO196557:MEU196557 MOK196557:MOQ196557 MYG196557:MYM196557 NIC196557:NII196557 NRY196557:NSE196557 OBU196557:OCA196557 OLQ196557:OLW196557 OVM196557:OVS196557 PFI196557:PFO196557 PPE196557:PPK196557 PZA196557:PZG196557 QIW196557:QJC196557 QSS196557:QSY196557 RCO196557:RCU196557 RMK196557:RMQ196557 RWG196557:RWM196557 SGC196557:SGI196557 SPY196557:SQE196557 SZU196557:TAA196557 TJQ196557:TJW196557 TTM196557:TTS196557 UDI196557:UDO196557 UNE196557:UNK196557 UXA196557:UXG196557 VGW196557:VHC196557 VQS196557:VQY196557 WAO196557:WAU196557 WKK196557:WKQ196557 WUG196557:WUM196557 J262093:P262093 HU262093:IA262093 RQ262093:RW262093 ABM262093:ABS262093 ALI262093:ALO262093 AVE262093:AVK262093 BFA262093:BFG262093 BOW262093:BPC262093 BYS262093:BYY262093 CIO262093:CIU262093 CSK262093:CSQ262093 DCG262093:DCM262093 DMC262093:DMI262093 DVY262093:DWE262093 EFU262093:EGA262093 EPQ262093:EPW262093 EZM262093:EZS262093 FJI262093:FJO262093 FTE262093:FTK262093 GDA262093:GDG262093 GMW262093:GNC262093 GWS262093:GWY262093 HGO262093:HGU262093 HQK262093:HQQ262093 IAG262093:IAM262093 IKC262093:IKI262093 ITY262093:IUE262093 JDU262093:JEA262093 JNQ262093:JNW262093 JXM262093:JXS262093 KHI262093:KHO262093 KRE262093:KRK262093 LBA262093:LBG262093 LKW262093:LLC262093 LUS262093:LUY262093 MEO262093:MEU262093 MOK262093:MOQ262093 MYG262093:MYM262093 NIC262093:NII262093 NRY262093:NSE262093 OBU262093:OCA262093 OLQ262093:OLW262093 OVM262093:OVS262093 PFI262093:PFO262093 PPE262093:PPK262093 PZA262093:PZG262093 QIW262093:QJC262093 QSS262093:QSY262093 RCO262093:RCU262093 RMK262093:RMQ262093 RWG262093:RWM262093 SGC262093:SGI262093 SPY262093:SQE262093 SZU262093:TAA262093 TJQ262093:TJW262093 TTM262093:TTS262093 UDI262093:UDO262093 UNE262093:UNK262093 UXA262093:UXG262093 VGW262093:VHC262093 VQS262093:VQY262093 WAO262093:WAU262093 WKK262093:WKQ262093 WUG262093:WUM262093 J327629:P327629 HU327629:IA327629 RQ327629:RW327629 ABM327629:ABS327629 ALI327629:ALO327629 AVE327629:AVK327629 BFA327629:BFG327629 BOW327629:BPC327629 BYS327629:BYY327629 CIO327629:CIU327629 CSK327629:CSQ327629 DCG327629:DCM327629 DMC327629:DMI327629 DVY327629:DWE327629 EFU327629:EGA327629 EPQ327629:EPW327629 EZM327629:EZS327629 FJI327629:FJO327629 FTE327629:FTK327629 GDA327629:GDG327629 GMW327629:GNC327629 GWS327629:GWY327629 HGO327629:HGU327629 HQK327629:HQQ327629 IAG327629:IAM327629 IKC327629:IKI327629 ITY327629:IUE327629 JDU327629:JEA327629 JNQ327629:JNW327629 JXM327629:JXS327629 KHI327629:KHO327629 KRE327629:KRK327629 LBA327629:LBG327629 LKW327629:LLC327629 LUS327629:LUY327629 MEO327629:MEU327629 MOK327629:MOQ327629 MYG327629:MYM327629 NIC327629:NII327629 NRY327629:NSE327629 OBU327629:OCA327629 OLQ327629:OLW327629 OVM327629:OVS327629 PFI327629:PFO327629 PPE327629:PPK327629 PZA327629:PZG327629 QIW327629:QJC327629 QSS327629:QSY327629 RCO327629:RCU327629 RMK327629:RMQ327629 RWG327629:RWM327629 SGC327629:SGI327629 SPY327629:SQE327629 SZU327629:TAA327629 TJQ327629:TJW327629 TTM327629:TTS327629 UDI327629:UDO327629 UNE327629:UNK327629 UXA327629:UXG327629 VGW327629:VHC327629 VQS327629:VQY327629 WAO327629:WAU327629 WKK327629:WKQ327629 WUG327629:WUM327629 J393165:P393165 HU393165:IA393165 RQ393165:RW393165 ABM393165:ABS393165 ALI393165:ALO393165 AVE393165:AVK393165 BFA393165:BFG393165 BOW393165:BPC393165 BYS393165:BYY393165 CIO393165:CIU393165 CSK393165:CSQ393165 DCG393165:DCM393165 DMC393165:DMI393165 DVY393165:DWE393165 EFU393165:EGA393165 EPQ393165:EPW393165 EZM393165:EZS393165 FJI393165:FJO393165 FTE393165:FTK393165 GDA393165:GDG393165 GMW393165:GNC393165 GWS393165:GWY393165 HGO393165:HGU393165 HQK393165:HQQ393165 IAG393165:IAM393165 IKC393165:IKI393165 ITY393165:IUE393165 JDU393165:JEA393165 JNQ393165:JNW393165 JXM393165:JXS393165 KHI393165:KHO393165 KRE393165:KRK393165 LBA393165:LBG393165 LKW393165:LLC393165 LUS393165:LUY393165 MEO393165:MEU393165 MOK393165:MOQ393165 MYG393165:MYM393165 NIC393165:NII393165 NRY393165:NSE393165 OBU393165:OCA393165 OLQ393165:OLW393165 OVM393165:OVS393165 PFI393165:PFO393165 PPE393165:PPK393165 PZA393165:PZG393165 QIW393165:QJC393165 QSS393165:QSY393165 RCO393165:RCU393165 RMK393165:RMQ393165 RWG393165:RWM393165 SGC393165:SGI393165 SPY393165:SQE393165 SZU393165:TAA393165 TJQ393165:TJW393165 TTM393165:TTS393165 UDI393165:UDO393165 UNE393165:UNK393165 UXA393165:UXG393165 VGW393165:VHC393165 VQS393165:VQY393165 WAO393165:WAU393165 WKK393165:WKQ393165 WUG393165:WUM393165 J458701:P458701 HU458701:IA458701 RQ458701:RW458701 ABM458701:ABS458701 ALI458701:ALO458701 AVE458701:AVK458701 BFA458701:BFG458701 BOW458701:BPC458701 BYS458701:BYY458701 CIO458701:CIU458701 CSK458701:CSQ458701 DCG458701:DCM458701 DMC458701:DMI458701 DVY458701:DWE458701 EFU458701:EGA458701 EPQ458701:EPW458701 EZM458701:EZS458701 FJI458701:FJO458701 FTE458701:FTK458701 GDA458701:GDG458701 GMW458701:GNC458701 GWS458701:GWY458701 HGO458701:HGU458701 HQK458701:HQQ458701 IAG458701:IAM458701 IKC458701:IKI458701 ITY458701:IUE458701 JDU458701:JEA458701 JNQ458701:JNW458701 JXM458701:JXS458701 KHI458701:KHO458701 KRE458701:KRK458701 LBA458701:LBG458701 LKW458701:LLC458701 LUS458701:LUY458701 MEO458701:MEU458701 MOK458701:MOQ458701 MYG458701:MYM458701 NIC458701:NII458701 NRY458701:NSE458701 OBU458701:OCA458701 OLQ458701:OLW458701 OVM458701:OVS458701 PFI458701:PFO458701 PPE458701:PPK458701 PZA458701:PZG458701 QIW458701:QJC458701 QSS458701:QSY458701 RCO458701:RCU458701 RMK458701:RMQ458701 RWG458701:RWM458701 SGC458701:SGI458701 SPY458701:SQE458701 SZU458701:TAA458701 TJQ458701:TJW458701 TTM458701:TTS458701 UDI458701:UDO458701 UNE458701:UNK458701 UXA458701:UXG458701 VGW458701:VHC458701 VQS458701:VQY458701 WAO458701:WAU458701 WKK458701:WKQ458701 WUG458701:WUM458701 J524237:P524237 HU524237:IA524237 RQ524237:RW524237 ABM524237:ABS524237 ALI524237:ALO524237 AVE524237:AVK524237 BFA524237:BFG524237 BOW524237:BPC524237 BYS524237:BYY524237 CIO524237:CIU524237 CSK524237:CSQ524237 DCG524237:DCM524237 DMC524237:DMI524237 DVY524237:DWE524237 EFU524237:EGA524237 EPQ524237:EPW524237 EZM524237:EZS524237 FJI524237:FJO524237 FTE524237:FTK524237 GDA524237:GDG524237 GMW524237:GNC524237 GWS524237:GWY524237 HGO524237:HGU524237 HQK524237:HQQ524237 IAG524237:IAM524237 IKC524237:IKI524237 ITY524237:IUE524237 JDU524237:JEA524237 JNQ524237:JNW524237 JXM524237:JXS524237 KHI524237:KHO524237 KRE524237:KRK524237 LBA524237:LBG524237 LKW524237:LLC524237 LUS524237:LUY524237 MEO524237:MEU524237 MOK524237:MOQ524237 MYG524237:MYM524237 NIC524237:NII524237 NRY524237:NSE524237 OBU524237:OCA524237 OLQ524237:OLW524237 OVM524237:OVS524237 PFI524237:PFO524237 PPE524237:PPK524237 PZA524237:PZG524237 QIW524237:QJC524237 QSS524237:QSY524237 RCO524237:RCU524237 RMK524237:RMQ524237 RWG524237:RWM524237 SGC524237:SGI524237 SPY524237:SQE524237 SZU524237:TAA524237 TJQ524237:TJW524237 TTM524237:TTS524237 UDI524237:UDO524237 UNE524237:UNK524237 UXA524237:UXG524237 VGW524237:VHC524237 VQS524237:VQY524237 WAO524237:WAU524237 WKK524237:WKQ524237 WUG524237:WUM524237 J589773:P589773 HU589773:IA589773 RQ589773:RW589773 ABM589773:ABS589773 ALI589773:ALO589773 AVE589773:AVK589773 BFA589773:BFG589773 BOW589773:BPC589773 BYS589773:BYY589773 CIO589773:CIU589773 CSK589773:CSQ589773 DCG589773:DCM589773 DMC589773:DMI589773 DVY589773:DWE589773 EFU589773:EGA589773 EPQ589773:EPW589773 EZM589773:EZS589773 FJI589773:FJO589773 FTE589773:FTK589773 GDA589773:GDG589773 GMW589773:GNC589773 GWS589773:GWY589773 HGO589773:HGU589773 HQK589773:HQQ589773 IAG589773:IAM589773 IKC589773:IKI589773 ITY589773:IUE589773 JDU589773:JEA589773 JNQ589773:JNW589773 JXM589773:JXS589773 KHI589773:KHO589773 KRE589773:KRK589773 LBA589773:LBG589773 LKW589773:LLC589773 LUS589773:LUY589773 MEO589773:MEU589773 MOK589773:MOQ589773 MYG589773:MYM589773 NIC589773:NII589773 NRY589773:NSE589773 OBU589773:OCA589773 OLQ589773:OLW589773 OVM589773:OVS589773 PFI589773:PFO589773 PPE589773:PPK589773 PZA589773:PZG589773 QIW589773:QJC589773 QSS589773:QSY589773 RCO589773:RCU589773 RMK589773:RMQ589773 RWG589773:RWM589773 SGC589773:SGI589773 SPY589773:SQE589773 SZU589773:TAA589773 TJQ589773:TJW589773 TTM589773:TTS589773 UDI589773:UDO589773 UNE589773:UNK589773 UXA589773:UXG589773 VGW589773:VHC589773 VQS589773:VQY589773 WAO589773:WAU589773 WKK589773:WKQ589773 WUG589773:WUM589773 J655309:P655309 HU655309:IA655309 RQ655309:RW655309 ABM655309:ABS655309 ALI655309:ALO655309 AVE655309:AVK655309 BFA655309:BFG655309 BOW655309:BPC655309 BYS655309:BYY655309 CIO655309:CIU655309 CSK655309:CSQ655309 DCG655309:DCM655309 DMC655309:DMI655309 DVY655309:DWE655309 EFU655309:EGA655309 EPQ655309:EPW655309 EZM655309:EZS655309 FJI655309:FJO655309 FTE655309:FTK655309 GDA655309:GDG655309 GMW655309:GNC655309 GWS655309:GWY655309 HGO655309:HGU655309 HQK655309:HQQ655309 IAG655309:IAM655309 IKC655309:IKI655309 ITY655309:IUE655309 JDU655309:JEA655309 JNQ655309:JNW655309 JXM655309:JXS655309 KHI655309:KHO655309 KRE655309:KRK655309 LBA655309:LBG655309 LKW655309:LLC655309 LUS655309:LUY655309 MEO655309:MEU655309 MOK655309:MOQ655309 MYG655309:MYM655309 NIC655309:NII655309 NRY655309:NSE655309 OBU655309:OCA655309 OLQ655309:OLW655309 OVM655309:OVS655309 PFI655309:PFO655309 PPE655309:PPK655309 PZA655309:PZG655309 QIW655309:QJC655309 QSS655309:QSY655309 RCO655309:RCU655309 RMK655309:RMQ655309 RWG655309:RWM655309 SGC655309:SGI655309 SPY655309:SQE655309 SZU655309:TAA655309 TJQ655309:TJW655309 TTM655309:TTS655309 UDI655309:UDO655309 UNE655309:UNK655309 UXA655309:UXG655309 VGW655309:VHC655309 VQS655309:VQY655309 WAO655309:WAU655309 WKK655309:WKQ655309 WUG655309:WUM655309 J720845:P720845 HU720845:IA720845 RQ720845:RW720845 ABM720845:ABS720845 ALI720845:ALO720845 AVE720845:AVK720845 BFA720845:BFG720845 BOW720845:BPC720845 BYS720845:BYY720845 CIO720845:CIU720845 CSK720845:CSQ720845 DCG720845:DCM720845 DMC720845:DMI720845 DVY720845:DWE720845 EFU720845:EGA720845 EPQ720845:EPW720845 EZM720845:EZS720845 FJI720845:FJO720845 FTE720845:FTK720845 GDA720845:GDG720845 GMW720845:GNC720845 GWS720845:GWY720845 HGO720845:HGU720845 HQK720845:HQQ720845 IAG720845:IAM720845 IKC720845:IKI720845 ITY720845:IUE720845 JDU720845:JEA720845 JNQ720845:JNW720845 JXM720845:JXS720845 KHI720845:KHO720845 KRE720845:KRK720845 LBA720845:LBG720845 LKW720845:LLC720845 LUS720845:LUY720845 MEO720845:MEU720845 MOK720845:MOQ720845 MYG720845:MYM720845 NIC720845:NII720845 NRY720845:NSE720845 OBU720845:OCA720845 OLQ720845:OLW720845 OVM720845:OVS720845 PFI720845:PFO720845 PPE720845:PPK720845 PZA720845:PZG720845 QIW720845:QJC720845 QSS720845:QSY720845 RCO720845:RCU720845 RMK720845:RMQ720845 RWG720845:RWM720845 SGC720845:SGI720845 SPY720845:SQE720845 SZU720845:TAA720845 TJQ720845:TJW720845 TTM720845:TTS720845 UDI720845:UDO720845 UNE720845:UNK720845 UXA720845:UXG720845 VGW720845:VHC720845 VQS720845:VQY720845 WAO720845:WAU720845 WKK720845:WKQ720845 WUG720845:WUM720845 J786381:P786381 HU786381:IA786381 RQ786381:RW786381 ABM786381:ABS786381 ALI786381:ALO786381 AVE786381:AVK786381 BFA786381:BFG786381 BOW786381:BPC786381 BYS786381:BYY786381 CIO786381:CIU786381 CSK786381:CSQ786381 DCG786381:DCM786381 DMC786381:DMI786381 DVY786381:DWE786381 EFU786381:EGA786381 EPQ786381:EPW786381 EZM786381:EZS786381 FJI786381:FJO786381 FTE786381:FTK786381 GDA786381:GDG786381 GMW786381:GNC786381 GWS786381:GWY786381 HGO786381:HGU786381 HQK786381:HQQ786381 IAG786381:IAM786381 IKC786381:IKI786381 ITY786381:IUE786381 JDU786381:JEA786381 JNQ786381:JNW786381 JXM786381:JXS786381 KHI786381:KHO786381 KRE786381:KRK786381 LBA786381:LBG786381 LKW786381:LLC786381 LUS786381:LUY786381 MEO786381:MEU786381 MOK786381:MOQ786381 MYG786381:MYM786381 NIC786381:NII786381 NRY786381:NSE786381 OBU786381:OCA786381 OLQ786381:OLW786381 OVM786381:OVS786381 PFI786381:PFO786381 PPE786381:PPK786381 PZA786381:PZG786381 QIW786381:QJC786381 QSS786381:QSY786381 RCO786381:RCU786381 RMK786381:RMQ786381 RWG786381:RWM786381 SGC786381:SGI786381 SPY786381:SQE786381 SZU786381:TAA786381 TJQ786381:TJW786381 TTM786381:TTS786381 UDI786381:UDO786381 UNE786381:UNK786381 UXA786381:UXG786381 VGW786381:VHC786381 VQS786381:VQY786381 WAO786381:WAU786381 WKK786381:WKQ786381 WUG786381:WUM786381 J851917:P851917 HU851917:IA851917 RQ851917:RW851917 ABM851917:ABS851917 ALI851917:ALO851917 AVE851917:AVK851917 BFA851917:BFG851917 BOW851917:BPC851917 BYS851917:BYY851917 CIO851917:CIU851917 CSK851917:CSQ851917 DCG851917:DCM851917 DMC851917:DMI851917 DVY851917:DWE851917 EFU851917:EGA851917 EPQ851917:EPW851917 EZM851917:EZS851917 FJI851917:FJO851917 FTE851917:FTK851917 GDA851917:GDG851917 GMW851917:GNC851917 GWS851917:GWY851917 HGO851917:HGU851917 HQK851917:HQQ851917 IAG851917:IAM851917 IKC851917:IKI851917 ITY851917:IUE851917 JDU851917:JEA851917 JNQ851917:JNW851917 JXM851917:JXS851917 KHI851917:KHO851917 KRE851917:KRK851917 LBA851917:LBG851917 LKW851917:LLC851917 LUS851917:LUY851917 MEO851917:MEU851917 MOK851917:MOQ851917 MYG851917:MYM851917 NIC851917:NII851917 NRY851917:NSE851917 OBU851917:OCA851917 OLQ851917:OLW851917 OVM851917:OVS851917 PFI851917:PFO851917 PPE851917:PPK851917 PZA851917:PZG851917 QIW851917:QJC851917 QSS851917:QSY851917 RCO851917:RCU851917 RMK851917:RMQ851917 RWG851917:RWM851917 SGC851917:SGI851917 SPY851917:SQE851917 SZU851917:TAA851917 TJQ851917:TJW851917 TTM851917:TTS851917 UDI851917:UDO851917 UNE851917:UNK851917 UXA851917:UXG851917 VGW851917:VHC851917 VQS851917:VQY851917 WAO851917:WAU851917 WKK851917:WKQ851917 WUG851917:WUM851917 J917453:P917453 HU917453:IA917453 RQ917453:RW917453 ABM917453:ABS917453 ALI917453:ALO917453 AVE917453:AVK917453 BFA917453:BFG917453 BOW917453:BPC917453 BYS917453:BYY917453 CIO917453:CIU917453 CSK917453:CSQ917453 DCG917453:DCM917453 DMC917453:DMI917453 DVY917453:DWE917453 EFU917453:EGA917453 EPQ917453:EPW917453 EZM917453:EZS917453 FJI917453:FJO917453 FTE917453:FTK917453 GDA917453:GDG917453 GMW917453:GNC917453 GWS917453:GWY917453 HGO917453:HGU917453 HQK917453:HQQ917453 IAG917453:IAM917453 IKC917453:IKI917453 ITY917453:IUE917453 JDU917453:JEA917453 JNQ917453:JNW917453 JXM917453:JXS917453 KHI917453:KHO917453 KRE917453:KRK917453 LBA917453:LBG917453 LKW917453:LLC917453 LUS917453:LUY917453 MEO917453:MEU917453 MOK917453:MOQ917453 MYG917453:MYM917453 NIC917453:NII917453 NRY917453:NSE917453 OBU917453:OCA917453 OLQ917453:OLW917453 OVM917453:OVS917453 PFI917453:PFO917453 PPE917453:PPK917453 PZA917453:PZG917453 QIW917453:QJC917453 QSS917453:QSY917453 RCO917453:RCU917453 RMK917453:RMQ917453 RWG917453:RWM917453 SGC917453:SGI917453 SPY917453:SQE917453 SZU917453:TAA917453 TJQ917453:TJW917453 TTM917453:TTS917453 UDI917453:UDO917453 UNE917453:UNK917453 UXA917453:UXG917453 VGW917453:VHC917453 VQS917453:VQY917453 WAO917453:WAU917453 WKK917453:WKQ917453 WUG917453:WUM917453 J982989:P982989 HU982989:IA982989 RQ982989:RW982989 ABM982989:ABS982989 ALI982989:ALO982989 AVE982989:AVK982989 BFA982989:BFG982989 BOW982989:BPC982989 BYS982989:BYY982989 CIO982989:CIU982989 CSK982989:CSQ982989 DCG982989:DCM982989 DMC982989:DMI982989 DVY982989:DWE982989 EFU982989:EGA982989 EPQ982989:EPW982989 EZM982989:EZS982989 FJI982989:FJO982989 FTE982989:FTK982989 GDA982989:GDG982989 GMW982989:GNC982989 GWS982989:GWY982989 HGO982989:HGU982989 HQK982989:HQQ982989 IAG982989:IAM982989 IKC982989:IKI982989 ITY982989:IUE982989 JDU982989:JEA982989 JNQ982989:JNW982989 JXM982989:JXS982989 KHI982989:KHO982989 KRE982989:KRK982989 LBA982989:LBG982989 LKW982989:LLC982989 LUS982989:LUY982989 MEO982989:MEU982989 MOK982989:MOQ982989 MYG982989:MYM982989 NIC982989:NII982989 NRY982989:NSE982989 OBU982989:OCA982989 OLQ982989:OLW982989 OVM982989:OVS982989 PFI982989:PFO982989 PPE982989:PPK982989 PZA982989:PZG982989 QIW982989:QJC982989 QSS982989:QSY982989 RCO982989:RCU982989 RMK982989:RMQ982989 RWG982989:RWM982989 SGC982989:SGI982989 SPY982989:SQE982989 SZU982989:TAA982989 TJQ982989:TJW982989 TTM982989:TTS982989 UDI982989:UDO982989 UNE982989:UNK982989 UXA982989:UXG982989 VGW982989:VHC982989 VQS982989:VQY982989 WAO982989:WAU982989 WKK982989:WKQ982989">
      <formula1>"専用,ハイブリット"</formula1>
    </dataValidation>
    <dataValidation type="custom" imeMode="disabled" allowBlank="1" showInputMessage="1" showErrorMessage="1" error="小数点以下は第一位まで、二位以下切り捨てで入力して下さい。" sqref="J15:P15 HU15:IA15 RQ15:RW15 ABM15:ABS15 ALI15:ALO15 AVE15:AVK15 BFA15:BFG15 BOW15:BPC15 BYS15:BYY15 CIO15:CIU15 CSK15:CSQ15 DCG15:DCM15 DMC15:DMI15 DVY15:DWE15 EFU15:EGA15 EPQ15:EPW15 EZM15:EZS15 FJI15:FJO15 FTE15:FTK15 GDA15:GDG15 GMW15:GNC15 GWS15:GWY15 HGO15:HGU15 HQK15:HQQ15 IAG15:IAM15 IKC15:IKI15 ITY15:IUE15 JDU15:JEA15 JNQ15:JNW15 JXM15:JXS15 KHI15:KHO15 KRE15:KRK15 LBA15:LBG15 LKW15:LLC15 LUS15:LUY15 MEO15:MEU15 MOK15:MOQ15 MYG15:MYM15 NIC15:NII15 NRY15:NSE15 OBU15:OCA15 OLQ15:OLW15 OVM15:OVS15 PFI15:PFO15 PPE15:PPK15 PZA15:PZG15 QIW15:QJC15 QSS15:QSY15 RCO15:RCU15 RMK15:RMQ15 RWG15:RWM15 SGC15:SGI15 SPY15:SQE15 SZU15:TAA15 TJQ15:TJW15 TTM15:TTS15 UDI15:UDO15 UNE15:UNK15 UXA15:UXG15 VGW15:VHC15 VQS15:VQY15 WAO15:WAU15 WKK15:WKQ15 WUG15:WUM15 J65482:P65482 HU65482:IA65482 RQ65482:RW65482 ABM65482:ABS65482 ALI65482:ALO65482 AVE65482:AVK65482 BFA65482:BFG65482 BOW65482:BPC65482 BYS65482:BYY65482 CIO65482:CIU65482 CSK65482:CSQ65482 DCG65482:DCM65482 DMC65482:DMI65482 DVY65482:DWE65482 EFU65482:EGA65482 EPQ65482:EPW65482 EZM65482:EZS65482 FJI65482:FJO65482 FTE65482:FTK65482 GDA65482:GDG65482 GMW65482:GNC65482 GWS65482:GWY65482 HGO65482:HGU65482 HQK65482:HQQ65482 IAG65482:IAM65482 IKC65482:IKI65482 ITY65482:IUE65482 JDU65482:JEA65482 JNQ65482:JNW65482 JXM65482:JXS65482 KHI65482:KHO65482 KRE65482:KRK65482 LBA65482:LBG65482 LKW65482:LLC65482 LUS65482:LUY65482 MEO65482:MEU65482 MOK65482:MOQ65482 MYG65482:MYM65482 NIC65482:NII65482 NRY65482:NSE65482 OBU65482:OCA65482 OLQ65482:OLW65482 OVM65482:OVS65482 PFI65482:PFO65482 PPE65482:PPK65482 PZA65482:PZG65482 QIW65482:QJC65482 QSS65482:QSY65482 RCO65482:RCU65482 RMK65482:RMQ65482 RWG65482:RWM65482 SGC65482:SGI65482 SPY65482:SQE65482 SZU65482:TAA65482 TJQ65482:TJW65482 TTM65482:TTS65482 UDI65482:UDO65482 UNE65482:UNK65482 UXA65482:UXG65482 VGW65482:VHC65482 VQS65482:VQY65482 WAO65482:WAU65482 WKK65482:WKQ65482 WUG65482:WUM65482 J131018:P131018 HU131018:IA131018 RQ131018:RW131018 ABM131018:ABS131018 ALI131018:ALO131018 AVE131018:AVK131018 BFA131018:BFG131018 BOW131018:BPC131018 BYS131018:BYY131018 CIO131018:CIU131018 CSK131018:CSQ131018 DCG131018:DCM131018 DMC131018:DMI131018 DVY131018:DWE131018 EFU131018:EGA131018 EPQ131018:EPW131018 EZM131018:EZS131018 FJI131018:FJO131018 FTE131018:FTK131018 GDA131018:GDG131018 GMW131018:GNC131018 GWS131018:GWY131018 HGO131018:HGU131018 HQK131018:HQQ131018 IAG131018:IAM131018 IKC131018:IKI131018 ITY131018:IUE131018 JDU131018:JEA131018 JNQ131018:JNW131018 JXM131018:JXS131018 KHI131018:KHO131018 KRE131018:KRK131018 LBA131018:LBG131018 LKW131018:LLC131018 LUS131018:LUY131018 MEO131018:MEU131018 MOK131018:MOQ131018 MYG131018:MYM131018 NIC131018:NII131018 NRY131018:NSE131018 OBU131018:OCA131018 OLQ131018:OLW131018 OVM131018:OVS131018 PFI131018:PFO131018 PPE131018:PPK131018 PZA131018:PZG131018 QIW131018:QJC131018 QSS131018:QSY131018 RCO131018:RCU131018 RMK131018:RMQ131018 RWG131018:RWM131018 SGC131018:SGI131018 SPY131018:SQE131018 SZU131018:TAA131018 TJQ131018:TJW131018 TTM131018:TTS131018 UDI131018:UDO131018 UNE131018:UNK131018 UXA131018:UXG131018 VGW131018:VHC131018 VQS131018:VQY131018 WAO131018:WAU131018 WKK131018:WKQ131018 WUG131018:WUM131018 J196554:P196554 HU196554:IA196554 RQ196554:RW196554 ABM196554:ABS196554 ALI196554:ALO196554 AVE196554:AVK196554 BFA196554:BFG196554 BOW196554:BPC196554 BYS196554:BYY196554 CIO196554:CIU196554 CSK196554:CSQ196554 DCG196554:DCM196554 DMC196554:DMI196554 DVY196554:DWE196554 EFU196554:EGA196554 EPQ196554:EPW196554 EZM196554:EZS196554 FJI196554:FJO196554 FTE196554:FTK196554 GDA196554:GDG196554 GMW196554:GNC196554 GWS196554:GWY196554 HGO196554:HGU196554 HQK196554:HQQ196554 IAG196554:IAM196554 IKC196554:IKI196554 ITY196554:IUE196554 JDU196554:JEA196554 JNQ196554:JNW196554 JXM196554:JXS196554 KHI196554:KHO196554 KRE196554:KRK196554 LBA196554:LBG196554 LKW196554:LLC196554 LUS196554:LUY196554 MEO196554:MEU196554 MOK196554:MOQ196554 MYG196554:MYM196554 NIC196554:NII196554 NRY196554:NSE196554 OBU196554:OCA196554 OLQ196554:OLW196554 OVM196554:OVS196554 PFI196554:PFO196554 PPE196554:PPK196554 PZA196554:PZG196554 QIW196554:QJC196554 QSS196554:QSY196554 RCO196554:RCU196554 RMK196554:RMQ196554 RWG196554:RWM196554 SGC196554:SGI196554 SPY196554:SQE196554 SZU196554:TAA196554 TJQ196554:TJW196554 TTM196554:TTS196554 UDI196554:UDO196554 UNE196554:UNK196554 UXA196554:UXG196554 VGW196554:VHC196554 VQS196554:VQY196554 WAO196554:WAU196554 WKK196554:WKQ196554 WUG196554:WUM196554 J262090:P262090 HU262090:IA262090 RQ262090:RW262090 ABM262090:ABS262090 ALI262090:ALO262090 AVE262090:AVK262090 BFA262090:BFG262090 BOW262090:BPC262090 BYS262090:BYY262090 CIO262090:CIU262090 CSK262090:CSQ262090 DCG262090:DCM262090 DMC262090:DMI262090 DVY262090:DWE262090 EFU262090:EGA262090 EPQ262090:EPW262090 EZM262090:EZS262090 FJI262090:FJO262090 FTE262090:FTK262090 GDA262090:GDG262090 GMW262090:GNC262090 GWS262090:GWY262090 HGO262090:HGU262090 HQK262090:HQQ262090 IAG262090:IAM262090 IKC262090:IKI262090 ITY262090:IUE262090 JDU262090:JEA262090 JNQ262090:JNW262090 JXM262090:JXS262090 KHI262090:KHO262090 KRE262090:KRK262090 LBA262090:LBG262090 LKW262090:LLC262090 LUS262090:LUY262090 MEO262090:MEU262090 MOK262090:MOQ262090 MYG262090:MYM262090 NIC262090:NII262090 NRY262090:NSE262090 OBU262090:OCA262090 OLQ262090:OLW262090 OVM262090:OVS262090 PFI262090:PFO262090 PPE262090:PPK262090 PZA262090:PZG262090 QIW262090:QJC262090 QSS262090:QSY262090 RCO262090:RCU262090 RMK262090:RMQ262090 RWG262090:RWM262090 SGC262090:SGI262090 SPY262090:SQE262090 SZU262090:TAA262090 TJQ262090:TJW262090 TTM262090:TTS262090 UDI262090:UDO262090 UNE262090:UNK262090 UXA262090:UXG262090 VGW262090:VHC262090 VQS262090:VQY262090 WAO262090:WAU262090 WKK262090:WKQ262090 WUG262090:WUM262090 J327626:P327626 HU327626:IA327626 RQ327626:RW327626 ABM327626:ABS327626 ALI327626:ALO327626 AVE327626:AVK327626 BFA327626:BFG327626 BOW327626:BPC327626 BYS327626:BYY327626 CIO327626:CIU327626 CSK327626:CSQ327626 DCG327626:DCM327626 DMC327626:DMI327626 DVY327626:DWE327626 EFU327626:EGA327626 EPQ327626:EPW327626 EZM327626:EZS327626 FJI327626:FJO327626 FTE327626:FTK327626 GDA327626:GDG327626 GMW327626:GNC327626 GWS327626:GWY327626 HGO327626:HGU327626 HQK327626:HQQ327626 IAG327626:IAM327626 IKC327626:IKI327626 ITY327626:IUE327626 JDU327626:JEA327626 JNQ327626:JNW327626 JXM327626:JXS327626 KHI327626:KHO327626 KRE327626:KRK327626 LBA327626:LBG327626 LKW327626:LLC327626 LUS327626:LUY327626 MEO327626:MEU327626 MOK327626:MOQ327626 MYG327626:MYM327626 NIC327626:NII327626 NRY327626:NSE327626 OBU327626:OCA327626 OLQ327626:OLW327626 OVM327626:OVS327626 PFI327626:PFO327626 PPE327626:PPK327626 PZA327626:PZG327626 QIW327626:QJC327626 QSS327626:QSY327626 RCO327626:RCU327626 RMK327626:RMQ327626 RWG327626:RWM327626 SGC327626:SGI327626 SPY327626:SQE327626 SZU327626:TAA327626 TJQ327626:TJW327626 TTM327626:TTS327626 UDI327626:UDO327626 UNE327626:UNK327626 UXA327626:UXG327626 VGW327626:VHC327626 VQS327626:VQY327626 WAO327626:WAU327626 WKK327626:WKQ327626 WUG327626:WUM327626 J393162:P393162 HU393162:IA393162 RQ393162:RW393162 ABM393162:ABS393162 ALI393162:ALO393162 AVE393162:AVK393162 BFA393162:BFG393162 BOW393162:BPC393162 BYS393162:BYY393162 CIO393162:CIU393162 CSK393162:CSQ393162 DCG393162:DCM393162 DMC393162:DMI393162 DVY393162:DWE393162 EFU393162:EGA393162 EPQ393162:EPW393162 EZM393162:EZS393162 FJI393162:FJO393162 FTE393162:FTK393162 GDA393162:GDG393162 GMW393162:GNC393162 GWS393162:GWY393162 HGO393162:HGU393162 HQK393162:HQQ393162 IAG393162:IAM393162 IKC393162:IKI393162 ITY393162:IUE393162 JDU393162:JEA393162 JNQ393162:JNW393162 JXM393162:JXS393162 KHI393162:KHO393162 KRE393162:KRK393162 LBA393162:LBG393162 LKW393162:LLC393162 LUS393162:LUY393162 MEO393162:MEU393162 MOK393162:MOQ393162 MYG393162:MYM393162 NIC393162:NII393162 NRY393162:NSE393162 OBU393162:OCA393162 OLQ393162:OLW393162 OVM393162:OVS393162 PFI393162:PFO393162 PPE393162:PPK393162 PZA393162:PZG393162 QIW393162:QJC393162 QSS393162:QSY393162 RCO393162:RCU393162 RMK393162:RMQ393162 RWG393162:RWM393162 SGC393162:SGI393162 SPY393162:SQE393162 SZU393162:TAA393162 TJQ393162:TJW393162 TTM393162:TTS393162 UDI393162:UDO393162 UNE393162:UNK393162 UXA393162:UXG393162 VGW393162:VHC393162 VQS393162:VQY393162 WAO393162:WAU393162 WKK393162:WKQ393162 WUG393162:WUM393162 J458698:P458698 HU458698:IA458698 RQ458698:RW458698 ABM458698:ABS458698 ALI458698:ALO458698 AVE458698:AVK458698 BFA458698:BFG458698 BOW458698:BPC458698 BYS458698:BYY458698 CIO458698:CIU458698 CSK458698:CSQ458698 DCG458698:DCM458698 DMC458698:DMI458698 DVY458698:DWE458698 EFU458698:EGA458698 EPQ458698:EPW458698 EZM458698:EZS458698 FJI458698:FJO458698 FTE458698:FTK458698 GDA458698:GDG458698 GMW458698:GNC458698 GWS458698:GWY458698 HGO458698:HGU458698 HQK458698:HQQ458698 IAG458698:IAM458698 IKC458698:IKI458698 ITY458698:IUE458698 JDU458698:JEA458698 JNQ458698:JNW458698 JXM458698:JXS458698 KHI458698:KHO458698 KRE458698:KRK458698 LBA458698:LBG458698 LKW458698:LLC458698 LUS458698:LUY458698 MEO458698:MEU458698 MOK458698:MOQ458698 MYG458698:MYM458698 NIC458698:NII458698 NRY458698:NSE458698 OBU458698:OCA458698 OLQ458698:OLW458698 OVM458698:OVS458698 PFI458698:PFO458698 PPE458698:PPK458698 PZA458698:PZG458698 QIW458698:QJC458698 QSS458698:QSY458698 RCO458698:RCU458698 RMK458698:RMQ458698 RWG458698:RWM458698 SGC458698:SGI458698 SPY458698:SQE458698 SZU458698:TAA458698 TJQ458698:TJW458698 TTM458698:TTS458698 UDI458698:UDO458698 UNE458698:UNK458698 UXA458698:UXG458698 VGW458698:VHC458698 VQS458698:VQY458698 WAO458698:WAU458698 WKK458698:WKQ458698 WUG458698:WUM458698 J524234:P524234 HU524234:IA524234 RQ524234:RW524234 ABM524234:ABS524234 ALI524234:ALO524234 AVE524234:AVK524234 BFA524234:BFG524234 BOW524234:BPC524234 BYS524234:BYY524234 CIO524234:CIU524234 CSK524234:CSQ524234 DCG524234:DCM524234 DMC524234:DMI524234 DVY524234:DWE524234 EFU524234:EGA524234 EPQ524234:EPW524234 EZM524234:EZS524234 FJI524234:FJO524234 FTE524234:FTK524234 GDA524234:GDG524234 GMW524234:GNC524234 GWS524234:GWY524234 HGO524234:HGU524234 HQK524234:HQQ524234 IAG524234:IAM524234 IKC524234:IKI524234 ITY524234:IUE524234 JDU524234:JEA524234 JNQ524234:JNW524234 JXM524234:JXS524234 KHI524234:KHO524234 KRE524234:KRK524234 LBA524234:LBG524234 LKW524234:LLC524234 LUS524234:LUY524234 MEO524234:MEU524234 MOK524234:MOQ524234 MYG524234:MYM524234 NIC524234:NII524234 NRY524234:NSE524234 OBU524234:OCA524234 OLQ524234:OLW524234 OVM524234:OVS524234 PFI524234:PFO524234 PPE524234:PPK524234 PZA524234:PZG524234 QIW524234:QJC524234 QSS524234:QSY524234 RCO524234:RCU524234 RMK524234:RMQ524234 RWG524234:RWM524234 SGC524234:SGI524234 SPY524234:SQE524234 SZU524234:TAA524234 TJQ524234:TJW524234 TTM524234:TTS524234 UDI524234:UDO524234 UNE524234:UNK524234 UXA524234:UXG524234 VGW524234:VHC524234 VQS524234:VQY524234 WAO524234:WAU524234 WKK524234:WKQ524234 WUG524234:WUM524234 J589770:P589770 HU589770:IA589770 RQ589770:RW589770 ABM589770:ABS589770 ALI589770:ALO589770 AVE589770:AVK589770 BFA589770:BFG589770 BOW589770:BPC589770 BYS589770:BYY589770 CIO589770:CIU589770 CSK589770:CSQ589770 DCG589770:DCM589770 DMC589770:DMI589770 DVY589770:DWE589770 EFU589770:EGA589770 EPQ589770:EPW589770 EZM589770:EZS589770 FJI589770:FJO589770 FTE589770:FTK589770 GDA589770:GDG589770 GMW589770:GNC589770 GWS589770:GWY589770 HGO589770:HGU589770 HQK589770:HQQ589770 IAG589770:IAM589770 IKC589770:IKI589770 ITY589770:IUE589770 JDU589770:JEA589770 JNQ589770:JNW589770 JXM589770:JXS589770 KHI589770:KHO589770 KRE589770:KRK589770 LBA589770:LBG589770 LKW589770:LLC589770 LUS589770:LUY589770 MEO589770:MEU589770 MOK589770:MOQ589770 MYG589770:MYM589770 NIC589770:NII589770 NRY589770:NSE589770 OBU589770:OCA589770 OLQ589770:OLW589770 OVM589770:OVS589770 PFI589770:PFO589770 PPE589770:PPK589770 PZA589770:PZG589770 QIW589770:QJC589770 QSS589770:QSY589770 RCO589770:RCU589770 RMK589770:RMQ589770 RWG589770:RWM589770 SGC589770:SGI589770 SPY589770:SQE589770 SZU589770:TAA589770 TJQ589770:TJW589770 TTM589770:TTS589770 UDI589770:UDO589770 UNE589770:UNK589770 UXA589770:UXG589770 VGW589770:VHC589770 VQS589770:VQY589770 WAO589770:WAU589770 WKK589770:WKQ589770 WUG589770:WUM589770 J655306:P655306 HU655306:IA655306 RQ655306:RW655306 ABM655306:ABS655306 ALI655306:ALO655306 AVE655306:AVK655306 BFA655306:BFG655306 BOW655306:BPC655306 BYS655306:BYY655306 CIO655306:CIU655306 CSK655306:CSQ655306 DCG655306:DCM655306 DMC655306:DMI655306 DVY655306:DWE655306 EFU655306:EGA655306 EPQ655306:EPW655306 EZM655306:EZS655306 FJI655306:FJO655306 FTE655306:FTK655306 GDA655306:GDG655306 GMW655306:GNC655306 GWS655306:GWY655306 HGO655306:HGU655306 HQK655306:HQQ655306 IAG655306:IAM655306 IKC655306:IKI655306 ITY655306:IUE655306 JDU655306:JEA655306 JNQ655306:JNW655306 JXM655306:JXS655306 KHI655306:KHO655306 KRE655306:KRK655306 LBA655306:LBG655306 LKW655306:LLC655306 LUS655306:LUY655306 MEO655306:MEU655306 MOK655306:MOQ655306 MYG655306:MYM655306 NIC655306:NII655306 NRY655306:NSE655306 OBU655306:OCA655306 OLQ655306:OLW655306 OVM655306:OVS655306 PFI655306:PFO655306 PPE655306:PPK655306 PZA655306:PZG655306 QIW655306:QJC655306 QSS655306:QSY655306 RCO655306:RCU655306 RMK655306:RMQ655306 RWG655306:RWM655306 SGC655306:SGI655306 SPY655306:SQE655306 SZU655306:TAA655306 TJQ655306:TJW655306 TTM655306:TTS655306 UDI655306:UDO655306 UNE655306:UNK655306 UXA655306:UXG655306 VGW655306:VHC655306 VQS655306:VQY655306 WAO655306:WAU655306 WKK655306:WKQ655306 WUG655306:WUM655306 J720842:P720842 HU720842:IA720842 RQ720842:RW720842 ABM720842:ABS720842 ALI720842:ALO720842 AVE720842:AVK720842 BFA720842:BFG720842 BOW720842:BPC720842 BYS720842:BYY720842 CIO720842:CIU720842 CSK720842:CSQ720842 DCG720842:DCM720842 DMC720842:DMI720842 DVY720842:DWE720842 EFU720842:EGA720842 EPQ720842:EPW720842 EZM720842:EZS720842 FJI720842:FJO720842 FTE720842:FTK720842 GDA720842:GDG720842 GMW720842:GNC720842 GWS720842:GWY720842 HGO720842:HGU720842 HQK720842:HQQ720842 IAG720842:IAM720842 IKC720842:IKI720842 ITY720842:IUE720842 JDU720842:JEA720842 JNQ720842:JNW720842 JXM720842:JXS720842 KHI720842:KHO720842 KRE720842:KRK720842 LBA720842:LBG720842 LKW720842:LLC720842 LUS720842:LUY720842 MEO720842:MEU720842 MOK720842:MOQ720842 MYG720842:MYM720842 NIC720842:NII720842 NRY720842:NSE720842 OBU720842:OCA720842 OLQ720842:OLW720842 OVM720842:OVS720842 PFI720842:PFO720842 PPE720842:PPK720842 PZA720842:PZG720842 QIW720842:QJC720842 QSS720842:QSY720842 RCO720842:RCU720842 RMK720842:RMQ720842 RWG720842:RWM720842 SGC720842:SGI720842 SPY720842:SQE720842 SZU720842:TAA720842 TJQ720842:TJW720842 TTM720842:TTS720842 UDI720842:UDO720842 UNE720842:UNK720842 UXA720842:UXG720842 VGW720842:VHC720842 VQS720842:VQY720842 WAO720842:WAU720842 WKK720842:WKQ720842 WUG720842:WUM720842 J786378:P786378 HU786378:IA786378 RQ786378:RW786378 ABM786378:ABS786378 ALI786378:ALO786378 AVE786378:AVK786378 BFA786378:BFG786378 BOW786378:BPC786378 BYS786378:BYY786378 CIO786378:CIU786378 CSK786378:CSQ786378 DCG786378:DCM786378 DMC786378:DMI786378 DVY786378:DWE786378 EFU786378:EGA786378 EPQ786378:EPW786378 EZM786378:EZS786378 FJI786378:FJO786378 FTE786378:FTK786378 GDA786378:GDG786378 GMW786378:GNC786378 GWS786378:GWY786378 HGO786378:HGU786378 HQK786378:HQQ786378 IAG786378:IAM786378 IKC786378:IKI786378 ITY786378:IUE786378 JDU786378:JEA786378 JNQ786378:JNW786378 JXM786378:JXS786378 KHI786378:KHO786378 KRE786378:KRK786378 LBA786378:LBG786378 LKW786378:LLC786378 LUS786378:LUY786378 MEO786378:MEU786378 MOK786378:MOQ786378 MYG786378:MYM786378 NIC786378:NII786378 NRY786378:NSE786378 OBU786378:OCA786378 OLQ786378:OLW786378 OVM786378:OVS786378 PFI786378:PFO786378 PPE786378:PPK786378 PZA786378:PZG786378 QIW786378:QJC786378 QSS786378:QSY786378 RCO786378:RCU786378 RMK786378:RMQ786378 RWG786378:RWM786378 SGC786378:SGI786378 SPY786378:SQE786378 SZU786378:TAA786378 TJQ786378:TJW786378 TTM786378:TTS786378 UDI786378:UDO786378 UNE786378:UNK786378 UXA786378:UXG786378 VGW786378:VHC786378 VQS786378:VQY786378 WAO786378:WAU786378 WKK786378:WKQ786378 WUG786378:WUM786378 J851914:P851914 HU851914:IA851914 RQ851914:RW851914 ABM851914:ABS851914 ALI851914:ALO851914 AVE851914:AVK851914 BFA851914:BFG851914 BOW851914:BPC851914 BYS851914:BYY851914 CIO851914:CIU851914 CSK851914:CSQ851914 DCG851914:DCM851914 DMC851914:DMI851914 DVY851914:DWE851914 EFU851914:EGA851914 EPQ851914:EPW851914 EZM851914:EZS851914 FJI851914:FJO851914 FTE851914:FTK851914 GDA851914:GDG851914 GMW851914:GNC851914 GWS851914:GWY851914 HGO851914:HGU851914 HQK851914:HQQ851914 IAG851914:IAM851914 IKC851914:IKI851914 ITY851914:IUE851914 JDU851914:JEA851914 JNQ851914:JNW851914 JXM851914:JXS851914 KHI851914:KHO851914 KRE851914:KRK851914 LBA851914:LBG851914 LKW851914:LLC851914 LUS851914:LUY851914 MEO851914:MEU851914 MOK851914:MOQ851914 MYG851914:MYM851914 NIC851914:NII851914 NRY851914:NSE851914 OBU851914:OCA851914 OLQ851914:OLW851914 OVM851914:OVS851914 PFI851914:PFO851914 PPE851914:PPK851914 PZA851914:PZG851914 QIW851914:QJC851914 QSS851914:QSY851914 RCO851914:RCU851914 RMK851914:RMQ851914 RWG851914:RWM851914 SGC851914:SGI851914 SPY851914:SQE851914 SZU851914:TAA851914 TJQ851914:TJW851914 TTM851914:TTS851914 UDI851914:UDO851914 UNE851914:UNK851914 UXA851914:UXG851914 VGW851914:VHC851914 VQS851914:VQY851914 WAO851914:WAU851914 WKK851914:WKQ851914 WUG851914:WUM851914 J917450:P917450 HU917450:IA917450 RQ917450:RW917450 ABM917450:ABS917450 ALI917450:ALO917450 AVE917450:AVK917450 BFA917450:BFG917450 BOW917450:BPC917450 BYS917450:BYY917450 CIO917450:CIU917450 CSK917450:CSQ917450 DCG917450:DCM917450 DMC917450:DMI917450 DVY917450:DWE917450 EFU917450:EGA917450 EPQ917450:EPW917450 EZM917450:EZS917450 FJI917450:FJO917450 FTE917450:FTK917450 GDA917450:GDG917450 GMW917450:GNC917450 GWS917450:GWY917450 HGO917450:HGU917450 HQK917450:HQQ917450 IAG917450:IAM917450 IKC917450:IKI917450 ITY917450:IUE917450 JDU917450:JEA917450 JNQ917450:JNW917450 JXM917450:JXS917450 KHI917450:KHO917450 KRE917450:KRK917450 LBA917450:LBG917450 LKW917450:LLC917450 LUS917450:LUY917450 MEO917450:MEU917450 MOK917450:MOQ917450 MYG917450:MYM917450 NIC917450:NII917450 NRY917450:NSE917450 OBU917450:OCA917450 OLQ917450:OLW917450 OVM917450:OVS917450 PFI917450:PFO917450 PPE917450:PPK917450 PZA917450:PZG917450 QIW917450:QJC917450 QSS917450:QSY917450 RCO917450:RCU917450 RMK917450:RMQ917450 RWG917450:RWM917450 SGC917450:SGI917450 SPY917450:SQE917450 SZU917450:TAA917450 TJQ917450:TJW917450 TTM917450:TTS917450 UDI917450:UDO917450 UNE917450:UNK917450 UXA917450:UXG917450 VGW917450:VHC917450 VQS917450:VQY917450 WAO917450:WAU917450 WKK917450:WKQ917450 WUG917450:WUM917450 J982986:P982986 HU982986:IA982986 RQ982986:RW982986 ABM982986:ABS982986 ALI982986:ALO982986 AVE982986:AVK982986 BFA982986:BFG982986 BOW982986:BPC982986 BYS982986:BYY982986 CIO982986:CIU982986 CSK982986:CSQ982986 DCG982986:DCM982986 DMC982986:DMI982986 DVY982986:DWE982986 EFU982986:EGA982986 EPQ982986:EPW982986 EZM982986:EZS982986 FJI982986:FJO982986 FTE982986:FTK982986 GDA982986:GDG982986 GMW982986:GNC982986 GWS982986:GWY982986 HGO982986:HGU982986 HQK982986:HQQ982986 IAG982986:IAM982986 IKC982986:IKI982986 ITY982986:IUE982986 JDU982986:JEA982986 JNQ982986:JNW982986 JXM982986:JXS982986 KHI982986:KHO982986 KRE982986:KRK982986 LBA982986:LBG982986 LKW982986:LLC982986 LUS982986:LUY982986 MEO982986:MEU982986 MOK982986:MOQ982986 MYG982986:MYM982986 NIC982986:NII982986 NRY982986:NSE982986 OBU982986:OCA982986 OLQ982986:OLW982986 OVM982986:OVS982986 PFI982986:PFO982986 PPE982986:PPK982986 PZA982986:PZG982986 QIW982986:QJC982986 QSS982986:QSY982986 RCO982986:RCU982986 RMK982986:RMQ982986 RWG982986:RWM982986 SGC982986:SGI982986 SPY982986:SQE982986 SZU982986:TAA982986 TJQ982986:TJW982986 TTM982986:TTS982986 UDI982986:UDO982986 UNE982986:UNK982986 UXA982986:UXG982986 VGW982986:VHC982986 VQS982986:VQY982986 WAO982986:WAU982986 WKK982986:WKQ982986 WUG982986:WUM982986">
      <formula1>J15-ROUNDDOWN(J15,1)=0</formula1>
    </dataValidation>
    <dataValidation type="list" allowBlank="1" showInputMessage="1" showErrorMessage="1" sqref="J12:K12 HU12:HV12 RQ12:RR12 ABM12:ABN12 ALI12:ALJ12 AVE12:AVF12 BFA12:BFB12 BOW12:BOX12 BYS12:BYT12 CIO12:CIP12 CSK12:CSL12 DCG12:DCH12 DMC12:DMD12 DVY12:DVZ12 EFU12:EFV12 EPQ12:EPR12 EZM12:EZN12 FJI12:FJJ12 FTE12:FTF12 GDA12:GDB12 GMW12:GMX12 GWS12:GWT12 HGO12:HGP12 HQK12:HQL12 IAG12:IAH12 IKC12:IKD12 ITY12:ITZ12 JDU12:JDV12 JNQ12:JNR12 JXM12:JXN12 KHI12:KHJ12 KRE12:KRF12 LBA12:LBB12 LKW12:LKX12 LUS12:LUT12 MEO12:MEP12 MOK12:MOL12 MYG12:MYH12 NIC12:NID12 NRY12:NRZ12 OBU12:OBV12 OLQ12:OLR12 OVM12:OVN12 PFI12:PFJ12 PPE12:PPF12 PZA12:PZB12 QIW12:QIX12 QSS12:QST12 RCO12:RCP12 RMK12:RML12 RWG12:RWH12 SGC12:SGD12 SPY12:SPZ12 SZU12:SZV12 TJQ12:TJR12 TTM12:TTN12 UDI12:UDJ12 UNE12:UNF12 UXA12:UXB12 VGW12:VGX12 VQS12:VQT12 WAO12:WAP12 WKK12:WKL12 WUG12:WUH12 J65479:K65479 HU65479:HV65479 RQ65479:RR65479 ABM65479:ABN65479 ALI65479:ALJ65479 AVE65479:AVF65479 BFA65479:BFB65479 BOW65479:BOX65479 BYS65479:BYT65479 CIO65479:CIP65479 CSK65479:CSL65479 DCG65479:DCH65479 DMC65479:DMD65479 DVY65479:DVZ65479 EFU65479:EFV65479 EPQ65479:EPR65479 EZM65479:EZN65479 FJI65479:FJJ65479 FTE65479:FTF65479 GDA65479:GDB65479 GMW65479:GMX65479 GWS65479:GWT65479 HGO65479:HGP65479 HQK65479:HQL65479 IAG65479:IAH65479 IKC65479:IKD65479 ITY65479:ITZ65479 JDU65479:JDV65479 JNQ65479:JNR65479 JXM65479:JXN65479 KHI65479:KHJ65479 KRE65479:KRF65479 LBA65479:LBB65479 LKW65479:LKX65479 LUS65479:LUT65479 MEO65479:MEP65479 MOK65479:MOL65479 MYG65479:MYH65479 NIC65479:NID65479 NRY65479:NRZ65479 OBU65479:OBV65479 OLQ65479:OLR65479 OVM65479:OVN65479 PFI65479:PFJ65479 PPE65479:PPF65479 PZA65479:PZB65479 QIW65479:QIX65479 QSS65479:QST65479 RCO65479:RCP65479 RMK65479:RML65479 RWG65479:RWH65479 SGC65479:SGD65479 SPY65479:SPZ65479 SZU65479:SZV65479 TJQ65479:TJR65479 TTM65479:TTN65479 UDI65479:UDJ65479 UNE65479:UNF65479 UXA65479:UXB65479 VGW65479:VGX65479 VQS65479:VQT65479 WAO65479:WAP65479 WKK65479:WKL65479 WUG65479:WUH65479 J131015:K131015 HU131015:HV131015 RQ131015:RR131015 ABM131015:ABN131015 ALI131015:ALJ131015 AVE131015:AVF131015 BFA131015:BFB131015 BOW131015:BOX131015 BYS131015:BYT131015 CIO131015:CIP131015 CSK131015:CSL131015 DCG131015:DCH131015 DMC131015:DMD131015 DVY131015:DVZ131015 EFU131015:EFV131015 EPQ131015:EPR131015 EZM131015:EZN131015 FJI131015:FJJ131015 FTE131015:FTF131015 GDA131015:GDB131015 GMW131015:GMX131015 GWS131015:GWT131015 HGO131015:HGP131015 HQK131015:HQL131015 IAG131015:IAH131015 IKC131015:IKD131015 ITY131015:ITZ131015 JDU131015:JDV131015 JNQ131015:JNR131015 JXM131015:JXN131015 KHI131015:KHJ131015 KRE131015:KRF131015 LBA131015:LBB131015 LKW131015:LKX131015 LUS131015:LUT131015 MEO131015:MEP131015 MOK131015:MOL131015 MYG131015:MYH131015 NIC131015:NID131015 NRY131015:NRZ131015 OBU131015:OBV131015 OLQ131015:OLR131015 OVM131015:OVN131015 PFI131015:PFJ131015 PPE131015:PPF131015 PZA131015:PZB131015 QIW131015:QIX131015 QSS131015:QST131015 RCO131015:RCP131015 RMK131015:RML131015 RWG131015:RWH131015 SGC131015:SGD131015 SPY131015:SPZ131015 SZU131015:SZV131015 TJQ131015:TJR131015 TTM131015:TTN131015 UDI131015:UDJ131015 UNE131015:UNF131015 UXA131015:UXB131015 VGW131015:VGX131015 VQS131015:VQT131015 WAO131015:WAP131015 WKK131015:WKL131015 WUG131015:WUH131015 J196551:K196551 HU196551:HV196551 RQ196551:RR196551 ABM196551:ABN196551 ALI196551:ALJ196551 AVE196551:AVF196551 BFA196551:BFB196551 BOW196551:BOX196551 BYS196551:BYT196551 CIO196551:CIP196551 CSK196551:CSL196551 DCG196551:DCH196551 DMC196551:DMD196551 DVY196551:DVZ196551 EFU196551:EFV196551 EPQ196551:EPR196551 EZM196551:EZN196551 FJI196551:FJJ196551 FTE196551:FTF196551 GDA196551:GDB196551 GMW196551:GMX196551 GWS196551:GWT196551 HGO196551:HGP196551 HQK196551:HQL196551 IAG196551:IAH196551 IKC196551:IKD196551 ITY196551:ITZ196551 JDU196551:JDV196551 JNQ196551:JNR196551 JXM196551:JXN196551 KHI196551:KHJ196551 KRE196551:KRF196551 LBA196551:LBB196551 LKW196551:LKX196551 LUS196551:LUT196551 MEO196551:MEP196551 MOK196551:MOL196551 MYG196551:MYH196551 NIC196551:NID196551 NRY196551:NRZ196551 OBU196551:OBV196551 OLQ196551:OLR196551 OVM196551:OVN196551 PFI196551:PFJ196551 PPE196551:PPF196551 PZA196551:PZB196551 QIW196551:QIX196551 QSS196551:QST196551 RCO196551:RCP196551 RMK196551:RML196551 RWG196551:RWH196551 SGC196551:SGD196551 SPY196551:SPZ196551 SZU196551:SZV196551 TJQ196551:TJR196551 TTM196551:TTN196551 UDI196551:UDJ196551 UNE196551:UNF196551 UXA196551:UXB196551 VGW196551:VGX196551 VQS196551:VQT196551 WAO196551:WAP196551 WKK196551:WKL196551 WUG196551:WUH196551 J262087:K262087 HU262087:HV262087 RQ262087:RR262087 ABM262087:ABN262087 ALI262087:ALJ262087 AVE262087:AVF262087 BFA262087:BFB262087 BOW262087:BOX262087 BYS262087:BYT262087 CIO262087:CIP262087 CSK262087:CSL262087 DCG262087:DCH262087 DMC262087:DMD262087 DVY262087:DVZ262087 EFU262087:EFV262087 EPQ262087:EPR262087 EZM262087:EZN262087 FJI262087:FJJ262087 FTE262087:FTF262087 GDA262087:GDB262087 GMW262087:GMX262087 GWS262087:GWT262087 HGO262087:HGP262087 HQK262087:HQL262087 IAG262087:IAH262087 IKC262087:IKD262087 ITY262087:ITZ262087 JDU262087:JDV262087 JNQ262087:JNR262087 JXM262087:JXN262087 KHI262087:KHJ262087 KRE262087:KRF262087 LBA262087:LBB262087 LKW262087:LKX262087 LUS262087:LUT262087 MEO262087:MEP262087 MOK262087:MOL262087 MYG262087:MYH262087 NIC262087:NID262087 NRY262087:NRZ262087 OBU262087:OBV262087 OLQ262087:OLR262087 OVM262087:OVN262087 PFI262087:PFJ262087 PPE262087:PPF262087 PZA262087:PZB262087 QIW262087:QIX262087 QSS262087:QST262087 RCO262087:RCP262087 RMK262087:RML262087 RWG262087:RWH262087 SGC262087:SGD262087 SPY262087:SPZ262087 SZU262087:SZV262087 TJQ262087:TJR262087 TTM262087:TTN262087 UDI262087:UDJ262087 UNE262087:UNF262087 UXA262087:UXB262087 VGW262087:VGX262087 VQS262087:VQT262087 WAO262087:WAP262087 WKK262087:WKL262087 WUG262087:WUH262087 J327623:K327623 HU327623:HV327623 RQ327623:RR327623 ABM327623:ABN327623 ALI327623:ALJ327623 AVE327623:AVF327623 BFA327623:BFB327623 BOW327623:BOX327623 BYS327623:BYT327623 CIO327623:CIP327623 CSK327623:CSL327623 DCG327623:DCH327623 DMC327623:DMD327623 DVY327623:DVZ327623 EFU327623:EFV327623 EPQ327623:EPR327623 EZM327623:EZN327623 FJI327623:FJJ327623 FTE327623:FTF327623 GDA327623:GDB327623 GMW327623:GMX327623 GWS327623:GWT327623 HGO327623:HGP327623 HQK327623:HQL327623 IAG327623:IAH327623 IKC327623:IKD327623 ITY327623:ITZ327623 JDU327623:JDV327623 JNQ327623:JNR327623 JXM327623:JXN327623 KHI327623:KHJ327623 KRE327623:KRF327623 LBA327623:LBB327623 LKW327623:LKX327623 LUS327623:LUT327623 MEO327623:MEP327623 MOK327623:MOL327623 MYG327623:MYH327623 NIC327623:NID327623 NRY327623:NRZ327623 OBU327623:OBV327623 OLQ327623:OLR327623 OVM327623:OVN327623 PFI327623:PFJ327623 PPE327623:PPF327623 PZA327623:PZB327623 QIW327623:QIX327623 QSS327623:QST327623 RCO327623:RCP327623 RMK327623:RML327623 RWG327623:RWH327623 SGC327623:SGD327623 SPY327623:SPZ327623 SZU327623:SZV327623 TJQ327623:TJR327623 TTM327623:TTN327623 UDI327623:UDJ327623 UNE327623:UNF327623 UXA327623:UXB327623 VGW327623:VGX327623 VQS327623:VQT327623 WAO327623:WAP327623 WKK327623:WKL327623 WUG327623:WUH327623 J393159:K393159 HU393159:HV393159 RQ393159:RR393159 ABM393159:ABN393159 ALI393159:ALJ393159 AVE393159:AVF393159 BFA393159:BFB393159 BOW393159:BOX393159 BYS393159:BYT393159 CIO393159:CIP393159 CSK393159:CSL393159 DCG393159:DCH393159 DMC393159:DMD393159 DVY393159:DVZ393159 EFU393159:EFV393159 EPQ393159:EPR393159 EZM393159:EZN393159 FJI393159:FJJ393159 FTE393159:FTF393159 GDA393159:GDB393159 GMW393159:GMX393159 GWS393159:GWT393159 HGO393159:HGP393159 HQK393159:HQL393159 IAG393159:IAH393159 IKC393159:IKD393159 ITY393159:ITZ393159 JDU393159:JDV393159 JNQ393159:JNR393159 JXM393159:JXN393159 KHI393159:KHJ393159 KRE393159:KRF393159 LBA393159:LBB393159 LKW393159:LKX393159 LUS393159:LUT393159 MEO393159:MEP393159 MOK393159:MOL393159 MYG393159:MYH393159 NIC393159:NID393159 NRY393159:NRZ393159 OBU393159:OBV393159 OLQ393159:OLR393159 OVM393159:OVN393159 PFI393159:PFJ393159 PPE393159:PPF393159 PZA393159:PZB393159 QIW393159:QIX393159 QSS393159:QST393159 RCO393159:RCP393159 RMK393159:RML393159 RWG393159:RWH393159 SGC393159:SGD393159 SPY393159:SPZ393159 SZU393159:SZV393159 TJQ393159:TJR393159 TTM393159:TTN393159 UDI393159:UDJ393159 UNE393159:UNF393159 UXA393159:UXB393159 VGW393159:VGX393159 VQS393159:VQT393159 WAO393159:WAP393159 WKK393159:WKL393159 WUG393159:WUH393159 J458695:K458695 HU458695:HV458695 RQ458695:RR458695 ABM458695:ABN458695 ALI458695:ALJ458695 AVE458695:AVF458695 BFA458695:BFB458695 BOW458695:BOX458695 BYS458695:BYT458695 CIO458695:CIP458695 CSK458695:CSL458695 DCG458695:DCH458695 DMC458695:DMD458695 DVY458695:DVZ458695 EFU458695:EFV458695 EPQ458695:EPR458695 EZM458695:EZN458695 FJI458695:FJJ458695 FTE458695:FTF458695 GDA458695:GDB458695 GMW458695:GMX458695 GWS458695:GWT458695 HGO458695:HGP458695 HQK458695:HQL458695 IAG458695:IAH458695 IKC458695:IKD458695 ITY458695:ITZ458695 JDU458695:JDV458695 JNQ458695:JNR458695 JXM458695:JXN458695 KHI458695:KHJ458695 KRE458695:KRF458695 LBA458695:LBB458695 LKW458695:LKX458695 LUS458695:LUT458695 MEO458695:MEP458695 MOK458695:MOL458695 MYG458695:MYH458695 NIC458695:NID458695 NRY458695:NRZ458695 OBU458695:OBV458695 OLQ458695:OLR458695 OVM458695:OVN458695 PFI458695:PFJ458695 PPE458695:PPF458695 PZA458695:PZB458695 QIW458695:QIX458695 QSS458695:QST458695 RCO458695:RCP458695 RMK458695:RML458695 RWG458695:RWH458695 SGC458695:SGD458695 SPY458695:SPZ458695 SZU458695:SZV458695 TJQ458695:TJR458695 TTM458695:TTN458695 UDI458695:UDJ458695 UNE458695:UNF458695 UXA458695:UXB458695 VGW458695:VGX458695 VQS458695:VQT458695 WAO458695:WAP458695 WKK458695:WKL458695 WUG458695:WUH458695 J524231:K524231 HU524231:HV524231 RQ524231:RR524231 ABM524231:ABN524231 ALI524231:ALJ524231 AVE524231:AVF524231 BFA524231:BFB524231 BOW524231:BOX524231 BYS524231:BYT524231 CIO524231:CIP524231 CSK524231:CSL524231 DCG524231:DCH524231 DMC524231:DMD524231 DVY524231:DVZ524231 EFU524231:EFV524231 EPQ524231:EPR524231 EZM524231:EZN524231 FJI524231:FJJ524231 FTE524231:FTF524231 GDA524231:GDB524231 GMW524231:GMX524231 GWS524231:GWT524231 HGO524231:HGP524231 HQK524231:HQL524231 IAG524231:IAH524231 IKC524231:IKD524231 ITY524231:ITZ524231 JDU524231:JDV524231 JNQ524231:JNR524231 JXM524231:JXN524231 KHI524231:KHJ524231 KRE524231:KRF524231 LBA524231:LBB524231 LKW524231:LKX524231 LUS524231:LUT524231 MEO524231:MEP524231 MOK524231:MOL524231 MYG524231:MYH524231 NIC524231:NID524231 NRY524231:NRZ524231 OBU524231:OBV524231 OLQ524231:OLR524231 OVM524231:OVN524231 PFI524231:PFJ524231 PPE524231:PPF524231 PZA524231:PZB524231 QIW524231:QIX524231 QSS524231:QST524231 RCO524231:RCP524231 RMK524231:RML524231 RWG524231:RWH524231 SGC524231:SGD524231 SPY524231:SPZ524231 SZU524231:SZV524231 TJQ524231:TJR524231 TTM524231:TTN524231 UDI524231:UDJ524231 UNE524231:UNF524231 UXA524231:UXB524231 VGW524231:VGX524231 VQS524231:VQT524231 WAO524231:WAP524231 WKK524231:WKL524231 WUG524231:WUH524231 J589767:K589767 HU589767:HV589767 RQ589767:RR589767 ABM589767:ABN589767 ALI589767:ALJ589767 AVE589767:AVF589767 BFA589767:BFB589767 BOW589767:BOX589767 BYS589767:BYT589767 CIO589767:CIP589767 CSK589767:CSL589767 DCG589767:DCH589767 DMC589767:DMD589767 DVY589767:DVZ589767 EFU589767:EFV589767 EPQ589767:EPR589767 EZM589767:EZN589767 FJI589767:FJJ589767 FTE589767:FTF589767 GDA589767:GDB589767 GMW589767:GMX589767 GWS589767:GWT589767 HGO589767:HGP589767 HQK589767:HQL589767 IAG589767:IAH589767 IKC589767:IKD589767 ITY589767:ITZ589767 JDU589767:JDV589767 JNQ589767:JNR589767 JXM589767:JXN589767 KHI589767:KHJ589767 KRE589767:KRF589767 LBA589767:LBB589767 LKW589767:LKX589767 LUS589767:LUT589767 MEO589767:MEP589767 MOK589767:MOL589767 MYG589767:MYH589767 NIC589767:NID589767 NRY589767:NRZ589767 OBU589767:OBV589767 OLQ589767:OLR589767 OVM589767:OVN589767 PFI589767:PFJ589767 PPE589767:PPF589767 PZA589767:PZB589767 QIW589767:QIX589767 QSS589767:QST589767 RCO589767:RCP589767 RMK589767:RML589767 RWG589767:RWH589767 SGC589767:SGD589767 SPY589767:SPZ589767 SZU589767:SZV589767 TJQ589767:TJR589767 TTM589767:TTN589767 UDI589767:UDJ589767 UNE589767:UNF589767 UXA589767:UXB589767 VGW589767:VGX589767 VQS589767:VQT589767 WAO589767:WAP589767 WKK589767:WKL589767 WUG589767:WUH589767 J655303:K655303 HU655303:HV655303 RQ655303:RR655303 ABM655303:ABN655303 ALI655303:ALJ655303 AVE655303:AVF655303 BFA655303:BFB655303 BOW655303:BOX655303 BYS655303:BYT655303 CIO655303:CIP655303 CSK655303:CSL655303 DCG655303:DCH655303 DMC655303:DMD655303 DVY655303:DVZ655303 EFU655303:EFV655303 EPQ655303:EPR655303 EZM655303:EZN655303 FJI655303:FJJ655303 FTE655303:FTF655303 GDA655303:GDB655303 GMW655303:GMX655303 GWS655303:GWT655303 HGO655303:HGP655303 HQK655303:HQL655303 IAG655303:IAH655303 IKC655303:IKD655303 ITY655303:ITZ655303 JDU655303:JDV655303 JNQ655303:JNR655303 JXM655303:JXN655303 KHI655303:KHJ655303 KRE655303:KRF655303 LBA655303:LBB655303 LKW655303:LKX655303 LUS655303:LUT655303 MEO655303:MEP655303 MOK655303:MOL655303 MYG655303:MYH655303 NIC655303:NID655303 NRY655303:NRZ655303 OBU655303:OBV655303 OLQ655303:OLR655303 OVM655303:OVN655303 PFI655303:PFJ655303 PPE655303:PPF655303 PZA655303:PZB655303 QIW655303:QIX655303 QSS655303:QST655303 RCO655303:RCP655303 RMK655303:RML655303 RWG655303:RWH655303 SGC655303:SGD655303 SPY655303:SPZ655303 SZU655303:SZV655303 TJQ655303:TJR655303 TTM655303:TTN655303 UDI655303:UDJ655303 UNE655303:UNF655303 UXA655303:UXB655303 VGW655303:VGX655303 VQS655303:VQT655303 WAO655303:WAP655303 WKK655303:WKL655303 WUG655303:WUH655303 J720839:K720839 HU720839:HV720839 RQ720839:RR720839 ABM720839:ABN720839 ALI720839:ALJ720839 AVE720839:AVF720839 BFA720839:BFB720839 BOW720839:BOX720839 BYS720839:BYT720839 CIO720839:CIP720839 CSK720839:CSL720839 DCG720839:DCH720839 DMC720839:DMD720839 DVY720839:DVZ720839 EFU720839:EFV720839 EPQ720839:EPR720839 EZM720839:EZN720839 FJI720839:FJJ720839 FTE720839:FTF720839 GDA720839:GDB720839 GMW720839:GMX720839 GWS720839:GWT720839 HGO720839:HGP720839 HQK720839:HQL720839 IAG720839:IAH720839 IKC720839:IKD720839 ITY720839:ITZ720839 JDU720839:JDV720839 JNQ720839:JNR720839 JXM720839:JXN720839 KHI720839:KHJ720839 KRE720839:KRF720839 LBA720839:LBB720839 LKW720839:LKX720839 LUS720839:LUT720839 MEO720839:MEP720839 MOK720839:MOL720839 MYG720839:MYH720839 NIC720839:NID720839 NRY720839:NRZ720839 OBU720839:OBV720839 OLQ720839:OLR720839 OVM720839:OVN720839 PFI720839:PFJ720839 PPE720839:PPF720839 PZA720839:PZB720839 QIW720839:QIX720839 QSS720839:QST720839 RCO720839:RCP720839 RMK720839:RML720839 RWG720839:RWH720839 SGC720839:SGD720839 SPY720839:SPZ720839 SZU720839:SZV720839 TJQ720839:TJR720839 TTM720839:TTN720839 UDI720839:UDJ720839 UNE720839:UNF720839 UXA720839:UXB720839 VGW720839:VGX720839 VQS720839:VQT720839 WAO720839:WAP720839 WKK720839:WKL720839 WUG720839:WUH720839 J786375:K786375 HU786375:HV786375 RQ786375:RR786375 ABM786375:ABN786375 ALI786375:ALJ786375 AVE786375:AVF786375 BFA786375:BFB786375 BOW786375:BOX786375 BYS786375:BYT786375 CIO786375:CIP786375 CSK786375:CSL786375 DCG786375:DCH786375 DMC786375:DMD786375 DVY786375:DVZ786375 EFU786375:EFV786375 EPQ786375:EPR786375 EZM786375:EZN786375 FJI786375:FJJ786375 FTE786375:FTF786375 GDA786375:GDB786375 GMW786375:GMX786375 GWS786375:GWT786375 HGO786375:HGP786375 HQK786375:HQL786375 IAG786375:IAH786375 IKC786375:IKD786375 ITY786375:ITZ786375 JDU786375:JDV786375 JNQ786375:JNR786375 JXM786375:JXN786375 KHI786375:KHJ786375 KRE786375:KRF786375 LBA786375:LBB786375 LKW786375:LKX786375 LUS786375:LUT786375 MEO786375:MEP786375 MOK786375:MOL786375 MYG786375:MYH786375 NIC786375:NID786375 NRY786375:NRZ786375 OBU786375:OBV786375 OLQ786375:OLR786375 OVM786375:OVN786375 PFI786375:PFJ786375 PPE786375:PPF786375 PZA786375:PZB786375 QIW786375:QIX786375 QSS786375:QST786375 RCO786375:RCP786375 RMK786375:RML786375 RWG786375:RWH786375 SGC786375:SGD786375 SPY786375:SPZ786375 SZU786375:SZV786375 TJQ786375:TJR786375 TTM786375:TTN786375 UDI786375:UDJ786375 UNE786375:UNF786375 UXA786375:UXB786375 VGW786375:VGX786375 VQS786375:VQT786375 WAO786375:WAP786375 WKK786375:WKL786375 WUG786375:WUH786375 J851911:K851911 HU851911:HV851911 RQ851911:RR851911 ABM851911:ABN851911 ALI851911:ALJ851911 AVE851911:AVF851911 BFA851911:BFB851911 BOW851911:BOX851911 BYS851911:BYT851911 CIO851911:CIP851911 CSK851911:CSL851911 DCG851911:DCH851911 DMC851911:DMD851911 DVY851911:DVZ851911 EFU851911:EFV851911 EPQ851911:EPR851911 EZM851911:EZN851911 FJI851911:FJJ851911 FTE851911:FTF851911 GDA851911:GDB851911 GMW851911:GMX851911 GWS851911:GWT851911 HGO851911:HGP851911 HQK851911:HQL851911 IAG851911:IAH851911 IKC851911:IKD851911 ITY851911:ITZ851911 JDU851911:JDV851911 JNQ851911:JNR851911 JXM851911:JXN851911 KHI851911:KHJ851911 KRE851911:KRF851911 LBA851911:LBB851911 LKW851911:LKX851911 LUS851911:LUT851911 MEO851911:MEP851911 MOK851911:MOL851911 MYG851911:MYH851911 NIC851911:NID851911 NRY851911:NRZ851911 OBU851911:OBV851911 OLQ851911:OLR851911 OVM851911:OVN851911 PFI851911:PFJ851911 PPE851911:PPF851911 PZA851911:PZB851911 QIW851911:QIX851911 QSS851911:QST851911 RCO851911:RCP851911 RMK851911:RML851911 RWG851911:RWH851911 SGC851911:SGD851911 SPY851911:SPZ851911 SZU851911:SZV851911 TJQ851911:TJR851911 TTM851911:TTN851911 UDI851911:UDJ851911 UNE851911:UNF851911 UXA851911:UXB851911 VGW851911:VGX851911 VQS851911:VQT851911 WAO851911:WAP851911 WKK851911:WKL851911 WUG851911:WUH851911 J917447:K917447 HU917447:HV917447 RQ917447:RR917447 ABM917447:ABN917447 ALI917447:ALJ917447 AVE917447:AVF917447 BFA917447:BFB917447 BOW917447:BOX917447 BYS917447:BYT917447 CIO917447:CIP917447 CSK917447:CSL917447 DCG917447:DCH917447 DMC917447:DMD917447 DVY917447:DVZ917447 EFU917447:EFV917447 EPQ917447:EPR917447 EZM917447:EZN917447 FJI917447:FJJ917447 FTE917447:FTF917447 GDA917447:GDB917447 GMW917447:GMX917447 GWS917447:GWT917447 HGO917447:HGP917447 HQK917447:HQL917447 IAG917447:IAH917447 IKC917447:IKD917447 ITY917447:ITZ917447 JDU917447:JDV917447 JNQ917447:JNR917447 JXM917447:JXN917447 KHI917447:KHJ917447 KRE917447:KRF917447 LBA917447:LBB917447 LKW917447:LKX917447 LUS917447:LUT917447 MEO917447:MEP917447 MOK917447:MOL917447 MYG917447:MYH917447 NIC917447:NID917447 NRY917447:NRZ917447 OBU917447:OBV917447 OLQ917447:OLR917447 OVM917447:OVN917447 PFI917447:PFJ917447 PPE917447:PPF917447 PZA917447:PZB917447 QIW917447:QIX917447 QSS917447:QST917447 RCO917447:RCP917447 RMK917447:RML917447 RWG917447:RWH917447 SGC917447:SGD917447 SPY917447:SPZ917447 SZU917447:SZV917447 TJQ917447:TJR917447 TTM917447:TTN917447 UDI917447:UDJ917447 UNE917447:UNF917447 UXA917447:UXB917447 VGW917447:VGX917447 VQS917447:VQT917447 WAO917447:WAP917447 WKK917447:WKL917447 WUG917447:WUH917447 J982983:K982983 HU982983:HV982983 RQ982983:RR982983 ABM982983:ABN982983 ALI982983:ALJ982983 AVE982983:AVF982983 BFA982983:BFB982983 BOW982983:BOX982983 BYS982983:BYT982983 CIO982983:CIP982983 CSK982983:CSL982983 DCG982983:DCH982983 DMC982983:DMD982983 DVY982983:DVZ982983 EFU982983:EFV982983 EPQ982983:EPR982983 EZM982983:EZN982983 FJI982983:FJJ982983 FTE982983:FTF982983 GDA982983:GDB982983 GMW982983:GMX982983 GWS982983:GWT982983 HGO982983:HGP982983 HQK982983:HQL982983 IAG982983:IAH982983 IKC982983:IKD982983 ITY982983:ITZ982983 JDU982983:JDV982983 JNQ982983:JNR982983 JXM982983:JXN982983 KHI982983:KHJ982983 KRE982983:KRF982983 LBA982983:LBB982983 LKW982983:LKX982983 LUS982983:LUT982983 MEO982983:MEP982983 MOK982983:MOL982983 MYG982983:MYH982983 NIC982983:NID982983 NRY982983:NRZ982983 OBU982983:OBV982983 OLQ982983:OLR982983 OVM982983:OVN982983 PFI982983:PFJ982983 PPE982983:PPF982983 PZA982983:PZB982983 QIW982983:QIX982983 QSS982983:QST982983 RCO982983:RCP982983 RMK982983:RML982983 RWG982983:RWH982983 SGC982983:SGD982983 SPY982983:SPZ982983 SZU982983:SZV982983 TJQ982983:TJR982983 TTM982983:TTN982983 UDI982983:UDJ982983 UNE982983:UNF982983 UXA982983:UXB982983 VGW982983:VGX982983 VQS982983:VQT982983 WAO982983:WAP982983 WKK982983:WKL982983 WUG982983:WUH982983">
      <formula1>"□,■"</formula1>
    </dataValidation>
    <dataValidation type="custom" imeMode="disabled" allowBlank="1" showInputMessage="1" showErrorMessage="1" error="整数で入力してください。" sqref="WVJ983061:WVM983061 HU23:IA23 RQ23:RW23 ABM23:ABS23 ALI23:ALO23 AVE23:AVK23 BFA23:BFG23 BOW23:BPC23 BYS23:BYY23 CIO23:CIU23 CSK23:CSQ23 DCG23:DCM23 DMC23:DMI23 DVY23:DWE23 EFU23:EGA23 EPQ23:EPW23 EZM23:EZS23 FJI23:FJO23 FTE23:FTK23 GDA23:GDG23 GMW23:GNC23 GWS23:GWY23 HGO23:HGU23 HQK23:HQQ23 IAG23:IAM23 IKC23:IKI23 ITY23:IUE23 JDU23:JEA23 JNQ23:JNW23 JXM23:JXS23 KHI23:KHO23 KRE23:KRK23 LBA23:LBG23 LKW23:LLC23 LUS23:LUY23 MEO23:MEU23 MOK23:MOQ23 MYG23:MYM23 NIC23:NII23 NRY23:NSE23 OBU23:OCA23 OLQ23:OLW23 OVM23:OVS23 PFI23:PFO23 PPE23:PPK23 PZA23:PZG23 QIW23:QJC23 QSS23:QSY23 RCO23:RCU23 RMK23:RMQ23 RWG23:RWM23 SGC23:SGI23 SPY23:SQE23 SZU23:TAA23 TJQ23:TJW23 TTM23:TTS23 UDI23:UDO23 UNE23:UNK23 UXA23:UXG23 VGW23:VHC23 VQS23:VQY23 WAO23:WAU23 WKK23:WKQ23 WUG23:WUM23 J65490:P65490 HU65490:IA65490 RQ65490:RW65490 ABM65490:ABS65490 ALI65490:ALO65490 AVE65490:AVK65490 BFA65490:BFG65490 BOW65490:BPC65490 BYS65490:BYY65490 CIO65490:CIU65490 CSK65490:CSQ65490 DCG65490:DCM65490 DMC65490:DMI65490 DVY65490:DWE65490 EFU65490:EGA65490 EPQ65490:EPW65490 EZM65490:EZS65490 FJI65490:FJO65490 FTE65490:FTK65490 GDA65490:GDG65490 GMW65490:GNC65490 GWS65490:GWY65490 HGO65490:HGU65490 HQK65490:HQQ65490 IAG65490:IAM65490 IKC65490:IKI65490 ITY65490:IUE65490 JDU65490:JEA65490 JNQ65490:JNW65490 JXM65490:JXS65490 KHI65490:KHO65490 KRE65490:KRK65490 LBA65490:LBG65490 LKW65490:LLC65490 LUS65490:LUY65490 MEO65490:MEU65490 MOK65490:MOQ65490 MYG65490:MYM65490 NIC65490:NII65490 NRY65490:NSE65490 OBU65490:OCA65490 OLQ65490:OLW65490 OVM65490:OVS65490 PFI65490:PFO65490 PPE65490:PPK65490 PZA65490:PZG65490 QIW65490:QJC65490 QSS65490:QSY65490 RCO65490:RCU65490 RMK65490:RMQ65490 RWG65490:RWM65490 SGC65490:SGI65490 SPY65490:SQE65490 SZU65490:TAA65490 TJQ65490:TJW65490 TTM65490:TTS65490 UDI65490:UDO65490 UNE65490:UNK65490 UXA65490:UXG65490 VGW65490:VHC65490 VQS65490:VQY65490 WAO65490:WAU65490 WKK65490:WKQ65490 WUG65490:WUM65490 J131026:P131026 HU131026:IA131026 RQ131026:RW131026 ABM131026:ABS131026 ALI131026:ALO131026 AVE131026:AVK131026 BFA131026:BFG131026 BOW131026:BPC131026 BYS131026:BYY131026 CIO131026:CIU131026 CSK131026:CSQ131026 DCG131026:DCM131026 DMC131026:DMI131026 DVY131026:DWE131026 EFU131026:EGA131026 EPQ131026:EPW131026 EZM131026:EZS131026 FJI131026:FJO131026 FTE131026:FTK131026 GDA131026:GDG131026 GMW131026:GNC131026 GWS131026:GWY131026 HGO131026:HGU131026 HQK131026:HQQ131026 IAG131026:IAM131026 IKC131026:IKI131026 ITY131026:IUE131026 JDU131026:JEA131026 JNQ131026:JNW131026 JXM131026:JXS131026 KHI131026:KHO131026 KRE131026:KRK131026 LBA131026:LBG131026 LKW131026:LLC131026 LUS131026:LUY131026 MEO131026:MEU131026 MOK131026:MOQ131026 MYG131026:MYM131026 NIC131026:NII131026 NRY131026:NSE131026 OBU131026:OCA131026 OLQ131026:OLW131026 OVM131026:OVS131026 PFI131026:PFO131026 PPE131026:PPK131026 PZA131026:PZG131026 QIW131026:QJC131026 QSS131026:QSY131026 RCO131026:RCU131026 RMK131026:RMQ131026 RWG131026:RWM131026 SGC131026:SGI131026 SPY131026:SQE131026 SZU131026:TAA131026 TJQ131026:TJW131026 TTM131026:TTS131026 UDI131026:UDO131026 UNE131026:UNK131026 UXA131026:UXG131026 VGW131026:VHC131026 VQS131026:VQY131026 WAO131026:WAU131026 WKK131026:WKQ131026 WUG131026:WUM131026 J196562:P196562 HU196562:IA196562 RQ196562:RW196562 ABM196562:ABS196562 ALI196562:ALO196562 AVE196562:AVK196562 BFA196562:BFG196562 BOW196562:BPC196562 BYS196562:BYY196562 CIO196562:CIU196562 CSK196562:CSQ196562 DCG196562:DCM196562 DMC196562:DMI196562 DVY196562:DWE196562 EFU196562:EGA196562 EPQ196562:EPW196562 EZM196562:EZS196562 FJI196562:FJO196562 FTE196562:FTK196562 GDA196562:GDG196562 GMW196562:GNC196562 GWS196562:GWY196562 HGO196562:HGU196562 HQK196562:HQQ196562 IAG196562:IAM196562 IKC196562:IKI196562 ITY196562:IUE196562 JDU196562:JEA196562 JNQ196562:JNW196562 JXM196562:JXS196562 KHI196562:KHO196562 KRE196562:KRK196562 LBA196562:LBG196562 LKW196562:LLC196562 LUS196562:LUY196562 MEO196562:MEU196562 MOK196562:MOQ196562 MYG196562:MYM196562 NIC196562:NII196562 NRY196562:NSE196562 OBU196562:OCA196562 OLQ196562:OLW196562 OVM196562:OVS196562 PFI196562:PFO196562 PPE196562:PPK196562 PZA196562:PZG196562 QIW196562:QJC196562 QSS196562:QSY196562 RCO196562:RCU196562 RMK196562:RMQ196562 RWG196562:RWM196562 SGC196562:SGI196562 SPY196562:SQE196562 SZU196562:TAA196562 TJQ196562:TJW196562 TTM196562:TTS196562 UDI196562:UDO196562 UNE196562:UNK196562 UXA196562:UXG196562 VGW196562:VHC196562 VQS196562:VQY196562 WAO196562:WAU196562 WKK196562:WKQ196562 WUG196562:WUM196562 J262098:P262098 HU262098:IA262098 RQ262098:RW262098 ABM262098:ABS262098 ALI262098:ALO262098 AVE262098:AVK262098 BFA262098:BFG262098 BOW262098:BPC262098 BYS262098:BYY262098 CIO262098:CIU262098 CSK262098:CSQ262098 DCG262098:DCM262098 DMC262098:DMI262098 DVY262098:DWE262098 EFU262098:EGA262098 EPQ262098:EPW262098 EZM262098:EZS262098 FJI262098:FJO262098 FTE262098:FTK262098 GDA262098:GDG262098 GMW262098:GNC262098 GWS262098:GWY262098 HGO262098:HGU262098 HQK262098:HQQ262098 IAG262098:IAM262098 IKC262098:IKI262098 ITY262098:IUE262098 JDU262098:JEA262098 JNQ262098:JNW262098 JXM262098:JXS262098 KHI262098:KHO262098 KRE262098:KRK262098 LBA262098:LBG262098 LKW262098:LLC262098 LUS262098:LUY262098 MEO262098:MEU262098 MOK262098:MOQ262098 MYG262098:MYM262098 NIC262098:NII262098 NRY262098:NSE262098 OBU262098:OCA262098 OLQ262098:OLW262098 OVM262098:OVS262098 PFI262098:PFO262098 PPE262098:PPK262098 PZA262098:PZG262098 QIW262098:QJC262098 QSS262098:QSY262098 RCO262098:RCU262098 RMK262098:RMQ262098 RWG262098:RWM262098 SGC262098:SGI262098 SPY262098:SQE262098 SZU262098:TAA262098 TJQ262098:TJW262098 TTM262098:TTS262098 UDI262098:UDO262098 UNE262098:UNK262098 UXA262098:UXG262098 VGW262098:VHC262098 VQS262098:VQY262098 WAO262098:WAU262098 WKK262098:WKQ262098 WUG262098:WUM262098 J327634:P327634 HU327634:IA327634 RQ327634:RW327634 ABM327634:ABS327634 ALI327634:ALO327634 AVE327634:AVK327634 BFA327634:BFG327634 BOW327634:BPC327634 BYS327634:BYY327634 CIO327634:CIU327634 CSK327634:CSQ327634 DCG327634:DCM327634 DMC327634:DMI327634 DVY327634:DWE327634 EFU327634:EGA327634 EPQ327634:EPW327634 EZM327634:EZS327634 FJI327634:FJO327634 FTE327634:FTK327634 GDA327634:GDG327634 GMW327634:GNC327634 GWS327634:GWY327634 HGO327634:HGU327634 HQK327634:HQQ327634 IAG327634:IAM327634 IKC327634:IKI327634 ITY327634:IUE327634 JDU327634:JEA327634 JNQ327634:JNW327634 JXM327634:JXS327634 KHI327634:KHO327634 KRE327634:KRK327634 LBA327634:LBG327634 LKW327634:LLC327634 LUS327634:LUY327634 MEO327634:MEU327634 MOK327634:MOQ327634 MYG327634:MYM327634 NIC327634:NII327634 NRY327634:NSE327634 OBU327634:OCA327634 OLQ327634:OLW327634 OVM327634:OVS327634 PFI327634:PFO327634 PPE327634:PPK327634 PZA327634:PZG327634 QIW327634:QJC327634 QSS327634:QSY327634 RCO327634:RCU327634 RMK327634:RMQ327634 RWG327634:RWM327634 SGC327634:SGI327634 SPY327634:SQE327634 SZU327634:TAA327634 TJQ327634:TJW327634 TTM327634:TTS327634 UDI327634:UDO327634 UNE327634:UNK327634 UXA327634:UXG327634 VGW327634:VHC327634 VQS327634:VQY327634 WAO327634:WAU327634 WKK327634:WKQ327634 WUG327634:WUM327634 J393170:P393170 HU393170:IA393170 RQ393170:RW393170 ABM393170:ABS393170 ALI393170:ALO393170 AVE393170:AVK393170 BFA393170:BFG393170 BOW393170:BPC393170 BYS393170:BYY393170 CIO393170:CIU393170 CSK393170:CSQ393170 DCG393170:DCM393170 DMC393170:DMI393170 DVY393170:DWE393170 EFU393170:EGA393170 EPQ393170:EPW393170 EZM393170:EZS393170 FJI393170:FJO393170 FTE393170:FTK393170 GDA393170:GDG393170 GMW393170:GNC393170 GWS393170:GWY393170 HGO393170:HGU393170 HQK393170:HQQ393170 IAG393170:IAM393170 IKC393170:IKI393170 ITY393170:IUE393170 JDU393170:JEA393170 JNQ393170:JNW393170 JXM393170:JXS393170 KHI393170:KHO393170 KRE393170:KRK393170 LBA393170:LBG393170 LKW393170:LLC393170 LUS393170:LUY393170 MEO393170:MEU393170 MOK393170:MOQ393170 MYG393170:MYM393170 NIC393170:NII393170 NRY393170:NSE393170 OBU393170:OCA393170 OLQ393170:OLW393170 OVM393170:OVS393170 PFI393170:PFO393170 PPE393170:PPK393170 PZA393170:PZG393170 QIW393170:QJC393170 QSS393170:QSY393170 RCO393170:RCU393170 RMK393170:RMQ393170 RWG393170:RWM393170 SGC393170:SGI393170 SPY393170:SQE393170 SZU393170:TAA393170 TJQ393170:TJW393170 TTM393170:TTS393170 UDI393170:UDO393170 UNE393170:UNK393170 UXA393170:UXG393170 VGW393170:VHC393170 VQS393170:VQY393170 WAO393170:WAU393170 WKK393170:WKQ393170 WUG393170:WUM393170 J458706:P458706 HU458706:IA458706 RQ458706:RW458706 ABM458706:ABS458706 ALI458706:ALO458706 AVE458706:AVK458706 BFA458706:BFG458706 BOW458706:BPC458706 BYS458706:BYY458706 CIO458706:CIU458706 CSK458706:CSQ458706 DCG458706:DCM458706 DMC458706:DMI458706 DVY458706:DWE458706 EFU458706:EGA458706 EPQ458706:EPW458706 EZM458706:EZS458706 FJI458706:FJO458706 FTE458706:FTK458706 GDA458706:GDG458706 GMW458706:GNC458706 GWS458706:GWY458706 HGO458706:HGU458706 HQK458706:HQQ458706 IAG458706:IAM458706 IKC458706:IKI458706 ITY458706:IUE458706 JDU458706:JEA458706 JNQ458706:JNW458706 JXM458706:JXS458706 KHI458706:KHO458706 KRE458706:KRK458706 LBA458706:LBG458706 LKW458706:LLC458706 LUS458706:LUY458706 MEO458706:MEU458706 MOK458706:MOQ458706 MYG458706:MYM458706 NIC458706:NII458706 NRY458706:NSE458706 OBU458706:OCA458706 OLQ458706:OLW458706 OVM458706:OVS458706 PFI458706:PFO458706 PPE458706:PPK458706 PZA458706:PZG458706 QIW458706:QJC458706 QSS458706:QSY458706 RCO458706:RCU458706 RMK458706:RMQ458706 RWG458706:RWM458706 SGC458706:SGI458706 SPY458706:SQE458706 SZU458706:TAA458706 TJQ458706:TJW458706 TTM458706:TTS458706 UDI458706:UDO458706 UNE458706:UNK458706 UXA458706:UXG458706 VGW458706:VHC458706 VQS458706:VQY458706 WAO458706:WAU458706 WKK458706:WKQ458706 WUG458706:WUM458706 J524242:P524242 HU524242:IA524242 RQ524242:RW524242 ABM524242:ABS524242 ALI524242:ALO524242 AVE524242:AVK524242 BFA524242:BFG524242 BOW524242:BPC524242 BYS524242:BYY524242 CIO524242:CIU524242 CSK524242:CSQ524242 DCG524242:DCM524242 DMC524242:DMI524242 DVY524242:DWE524242 EFU524242:EGA524242 EPQ524242:EPW524242 EZM524242:EZS524242 FJI524242:FJO524242 FTE524242:FTK524242 GDA524242:GDG524242 GMW524242:GNC524242 GWS524242:GWY524242 HGO524242:HGU524242 HQK524242:HQQ524242 IAG524242:IAM524242 IKC524242:IKI524242 ITY524242:IUE524242 JDU524242:JEA524242 JNQ524242:JNW524242 JXM524242:JXS524242 KHI524242:KHO524242 KRE524242:KRK524242 LBA524242:LBG524242 LKW524242:LLC524242 LUS524242:LUY524242 MEO524242:MEU524242 MOK524242:MOQ524242 MYG524242:MYM524242 NIC524242:NII524242 NRY524242:NSE524242 OBU524242:OCA524242 OLQ524242:OLW524242 OVM524242:OVS524242 PFI524242:PFO524242 PPE524242:PPK524242 PZA524242:PZG524242 QIW524242:QJC524242 QSS524242:QSY524242 RCO524242:RCU524242 RMK524242:RMQ524242 RWG524242:RWM524242 SGC524242:SGI524242 SPY524242:SQE524242 SZU524242:TAA524242 TJQ524242:TJW524242 TTM524242:TTS524242 UDI524242:UDO524242 UNE524242:UNK524242 UXA524242:UXG524242 VGW524242:VHC524242 VQS524242:VQY524242 WAO524242:WAU524242 WKK524242:WKQ524242 WUG524242:WUM524242 J589778:P589778 HU589778:IA589778 RQ589778:RW589778 ABM589778:ABS589778 ALI589778:ALO589778 AVE589778:AVK589778 BFA589778:BFG589778 BOW589778:BPC589778 BYS589778:BYY589778 CIO589778:CIU589778 CSK589778:CSQ589778 DCG589778:DCM589778 DMC589778:DMI589778 DVY589778:DWE589778 EFU589778:EGA589778 EPQ589778:EPW589778 EZM589778:EZS589778 FJI589778:FJO589778 FTE589778:FTK589778 GDA589778:GDG589778 GMW589778:GNC589778 GWS589778:GWY589778 HGO589778:HGU589778 HQK589778:HQQ589778 IAG589778:IAM589778 IKC589778:IKI589778 ITY589778:IUE589778 JDU589778:JEA589778 JNQ589778:JNW589778 JXM589778:JXS589778 KHI589778:KHO589778 KRE589778:KRK589778 LBA589778:LBG589778 LKW589778:LLC589778 LUS589778:LUY589778 MEO589778:MEU589778 MOK589778:MOQ589778 MYG589778:MYM589778 NIC589778:NII589778 NRY589778:NSE589778 OBU589778:OCA589778 OLQ589778:OLW589778 OVM589778:OVS589778 PFI589778:PFO589778 PPE589778:PPK589778 PZA589778:PZG589778 QIW589778:QJC589778 QSS589778:QSY589778 RCO589778:RCU589778 RMK589778:RMQ589778 RWG589778:RWM589778 SGC589778:SGI589778 SPY589778:SQE589778 SZU589778:TAA589778 TJQ589778:TJW589778 TTM589778:TTS589778 UDI589778:UDO589778 UNE589778:UNK589778 UXA589778:UXG589778 VGW589778:VHC589778 VQS589778:VQY589778 WAO589778:WAU589778 WKK589778:WKQ589778 WUG589778:WUM589778 J655314:P655314 HU655314:IA655314 RQ655314:RW655314 ABM655314:ABS655314 ALI655314:ALO655314 AVE655314:AVK655314 BFA655314:BFG655314 BOW655314:BPC655314 BYS655314:BYY655314 CIO655314:CIU655314 CSK655314:CSQ655314 DCG655314:DCM655314 DMC655314:DMI655314 DVY655314:DWE655314 EFU655314:EGA655314 EPQ655314:EPW655314 EZM655314:EZS655314 FJI655314:FJO655314 FTE655314:FTK655314 GDA655314:GDG655314 GMW655314:GNC655314 GWS655314:GWY655314 HGO655314:HGU655314 HQK655314:HQQ655314 IAG655314:IAM655314 IKC655314:IKI655314 ITY655314:IUE655314 JDU655314:JEA655314 JNQ655314:JNW655314 JXM655314:JXS655314 KHI655314:KHO655314 KRE655314:KRK655314 LBA655314:LBG655314 LKW655314:LLC655314 LUS655314:LUY655314 MEO655314:MEU655314 MOK655314:MOQ655314 MYG655314:MYM655314 NIC655314:NII655314 NRY655314:NSE655314 OBU655314:OCA655314 OLQ655314:OLW655314 OVM655314:OVS655314 PFI655314:PFO655314 PPE655314:PPK655314 PZA655314:PZG655314 QIW655314:QJC655314 QSS655314:QSY655314 RCO655314:RCU655314 RMK655314:RMQ655314 RWG655314:RWM655314 SGC655314:SGI655314 SPY655314:SQE655314 SZU655314:TAA655314 TJQ655314:TJW655314 TTM655314:TTS655314 UDI655314:UDO655314 UNE655314:UNK655314 UXA655314:UXG655314 VGW655314:VHC655314 VQS655314:VQY655314 WAO655314:WAU655314 WKK655314:WKQ655314 WUG655314:WUM655314 J720850:P720850 HU720850:IA720850 RQ720850:RW720850 ABM720850:ABS720850 ALI720850:ALO720850 AVE720850:AVK720850 BFA720850:BFG720850 BOW720850:BPC720850 BYS720850:BYY720850 CIO720850:CIU720850 CSK720850:CSQ720850 DCG720850:DCM720850 DMC720850:DMI720850 DVY720850:DWE720850 EFU720850:EGA720850 EPQ720850:EPW720850 EZM720850:EZS720850 FJI720850:FJO720850 FTE720850:FTK720850 GDA720850:GDG720850 GMW720850:GNC720850 GWS720850:GWY720850 HGO720850:HGU720850 HQK720850:HQQ720850 IAG720850:IAM720850 IKC720850:IKI720850 ITY720850:IUE720850 JDU720850:JEA720850 JNQ720850:JNW720850 JXM720850:JXS720850 KHI720850:KHO720850 KRE720850:KRK720850 LBA720850:LBG720850 LKW720850:LLC720850 LUS720850:LUY720850 MEO720850:MEU720850 MOK720850:MOQ720850 MYG720850:MYM720850 NIC720850:NII720850 NRY720850:NSE720850 OBU720850:OCA720850 OLQ720850:OLW720850 OVM720850:OVS720850 PFI720850:PFO720850 PPE720850:PPK720850 PZA720850:PZG720850 QIW720850:QJC720850 QSS720850:QSY720850 RCO720850:RCU720850 RMK720850:RMQ720850 RWG720850:RWM720850 SGC720850:SGI720850 SPY720850:SQE720850 SZU720850:TAA720850 TJQ720850:TJW720850 TTM720850:TTS720850 UDI720850:UDO720850 UNE720850:UNK720850 UXA720850:UXG720850 VGW720850:VHC720850 VQS720850:VQY720850 WAO720850:WAU720850 WKK720850:WKQ720850 WUG720850:WUM720850 J786386:P786386 HU786386:IA786386 RQ786386:RW786386 ABM786386:ABS786386 ALI786386:ALO786386 AVE786386:AVK786386 BFA786386:BFG786386 BOW786386:BPC786386 BYS786386:BYY786386 CIO786386:CIU786386 CSK786386:CSQ786386 DCG786386:DCM786386 DMC786386:DMI786386 DVY786386:DWE786386 EFU786386:EGA786386 EPQ786386:EPW786386 EZM786386:EZS786386 FJI786386:FJO786386 FTE786386:FTK786386 GDA786386:GDG786386 GMW786386:GNC786386 GWS786386:GWY786386 HGO786386:HGU786386 HQK786386:HQQ786386 IAG786386:IAM786386 IKC786386:IKI786386 ITY786386:IUE786386 JDU786386:JEA786386 JNQ786386:JNW786386 JXM786386:JXS786386 KHI786386:KHO786386 KRE786386:KRK786386 LBA786386:LBG786386 LKW786386:LLC786386 LUS786386:LUY786386 MEO786386:MEU786386 MOK786386:MOQ786386 MYG786386:MYM786386 NIC786386:NII786386 NRY786386:NSE786386 OBU786386:OCA786386 OLQ786386:OLW786386 OVM786386:OVS786386 PFI786386:PFO786386 PPE786386:PPK786386 PZA786386:PZG786386 QIW786386:QJC786386 QSS786386:QSY786386 RCO786386:RCU786386 RMK786386:RMQ786386 RWG786386:RWM786386 SGC786386:SGI786386 SPY786386:SQE786386 SZU786386:TAA786386 TJQ786386:TJW786386 TTM786386:TTS786386 UDI786386:UDO786386 UNE786386:UNK786386 UXA786386:UXG786386 VGW786386:VHC786386 VQS786386:VQY786386 WAO786386:WAU786386 WKK786386:WKQ786386 WUG786386:WUM786386 J851922:P851922 HU851922:IA851922 RQ851922:RW851922 ABM851922:ABS851922 ALI851922:ALO851922 AVE851922:AVK851922 BFA851922:BFG851922 BOW851922:BPC851922 BYS851922:BYY851922 CIO851922:CIU851922 CSK851922:CSQ851922 DCG851922:DCM851922 DMC851922:DMI851922 DVY851922:DWE851922 EFU851922:EGA851922 EPQ851922:EPW851922 EZM851922:EZS851922 FJI851922:FJO851922 FTE851922:FTK851922 GDA851922:GDG851922 GMW851922:GNC851922 GWS851922:GWY851922 HGO851922:HGU851922 HQK851922:HQQ851922 IAG851922:IAM851922 IKC851922:IKI851922 ITY851922:IUE851922 JDU851922:JEA851922 JNQ851922:JNW851922 JXM851922:JXS851922 KHI851922:KHO851922 KRE851922:KRK851922 LBA851922:LBG851922 LKW851922:LLC851922 LUS851922:LUY851922 MEO851922:MEU851922 MOK851922:MOQ851922 MYG851922:MYM851922 NIC851922:NII851922 NRY851922:NSE851922 OBU851922:OCA851922 OLQ851922:OLW851922 OVM851922:OVS851922 PFI851922:PFO851922 PPE851922:PPK851922 PZA851922:PZG851922 QIW851922:QJC851922 QSS851922:QSY851922 RCO851922:RCU851922 RMK851922:RMQ851922 RWG851922:RWM851922 SGC851922:SGI851922 SPY851922:SQE851922 SZU851922:TAA851922 TJQ851922:TJW851922 TTM851922:TTS851922 UDI851922:UDO851922 UNE851922:UNK851922 UXA851922:UXG851922 VGW851922:VHC851922 VQS851922:VQY851922 WAO851922:WAU851922 WKK851922:WKQ851922 WUG851922:WUM851922 J917458:P917458 HU917458:IA917458 RQ917458:RW917458 ABM917458:ABS917458 ALI917458:ALO917458 AVE917458:AVK917458 BFA917458:BFG917458 BOW917458:BPC917458 BYS917458:BYY917458 CIO917458:CIU917458 CSK917458:CSQ917458 DCG917458:DCM917458 DMC917458:DMI917458 DVY917458:DWE917458 EFU917458:EGA917458 EPQ917458:EPW917458 EZM917458:EZS917458 FJI917458:FJO917458 FTE917458:FTK917458 GDA917458:GDG917458 GMW917458:GNC917458 GWS917458:GWY917458 HGO917458:HGU917458 HQK917458:HQQ917458 IAG917458:IAM917458 IKC917458:IKI917458 ITY917458:IUE917458 JDU917458:JEA917458 JNQ917458:JNW917458 JXM917458:JXS917458 KHI917458:KHO917458 KRE917458:KRK917458 LBA917458:LBG917458 LKW917458:LLC917458 LUS917458:LUY917458 MEO917458:MEU917458 MOK917458:MOQ917458 MYG917458:MYM917458 NIC917458:NII917458 NRY917458:NSE917458 OBU917458:OCA917458 OLQ917458:OLW917458 OVM917458:OVS917458 PFI917458:PFO917458 PPE917458:PPK917458 PZA917458:PZG917458 QIW917458:QJC917458 QSS917458:QSY917458 RCO917458:RCU917458 RMK917458:RMQ917458 RWG917458:RWM917458 SGC917458:SGI917458 SPY917458:SQE917458 SZU917458:TAA917458 TJQ917458:TJW917458 TTM917458:TTS917458 UDI917458:UDO917458 UNE917458:UNK917458 UXA917458:UXG917458 VGW917458:VHC917458 VQS917458:VQY917458 WAO917458:WAU917458 WKK917458:WKQ917458 WUG917458:WUM917458 J982994:P982994 HU982994:IA982994 RQ982994:RW982994 ABM982994:ABS982994 ALI982994:ALO982994 AVE982994:AVK982994 BFA982994:BFG982994 BOW982994:BPC982994 BYS982994:BYY982994 CIO982994:CIU982994 CSK982994:CSQ982994 DCG982994:DCM982994 DMC982994:DMI982994 DVY982994:DWE982994 EFU982994:EGA982994 EPQ982994:EPW982994 EZM982994:EZS982994 FJI982994:FJO982994 FTE982994:FTK982994 GDA982994:GDG982994 GMW982994:GNC982994 GWS982994:GWY982994 HGO982994:HGU982994 HQK982994:HQQ982994 IAG982994:IAM982994 IKC982994:IKI982994 ITY982994:IUE982994 JDU982994:JEA982994 JNQ982994:JNW982994 JXM982994:JXS982994 KHI982994:KHO982994 KRE982994:KRK982994 LBA982994:LBG982994 LKW982994:LLC982994 LUS982994:LUY982994 MEO982994:MEU982994 MOK982994:MOQ982994 MYG982994:MYM982994 NIC982994:NII982994 NRY982994:NSE982994 OBU982994:OCA982994 OLQ982994:OLW982994 OVM982994:OVS982994 PFI982994:PFO982994 PPE982994:PPK982994 PZA982994:PZG982994 QIW982994:QJC982994 QSS982994:QSY982994 RCO982994:RCU982994 RMK982994:RMQ982994 RWG982994:RWM982994 SGC982994:SGI982994 SPY982994:SQE982994 SZU982994:TAA982994 TJQ982994:TJW982994 TTM982994:TTS982994 UDI982994:UDO982994 UNE982994:UNK982994 UXA982994:UXG982994 VGW982994:VHC982994 VQS982994:VQY982994 WAO982994:WAU982994 WKK982994:WKQ982994 WUG982994:WUM982994 IX65549:JA65551 ST65549:SW65551 ACP65549:ACS65551 AML65549:AMO65551 AWH65549:AWK65551 BGD65549:BGG65551 BPZ65549:BQC65551 BZV65549:BZY65551 CJR65549:CJU65551 CTN65549:CTQ65551 DDJ65549:DDM65551 DNF65549:DNI65551 DXB65549:DXE65551 EGX65549:EHA65551 EQT65549:EQW65551 FAP65549:FAS65551 FKL65549:FKO65551 FUH65549:FUK65551 GED65549:GEG65551 GNZ65549:GOC65551 GXV65549:GXY65551 HHR65549:HHU65551 HRN65549:HRQ65551 IBJ65549:IBM65551 ILF65549:ILI65551 IVB65549:IVE65551 JEX65549:JFA65551 JOT65549:JOW65551 JYP65549:JYS65551 KIL65549:KIO65551 KSH65549:KSK65551 LCD65549:LCG65551 LLZ65549:LMC65551 LVV65549:LVY65551 MFR65549:MFU65551 MPN65549:MPQ65551 MZJ65549:MZM65551 NJF65549:NJI65551 NTB65549:NTE65551 OCX65549:ODA65551 OMT65549:OMW65551 OWP65549:OWS65551 PGL65549:PGO65551 PQH65549:PQK65551 QAD65549:QAG65551 QJZ65549:QKC65551 QTV65549:QTY65551 RDR65549:RDU65551 RNN65549:RNQ65551 RXJ65549:RXM65551 SHF65549:SHI65551 SRB65549:SRE65551 TAX65549:TBA65551 TKT65549:TKW65551 TUP65549:TUS65551 UEL65549:UEO65551 UOH65549:UOK65551 UYD65549:UYG65551 VHZ65549:VIC65551 VRV65549:VRY65551 WBR65549:WBU65551 WLN65549:WLQ65551 WVJ65549:WVM65551 IX131085:JA131087 ST131085:SW131087 ACP131085:ACS131087 AML131085:AMO131087 AWH131085:AWK131087 BGD131085:BGG131087 BPZ131085:BQC131087 BZV131085:BZY131087 CJR131085:CJU131087 CTN131085:CTQ131087 DDJ131085:DDM131087 DNF131085:DNI131087 DXB131085:DXE131087 EGX131085:EHA131087 EQT131085:EQW131087 FAP131085:FAS131087 FKL131085:FKO131087 FUH131085:FUK131087 GED131085:GEG131087 GNZ131085:GOC131087 GXV131085:GXY131087 HHR131085:HHU131087 HRN131085:HRQ131087 IBJ131085:IBM131087 ILF131085:ILI131087 IVB131085:IVE131087 JEX131085:JFA131087 JOT131085:JOW131087 JYP131085:JYS131087 KIL131085:KIO131087 KSH131085:KSK131087 LCD131085:LCG131087 LLZ131085:LMC131087 LVV131085:LVY131087 MFR131085:MFU131087 MPN131085:MPQ131087 MZJ131085:MZM131087 NJF131085:NJI131087 NTB131085:NTE131087 OCX131085:ODA131087 OMT131085:OMW131087 OWP131085:OWS131087 PGL131085:PGO131087 PQH131085:PQK131087 QAD131085:QAG131087 QJZ131085:QKC131087 QTV131085:QTY131087 RDR131085:RDU131087 RNN131085:RNQ131087 RXJ131085:RXM131087 SHF131085:SHI131087 SRB131085:SRE131087 TAX131085:TBA131087 TKT131085:TKW131087 TUP131085:TUS131087 UEL131085:UEO131087 UOH131085:UOK131087 UYD131085:UYG131087 VHZ131085:VIC131087 VRV131085:VRY131087 WBR131085:WBU131087 WLN131085:WLQ131087 WVJ131085:WVM131087 IX196621:JA196623 ST196621:SW196623 ACP196621:ACS196623 AML196621:AMO196623 AWH196621:AWK196623 BGD196621:BGG196623 BPZ196621:BQC196623 BZV196621:BZY196623 CJR196621:CJU196623 CTN196621:CTQ196623 DDJ196621:DDM196623 DNF196621:DNI196623 DXB196621:DXE196623 EGX196621:EHA196623 EQT196621:EQW196623 FAP196621:FAS196623 FKL196621:FKO196623 FUH196621:FUK196623 GED196621:GEG196623 GNZ196621:GOC196623 GXV196621:GXY196623 HHR196621:HHU196623 HRN196621:HRQ196623 IBJ196621:IBM196623 ILF196621:ILI196623 IVB196621:IVE196623 JEX196621:JFA196623 JOT196621:JOW196623 JYP196621:JYS196623 KIL196621:KIO196623 KSH196621:KSK196623 LCD196621:LCG196623 LLZ196621:LMC196623 LVV196621:LVY196623 MFR196621:MFU196623 MPN196621:MPQ196623 MZJ196621:MZM196623 NJF196621:NJI196623 NTB196621:NTE196623 OCX196621:ODA196623 OMT196621:OMW196623 OWP196621:OWS196623 PGL196621:PGO196623 PQH196621:PQK196623 QAD196621:QAG196623 QJZ196621:QKC196623 QTV196621:QTY196623 RDR196621:RDU196623 RNN196621:RNQ196623 RXJ196621:RXM196623 SHF196621:SHI196623 SRB196621:SRE196623 TAX196621:TBA196623 TKT196621:TKW196623 TUP196621:TUS196623 UEL196621:UEO196623 UOH196621:UOK196623 UYD196621:UYG196623 VHZ196621:VIC196623 VRV196621:VRY196623 WBR196621:WBU196623 WLN196621:WLQ196623 WVJ196621:WVM196623 IX262157:JA262159 ST262157:SW262159 ACP262157:ACS262159 AML262157:AMO262159 AWH262157:AWK262159 BGD262157:BGG262159 BPZ262157:BQC262159 BZV262157:BZY262159 CJR262157:CJU262159 CTN262157:CTQ262159 DDJ262157:DDM262159 DNF262157:DNI262159 DXB262157:DXE262159 EGX262157:EHA262159 EQT262157:EQW262159 FAP262157:FAS262159 FKL262157:FKO262159 FUH262157:FUK262159 GED262157:GEG262159 GNZ262157:GOC262159 GXV262157:GXY262159 HHR262157:HHU262159 HRN262157:HRQ262159 IBJ262157:IBM262159 ILF262157:ILI262159 IVB262157:IVE262159 JEX262157:JFA262159 JOT262157:JOW262159 JYP262157:JYS262159 KIL262157:KIO262159 KSH262157:KSK262159 LCD262157:LCG262159 LLZ262157:LMC262159 LVV262157:LVY262159 MFR262157:MFU262159 MPN262157:MPQ262159 MZJ262157:MZM262159 NJF262157:NJI262159 NTB262157:NTE262159 OCX262157:ODA262159 OMT262157:OMW262159 OWP262157:OWS262159 PGL262157:PGO262159 PQH262157:PQK262159 QAD262157:QAG262159 QJZ262157:QKC262159 QTV262157:QTY262159 RDR262157:RDU262159 RNN262157:RNQ262159 RXJ262157:RXM262159 SHF262157:SHI262159 SRB262157:SRE262159 TAX262157:TBA262159 TKT262157:TKW262159 TUP262157:TUS262159 UEL262157:UEO262159 UOH262157:UOK262159 UYD262157:UYG262159 VHZ262157:VIC262159 VRV262157:VRY262159 WBR262157:WBU262159 WLN262157:WLQ262159 WVJ262157:WVM262159 IX327693:JA327695 ST327693:SW327695 ACP327693:ACS327695 AML327693:AMO327695 AWH327693:AWK327695 BGD327693:BGG327695 BPZ327693:BQC327695 BZV327693:BZY327695 CJR327693:CJU327695 CTN327693:CTQ327695 DDJ327693:DDM327695 DNF327693:DNI327695 DXB327693:DXE327695 EGX327693:EHA327695 EQT327693:EQW327695 FAP327693:FAS327695 FKL327693:FKO327695 FUH327693:FUK327695 GED327693:GEG327695 GNZ327693:GOC327695 GXV327693:GXY327695 HHR327693:HHU327695 HRN327693:HRQ327695 IBJ327693:IBM327695 ILF327693:ILI327695 IVB327693:IVE327695 JEX327693:JFA327695 JOT327693:JOW327695 JYP327693:JYS327695 KIL327693:KIO327695 KSH327693:KSK327695 LCD327693:LCG327695 LLZ327693:LMC327695 LVV327693:LVY327695 MFR327693:MFU327695 MPN327693:MPQ327695 MZJ327693:MZM327695 NJF327693:NJI327695 NTB327693:NTE327695 OCX327693:ODA327695 OMT327693:OMW327695 OWP327693:OWS327695 PGL327693:PGO327695 PQH327693:PQK327695 QAD327693:QAG327695 QJZ327693:QKC327695 QTV327693:QTY327695 RDR327693:RDU327695 RNN327693:RNQ327695 RXJ327693:RXM327695 SHF327693:SHI327695 SRB327693:SRE327695 TAX327693:TBA327695 TKT327693:TKW327695 TUP327693:TUS327695 UEL327693:UEO327695 UOH327693:UOK327695 UYD327693:UYG327695 VHZ327693:VIC327695 VRV327693:VRY327695 WBR327693:WBU327695 WLN327693:WLQ327695 WVJ327693:WVM327695 IX393229:JA393231 ST393229:SW393231 ACP393229:ACS393231 AML393229:AMO393231 AWH393229:AWK393231 BGD393229:BGG393231 BPZ393229:BQC393231 BZV393229:BZY393231 CJR393229:CJU393231 CTN393229:CTQ393231 DDJ393229:DDM393231 DNF393229:DNI393231 DXB393229:DXE393231 EGX393229:EHA393231 EQT393229:EQW393231 FAP393229:FAS393231 FKL393229:FKO393231 FUH393229:FUK393231 GED393229:GEG393231 GNZ393229:GOC393231 GXV393229:GXY393231 HHR393229:HHU393231 HRN393229:HRQ393231 IBJ393229:IBM393231 ILF393229:ILI393231 IVB393229:IVE393231 JEX393229:JFA393231 JOT393229:JOW393231 JYP393229:JYS393231 KIL393229:KIO393231 KSH393229:KSK393231 LCD393229:LCG393231 LLZ393229:LMC393231 LVV393229:LVY393231 MFR393229:MFU393231 MPN393229:MPQ393231 MZJ393229:MZM393231 NJF393229:NJI393231 NTB393229:NTE393231 OCX393229:ODA393231 OMT393229:OMW393231 OWP393229:OWS393231 PGL393229:PGO393231 PQH393229:PQK393231 QAD393229:QAG393231 QJZ393229:QKC393231 QTV393229:QTY393231 RDR393229:RDU393231 RNN393229:RNQ393231 RXJ393229:RXM393231 SHF393229:SHI393231 SRB393229:SRE393231 TAX393229:TBA393231 TKT393229:TKW393231 TUP393229:TUS393231 UEL393229:UEO393231 UOH393229:UOK393231 UYD393229:UYG393231 VHZ393229:VIC393231 VRV393229:VRY393231 WBR393229:WBU393231 WLN393229:WLQ393231 WVJ393229:WVM393231 IX458765:JA458767 ST458765:SW458767 ACP458765:ACS458767 AML458765:AMO458767 AWH458765:AWK458767 BGD458765:BGG458767 BPZ458765:BQC458767 BZV458765:BZY458767 CJR458765:CJU458767 CTN458765:CTQ458767 DDJ458765:DDM458767 DNF458765:DNI458767 DXB458765:DXE458767 EGX458765:EHA458767 EQT458765:EQW458767 FAP458765:FAS458767 FKL458765:FKO458767 FUH458765:FUK458767 GED458765:GEG458767 GNZ458765:GOC458767 GXV458765:GXY458767 HHR458765:HHU458767 HRN458765:HRQ458767 IBJ458765:IBM458767 ILF458765:ILI458767 IVB458765:IVE458767 JEX458765:JFA458767 JOT458765:JOW458767 JYP458765:JYS458767 KIL458765:KIO458767 KSH458765:KSK458767 LCD458765:LCG458767 LLZ458765:LMC458767 LVV458765:LVY458767 MFR458765:MFU458767 MPN458765:MPQ458767 MZJ458765:MZM458767 NJF458765:NJI458767 NTB458765:NTE458767 OCX458765:ODA458767 OMT458765:OMW458767 OWP458765:OWS458767 PGL458765:PGO458767 PQH458765:PQK458767 QAD458765:QAG458767 QJZ458765:QKC458767 QTV458765:QTY458767 RDR458765:RDU458767 RNN458765:RNQ458767 RXJ458765:RXM458767 SHF458765:SHI458767 SRB458765:SRE458767 TAX458765:TBA458767 TKT458765:TKW458767 TUP458765:TUS458767 UEL458765:UEO458767 UOH458765:UOK458767 UYD458765:UYG458767 VHZ458765:VIC458767 VRV458765:VRY458767 WBR458765:WBU458767 WLN458765:WLQ458767 WVJ458765:WVM458767 IX524301:JA524303 ST524301:SW524303 ACP524301:ACS524303 AML524301:AMO524303 AWH524301:AWK524303 BGD524301:BGG524303 BPZ524301:BQC524303 BZV524301:BZY524303 CJR524301:CJU524303 CTN524301:CTQ524303 DDJ524301:DDM524303 DNF524301:DNI524303 DXB524301:DXE524303 EGX524301:EHA524303 EQT524301:EQW524303 FAP524301:FAS524303 FKL524301:FKO524303 FUH524301:FUK524303 GED524301:GEG524303 GNZ524301:GOC524303 GXV524301:GXY524303 HHR524301:HHU524303 HRN524301:HRQ524303 IBJ524301:IBM524303 ILF524301:ILI524303 IVB524301:IVE524303 JEX524301:JFA524303 JOT524301:JOW524303 JYP524301:JYS524303 KIL524301:KIO524303 KSH524301:KSK524303 LCD524301:LCG524303 LLZ524301:LMC524303 LVV524301:LVY524303 MFR524301:MFU524303 MPN524301:MPQ524303 MZJ524301:MZM524303 NJF524301:NJI524303 NTB524301:NTE524303 OCX524301:ODA524303 OMT524301:OMW524303 OWP524301:OWS524303 PGL524301:PGO524303 PQH524301:PQK524303 QAD524301:QAG524303 QJZ524301:QKC524303 QTV524301:QTY524303 RDR524301:RDU524303 RNN524301:RNQ524303 RXJ524301:RXM524303 SHF524301:SHI524303 SRB524301:SRE524303 TAX524301:TBA524303 TKT524301:TKW524303 TUP524301:TUS524303 UEL524301:UEO524303 UOH524301:UOK524303 UYD524301:UYG524303 VHZ524301:VIC524303 VRV524301:VRY524303 WBR524301:WBU524303 WLN524301:WLQ524303 WVJ524301:WVM524303 IX589837:JA589839 ST589837:SW589839 ACP589837:ACS589839 AML589837:AMO589839 AWH589837:AWK589839 BGD589837:BGG589839 BPZ589837:BQC589839 BZV589837:BZY589839 CJR589837:CJU589839 CTN589837:CTQ589839 DDJ589837:DDM589839 DNF589837:DNI589839 DXB589837:DXE589839 EGX589837:EHA589839 EQT589837:EQW589839 FAP589837:FAS589839 FKL589837:FKO589839 FUH589837:FUK589839 GED589837:GEG589839 GNZ589837:GOC589839 GXV589837:GXY589839 HHR589837:HHU589839 HRN589837:HRQ589839 IBJ589837:IBM589839 ILF589837:ILI589839 IVB589837:IVE589839 JEX589837:JFA589839 JOT589837:JOW589839 JYP589837:JYS589839 KIL589837:KIO589839 KSH589837:KSK589839 LCD589837:LCG589839 LLZ589837:LMC589839 LVV589837:LVY589839 MFR589837:MFU589839 MPN589837:MPQ589839 MZJ589837:MZM589839 NJF589837:NJI589839 NTB589837:NTE589839 OCX589837:ODA589839 OMT589837:OMW589839 OWP589837:OWS589839 PGL589837:PGO589839 PQH589837:PQK589839 QAD589837:QAG589839 QJZ589837:QKC589839 QTV589837:QTY589839 RDR589837:RDU589839 RNN589837:RNQ589839 RXJ589837:RXM589839 SHF589837:SHI589839 SRB589837:SRE589839 TAX589837:TBA589839 TKT589837:TKW589839 TUP589837:TUS589839 UEL589837:UEO589839 UOH589837:UOK589839 UYD589837:UYG589839 VHZ589837:VIC589839 VRV589837:VRY589839 WBR589837:WBU589839 WLN589837:WLQ589839 WVJ589837:WVM589839 IX655373:JA655375 ST655373:SW655375 ACP655373:ACS655375 AML655373:AMO655375 AWH655373:AWK655375 BGD655373:BGG655375 BPZ655373:BQC655375 BZV655373:BZY655375 CJR655373:CJU655375 CTN655373:CTQ655375 DDJ655373:DDM655375 DNF655373:DNI655375 DXB655373:DXE655375 EGX655373:EHA655375 EQT655373:EQW655375 FAP655373:FAS655375 FKL655373:FKO655375 FUH655373:FUK655375 GED655373:GEG655375 GNZ655373:GOC655375 GXV655373:GXY655375 HHR655373:HHU655375 HRN655373:HRQ655375 IBJ655373:IBM655375 ILF655373:ILI655375 IVB655373:IVE655375 JEX655373:JFA655375 JOT655373:JOW655375 JYP655373:JYS655375 KIL655373:KIO655375 KSH655373:KSK655375 LCD655373:LCG655375 LLZ655373:LMC655375 LVV655373:LVY655375 MFR655373:MFU655375 MPN655373:MPQ655375 MZJ655373:MZM655375 NJF655373:NJI655375 NTB655373:NTE655375 OCX655373:ODA655375 OMT655373:OMW655375 OWP655373:OWS655375 PGL655373:PGO655375 PQH655373:PQK655375 QAD655373:QAG655375 QJZ655373:QKC655375 QTV655373:QTY655375 RDR655373:RDU655375 RNN655373:RNQ655375 RXJ655373:RXM655375 SHF655373:SHI655375 SRB655373:SRE655375 TAX655373:TBA655375 TKT655373:TKW655375 TUP655373:TUS655375 UEL655373:UEO655375 UOH655373:UOK655375 UYD655373:UYG655375 VHZ655373:VIC655375 VRV655373:VRY655375 WBR655373:WBU655375 WLN655373:WLQ655375 WVJ655373:WVM655375 IX720909:JA720911 ST720909:SW720911 ACP720909:ACS720911 AML720909:AMO720911 AWH720909:AWK720911 BGD720909:BGG720911 BPZ720909:BQC720911 BZV720909:BZY720911 CJR720909:CJU720911 CTN720909:CTQ720911 DDJ720909:DDM720911 DNF720909:DNI720911 DXB720909:DXE720911 EGX720909:EHA720911 EQT720909:EQW720911 FAP720909:FAS720911 FKL720909:FKO720911 FUH720909:FUK720911 GED720909:GEG720911 GNZ720909:GOC720911 GXV720909:GXY720911 HHR720909:HHU720911 HRN720909:HRQ720911 IBJ720909:IBM720911 ILF720909:ILI720911 IVB720909:IVE720911 JEX720909:JFA720911 JOT720909:JOW720911 JYP720909:JYS720911 KIL720909:KIO720911 KSH720909:KSK720911 LCD720909:LCG720911 LLZ720909:LMC720911 LVV720909:LVY720911 MFR720909:MFU720911 MPN720909:MPQ720911 MZJ720909:MZM720911 NJF720909:NJI720911 NTB720909:NTE720911 OCX720909:ODA720911 OMT720909:OMW720911 OWP720909:OWS720911 PGL720909:PGO720911 PQH720909:PQK720911 QAD720909:QAG720911 QJZ720909:QKC720911 QTV720909:QTY720911 RDR720909:RDU720911 RNN720909:RNQ720911 RXJ720909:RXM720911 SHF720909:SHI720911 SRB720909:SRE720911 TAX720909:TBA720911 TKT720909:TKW720911 TUP720909:TUS720911 UEL720909:UEO720911 UOH720909:UOK720911 UYD720909:UYG720911 VHZ720909:VIC720911 VRV720909:VRY720911 WBR720909:WBU720911 WLN720909:WLQ720911 WVJ720909:WVM720911 IX786445:JA786447 ST786445:SW786447 ACP786445:ACS786447 AML786445:AMO786447 AWH786445:AWK786447 BGD786445:BGG786447 BPZ786445:BQC786447 BZV786445:BZY786447 CJR786445:CJU786447 CTN786445:CTQ786447 DDJ786445:DDM786447 DNF786445:DNI786447 DXB786445:DXE786447 EGX786445:EHA786447 EQT786445:EQW786447 FAP786445:FAS786447 FKL786445:FKO786447 FUH786445:FUK786447 GED786445:GEG786447 GNZ786445:GOC786447 GXV786445:GXY786447 HHR786445:HHU786447 HRN786445:HRQ786447 IBJ786445:IBM786447 ILF786445:ILI786447 IVB786445:IVE786447 JEX786445:JFA786447 JOT786445:JOW786447 JYP786445:JYS786447 KIL786445:KIO786447 KSH786445:KSK786447 LCD786445:LCG786447 LLZ786445:LMC786447 LVV786445:LVY786447 MFR786445:MFU786447 MPN786445:MPQ786447 MZJ786445:MZM786447 NJF786445:NJI786447 NTB786445:NTE786447 OCX786445:ODA786447 OMT786445:OMW786447 OWP786445:OWS786447 PGL786445:PGO786447 PQH786445:PQK786447 QAD786445:QAG786447 QJZ786445:QKC786447 QTV786445:QTY786447 RDR786445:RDU786447 RNN786445:RNQ786447 RXJ786445:RXM786447 SHF786445:SHI786447 SRB786445:SRE786447 TAX786445:TBA786447 TKT786445:TKW786447 TUP786445:TUS786447 UEL786445:UEO786447 UOH786445:UOK786447 UYD786445:UYG786447 VHZ786445:VIC786447 VRV786445:VRY786447 WBR786445:WBU786447 WLN786445:WLQ786447 WVJ786445:WVM786447 IX851981:JA851983 ST851981:SW851983 ACP851981:ACS851983 AML851981:AMO851983 AWH851981:AWK851983 BGD851981:BGG851983 BPZ851981:BQC851983 BZV851981:BZY851983 CJR851981:CJU851983 CTN851981:CTQ851983 DDJ851981:DDM851983 DNF851981:DNI851983 DXB851981:DXE851983 EGX851981:EHA851983 EQT851981:EQW851983 FAP851981:FAS851983 FKL851981:FKO851983 FUH851981:FUK851983 GED851981:GEG851983 GNZ851981:GOC851983 GXV851981:GXY851983 HHR851981:HHU851983 HRN851981:HRQ851983 IBJ851981:IBM851983 ILF851981:ILI851983 IVB851981:IVE851983 JEX851981:JFA851983 JOT851981:JOW851983 JYP851981:JYS851983 KIL851981:KIO851983 KSH851981:KSK851983 LCD851981:LCG851983 LLZ851981:LMC851983 LVV851981:LVY851983 MFR851981:MFU851983 MPN851981:MPQ851983 MZJ851981:MZM851983 NJF851981:NJI851983 NTB851981:NTE851983 OCX851981:ODA851983 OMT851981:OMW851983 OWP851981:OWS851983 PGL851981:PGO851983 PQH851981:PQK851983 QAD851981:QAG851983 QJZ851981:QKC851983 QTV851981:QTY851983 RDR851981:RDU851983 RNN851981:RNQ851983 RXJ851981:RXM851983 SHF851981:SHI851983 SRB851981:SRE851983 TAX851981:TBA851983 TKT851981:TKW851983 TUP851981:TUS851983 UEL851981:UEO851983 UOH851981:UOK851983 UYD851981:UYG851983 VHZ851981:VIC851983 VRV851981:VRY851983 WBR851981:WBU851983 WLN851981:WLQ851983 WVJ851981:WVM851983 IX917517:JA917519 ST917517:SW917519 ACP917517:ACS917519 AML917517:AMO917519 AWH917517:AWK917519 BGD917517:BGG917519 BPZ917517:BQC917519 BZV917517:BZY917519 CJR917517:CJU917519 CTN917517:CTQ917519 DDJ917517:DDM917519 DNF917517:DNI917519 DXB917517:DXE917519 EGX917517:EHA917519 EQT917517:EQW917519 FAP917517:FAS917519 FKL917517:FKO917519 FUH917517:FUK917519 GED917517:GEG917519 GNZ917517:GOC917519 GXV917517:GXY917519 HHR917517:HHU917519 HRN917517:HRQ917519 IBJ917517:IBM917519 ILF917517:ILI917519 IVB917517:IVE917519 JEX917517:JFA917519 JOT917517:JOW917519 JYP917517:JYS917519 KIL917517:KIO917519 KSH917517:KSK917519 LCD917517:LCG917519 LLZ917517:LMC917519 LVV917517:LVY917519 MFR917517:MFU917519 MPN917517:MPQ917519 MZJ917517:MZM917519 NJF917517:NJI917519 NTB917517:NTE917519 OCX917517:ODA917519 OMT917517:OMW917519 OWP917517:OWS917519 PGL917517:PGO917519 PQH917517:PQK917519 QAD917517:QAG917519 QJZ917517:QKC917519 QTV917517:QTY917519 RDR917517:RDU917519 RNN917517:RNQ917519 RXJ917517:RXM917519 SHF917517:SHI917519 SRB917517:SRE917519 TAX917517:TBA917519 TKT917517:TKW917519 TUP917517:TUS917519 UEL917517:UEO917519 UOH917517:UOK917519 UYD917517:UYG917519 VHZ917517:VIC917519 VRV917517:VRY917519 WBR917517:WBU917519 WLN917517:WLQ917519 WVJ917517:WVM917519 IX983053:JA983055 ST983053:SW983055 ACP983053:ACS983055 AML983053:AMO983055 AWH983053:AWK983055 BGD983053:BGG983055 BPZ983053:BQC983055 BZV983053:BZY983055 CJR983053:CJU983055 CTN983053:CTQ983055 DDJ983053:DDM983055 DNF983053:DNI983055 DXB983053:DXE983055 EGX983053:EHA983055 EQT983053:EQW983055 FAP983053:FAS983055 FKL983053:FKO983055 FUH983053:FUK983055 GED983053:GEG983055 GNZ983053:GOC983055 GXV983053:GXY983055 HHR983053:HHU983055 HRN983053:HRQ983055 IBJ983053:IBM983055 ILF983053:ILI983055 IVB983053:IVE983055 JEX983053:JFA983055 JOT983053:JOW983055 JYP983053:JYS983055 KIL983053:KIO983055 KSH983053:KSK983055 LCD983053:LCG983055 LLZ983053:LMC983055 LVV983053:LVY983055 MFR983053:MFU983055 MPN983053:MPQ983055 MZJ983053:MZM983055 NJF983053:NJI983055 NTB983053:NTE983055 OCX983053:ODA983055 OMT983053:OMW983055 OWP983053:OWS983055 PGL983053:PGO983055 PQH983053:PQK983055 QAD983053:QAG983055 QJZ983053:QKC983055 QTV983053:QTY983055 RDR983053:RDU983055 RNN983053:RNQ983055 RXJ983053:RXM983055 SHF983053:SHI983055 SRB983053:SRE983055 TAX983053:TBA983055 TKT983053:TKW983055 TUP983053:TUS983055 UEL983053:UEO983055 UOH983053:UOK983055 UYD983053:UYG983055 VHZ983053:VIC983055 VRV983053:VRY983055 WBR983053:WBU983055 WLN983053:WLQ983055 WVJ983053:WVM983055 IX65557:JA65557 ST65557:SW65557 ACP65557:ACS65557 AML65557:AMO65557 AWH65557:AWK65557 BGD65557:BGG65557 BPZ65557:BQC65557 BZV65557:BZY65557 CJR65557:CJU65557 CTN65557:CTQ65557 DDJ65557:DDM65557 DNF65557:DNI65557 DXB65557:DXE65557 EGX65557:EHA65557 EQT65557:EQW65557 FAP65557:FAS65557 FKL65557:FKO65557 FUH65557:FUK65557 GED65557:GEG65557 GNZ65557:GOC65557 GXV65557:GXY65557 HHR65557:HHU65557 HRN65557:HRQ65557 IBJ65557:IBM65557 ILF65557:ILI65557 IVB65557:IVE65557 JEX65557:JFA65557 JOT65557:JOW65557 JYP65557:JYS65557 KIL65557:KIO65557 KSH65557:KSK65557 LCD65557:LCG65557 LLZ65557:LMC65557 LVV65557:LVY65557 MFR65557:MFU65557 MPN65557:MPQ65557 MZJ65557:MZM65557 NJF65557:NJI65557 NTB65557:NTE65557 OCX65557:ODA65557 OMT65557:OMW65557 OWP65557:OWS65557 PGL65557:PGO65557 PQH65557:PQK65557 QAD65557:QAG65557 QJZ65557:QKC65557 QTV65557:QTY65557 RDR65557:RDU65557 RNN65557:RNQ65557 RXJ65557:RXM65557 SHF65557:SHI65557 SRB65557:SRE65557 TAX65557:TBA65557 TKT65557:TKW65557 TUP65557:TUS65557 UEL65557:UEO65557 UOH65557:UOK65557 UYD65557:UYG65557 VHZ65557:VIC65557 VRV65557:VRY65557 WBR65557:WBU65557 WLN65557:WLQ65557 WVJ65557:WVM65557 IX131093:JA131093 ST131093:SW131093 ACP131093:ACS131093 AML131093:AMO131093 AWH131093:AWK131093 BGD131093:BGG131093 BPZ131093:BQC131093 BZV131093:BZY131093 CJR131093:CJU131093 CTN131093:CTQ131093 DDJ131093:DDM131093 DNF131093:DNI131093 DXB131093:DXE131093 EGX131093:EHA131093 EQT131093:EQW131093 FAP131093:FAS131093 FKL131093:FKO131093 FUH131093:FUK131093 GED131093:GEG131093 GNZ131093:GOC131093 GXV131093:GXY131093 HHR131093:HHU131093 HRN131093:HRQ131093 IBJ131093:IBM131093 ILF131093:ILI131093 IVB131093:IVE131093 JEX131093:JFA131093 JOT131093:JOW131093 JYP131093:JYS131093 KIL131093:KIO131093 KSH131093:KSK131093 LCD131093:LCG131093 LLZ131093:LMC131093 LVV131093:LVY131093 MFR131093:MFU131093 MPN131093:MPQ131093 MZJ131093:MZM131093 NJF131093:NJI131093 NTB131093:NTE131093 OCX131093:ODA131093 OMT131093:OMW131093 OWP131093:OWS131093 PGL131093:PGO131093 PQH131093:PQK131093 QAD131093:QAG131093 QJZ131093:QKC131093 QTV131093:QTY131093 RDR131093:RDU131093 RNN131093:RNQ131093 RXJ131093:RXM131093 SHF131093:SHI131093 SRB131093:SRE131093 TAX131093:TBA131093 TKT131093:TKW131093 TUP131093:TUS131093 UEL131093:UEO131093 UOH131093:UOK131093 UYD131093:UYG131093 VHZ131093:VIC131093 VRV131093:VRY131093 WBR131093:WBU131093 WLN131093:WLQ131093 WVJ131093:WVM131093 IX196629:JA196629 ST196629:SW196629 ACP196629:ACS196629 AML196629:AMO196629 AWH196629:AWK196629 BGD196629:BGG196629 BPZ196629:BQC196629 BZV196629:BZY196629 CJR196629:CJU196629 CTN196629:CTQ196629 DDJ196629:DDM196629 DNF196629:DNI196629 DXB196629:DXE196629 EGX196629:EHA196629 EQT196629:EQW196629 FAP196629:FAS196629 FKL196629:FKO196629 FUH196629:FUK196629 GED196629:GEG196629 GNZ196629:GOC196629 GXV196629:GXY196629 HHR196629:HHU196629 HRN196629:HRQ196629 IBJ196629:IBM196629 ILF196629:ILI196629 IVB196629:IVE196629 JEX196629:JFA196629 JOT196629:JOW196629 JYP196629:JYS196629 KIL196629:KIO196629 KSH196629:KSK196629 LCD196629:LCG196629 LLZ196629:LMC196629 LVV196629:LVY196629 MFR196629:MFU196629 MPN196629:MPQ196629 MZJ196629:MZM196629 NJF196629:NJI196629 NTB196629:NTE196629 OCX196629:ODA196629 OMT196629:OMW196629 OWP196629:OWS196629 PGL196629:PGO196629 PQH196629:PQK196629 QAD196629:QAG196629 QJZ196629:QKC196629 QTV196629:QTY196629 RDR196629:RDU196629 RNN196629:RNQ196629 RXJ196629:RXM196629 SHF196629:SHI196629 SRB196629:SRE196629 TAX196629:TBA196629 TKT196629:TKW196629 TUP196629:TUS196629 UEL196629:UEO196629 UOH196629:UOK196629 UYD196629:UYG196629 VHZ196629:VIC196629 VRV196629:VRY196629 WBR196629:WBU196629 WLN196629:WLQ196629 WVJ196629:WVM196629 IX262165:JA262165 ST262165:SW262165 ACP262165:ACS262165 AML262165:AMO262165 AWH262165:AWK262165 BGD262165:BGG262165 BPZ262165:BQC262165 BZV262165:BZY262165 CJR262165:CJU262165 CTN262165:CTQ262165 DDJ262165:DDM262165 DNF262165:DNI262165 DXB262165:DXE262165 EGX262165:EHA262165 EQT262165:EQW262165 FAP262165:FAS262165 FKL262165:FKO262165 FUH262165:FUK262165 GED262165:GEG262165 GNZ262165:GOC262165 GXV262165:GXY262165 HHR262165:HHU262165 HRN262165:HRQ262165 IBJ262165:IBM262165 ILF262165:ILI262165 IVB262165:IVE262165 JEX262165:JFA262165 JOT262165:JOW262165 JYP262165:JYS262165 KIL262165:KIO262165 KSH262165:KSK262165 LCD262165:LCG262165 LLZ262165:LMC262165 LVV262165:LVY262165 MFR262165:MFU262165 MPN262165:MPQ262165 MZJ262165:MZM262165 NJF262165:NJI262165 NTB262165:NTE262165 OCX262165:ODA262165 OMT262165:OMW262165 OWP262165:OWS262165 PGL262165:PGO262165 PQH262165:PQK262165 QAD262165:QAG262165 QJZ262165:QKC262165 QTV262165:QTY262165 RDR262165:RDU262165 RNN262165:RNQ262165 RXJ262165:RXM262165 SHF262165:SHI262165 SRB262165:SRE262165 TAX262165:TBA262165 TKT262165:TKW262165 TUP262165:TUS262165 UEL262165:UEO262165 UOH262165:UOK262165 UYD262165:UYG262165 VHZ262165:VIC262165 VRV262165:VRY262165 WBR262165:WBU262165 WLN262165:WLQ262165 WVJ262165:WVM262165 IX327701:JA327701 ST327701:SW327701 ACP327701:ACS327701 AML327701:AMO327701 AWH327701:AWK327701 BGD327701:BGG327701 BPZ327701:BQC327701 BZV327701:BZY327701 CJR327701:CJU327701 CTN327701:CTQ327701 DDJ327701:DDM327701 DNF327701:DNI327701 DXB327701:DXE327701 EGX327701:EHA327701 EQT327701:EQW327701 FAP327701:FAS327701 FKL327701:FKO327701 FUH327701:FUK327701 GED327701:GEG327701 GNZ327701:GOC327701 GXV327701:GXY327701 HHR327701:HHU327701 HRN327701:HRQ327701 IBJ327701:IBM327701 ILF327701:ILI327701 IVB327701:IVE327701 JEX327701:JFA327701 JOT327701:JOW327701 JYP327701:JYS327701 KIL327701:KIO327701 KSH327701:KSK327701 LCD327701:LCG327701 LLZ327701:LMC327701 LVV327701:LVY327701 MFR327701:MFU327701 MPN327701:MPQ327701 MZJ327701:MZM327701 NJF327701:NJI327701 NTB327701:NTE327701 OCX327701:ODA327701 OMT327701:OMW327701 OWP327701:OWS327701 PGL327701:PGO327701 PQH327701:PQK327701 QAD327701:QAG327701 QJZ327701:QKC327701 QTV327701:QTY327701 RDR327701:RDU327701 RNN327701:RNQ327701 RXJ327701:RXM327701 SHF327701:SHI327701 SRB327701:SRE327701 TAX327701:TBA327701 TKT327701:TKW327701 TUP327701:TUS327701 UEL327701:UEO327701 UOH327701:UOK327701 UYD327701:UYG327701 VHZ327701:VIC327701 VRV327701:VRY327701 WBR327701:WBU327701 WLN327701:WLQ327701 WVJ327701:WVM327701 IX393237:JA393237 ST393237:SW393237 ACP393237:ACS393237 AML393237:AMO393237 AWH393237:AWK393237 BGD393237:BGG393237 BPZ393237:BQC393237 BZV393237:BZY393237 CJR393237:CJU393237 CTN393237:CTQ393237 DDJ393237:DDM393237 DNF393237:DNI393237 DXB393237:DXE393237 EGX393237:EHA393237 EQT393237:EQW393237 FAP393237:FAS393237 FKL393237:FKO393237 FUH393237:FUK393237 GED393237:GEG393237 GNZ393237:GOC393237 GXV393237:GXY393237 HHR393237:HHU393237 HRN393237:HRQ393237 IBJ393237:IBM393237 ILF393237:ILI393237 IVB393237:IVE393237 JEX393237:JFA393237 JOT393237:JOW393237 JYP393237:JYS393237 KIL393237:KIO393237 KSH393237:KSK393237 LCD393237:LCG393237 LLZ393237:LMC393237 LVV393237:LVY393237 MFR393237:MFU393237 MPN393237:MPQ393237 MZJ393237:MZM393237 NJF393237:NJI393237 NTB393237:NTE393237 OCX393237:ODA393237 OMT393237:OMW393237 OWP393237:OWS393237 PGL393237:PGO393237 PQH393237:PQK393237 QAD393237:QAG393237 QJZ393237:QKC393237 QTV393237:QTY393237 RDR393237:RDU393237 RNN393237:RNQ393237 RXJ393237:RXM393237 SHF393237:SHI393237 SRB393237:SRE393237 TAX393237:TBA393237 TKT393237:TKW393237 TUP393237:TUS393237 UEL393237:UEO393237 UOH393237:UOK393237 UYD393237:UYG393237 VHZ393237:VIC393237 VRV393237:VRY393237 WBR393237:WBU393237 WLN393237:WLQ393237 WVJ393237:WVM393237 IX458773:JA458773 ST458773:SW458773 ACP458773:ACS458773 AML458773:AMO458773 AWH458773:AWK458773 BGD458773:BGG458773 BPZ458773:BQC458773 BZV458773:BZY458773 CJR458773:CJU458773 CTN458773:CTQ458773 DDJ458773:DDM458773 DNF458773:DNI458773 DXB458773:DXE458773 EGX458773:EHA458773 EQT458773:EQW458773 FAP458773:FAS458773 FKL458773:FKO458773 FUH458773:FUK458773 GED458773:GEG458773 GNZ458773:GOC458773 GXV458773:GXY458773 HHR458773:HHU458773 HRN458773:HRQ458773 IBJ458773:IBM458773 ILF458773:ILI458773 IVB458773:IVE458773 JEX458773:JFA458773 JOT458773:JOW458773 JYP458773:JYS458773 KIL458773:KIO458773 KSH458773:KSK458773 LCD458773:LCG458773 LLZ458773:LMC458773 LVV458773:LVY458773 MFR458773:MFU458773 MPN458773:MPQ458773 MZJ458773:MZM458773 NJF458773:NJI458773 NTB458773:NTE458773 OCX458773:ODA458773 OMT458773:OMW458773 OWP458773:OWS458773 PGL458773:PGO458773 PQH458773:PQK458773 QAD458773:QAG458773 QJZ458773:QKC458773 QTV458773:QTY458773 RDR458773:RDU458773 RNN458773:RNQ458773 RXJ458773:RXM458773 SHF458773:SHI458773 SRB458773:SRE458773 TAX458773:TBA458773 TKT458773:TKW458773 TUP458773:TUS458773 UEL458773:UEO458773 UOH458773:UOK458773 UYD458773:UYG458773 VHZ458773:VIC458773 VRV458773:VRY458773 WBR458773:WBU458773 WLN458773:WLQ458773 WVJ458773:WVM458773 IX524309:JA524309 ST524309:SW524309 ACP524309:ACS524309 AML524309:AMO524309 AWH524309:AWK524309 BGD524309:BGG524309 BPZ524309:BQC524309 BZV524309:BZY524309 CJR524309:CJU524309 CTN524309:CTQ524309 DDJ524309:DDM524309 DNF524309:DNI524309 DXB524309:DXE524309 EGX524309:EHA524309 EQT524309:EQW524309 FAP524309:FAS524309 FKL524309:FKO524309 FUH524309:FUK524309 GED524309:GEG524309 GNZ524309:GOC524309 GXV524309:GXY524309 HHR524309:HHU524309 HRN524309:HRQ524309 IBJ524309:IBM524309 ILF524309:ILI524309 IVB524309:IVE524309 JEX524309:JFA524309 JOT524309:JOW524309 JYP524309:JYS524309 KIL524309:KIO524309 KSH524309:KSK524309 LCD524309:LCG524309 LLZ524309:LMC524309 LVV524309:LVY524309 MFR524309:MFU524309 MPN524309:MPQ524309 MZJ524309:MZM524309 NJF524309:NJI524309 NTB524309:NTE524309 OCX524309:ODA524309 OMT524309:OMW524309 OWP524309:OWS524309 PGL524309:PGO524309 PQH524309:PQK524309 QAD524309:QAG524309 QJZ524309:QKC524309 QTV524309:QTY524309 RDR524309:RDU524309 RNN524309:RNQ524309 RXJ524309:RXM524309 SHF524309:SHI524309 SRB524309:SRE524309 TAX524309:TBA524309 TKT524309:TKW524309 TUP524309:TUS524309 UEL524309:UEO524309 UOH524309:UOK524309 UYD524309:UYG524309 VHZ524309:VIC524309 VRV524309:VRY524309 WBR524309:WBU524309 WLN524309:WLQ524309 WVJ524309:WVM524309 IX589845:JA589845 ST589845:SW589845 ACP589845:ACS589845 AML589845:AMO589845 AWH589845:AWK589845 BGD589845:BGG589845 BPZ589845:BQC589845 BZV589845:BZY589845 CJR589845:CJU589845 CTN589845:CTQ589845 DDJ589845:DDM589845 DNF589845:DNI589845 DXB589845:DXE589845 EGX589845:EHA589845 EQT589845:EQW589845 FAP589845:FAS589845 FKL589845:FKO589845 FUH589845:FUK589845 GED589845:GEG589845 GNZ589845:GOC589845 GXV589845:GXY589845 HHR589845:HHU589845 HRN589845:HRQ589845 IBJ589845:IBM589845 ILF589845:ILI589845 IVB589845:IVE589845 JEX589845:JFA589845 JOT589845:JOW589845 JYP589845:JYS589845 KIL589845:KIO589845 KSH589845:KSK589845 LCD589845:LCG589845 LLZ589845:LMC589845 LVV589845:LVY589845 MFR589845:MFU589845 MPN589845:MPQ589845 MZJ589845:MZM589845 NJF589845:NJI589845 NTB589845:NTE589845 OCX589845:ODA589845 OMT589845:OMW589845 OWP589845:OWS589845 PGL589845:PGO589845 PQH589845:PQK589845 QAD589845:QAG589845 QJZ589845:QKC589845 QTV589845:QTY589845 RDR589845:RDU589845 RNN589845:RNQ589845 RXJ589845:RXM589845 SHF589845:SHI589845 SRB589845:SRE589845 TAX589845:TBA589845 TKT589845:TKW589845 TUP589845:TUS589845 UEL589845:UEO589845 UOH589845:UOK589845 UYD589845:UYG589845 VHZ589845:VIC589845 VRV589845:VRY589845 WBR589845:WBU589845 WLN589845:WLQ589845 WVJ589845:WVM589845 IX655381:JA655381 ST655381:SW655381 ACP655381:ACS655381 AML655381:AMO655381 AWH655381:AWK655381 BGD655381:BGG655381 BPZ655381:BQC655381 BZV655381:BZY655381 CJR655381:CJU655381 CTN655381:CTQ655381 DDJ655381:DDM655381 DNF655381:DNI655381 DXB655381:DXE655381 EGX655381:EHA655381 EQT655381:EQW655381 FAP655381:FAS655381 FKL655381:FKO655381 FUH655381:FUK655381 GED655381:GEG655381 GNZ655381:GOC655381 GXV655381:GXY655381 HHR655381:HHU655381 HRN655381:HRQ655381 IBJ655381:IBM655381 ILF655381:ILI655381 IVB655381:IVE655381 JEX655381:JFA655381 JOT655381:JOW655381 JYP655381:JYS655381 KIL655381:KIO655381 KSH655381:KSK655381 LCD655381:LCG655381 LLZ655381:LMC655381 LVV655381:LVY655381 MFR655381:MFU655381 MPN655381:MPQ655381 MZJ655381:MZM655381 NJF655381:NJI655381 NTB655381:NTE655381 OCX655381:ODA655381 OMT655381:OMW655381 OWP655381:OWS655381 PGL655381:PGO655381 PQH655381:PQK655381 QAD655381:QAG655381 QJZ655381:QKC655381 QTV655381:QTY655381 RDR655381:RDU655381 RNN655381:RNQ655381 RXJ655381:RXM655381 SHF655381:SHI655381 SRB655381:SRE655381 TAX655381:TBA655381 TKT655381:TKW655381 TUP655381:TUS655381 UEL655381:UEO655381 UOH655381:UOK655381 UYD655381:UYG655381 VHZ655381:VIC655381 VRV655381:VRY655381 WBR655381:WBU655381 WLN655381:WLQ655381 WVJ655381:WVM655381 IX720917:JA720917 ST720917:SW720917 ACP720917:ACS720917 AML720917:AMO720917 AWH720917:AWK720917 BGD720917:BGG720917 BPZ720917:BQC720917 BZV720917:BZY720917 CJR720917:CJU720917 CTN720917:CTQ720917 DDJ720917:DDM720917 DNF720917:DNI720917 DXB720917:DXE720917 EGX720917:EHA720917 EQT720917:EQW720917 FAP720917:FAS720917 FKL720917:FKO720917 FUH720917:FUK720917 GED720917:GEG720917 GNZ720917:GOC720917 GXV720917:GXY720917 HHR720917:HHU720917 HRN720917:HRQ720917 IBJ720917:IBM720917 ILF720917:ILI720917 IVB720917:IVE720917 JEX720917:JFA720917 JOT720917:JOW720917 JYP720917:JYS720917 KIL720917:KIO720917 KSH720917:KSK720917 LCD720917:LCG720917 LLZ720917:LMC720917 LVV720917:LVY720917 MFR720917:MFU720917 MPN720917:MPQ720917 MZJ720917:MZM720917 NJF720917:NJI720917 NTB720917:NTE720917 OCX720917:ODA720917 OMT720917:OMW720917 OWP720917:OWS720917 PGL720917:PGO720917 PQH720917:PQK720917 QAD720917:QAG720917 QJZ720917:QKC720917 QTV720917:QTY720917 RDR720917:RDU720917 RNN720917:RNQ720917 RXJ720917:RXM720917 SHF720917:SHI720917 SRB720917:SRE720917 TAX720917:TBA720917 TKT720917:TKW720917 TUP720917:TUS720917 UEL720917:UEO720917 UOH720917:UOK720917 UYD720917:UYG720917 VHZ720917:VIC720917 VRV720917:VRY720917 WBR720917:WBU720917 WLN720917:WLQ720917 WVJ720917:WVM720917 IX786453:JA786453 ST786453:SW786453 ACP786453:ACS786453 AML786453:AMO786453 AWH786453:AWK786453 BGD786453:BGG786453 BPZ786453:BQC786453 BZV786453:BZY786453 CJR786453:CJU786453 CTN786453:CTQ786453 DDJ786453:DDM786453 DNF786453:DNI786453 DXB786453:DXE786453 EGX786453:EHA786453 EQT786453:EQW786453 FAP786453:FAS786453 FKL786453:FKO786453 FUH786453:FUK786453 GED786453:GEG786453 GNZ786453:GOC786453 GXV786453:GXY786453 HHR786453:HHU786453 HRN786453:HRQ786453 IBJ786453:IBM786453 ILF786453:ILI786453 IVB786453:IVE786453 JEX786453:JFA786453 JOT786453:JOW786453 JYP786453:JYS786453 KIL786453:KIO786453 KSH786453:KSK786453 LCD786453:LCG786453 LLZ786453:LMC786453 LVV786453:LVY786453 MFR786453:MFU786453 MPN786453:MPQ786453 MZJ786453:MZM786453 NJF786453:NJI786453 NTB786453:NTE786453 OCX786453:ODA786453 OMT786453:OMW786453 OWP786453:OWS786453 PGL786453:PGO786453 PQH786453:PQK786453 QAD786453:QAG786453 QJZ786453:QKC786453 QTV786453:QTY786453 RDR786453:RDU786453 RNN786453:RNQ786453 RXJ786453:RXM786453 SHF786453:SHI786453 SRB786453:SRE786453 TAX786453:TBA786453 TKT786453:TKW786453 TUP786453:TUS786453 UEL786453:UEO786453 UOH786453:UOK786453 UYD786453:UYG786453 VHZ786453:VIC786453 VRV786453:VRY786453 WBR786453:WBU786453 WLN786453:WLQ786453 WVJ786453:WVM786453 IX851989:JA851989 ST851989:SW851989 ACP851989:ACS851989 AML851989:AMO851989 AWH851989:AWK851989 BGD851989:BGG851989 BPZ851989:BQC851989 BZV851989:BZY851989 CJR851989:CJU851989 CTN851989:CTQ851989 DDJ851989:DDM851989 DNF851989:DNI851989 DXB851989:DXE851989 EGX851989:EHA851989 EQT851989:EQW851989 FAP851989:FAS851989 FKL851989:FKO851989 FUH851989:FUK851989 GED851989:GEG851989 GNZ851989:GOC851989 GXV851989:GXY851989 HHR851989:HHU851989 HRN851989:HRQ851989 IBJ851989:IBM851989 ILF851989:ILI851989 IVB851989:IVE851989 JEX851989:JFA851989 JOT851989:JOW851989 JYP851989:JYS851989 KIL851989:KIO851989 KSH851989:KSK851989 LCD851989:LCG851989 LLZ851989:LMC851989 LVV851989:LVY851989 MFR851989:MFU851989 MPN851989:MPQ851989 MZJ851989:MZM851989 NJF851989:NJI851989 NTB851989:NTE851989 OCX851989:ODA851989 OMT851989:OMW851989 OWP851989:OWS851989 PGL851989:PGO851989 PQH851989:PQK851989 QAD851989:QAG851989 QJZ851989:QKC851989 QTV851989:QTY851989 RDR851989:RDU851989 RNN851989:RNQ851989 RXJ851989:RXM851989 SHF851989:SHI851989 SRB851989:SRE851989 TAX851989:TBA851989 TKT851989:TKW851989 TUP851989:TUS851989 UEL851989:UEO851989 UOH851989:UOK851989 UYD851989:UYG851989 VHZ851989:VIC851989 VRV851989:VRY851989 WBR851989:WBU851989 WLN851989:WLQ851989 WVJ851989:WVM851989 IX917525:JA917525 ST917525:SW917525 ACP917525:ACS917525 AML917525:AMO917525 AWH917525:AWK917525 BGD917525:BGG917525 BPZ917525:BQC917525 BZV917525:BZY917525 CJR917525:CJU917525 CTN917525:CTQ917525 DDJ917525:DDM917525 DNF917525:DNI917525 DXB917525:DXE917525 EGX917525:EHA917525 EQT917525:EQW917525 FAP917525:FAS917525 FKL917525:FKO917525 FUH917525:FUK917525 GED917525:GEG917525 GNZ917525:GOC917525 GXV917525:GXY917525 HHR917525:HHU917525 HRN917525:HRQ917525 IBJ917525:IBM917525 ILF917525:ILI917525 IVB917525:IVE917525 JEX917525:JFA917525 JOT917525:JOW917525 JYP917525:JYS917525 KIL917525:KIO917525 KSH917525:KSK917525 LCD917525:LCG917525 LLZ917525:LMC917525 LVV917525:LVY917525 MFR917525:MFU917525 MPN917525:MPQ917525 MZJ917525:MZM917525 NJF917525:NJI917525 NTB917525:NTE917525 OCX917525:ODA917525 OMT917525:OMW917525 OWP917525:OWS917525 PGL917525:PGO917525 PQH917525:PQK917525 QAD917525:QAG917525 QJZ917525:QKC917525 QTV917525:QTY917525 RDR917525:RDU917525 RNN917525:RNQ917525 RXJ917525:RXM917525 SHF917525:SHI917525 SRB917525:SRE917525 TAX917525:TBA917525 TKT917525:TKW917525 TUP917525:TUS917525 UEL917525:UEO917525 UOH917525:UOK917525 UYD917525:UYG917525 VHZ917525:VIC917525 VRV917525:VRY917525 WBR917525:WBU917525 WLN917525:WLQ917525 WVJ917525:WVM917525 IX983061:JA983061 ST983061:SW983061 ACP983061:ACS983061 AML983061:AMO983061 AWH983061:AWK983061 BGD983061:BGG983061 BPZ983061:BQC983061 BZV983061:BZY983061 CJR983061:CJU983061 CTN983061:CTQ983061 DDJ983061:DDM983061 DNF983061:DNI983061 DXB983061:DXE983061 EGX983061:EHA983061 EQT983061:EQW983061 FAP983061:FAS983061 FKL983061:FKO983061 FUH983061:FUK983061 GED983061:GEG983061 GNZ983061:GOC983061 GXV983061:GXY983061 HHR983061:HHU983061 HRN983061:HRQ983061 IBJ983061:IBM983061 ILF983061:ILI983061 IVB983061:IVE983061 JEX983061:JFA983061 JOT983061:JOW983061 JYP983061:JYS983061 KIL983061:KIO983061 KSH983061:KSK983061 LCD983061:LCG983061 LLZ983061:LMC983061 LVV983061:LVY983061 MFR983061:MFU983061 MPN983061:MPQ983061 MZJ983061:MZM983061 NJF983061:NJI983061 NTB983061:NTE983061 OCX983061:ODA983061 OMT983061:OMW983061 OWP983061:OWS983061 PGL983061:PGO983061 PQH983061:PQK983061 QAD983061:QAG983061 QJZ983061:QKC983061 QTV983061:QTY983061 RDR983061:RDU983061 RNN983061:RNQ983061 RXJ983061:RXM983061 SHF983061:SHI983061 SRB983061:SRE983061 TAX983061:TBA983061 TKT983061:TKW983061 TUP983061:TUS983061 UEL983061:UEO983061 UOH983061:UOK983061 UYD983061:UYG983061 VHZ983061:VIC983061 VRV983061:VRY983061 WBR983061:WBU983061 WLN983061:WLQ983061">
      <formula1>J23-ROUNDDOWN(J23,0)=0</formula1>
    </dataValidation>
    <dataValidation imeMode="halfAlpha" allowBlank="1" showInputMessage="1" showErrorMessage="1" sqref="J14"/>
    <dataValidation type="whole" imeMode="disabled" operator="greaterThanOrEqual" allowBlank="1" showInputMessage="1" showErrorMessage="1" errorTitle="入力エラー" error="保証年数は10年以上を設定してください。" sqref="J17:P17">
      <formula1>10</formula1>
    </dataValidation>
    <dataValidation type="list" allowBlank="1" showInputMessage="1" showErrorMessage="1" sqref="J18:P18">
      <formula1>"専用,ハイブリッド"</formula1>
    </dataValidation>
  </dataValidations>
  <printOptions horizontalCentered="1"/>
  <pageMargins left="0.31496062992125984" right="0.31496062992125984" top="0.74803149606299213" bottom="0.74803149606299213" header="0.31496062992125984" footer="0.31496062992125984"/>
  <pageSetup paperSize="9" fitToHeight="0" orientation="portrait" r:id="rId1"/>
  <headerFooter alignWithMargins="0">
    <oddHeader>&amp;L申請用&amp;RVERSION 1.1</oddHeader>
  </headerFooter>
  <drawing r:id="rId2"/>
  <extLst>
    <ext xmlns:x14="http://schemas.microsoft.com/office/spreadsheetml/2009/9/main" uri="{78C0D931-6437-407d-A8EE-F0AAD7539E65}">
      <x14:conditionalFormattings>
        <x14:conditionalFormatting xmlns:xm="http://schemas.microsoft.com/office/excel/2006/main">
          <x14:cfRule type="expression" priority="14" id="{AE72270C-C4BD-431B-9943-2BA0D94F37E9}">
            <xm:f>AND($J$13="",'定型様式１－１　実施計画書 (ＺＥＨ)'!$U$163="■")</xm:f>
            <x14:dxf>
              <fill>
                <patternFill>
                  <bgColor rgb="FFFFFF00"/>
                </patternFill>
              </fill>
            </x14:dxf>
          </x14:cfRule>
          <xm:sqref>J13</xm:sqref>
        </x14:conditionalFormatting>
        <x14:conditionalFormatting xmlns:xm="http://schemas.microsoft.com/office/excel/2006/main">
          <x14:cfRule type="expression" priority="13" id="{70D9D449-7E16-4F9A-B5EB-D92AF342E960}">
            <xm:f>AND($J$14="",'定型様式１－１　実施計画書 (ＺＥＨ)'!$U$163="■")</xm:f>
            <x14:dxf>
              <fill>
                <patternFill>
                  <bgColor rgb="FFFFFF00"/>
                </patternFill>
              </fill>
            </x14:dxf>
          </x14:cfRule>
          <xm:sqref>J14</xm:sqref>
        </x14:conditionalFormatting>
        <x14:conditionalFormatting xmlns:xm="http://schemas.microsoft.com/office/excel/2006/main">
          <x14:cfRule type="expression" priority="12" id="{EDDCF13A-1210-4D6E-ABC5-8F2549C7562B}">
            <xm:f>AND($J$15="",'定型様式１－１　実施計画書 (ＺＥＨ)'!$U$163="■")</xm:f>
            <x14:dxf>
              <fill>
                <patternFill>
                  <bgColor rgb="FFFFFF00"/>
                </patternFill>
              </fill>
            </x14:dxf>
          </x14:cfRule>
          <xm:sqref>J15:P15</xm:sqref>
        </x14:conditionalFormatting>
        <x14:conditionalFormatting xmlns:xm="http://schemas.microsoft.com/office/excel/2006/main">
          <x14:cfRule type="expression" priority="11" id="{E56E97AF-37F0-4593-933B-FEE98352D92B}">
            <xm:f>AND($J$16="",'定型様式１－１　実施計画書 (ＺＥＨ)'!$U$163="■")</xm:f>
            <x14:dxf>
              <fill>
                <patternFill>
                  <bgColor rgb="FFFFFF00"/>
                </patternFill>
              </fill>
            </x14:dxf>
          </x14:cfRule>
          <xm:sqref>J16:P16</xm:sqref>
        </x14:conditionalFormatting>
        <x14:conditionalFormatting xmlns:xm="http://schemas.microsoft.com/office/excel/2006/main">
          <x14:cfRule type="expression" priority="10" id="{F33E32A0-BD95-4FA1-A8A7-BBC0C06752E1}">
            <xm:f>AND($J$17="",'定型様式１－１　実施計画書 (ＺＥＨ)'!$U$163="■")</xm:f>
            <x14:dxf>
              <fill>
                <patternFill>
                  <bgColor rgb="FFFFFF00"/>
                </patternFill>
              </fill>
            </x14:dxf>
          </x14:cfRule>
          <xm:sqref>J17:P17</xm:sqref>
        </x14:conditionalFormatting>
        <x14:conditionalFormatting xmlns:xm="http://schemas.microsoft.com/office/excel/2006/main">
          <x14:cfRule type="expression" priority="9" id="{84758A2C-9957-49B5-8003-6423F9C4380A}">
            <xm:f>AND($J$18="",'定型様式１－１　実施計画書 (ＺＥＨ)'!$U$163="■")</xm:f>
            <x14:dxf>
              <fill>
                <patternFill>
                  <bgColor rgb="FFFFFF00"/>
                </patternFill>
              </fill>
            </x14:dxf>
          </x14:cfRule>
          <xm:sqref>J18:P18</xm:sqref>
        </x14:conditionalFormatting>
        <x14:conditionalFormatting xmlns:xm="http://schemas.microsoft.com/office/excel/2006/main">
          <x14:cfRule type="expression" priority="7" id="{FED1D91F-4A84-49CF-82ED-2A94C925C350}">
            <xm:f>AND($J$20="",'定型様式１－１　実施計画書 (ＺＥＨ)'!$U$163="■")</xm:f>
            <x14:dxf>
              <fill>
                <patternFill>
                  <bgColor rgb="FFFFFF00"/>
                </patternFill>
              </fill>
            </x14:dxf>
          </x14:cfRule>
          <xm:sqref>J20:P20</xm:sqref>
        </x14:conditionalFormatting>
        <x14:conditionalFormatting xmlns:xm="http://schemas.microsoft.com/office/excel/2006/main">
          <x14:cfRule type="expression" priority="3" id="{FAC8C909-ABAD-4672-8711-AD8BF1AA9469}">
            <xm:f>AND($J$12="",'定型様式１－１　実施計画書 (ＺＥＨ)'!U163="■")</xm:f>
            <x14:dxf>
              <fill>
                <patternFill>
                  <bgColor rgb="FFFFFF00"/>
                </patternFill>
              </fill>
            </x14:dxf>
          </x14:cfRule>
          <xm:sqref>J12:K12</xm:sqref>
        </x14:conditionalFormatting>
      </x14:conditionalFormattings>
    </ext>
    <ext xmlns:x14="http://schemas.microsoft.com/office/spreadsheetml/2009/9/main" uri="{CCE6A557-97BC-4b89-ADB6-D9C93CAAB3DF}">
      <x14:dataValidations xmlns:xm="http://schemas.microsoft.com/office/excel/2006/main" count="2">
        <x14:dataValidation imeMode="disabled" allowBlank="1" showInputMessage="1" showErrorMessage="1">
          <xm:sqref>IN65529 SJ65529 ACF65529 AMB65529 AVX65529 BFT65529 BPP65529 BZL65529 CJH65529 CTD65529 DCZ65529 DMV65529 DWR65529 EGN65529 EQJ65529 FAF65529 FKB65529 FTX65529 GDT65529 GNP65529 GXL65529 HHH65529 HRD65529 IAZ65529 IKV65529 IUR65529 JEN65529 JOJ65529 JYF65529 KIB65529 KRX65529 LBT65529 LLP65529 LVL65529 MFH65529 MPD65529 MYZ65529 NIV65529 NSR65529 OCN65529 OMJ65529 OWF65529 PGB65529 PPX65529 PZT65529 QJP65529 QTL65529 RDH65529 RND65529 RWZ65529 SGV65529 SQR65529 TAN65529 TKJ65529 TUF65529 UEB65529 UNX65529 UXT65529 VHP65529 VRL65529 WBH65529 WLD65529 WUZ65529 IN131065 SJ131065 ACF131065 AMB131065 AVX131065 BFT131065 BPP131065 BZL131065 CJH131065 CTD131065 DCZ131065 DMV131065 DWR131065 EGN131065 EQJ131065 FAF131065 FKB131065 FTX131065 GDT131065 GNP131065 GXL131065 HHH131065 HRD131065 IAZ131065 IKV131065 IUR131065 JEN131065 JOJ131065 JYF131065 KIB131065 KRX131065 LBT131065 LLP131065 LVL131065 MFH131065 MPD131065 MYZ131065 NIV131065 NSR131065 OCN131065 OMJ131065 OWF131065 PGB131065 PPX131065 PZT131065 QJP131065 QTL131065 RDH131065 RND131065 RWZ131065 SGV131065 SQR131065 TAN131065 TKJ131065 TUF131065 UEB131065 UNX131065 UXT131065 VHP131065 VRL131065 WBH131065 WLD131065 WUZ131065 IN196601 SJ196601 ACF196601 AMB196601 AVX196601 BFT196601 BPP196601 BZL196601 CJH196601 CTD196601 DCZ196601 DMV196601 DWR196601 EGN196601 EQJ196601 FAF196601 FKB196601 FTX196601 GDT196601 GNP196601 GXL196601 HHH196601 HRD196601 IAZ196601 IKV196601 IUR196601 JEN196601 JOJ196601 JYF196601 KIB196601 KRX196601 LBT196601 LLP196601 LVL196601 MFH196601 MPD196601 MYZ196601 NIV196601 NSR196601 OCN196601 OMJ196601 OWF196601 PGB196601 PPX196601 PZT196601 QJP196601 QTL196601 RDH196601 RND196601 RWZ196601 SGV196601 SQR196601 TAN196601 TKJ196601 TUF196601 UEB196601 UNX196601 UXT196601 VHP196601 VRL196601 WBH196601 WLD196601 WUZ196601 IN262137 SJ262137 ACF262137 AMB262137 AVX262137 BFT262137 BPP262137 BZL262137 CJH262137 CTD262137 DCZ262137 DMV262137 DWR262137 EGN262137 EQJ262137 FAF262137 FKB262137 FTX262137 GDT262137 GNP262137 GXL262137 HHH262137 HRD262137 IAZ262137 IKV262137 IUR262137 JEN262137 JOJ262137 JYF262137 KIB262137 KRX262137 LBT262137 LLP262137 LVL262137 MFH262137 MPD262137 MYZ262137 NIV262137 NSR262137 OCN262137 OMJ262137 OWF262137 PGB262137 PPX262137 PZT262137 QJP262137 QTL262137 RDH262137 RND262137 RWZ262137 SGV262137 SQR262137 TAN262137 TKJ262137 TUF262137 UEB262137 UNX262137 UXT262137 VHP262137 VRL262137 WBH262137 WLD262137 WUZ262137 IN327673 SJ327673 ACF327673 AMB327673 AVX327673 BFT327673 BPP327673 BZL327673 CJH327673 CTD327673 DCZ327673 DMV327673 DWR327673 EGN327673 EQJ327673 FAF327673 FKB327673 FTX327673 GDT327673 GNP327673 GXL327673 HHH327673 HRD327673 IAZ327673 IKV327673 IUR327673 JEN327673 JOJ327673 JYF327673 KIB327673 KRX327673 LBT327673 LLP327673 LVL327673 MFH327673 MPD327673 MYZ327673 NIV327673 NSR327673 OCN327673 OMJ327673 OWF327673 PGB327673 PPX327673 PZT327673 QJP327673 QTL327673 RDH327673 RND327673 RWZ327673 SGV327673 SQR327673 TAN327673 TKJ327673 TUF327673 UEB327673 UNX327673 UXT327673 VHP327673 VRL327673 WBH327673 WLD327673 WUZ327673 IN393209 SJ393209 ACF393209 AMB393209 AVX393209 BFT393209 BPP393209 BZL393209 CJH393209 CTD393209 DCZ393209 DMV393209 DWR393209 EGN393209 EQJ393209 FAF393209 FKB393209 FTX393209 GDT393209 GNP393209 GXL393209 HHH393209 HRD393209 IAZ393209 IKV393209 IUR393209 JEN393209 JOJ393209 JYF393209 KIB393209 KRX393209 LBT393209 LLP393209 LVL393209 MFH393209 MPD393209 MYZ393209 NIV393209 NSR393209 OCN393209 OMJ393209 OWF393209 PGB393209 PPX393209 PZT393209 QJP393209 QTL393209 RDH393209 RND393209 RWZ393209 SGV393209 SQR393209 TAN393209 TKJ393209 TUF393209 UEB393209 UNX393209 UXT393209 VHP393209 VRL393209 WBH393209 WLD393209 WUZ393209 IN458745 SJ458745 ACF458745 AMB458745 AVX458745 BFT458745 BPP458745 BZL458745 CJH458745 CTD458745 DCZ458745 DMV458745 DWR458745 EGN458745 EQJ458745 FAF458745 FKB458745 FTX458745 GDT458745 GNP458745 GXL458745 HHH458745 HRD458745 IAZ458745 IKV458745 IUR458745 JEN458745 JOJ458745 JYF458745 KIB458745 KRX458745 LBT458745 LLP458745 LVL458745 MFH458745 MPD458745 MYZ458745 NIV458745 NSR458745 OCN458745 OMJ458745 OWF458745 PGB458745 PPX458745 PZT458745 QJP458745 QTL458745 RDH458745 RND458745 RWZ458745 SGV458745 SQR458745 TAN458745 TKJ458745 TUF458745 UEB458745 UNX458745 UXT458745 VHP458745 VRL458745 WBH458745 WLD458745 WUZ458745 IN524281 SJ524281 ACF524281 AMB524281 AVX524281 BFT524281 BPP524281 BZL524281 CJH524281 CTD524281 DCZ524281 DMV524281 DWR524281 EGN524281 EQJ524281 FAF524281 FKB524281 FTX524281 GDT524281 GNP524281 GXL524281 HHH524281 HRD524281 IAZ524281 IKV524281 IUR524281 JEN524281 JOJ524281 JYF524281 KIB524281 KRX524281 LBT524281 LLP524281 LVL524281 MFH524281 MPD524281 MYZ524281 NIV524281 NSR524281 OCN524281 OMJ524281 OWF524281 PGB524281 PPX524281 PZT524281 QJP524281 QTL524281 RDH524281 RND524281 RWZ524281 SGV524281 SQR524281 TAN524281 TKJ524281 TUF524281 UEB524281 UNX524281 UXT524281 VHP524281 VRL524281 WBH524281 WLD524281 WUZ524281 IN589817 SJ589817 ACF589817 AMB589817 AVX589817 BFT589817 BPP589817 BZL589817 CJH589817 CTD589817 DCZ589817 DMV589817 DWR589817 EGN589817 EQJ589817 FAF589817 FKB589817 FTX589817 GDT589817 GNP589817 GXL589817 HHH589817 HRD589817 IAZ589817 IKV589817 IUR589817 JEN589817 JOJ589817 JYF589817 KIB589817 KRX589817 LBT589817 LLP589817 LVL589817 MFH589817 MPD589817 MYZ589817 NIV589817 NSR589817 OCN589817 OMJ589817 OWF589817 PGB589817 PPX589817 PZT589817 QJP589817 QTL589817 RDH589817 RND589817 RWZ589817 SGV589817 SQR589817 TAN589817 TKJ589817 TUF589817 UEB589817 UNX589817 UXT589817 VHP589817 VRL589817 WBH589817 WLD589817 WUZ589817 IN655353 SJ655353 ACF655353 AMB655353 AVX655353 BFT655353 BPP655353 BZL655353 CJH655353 CTD655353 DCZ655353 DMV655353 DWR655353 EGN655353 EQJ655353 FAF655353 FKB655353 FTX655353 GDT655353 GNP655353 GXL655353 HHH655353 HRD655353 IAZ655353 IKV655353 IUR655353 JEN655353 JOJ655353 JYF655353 KIB655353 KRX655353 LBT655353 LLP655353 LVL655353 MFH655353 MPD655353 MYZ655353 NIV655353 NSR655353 OCN655353 OMJ655353 OWF655353 PGB655353 PPX655353 PZT655353 QJP655353 QTL655353 RDH655353 RND655353 RWZ655353 SGV655353 SQR655353 TAN655353 TKJ655353 TUF655353 UEB655353 UNX655353 UXT655353 VHP655353 VRL655353 WBH655353 WLD655353 WUZ655353 IN720889 SJ720889 ACF720889 AMB720889 AVX720889 BFT720889 BPP720889 BZL720889 CJH720889 CTD720889 DCZ720889 DMV720889 DWR720889 EGN720889 EQJ720889 FAF720889 FKB720889 FTX720889 GDT720889 GNP720889 GXL720889 HHH720889 HRD720889 IAZ720889 IKV720889 IUR720889 JEN720889 JOJ720889 JYF720889 KIB720889 KRX720889 LBT720889 LLP720889 LVL720889 MFH720889 MPD720889 MYZ720889 NIV720889 NSR720889 OCN720889 OMJ720889 OWF720889 PGB720889 PPX720889 PZT720889 QJP720889 QTL720889 RDH720889 RND720889 RWZ720889 SGV720889 SQR720889 TAN720889 TKJ720889 TUF720889 UEB720889 UNX720889 UXT720889 VHP720889 VRL720889 WBH720889 WLD720889 WUZ720889 IN786425 SJ786425 ACF786425 AMB786425 AVX786425 BFT786425 BPP786425 BZL786425 CJH786425 CTD786425 DCZ786425 DMV786425 DWR786425 EGN786425 EQJ786425 FAF786425 FKB786425 FTX786425 GDT786425 GNP786425 GXL786425 HHH786425 HRD786425 IAZ786425 IKV786425 IUR786425 JEN786425 JOJ786425 JYF786425 KIB786425 KRX786425 LBT786425 LLP786425 LVL786425 MFH786425 MPD786425 MYZ786425 NIV786425 NSR786425 OCN786425 OMJ786425 OWF786425 PGB786425 PPX786425 PZT786425 QJP786425 QTL786425 RDH786425 RND786425 RWZ786425 SGV786425 SQR786425 TAN786425 TKJ786425 TUF786425 UEB786425 UNX786425 UXT786425 VHP786425 VRL786425 WBH786425 WLD786425 WUZ786425 IN851961 SJ851961 ACF851961 AMB851961 AVX851961 BFT851961 BPP851961 BZL851961 CJH851961 CTD851961 DCZ851961 DMV851961 DWR851961 EGN851961 EQJ851961 FAF851961 FKB851961 FTX851961 GDT851961 GNP851961 GXL851961 HHH851961 HRD851961 IAZ851961 IKV851961 IUR851961 JEN851961 JOJ851961 JYF851961 KIB851961 KRX851961 LBT851961 LLP851961 LVL851961 MFH851961 MPD851961 MYZ851961 NIV851961 NSR851961 OCN851961 OMJ851961 OWF851961 PGB851961 PPX851961 PZT851961 QJP851961 QTL851961 RDH851961 RND851961 RWZ851961 SGV851961 SQR851961 TAN851961 TKJ851961 TUF851961 UEB851961 UNX851961 UXT851961 VHP851961 VRL851961 WBH851961 WLD851961 WUZ851961 IN917497 SJ917497 ACF917497 AMB917497 AVX917497 BFT917497 BPP917497 BZL917497 CJH917497 CTD917497 DCZ917497 DMV917497 DWR917497 EGN917497 EQJ917497 FAF917497 FKB917497 FTX917497 GDT917497 GNP917497 GXL917497 HHH917497 HRD917497 IAZ917497 IKV917497 IUR917497 JEN917497 JOJ917497 JYF917497 KIB917497 KRX917497 LBT917497 LLP917497 LVL917497 MFH917497 MPD917497 MYZ917497 NIV917497 NSR917497 OCN917497 OMJ917497 OWF917497 PGB917497 PPX917497 PZT917497 QJP917497 QTL917497 RDH917497 RND917497 RWZ917497 SGV917497 SQR917497 TAN917497 TKJ917497 TUF917497 UEB917497 UNX917497 UXT917497 VHP917497 VRL917497 WBH917497 WLD917497 WUZ917497 IN983033 SJ983033 ACF983033 AMB983033 AVX983033 BFT983033 BPP983033 BZL983033 CJH983033 CTD983033 DCZ983033 DMV983033 DWR983033 EGN983033 EQJ983033 FAF983033 FKB983033 FTX983033 GDT983033 GNP983033 GXL983033 HHH983033 HRD983033 IAZ983033 IKV983033 IUR983033 JEN983033 JOJ983033 JYF983033 KIB983033 KRX983033 LBT983033 LLP983033 LVL983033 MFH983033 MPD983033 MYZ983033 NIV983033 NSR983033 OCN983033 OMJ983033 OWF983033 PGB983033 PPX983033 PZT983033 QJP983033 QTL983033 RDH983033 RND983033 RWZ983033 SGV983033 SQR983033 TAN983033 TKJ983033 TUF983033 UEB983033 UNX983033 UXT983033 VHP983033 VRL983033 WBH983033 WLD983033 WUZ983033 IS65559:IS65560 SO65559:SO65560 ACK65559:ACK65560 AMG65559:AMG65560 AWC65559:AWC65560 BFY65559:BFY65560 BPU65559:BPU65560 BZQ65559:BZQ65560 CJM65559:CJM65560 CTI65559:CTI65560 DDE65559:DDE65560 DNA65559:DNA65560 DWW65559:DWW65560 EGS65559:EGS65560 EQO65559:EQO65560 FAK65559:FAK65560 FKG65559:FKG65560 FUC65559:FUC65560 GDY65559:GDY65560 GNU65559:GNU65560 GXQ65559:GXQ65560 HHM65559:HHM65560 HRI65559:HRI65560 IBE65559:IBE65560 ILA65559:ILA65560 IUW65559:IUW65560 JES65559:JES65560 JOO65559:JOO65560 JYK65559:JYK65560 KIG65559:KIG65560 KSC65559:KSC65560 LBY65559:LBY65560 LLU65559:LLU65560 LVQ65559:LVQ65560 MFM65559:MFM65560 MPI65559:MPI65560 MZE65559:MZE65560 NJA65559:NJA65560 NSW65559:NSW65560 OCS65559:OCS65560 OMO65559:OMO65560 OWK65559:OWK65560 PGG65559:PGG65560 PQC65559:PQC65560 PZY65559:PZY65560 QJU65559:QJU65560 QTQ65559:QTQ65560 RDM65559:RDM65560 RNI65559:RNI65560 RXE65559:RXE65560 SHA65559:SHA65560 SQW65559:SQW65560 TAS65559:TAS65560 TKO65559:TKO65560 TUK65559:TUK65560 UEG65559:UEG65560 UOC65559:UOC65560 UXY65559:UXY65560 VHU65559:VHU65560 VRQ65559:VRQ65560 WBM65559:WBM65560 WLI65559:WLI65560 WVE65559:WVE65560 IS131095:IS131096 SO131095:SO131096 ACK131095:ACK131096 AMG131095:AMG131096 AWC131095:AWC131096 BFY131095:BFY131096 BPU131095:BPU131096 BZQ131095:BZQ131096 CJM131095:CJM131096 CTI131095:CTI131096 DDE131095:DDE131096 DNA131095:DNA131096 DWW131095:DWW131096 EGS131095:EGS131096 EQO131095:EQO131096 FAK131095:FAK131096 FKG131095:FKG131096 FUC131095:FUC131096 GDY131095:GDY131096 GNU131095:GNU131096 GXQ131095:GXQ131096 HHM131095:HHM131096 HRI131095:HRI131096 IBE131095:IBE131096 ILA131095:ILA131096 IUW131095:IUW131096 JES131095:JES131096 JOO131095:JOO131096 JYK131095:JYK131096 KIG131095:KIG131096 KSC131095:KSC131096 LBY131095:LBY131096 LLU131095:LLU131096 LVQ131095:LVQ131096 MFM131095:MFM131096 MPI131095:MPI131096 MZE131095:MZE131096 NJA131095:NJA131096 NSW131095:NSW131096 OCS131095:OCS131096 OMO131095:OMO131096 OWK131095:OWK131096 PGG131095:PGG131096 PQC131095:PQC131096 PZY131095:PZY131096 QJU131095:QJU131096 QTQ131095:QTQ131096 RDM131095:RDM131096 RNI131095:RNI131096 RXE131095:RXE131096 SHA131095:SHA131096 SQW131095:SQW131096 TAS131095:TAS131096 TKO131095:TKO131096 TUK131095:TUK131096 UEG131095:UEG131096 UOC131095:UOC131096 UXY131095:UXY131096 VHU131095:VHU131096 VRQ131095:VRQ131096 WBM131095:WBM131096 WLI131095:WLI131096 WVE131095:WVE131096 IS196631:IS196632 SO196631:SO196632 ACK196631:ACK196632 AMG196631:AMG196632 AWC196631:AWC196632 BFY196631:BFY196632 BPU196631:BPU196632 BZQ196631:BZQ196632 CJM196631:CJM196632 CTI196631:CTI196632 DDE196631:DDE196632 DNA196631:DNA196632 DWW196631:DWW196632 EGS196631:EGS196632 EQO196631:EQO196632 FAK196631:FAK196632 FKG196631:FKG196632 FUC196631:FUC196632 GDY196631:GDY196632 GNU196631:GNU196632 GXQ196631:GXQ196632 HHM196631:HHM196632 HRI196631:HRI196632 IBE196631:IBE196632 ILA196631:ILA196632 IUW196631:IUW196632 JES196631:JES196632 JOO196631:JOO196632 JYK196631:JYK196632 KIG196631:KIG196632 KSC196631:KSC196632 LBY196631:LBY196632 LLU196631:LLU196632 LVQ196631:LVQ196632 MFM196631:MFM196632 MPI196631:MPI196632 MZE196631:MZE196632 NJA196631:NJA196632 NSW196631:NSW196632 OCS196631:OCS196632 OMO196631:OMO196632 OWK196631:OWK196632 PGG196631:PGG196632 PQC196631:PQC196632 PZY196631:PZY196632 QJU196631:QJU196632 QTQ196631:QTQ196632 RDM196631:RDM196632 RNI196631:RNI196632 RXE196631:RXE196632 SHA196631:SHA196632 SQW196631:SQW196632 TAS196631:TAS196632 TKO196631:TKO196632 TUK196631:TUK196632 UEG196631:UEG196632 UOC196631:UOC196632 UXY196631:UXY196632 VHU196631:VHU196632 VRQ196631:VRQ196632 WBM196631:WBM196632 WLI196631:WLI196632 WVE196631:WVE196632 IS262167:IS262168 SO262167:SO262168 ACK262167:ACK262168 AMG262167:AMG262168 AWC262167:AWC262168 BFY262167:BFY262168 BPU262167:BPU262168 BZQ262167:BZQ262168 CJM262167:CJM262168 CTI262167:CTI262168 DDE262167:DDE262168 DNA262167:DNA262168 DWW262167:DWW262168 EGS262167:EGS262168 EQO262167:EQO262168 FAK262167:FAK262168 FKG262167:FKG262168 FUC262167:FUC262168 GDY262167:GDY262168 GNU262167:GNU262168 GXQ262167:GXQ262168 HHM262167:HHM262168 HRI262167:HRI262168 IBE262167:IBE262168 ILA262167:ILA262168 IUW262167:IUW262168 JES262167:JES262168 JOO262167:JOO262168 JYK262167:JYK262168 KIG262167:KIG262168 KSC262167:KSC262168 LBY262167:LBY262168 LLU262167:LLU262168 LVQ262167:LVQ262168 MFM262167:MFM262168 MPI262167:MPI262168 MZE262167:MZE262168 NJA262167:NJA262168 NSW262167:NSW262168 OCS262167:OCS262168 OMO262167:OMO262168 OWK262167:OWK262168 PGG262167:PGG262168 PQC262167:PQC262168 PZY262167:PZY262168 QJU262167:QJU262168 QTQ262167:QTQ262168 RDM262167:RDM262168 RNI262167:RNI262168 RXE262167:RXE262168 SHA262167:SHA262168 SQW262167:SQW262168 TAS262167:TAS262168 TKO262167:TKO262168 TUK262167:TUK262168 UEG262167:UEG262168 UOC262167:UOC262168 UXY262167:UXY262168 VHU262167:VHU262168 VRQ262167:VRQ262168 WBM262167:WBM262168 WLI262167:WLI262168 WVE262167:WVE262168 IS327703:IS327704 SO327703:SO327704 ACK327703:ACK327704 AMG327703:AMG327704 AWC327703:AWC327704 BFY327703:BFY327704 BPU327703:BPU327704 BZQ327703:BZQ327704 CJM327703:CJM327704 CTI327703:CTI327704 DDE327703:DDE327704 DNA327703:DNA327704 DWW327703:DWW327704 EGS327703:EGS327704 EQO327703:EQO327704 FAK327703:FAK327704 FKG327703:FKG327704 FUC327703:FUC327704 GDY327703:GDY327704 GNU327703:GNU327704 GXQ327703:GXQ327704 HHM327703:HHM327704 HRI327703:HRI327704 IBE327703:IBE327704 ILA327703:ILA327704 IUW327703:IUW327704 JES327703:JES327704 JOO327703:JOO327704 JYK327703:JYK327704 KIG327703:KIG327704 KSC327703:KSC327704 LBY327703:LBY327704 LLU327703:LLU327704 LVQ327703:LVQ327704 MFM327703:MFM327704 MPI327703:MPI327704 MZE327703:MZE327704 NJA327703:NJA327704 NSW327703:NSW327704 OCS327703:OCS327704 OMO327703:OMO327704 OWK327703:OWK327704 PGG327703:PGG327704 PQC327703:PQC327704 PZY327703:PZY327704 QJU327703:QJU327704 QTQ327703:QTQ327704 RDM327703:RDM327704 RNI327703:RNI327704 RXE327703:RXE327704 SHA327703:SHA327704 SQW327703:SQW327704 TAS327703:TAS327704 TKO327703:TKO327704 TUK327703:TUK327704 UEG327703:UEG327704 UOC327703:UOC327704 UXY327703:UXY327704 VHU327703:VHU327704 VRQ327703:VRQ327704 WBM327703:WBM327704 WLI327703:WLI327704 WVE327703:WVE327704 IS393239:IS393240 SO393239:SO393240 ACK393239:ACK393240 AMG393239:AMG393240 AWC393239:AWC393240 BFY393239:BFY393240 BPU393239:BPU393240 BZQ393239:BZQ393240 CJM393239:CJM393240 CTI393239:CTI393240 DDE393239:DDE393240 DNA393239:DNA393240 DWW393239:DWW393240 EGS393239:EGS393240 EQO393239:EQO393240 FAK393239:FAK393240 FKG393239:FKG393240 FUC393239:FUC393240 GDY393239:GDY393240 GNU393239:GNU393240 GXQ393239:GXQ393240 HHM393239:HHM393240 HRI393239:HRI393240 IBE393239:IBE393240 ILA393239:ILA393240 IUW393239:IUW393240 JES393239:JES393240 JOO393239:JOO393240 JYK393239:JYK393240 KIG393239:KIG393240 KSC393239:KSC393240 LBY393239:LBY393240 LLU393239:LLU393240 LVQ393239:LVQ393240 MFM393239:MFM393240 MPI393239:MPI393240 MZE393239:MZE393240 NJA393239:NJA393240 NSW393239:NSW393240 OCS393239:OCS393240 OMO393239:OMO393240 OWK393239:OWK393240 PGG393239:PGG393240 PQC393239:PQC393240 PZY393239:PZY393240 QJU393239:QJU393240 QTQ393239:QTQ393240 RDM393239:RDM393240 RNI393239:RNI393240 RXE393239:RXE393240 SHA393239:SHA393240 SQW393239:SQW393240 TAS393239:TAS393240 TKO393239:TKO393240 TUK393239:TUK393240 UEG393239:UEG393240 UOC393239:UOC393240 UXY393239:UXY393240 VHU393239:VHU393240 VRQ393239:VRQ393240 WBM393239:WBM393240 WLI393239:WLI393240 WVE393239:WVE393240 IS458775:IS458776 SO458775:SO458776 ACK458775:ACK458776 AMG458775:AMG458776 AWC458775:AWC458776 BFY458775:BFY458776 BPU458775:BPU458776 BZQ458775:BZQ458776 CJM458775:CJM458776 CTI458775:CTI458776 DDE458775:DDE458776 DNA458775:DNA458776 DWW458775:DWW458776 EGS458775:EGS458776 EQO458775:EQO458776 FAK458775:FAK458776 FKG458775:FKG458776 FUC458775:FUC458776 GDY458775:GDY458776 GNU458775:GNU458776 GXQ458775:GXQ458776 HHM458775:HHM458776 HRI458775:HRI458776 IBE458775:IBE458776 ILA458775:ILA458776 IUW458775:IUW458776 JES458775:JES458776 JOO458775:JOO458776 JYK458775:JYK458776 KIG458775:KIG458776 KSC458775:KSC458776 LBY458775:LBY458776 LLU458775:LLU458776 LVQ458775:LVQ458776 MFM458775:MFM458776 MPI458775:MPI458776 MZE458775:MZE458776 NJA458775:NJA458776 NSW458775:NSW458776 OCS458775:OCS458776 OMO458775:OMO458776 OWK458775:OWK458776 PGG458775:PGG458776 PQC458775:PQC458776 PZY458775:PZY458776 QJU458775:QJU458776 QTQ458775:QTQ458776 RDM458775:RDM458776 RNI458775:RNI458776 RXE458775:RXE458776 SHA458775:SHA458776 SQW458775:SQW458776 TAS458775:TAS458776 TKO458775:TKO458776 TUK458775:TUK458776 UEG458775:UEG458776 UOC458775:UOC458776 UXY458775:UXY458776 VHU458775:VHU458776 VRQ458775:VRQ458776 WBM458775:WBM458776 WLI458775:WLI458776 WVE458775:WVE458776 IS524311:IS524312 SO524311:SO524312 ACK524311:ACK524312 AMG524311:AMG524312 AWC524311:AWC524312 BFY524311:BFY524312 BPU524311:BPU524312 BZQ524311:BZQ524312 CJM524311:CJM524312 CTI524311:CTI524312 DDE524311:DDE524312 DNA524311:DNA524312 DWW524311:DWW524312 EGS524311:EGS524312 EQO524311:EQO524312 FAK524311:FAK524312 FKG524311:FKG524312 FUC524311:FUC524312 GDY524311:GDY524312 GNU524311:GNU524312 GXQ524311:GXQ524312 HHM524311:HHM524312 HRI524311:HRI524312 IBE524311:IBE524312 ILA524311:ILA524312 IUW524311:IUW524312 JES524311:JES524312 JOO524311:JOO524312 JYK524311:JYK524312 KIG524311:KIG524312 KSC524311:KSC524312 LBY524311:LBY524312 LLU524311:LLU524312 LVQ524311:LVQ524312 MFM524311:MFM524312 MPI524311:MPI524312 MZE524311:MZE524312 NJA524311:NJA524312 NSW524311:NSW524312 OCS524311:OCS524312 OMO524311:OMO524312 OWK524311:OWK524312 PGG524311:PGG524312 PQC524311:PQC524312 PZY524311:PZY524312 QJU524311:QJU524312 QTQ524311:QTQ524312 RDM524311:RDM524312 RNI524311:RNI524312 RXE524311:RXE524312 SHA524311:SHA524312 SQW524311:SQW524312 TAS524311:TAS524312 TKO524311:TKO524312 TUK524311:TUK524312 UEG524311:UEG524312 UOC524311:UOC524312 UXY524311:UXY524312 VHU524311:VHU524312 VRQ524311:VRQ524312 WBM524311:WBM524312 WLI524311:WLI524312 WVE524311:WVE524312 IS589847:IS589848 SO589847:SO589848 ACK589847:ACK589848 AMG589847:AMG589848 AWC589847:AWC589848 BFY589847:BFY589848 BPU589847:BPU589848 BZQ589847:BZQ589848 CJM589847:CJM589848 CTI589847:CTI589848 DDE589847:DDE589848 DNA589847:DNA589848 DWW589847:DWW589848 EGS589847:EGS589848 EQO589847:EQO589848 FAK589847:FAK589848 FKG589847:FKG589848 FUC589847:FUC589848 GDY589847:GDY589848 GNU589847:GNU589848 GXQ589847:GXQ589848 HHM589847:HHM589848 HRI589847:HRI589848 IBE589847:IBE589848 ILA589847:ILA589848 IUW589847:IUW589848 JES589847:JES589848 JOO589847:JOO589848 JYK589847:JYK589848 KIG589847:KIG589848 KSC589847:KSC589848 LBY589847:LBY589848 LLU589847:LLU589848 LVQ589847:LVQ589848 MFM589847:MFM589848 MPI589847:MPI589848 MZE589847:MZE589848 NJA589847:NJA589848 NSW589847:NSW589848 OCS589847:OCS589848 OMO589847:OMO589848 OWK589847:OWK589848 PGG589847:PGG589848 PQC589847:PQC589848 PZY589847:PZY589848 QJU589847:QJU589848 QTQ589847:QTQ589848 RDM589847:RDM589848 RNI589847:RNI589848 RXE589847:RXE589848 SHA589847:SHA589848 SQW589847:SQW589848 TAS589847:TAS589848 TKO589847:TKO589848 TUK589847:TUK589848 UEG589847:UEG589848 UOC589847:UOC589848 UXY589847:UXY589848 VHU589847:VHU589848 VRQ589847:VRQ589848 WBM589847:WBM589848 WLI589847:WLI589848 WVE589847:WVE589848 IS655383:IS655384 SO655383:SO655384 ACK655383:ACK655384 AMG655383:AMG655384 AWC655383:AWC655384 BFY655383:BFY655384 BPU655383:BPU655384 BZQ655383:BZQ655384 CJM655383:CJM655384 CTI655383:CTI655384 DDE655383:DDE655384 DNA655383:DNA655384 DWW655383:DWW655384 EGS655383:EGS655384 EQO655383:EQO655384 FAK655383:FAK655384 FKG655383:FKG655384 FUC655383:FUC655384 GDY655383:GDY655384 GNU655383:GNU655384 GXQ655383:GXQ655384 HHM655383:HHM655384 HRI655383:HRI655384 IBE655383:IBE655384 ILA655383:ILA655384 IUW655383:IUW655384 JES655383:JES655384 JOO655383:JOO655384 JYK655383:JYK655384 KIG655383:KIG655384 KSC655383:KSC655384 LBY655383:LBY655384 LLU655383:LLU655384 LVQ655383:LVQ655384 MFM655383:MFM655384 MPI655383:MPI655384 MZE655383:MZE655384 NJA655383:NJA655384 NSW655383:NSW655384 OCS655383:OCS655384 OMO655383:OMO655384 OWK655383:OWK655384 PGG655383:PGG655384 PQC655383:PQC655384 PZY655383:PZY655384 QJU655383:QJU655384 QTQ655383:QTQ655384 RDM655383:RDM655384 RNI655383:RNI655384 RXE655383:RXE655384 SHA655383:SHA655384 SQW655383:SQW655384 TAS655383:TAS655384 TKO655383:TKO655384 TUK655383:TUK655384 UEG655383:UEG655384 UOC655383:UOC655384 UXY655383:UXY655384 VHU655383:VHU655384 VRQ655383:VRQ655384 WBM655383:WBM655384 WLI655383:WLI655384 WVE655383:WVE655384 IS720919:IS720920 SO720919:SO720920 ACK720919:ACK720920 AMG720919:AMG720920 AWC720919:AWC720920 BFY720919:BFY720920 BPU720919:BPU720920 BZQ720919:BZQ720920 CJM720919:CJM720920 CTI720919:CTI720920 DDE720919:DDE720920 DNA720919:DNA720920 DWW720919:DWW720920 EGS720919:EGS720920 EQO720919:EQO720920 FAK720919:FAK720920 FKG720919:FKG720920 FUC720919:FUC720920 GDY720919:GDY720920 GNU720919:GNU720920 GXQ720919:GXQ720920 HHM720919:HHM720920 HRI720919:HRI720920 IBE720919:IBE720920 ILA720919:ILA720920 IUW720919:IUW720920 JES720919:JES720920 JOO720919:JOO720920 JYK720919:JYK720920 KIG720919:KIG720920 KSC720919:KSC720920 LBY720919:LBY720920 LLU720919:LLU720920 LVQ720919:LVQ720920 MFM720919:MFM720920 MPI720919:MPI720920 MZE720919:MZE720920 NJA720919:NJA720920 NSW720919:NSW720920 OCS720919:OCS720920 OMO720919:OMO720920 OWK720919:OWK720920 PGG720919:PGG720920 PQC720919:PQC720920 PZY720919:PZY720920 QJU720919:QJU720920 QTQ720919:QTQ720920 RDM720919:RDM720920 RNI720919:RNI720920 RXE720919:RXE720920 SHA720919:SHA720920 SQW720919:SQW720920 TAS720919:TAS720920 TKO720919:TKO720920 TUK720919:TUK720920 UEG720919:UEG720920 UOC720919:UOC720920 UXY720919:UXY720920 VHU720919:VHU720920 VRQ720919:VRQ720920 WBM720919:WBM720920 WLI720919:WLI720920 WVE720919:WVE720920 IS786455:IS786456 SO786455:SO786456 ACK786455:ACK786456 AMG786455:AMG786456 AWC786455:AWC786456 BFY786455:BFY786456 BPU786455:BPU786456 BZQ786455:BZQ786456 CJM786455:CJM786456 CTI786455:CTI786456 DDE786455:DDE786456 DNA786455:DNA786456 DWW786455:DWW786456 EGS786455:EGS786456 EQO786455:EQO786456 FAK786455:FAK786456 FKG786455:FKG786456 FUC786455:FUC786456 GDY786455:GDY786456 GNU786455:GNU786456 GXQ786455:GXQ786456 HHM786455:HHM786456 HRI786455:HRI786456 IBE786455:IBE786456 ILA786455:ILA786456 IUW786455:IUW786456 JES786455:JES786456 JOO786455:JOO786456 JYK786455:JYK786456 KIG786455:KIG786456 KSC786455:KSC786456 LBY786455:LBY786456 LLU786455:LLU786456 LVQ786455:LVQ786456 MFM786455:MFM786456 MPI786455:MPI786456 MZE786455:MZE786456 NJA786455:NJA786456 NSW786455:NSW786456 OCS786455:OCS786456 OMO786455:OMO786456 OWK786455:OWK786456 PGG786455:PGG786456 PQC786455:PQC786456 PZY786455:PZY786456 QJU786455:QJU786456 QTQ786455:QTQ786456 RDM786455:RDM786456 RNI786455:RNI786456 RXE786455:RXE786456 SHA786455:SHA786456 SQW786455:SQW786456 TAS786455:TAS786456 TKO786455:TKO786456 TUK786455:TUK786456 UEG786455:UEG786456 UOC786455:UOC786456 UXY786455:UXY786456 VHU786455:VHU786456 VRQ786455:VRQ786456 WBM786455:WBM786456 WLI786455:WLI786456 WVE786455:WVE786456 IS851991:IS851992 SO851991:SO851992 ACK851991:ACK851992 AMG851991:AMG851992 AWC851991:AWC851992 BFY851991:BFY851992 BPU851991:BPU851992 BZQ851991:BZQ851992 CJM851991:CJM851992 CTI851991:CTI851992 DDE851991:DDE851992 DNA851991:DNA851992 DWW851991:DWW851992 EGS851991:EGS851992 EQO851991:EQO851992 FAK851991:FAK851992 FKG851991:FKG851992 FUC851991:FUC851992 GDY851991:GDY851992 GNU851991:GNU851992 GXQ851991:GXQ851992 HHM851991:HHM851992 HRI851991:HRI851992 IBE851991:IBE851992 ILA851991:ILA851992 IUW851991:IUW851992 JES851991:JES851992 JOO851991:JOO851992 JYK851991:JYK851992 KIG851991:KIG851992 KSC851991:KSC851992 LBY851991:LBY851992 LLU851991:LLU851992 LVQ851991:LVQ851992 MFM851991:MFM851992 MPI851991:MPI851992 MZE851991:MZE851992 NJA851991:NJA851992 NSW851991:NSW851992 OCS851991:OCS851992 OMO851991:OMO851992 OWK851991:OWK851992 PGG851991:PGG851992 PQC851991:PQC851992 PZY851991:PZY851992 QJU851991:QJU851992 QTQ851991:QTQ851992 RDM851991:RDM851992 RNI851991:RNI851992 RXE851991:RXE851992 SHA851991:SHA851992 SQW851991:SQW851992 TAS851991:TAS851992 TKO851991:TKO851992 TUK851991:TUK851992 UEG851991:UEG851992 UOC851991:UOC851992 UXY851991:UXY851992 VHU851991:VHU851992 VRQ851991:VRQ851992 WBM851991:WBM851992 WLI851991:WLI851992 WVE851991:WVE851992 IS917527:IS917528 SO917527:SO917528 ACK917527:ACK917528 AMG917527:AMG917528 AWC917527:AWC917528 BFY917527:BFY917528 BPU917527:BPU917528 BZQ917527:BZQ917528 CJM917527:CJM917528 CTI917527:CTI917528 DDE917527:DDE917528 DNA917527:DNA917528 DWW917527:DWW917528 EGS917527:EGS917528 EQO917527:EQO917528 FAK917527:FAK917528 FKG917527:FKG917528 FUC917527:FUC917528 GDY917527:GDY917528 GNU917527:GNU917528 GXQ917527:GXQ917528 HHM917527:HHM917528 HRI917527:HRI917528 IBE917527:IBE917528 ILA917527:ILA917528 IUW917527:IUW917528 JES917527:JES917528 JOO917527:JOO917528 JYK917527:JYK917528 KIG917527:KIG917528 KSC917527:KSC917528 LBY917527:LBY917528 LLU917527:LLU917528 LVQ917527:LVQ917528 MFM917527:MFM917528 MPI917527:MPI917528 MZE917527:MZE917528 NJA917527:NJA917528 NSW917527:NSW917528 OCS917527:OCS917528 OMO917527:OMO917528 OWK917527:OWK917528 PGG917527:PGG917528 PQC917527:PQC917528 PZY917527:PZY917528 QJU917527:QJU917528 QTQ917527:QTQ917528 RDM917527:RDM917528 RNI917527:RNI917528 RXE917527:RXE917528 SHA917527:SHA917528 SQW917527:SQW917528 TAS917527:TAS917528 TKO917527:TKO917528 TUK917527:TUK917528 UEG917527:UEG917528 UOC917527:UOC917528 UXY917527:UXY917528 VHU917527:VHU917528 VRQ917527:VRQ917528 WBM917527:WBM917528 WLI917527:WLI917528 WVE917527:WVE917528 IS983063:IS983064 SO983063:SO983064 ACK983063:ACK983064 AMG983063:AMG983064 AWC983063:AWC983064 BFY983063:BFY983064 BPU983063:BPU983064 BZQ983063:BZQ983064 CJM983063:CJM983064 CTI983063:CTI983064 DDE983063:DDE983064 DNA983063:DNA983064 DWW983063:DWW983064 EGS983063:EGS983064 EQO983063:EQO983064 FAK983063:FAK983064 FKG983063:FKG983064 FUC983063:FUC983064 GDY983063:GDY983064 GNU983063:GNU983064 GXQ983063:GXQ983064 HHM983063:HHM983064 HRI983063:HRI983064 IBE983063:IBE983064 ILA983063:ILA983064 IUW983063:IUW983064 JES983063:JES983064 JOO983063:JOO983064 JYK983063:JYK983064 KIG983063:KIG983064 KSC983063:KSC983064 LBY983063:LBY983064 LLU983063:LLU983064 LVQ983063:LVQ983064 MFM983063:MFM983064 MPI983063:MPI983064 MZE983063:MZE983064 NJA983063:NJA983064 NSW983063:NSW983064 OCS983063:OCS983064 OMO983063:OMO983064 OWK983063:OWK983064 PGG983063:PGG983064 PQC983063:PQC983064 PZY983063:PZY983064 QJU983063:QJU983064 QTQ983063:QTQ983064 RDM983063:RDM983064 RNI983063:RNI983064 RXE983063:RXE983064 SHA983063:SHA983064 SQW983063:SQW983064 TAS983063:TAS983064 TKO983063:TKO983064 TUK983063:TUK983064 UEG983063:UEG983064 UOC983063:UOC983064 UXY983063:UXY983064 VHU983063:VHU983064 VRQ983063:VRQ983064 WBM983063:WBM983064 WLI983063:WLI983064 WVE983063:WVE983064 IN65541 SJ65541 ACF65541 AMB65541 AVX65541 BFT65541 BPP65541 BZL65541 CJH65541 CTD65541 DCZ65541 DMV65541 DWR65541 EGN65541 EQJ65541 FAF65541 FKB65541 FTX65541 GDT65541 GNP65541 GXL65541 HHH65541 HRD65541 IAZ65541 IKV65541 IUR65541 JEN65541 JOJ65541 JYF65541 KIB65541 KRX65541 LBT65541 LLP65541 LVL65541 MFH65541 MPD65541 MYZ65541 NIV65541 NSR65541 OCN65541 OMJ65541 OWF65541 PGB65541 PPX65541 PZT65541 QJP65541 QTL65541 RDH65541 RND65541 RWZ65541 SGV65541 SQR65541 TAN65541 TKJ65541 TUF65541 UEB65541 UNX65541 UXT65541 VHP65541 VRL65541 WBH65541 WLD65541 WUZ65541 IN131077 SJ131077 ACF131077 AMB131077 AVX131077 BFT131077 BPP131077 BZL131077 CJH131077 CTD131077 DCZ131077 DMV131077 DWR131077 EGN131077 EQJ131077 FAF131077 FKB131077 FTX131077 GDT131077 GNP131077 GXL131077 HHH131077 HRD131077 IAZ131077 IKV131077 IUR131077 JEN131077 JOJ131077 JYF131077 KIB131077 KRX131077 LBT131077 LLP131077 LVL131077 MFH131077 MPD131077 MYZ131077 NIV131077 NSR131077 OCN131077 OMJ131077 OWF131077 PGB131077 PPX131077 PZT131077 QJP131077 QTL131077 RDH131077 RND131077 RWZ131077 SGV131077 SQR131077 TAN131077 TKJ131077 TUF131077 UEB131077 UNX131077 UXT131077 VHP131077 VRL131077 WBH131077 WLD131077 WUZ131077 IN196613 SJ196613 ACF196613 AMB196613 AVX196613 BFT196613 BPP196613 BZL196613 CJH196613 CTD196613 DCZ196613 DMV196613 DWR196613 EGN196613 EQJ196613 FAF196613 FKB196613 FTX196613 GDT196613 GNP196613 GXL196613 HHH196613 HRD196613 IAZ196613 IKV196613 IUR196613 JEN196613 JOJ196613 JYF196613 KIB196613 KRX196613 LBT196613 LLP196613 LVL196613 MFH196613 MPD196613 MYZ196613 NIV196613 NSR196613 OCN196613 OMJ196613 OWF196613 PGB196613 PPX196613 PZT196613 QJP196613 QTL196613 RDH196613 RND196613 RWZ196613 SGV196613 SQR196613 TAN196613 TKJ196613 TUF196613 UEB196613 UNX196613 UXT196613 VHP196613 VRL196613 WBH196613 WLD196613 WUZ196613 IN262149 SJ262149 ACF262149 AMB262149 AVX262149 BFT262149 BPP262149 BZL262149 CJH262149 CTD262149 DCZ262149 DMV262149 DWR262149 EGN262149 EQJ262149 FAF262149 FKB262149 FTX262149 GDT262149 GNP262149 GXL262149 HHH262149 HRD262149 IAZ262149 IKV262149 IUR262149 JEN262149 JOJ262149 JYF262149 KIB262149 KRX262149 LBT262149 LLP262149 LVL262149 MFH262149 MPD262149 MYZ262149 NIV262149 NSR262149 OCN262149 OMJ262149 OWF262149 PGB262149 PPX262149 PZT262149 QJP262149 QTL262149 RDH262149 RND262149 RWZ262149 SGV262149 SQR262149 TAN262149 TKJ262149 TUF262149 UEB262149 UNX262149 UXT262149 VHP262149 VRL262149 WBH262149 WLD262149 WUZ262149 IN327685 SJ327685 ACF327685 AMB327685 AVX327685 BFT327685 BPP327685 BZL327685 CJH327685 CTD327685 DCZ327685 DMV327685 DWR327685 EGN327685 EQJ327685 FAF327685 FKB327685 FTX327685 GDT327685 GNP327685 GXL327685 HHH327685 HRD327685 IAZ327685 IKV327685 IUR327685 JEN327685 JOJ327685 JYF327685 KIB327685 KRX327685 LBT327685 LLP327685 LVL327685 MFH327685 MPD327685 MYZ327685 NIV327685 NSR327685 OCN327685 OMJ327685 OWF327685 PGB327685 PPX327685 PZT327685 QJP327685 QTL327685 RDH327685 RND327685 RWZ327685 SGV327685 SQR327685 TAN327685 TKJ327685 TUF327685 UEB327685 UNX327685 UXT327685 VHP327685 VRL327685 WBH327685 WLD327685 WUZ327685 IN393221 SJ393221 ACF393221 AMB393221 AVX393221 BFT393221 BPP393221 BZL393221 CJH393221 CTD393221 DCZ393221 DMV393221 DWR393221 EGN393221 EQJ393221 FAF393221 FKB393221 FTX393221 GDT393221 GNP393221 GXL393221 HHH393221 HRD393221 IAZ393221 IKV393221 IUR393221 JEN393221 JOJ393221 JYF393221 KIB393221 KRX393221 LBT393221 LLP393221 LVL393221 MFH393221 MPD393221 MYZ393221 NIV393221 NSR393221 OCN393221 OMJ393221 OWF393221 PGB393221 PPX393221 PZT393221 QJP393221 QTL393221 RDH393221 RND393221 RWZ393221 SGV393221 SQR393221 TAN393221 TKJ393221 TUF393221 UEB393221 UNX393221 UXT393221 VHP393221 VRL393221 WBH393221 WLD393221 WUZ393221 IN458757 SJ458757 ACF458757 AMB458757 AVX458757 BFT458757 BPP458757 BZL458757 CJH458757 CTD458757 DCZ458757 DMV458757 DWR458757 EGN458757 EQJ458757 FAF458757 FKB458757 FTX458757 GDT458757 GNP458757 GXL458757 HHH458757 HRD458757 IAZ458757 IKV458757 IUR458757 JEN458757 JOJ458757 JYF458757 KIB458757 KRX458757 LBT458757 LLP458757 LVL458757 MFH458757 MPD458757 MYZ458757 NIV458757 NSR458757 OCN458757 OMJ458757 OWF458757 PGB458757 PPX458757 PZT458757 QJP458757 QTL458757 RDH458757 RND458757 RWZ458757 SGV458757 SQR458757 TAN458757 TKJ458757 TUF458757 UEB458757 UNX458757 UXT458757 VHP458757 VRL458757 WBH458757 WLD458757 WUZ458757 IN524293 SJ524293 ACF524293 AMB524293 AVX524293 BFT524293 BPP524293 BZL524293 CJH524293 CTD524293 DCZ524293 DMV524293 DWR524293 EGN524293 EQJ524293 FAF524293 FKB524293 FTX524293 GDT524293 GNP524293 GXL524293 HHH524293 HRD524293 IAZ524293 IKV524293 IUR524293 JEN524293 JOJ524293 JYF524293 KIB524293 KRX524293 LBT524293 LLP524293 LVL524293 MFH524293 MPD524293 MYZ524293 NIV524293 NSR524293 OCN524293 OMJ524293 OWF524293 PGB524293 PPX524293 PZT524293 QJP524293 QTL524293 RDH524293 RND524293 RWZ524293 SGV524293 SQR524293 TAN524293 TKJ524293 TUF524293 UEB524293 UNX524293 UXT524293 VHP524293 VRL524293 WBH524293 WLD524293 WUZ524293 IN589829 SJ589829 ACF589829 AMB589829 AVX589829 BFT589829 BPP589829 BZL589829 CJH589829 CTD589829 DCZ589829 DMV589829 DWR589829 EGN589829 EQJ589829 FAF589829 FKB589829 FTX589829 GDT589829 GNP589829 GXL589829 HHH589829 HRD589829 IAZ589829 IKV589829 IUR589829 JEN589829 JOJ589829 JYF589829 KIB589829 KRX589829 LBT589829 LLP589829 LVL589829 MFH589829 MPD589829 MYZ589829 NIV589829 NSR589829 OCN589829 OMJ589829 OWF589829 PGB589829 PPX589829 PZT589829 QJP589829 QTL589829 RDH589829 RND589829 RWZ589829 SGV589829 SQR589829 TAN589829 TKJ589829 TUF589829 UEB589829 UNX589829 UXT589829 VHP589829 VRL589829 WBH589829 WLD589829 WUZ589829 IN655365 SJ655365 ACF655365 AMB655365 AVX655365 BFT655365 BPP655365 BZL655365 CJH655365 CTD655365 DCZ655365 DMV655365 DWR655365 EGN655365 EQJ655365 FAF655365 FKB655365 FTX655365 GDT655365 GNP655365 GXL655365 HHH655365 HRD655365 IAZ655365 IKV655365 IUR655365 JEN655365 JOJ655365 JYF655365 KIB655365 KRX655365 LBT655365 LLP655365 LVL655365 MFH655365 MPD655365 MYZ655365 NIV655365 NSR655365 OCN655365 OMJ655365 OWF655365 PGB655365 PPX655365 PZT655365 QJP655365 QTL655365 RDH655365 RND655365 RWZ655365 SGV655365 SQR655365 TAN655365 TKJ655365 TUF655365 UEB655365 UNX655365 UXT655365 VHP655365 VRL655365 WBH655365 WLD655365 WUZ655365 IN720901 SJ720901 ACF720901 AMB720901 AVX720901 BFT720901 BPP720901 BZL720901 CJH720901 CTD720901 DCZ720901 DMV720901 DWR720901 EGN720901 EQJ720901 FAF720901 FKB720901 FTX720901 GDT720901 GNP720901 GXL720901 HHH720901 HRD720901 IAZ720901 IKV720901 IUR720901 JEN720901 JOJ720901 JYF720901 KIB720901 KRX720901 LBT720901 LLP720901 LVL720901 MFH720901 MPD720901 MYZ720901 NIV720901 NSR720901 OCN720901 OMJ720901 OWF720901 PGB720901 PPX720901 PZT720901 QJP720901 QTL720901 RDH720901 RND720901 RWZ720901 SGV720901 SQR720901 TAN720901 TKJ720901 TUF720901 UEB720901 UNX720901 UXT720901 VHP720901 VRL720901 WBH720901 WLD720901 WUZ720901 IN786437 SJ786437 ACF786437 AMB786437 AVX786437 BFT786437 BPP786437 BZL786437 CJH786437 CTD786437 DCZ786437 DMV786437 DWR786437 EGN786437 EQJ786437 FAF786437 FKB786437 FTX786437 GDT786437 GNP786437 GXL786437 HHH786437 HRD786437 IAZ786437 IKV786437 IUR786437 JEN786437 JOJ786437 JYF786437 KIB786437 KRX786437 LBT786437 LLP786437 LVL786437 MFH786437 MPD786437 MYZ786437 NIV786437 NSR786437 OCN786437 OMJ786437 OWF786437 PGB786437 PPX786437 PZT786437 QJP786437 QTL786437 RDH786437 RND786437 RWZ786437 SGV786437 SQR786437 TAN786437 TKJ786437 TUF786437 UEB786437 UNX786437 UXT786437 VHP786437 VRL786437 WBH786437 WLD786437 WUZ786437 IN851973 SJ851973 ACF851973 AMB851973 AVX851973 BFT851973 BPP851973 BZL851973 CJH851973 CTD851973 DCZ851973 DMV851973 DWR851973 EGN851973 EQJ851973 FAF851973 FKB851973 FTX851973 GDT851973 GNP851973 GXL851973 HHH851973 HRD851973 IAZ851973 IKV851973 IUR851973 JEN851973 JOJ851973 JYF851973 KIB851973 KRX851973 LBT851973 LLP851973 LVL851973 MFH851973 MPD851973 MYZ851973 NIV851973 NSR851973 OCN851973 OMJ851973 OWF851973 PGB851973 PPX851973 PZT851973 QJP851973 QTL851973 RDH851973 RND851973 RWZ851973 SGV851973 SQR851973 TAN851973 TKJ851973 TUF851973 UEB851973 UNX851973 UXT851973 VHP851973 VRL851973 WBH851973 WLD851973 WUZ851973 IN917509 SJ917509 ACF917509 AMB917509 AVX917509 BFT917509 BPP917509 BZL917509 CJH917509 CTD917509 DCZ917509 DMV917509 DWR917509 EGN917509 EQJ917509 FAF917509 FKB917509 FTX917509 GDT917509 GNP917509 GXL917509 HHH917509 HRD917509 IAZ917509 IKV917509 IUR917509 JEN917509 JOJ917509 JYF917509 KIB917509 KRX917509 LBT917509 LLP917509 LVL917509 MFH917509 MPD917509 MYZ917509 NIV917509 NSR917509 OCN917509 OMJ917509 OWF917509 PGB917509 PPX917509 PZT917509 QJP917509 QTL917509 RDH917509 RND917509 RWZ917509 SGV917509 SQR917509 TAN917509 TKJ917509 TUF917509 UEB917509 UNX917509 UXT917509 VHP917509 VRL917509 WBH917509 WLD917509 WUZ917509 IN983045 SJ983045 ACF983045 AMB983045 AVX983045 BFT983045 BPP983045 BZL983045 CJH983045 CTD983045 DCZ983045 DMV983045 DWR983045 EGN983045 EQJ983045 FAF983045 FKB983045 FTX983045 GDT983045 GNP983045 GXL983045 HHH983045 HRD983045 IAZ983045 IKV983045 IUR983045 JEN983045 JOJ983045 JYF983045 KIB983045 KRX983045 LBT983045 LLP983045 LVL983045 MFH983045 MPD983045 MYZ983045 NIV983045 NSR983045 OCN983045 OMJ983045 OWF983045 PGB983045 PPX983045 PZT983045 QJP983045 QTL983045 RDH983045 RND983045 RWZ983045 SGV983045 SQR983045 TAN983045 TKJ983045 TUF983045 UEB983045 UNX983045 UXT983045 VHP983045 VRL983045 WBH983045 WLD983045 WUZ983045 IK65546 SG65546 ACC65546 ALY65546 AVU65546 BFQ65546 BPM65546 BZI65546 CJE65546 CTA65546 DCW65546 DMS65546 DWO65546 EGK65546 EQG65546 FAC65546 FJY65546 FTU65546 GDQ65546 GNM65546 GXI65546 HHE65546 HRA65546 IAW65546 IKS65546 IUO65546 JEK65546 JOG65546 JYC65546 KHY65546 KRU65546 LBQ65546 LLM65546 LVI65546 MFE65546 MPA65546 MYW65546 NIS65546 NSO65546 OCK65546 OMG65546 OWC65546 PFY65546 PPU65546 PZQ65546 QJM65546 QTI65546 RDE65546 RNA65546 RWW65546 SGS65546 SQO65546 TAK65546 TKG65546 TUC65546 UDY65546 UNU65546 UXQ65546 VHM65546 VRI65546 WBE65546 WLA65546 WUW65546 IK131082 SG131082 ACC131082 ALY131082 AVU131082 BFQ131082 BPM131082 BZI131082 CJE131082 CTA131082 DCW131082 DMS131082 DWO131082 EGK131082 EQG131082 FAC131082 FJY131082 FTU131082 GDQ131082 GNM131082 GXI131082 HHE131082 HRA131082 IAW131082 IKS131082 IUO131082 JEK131082 JOG131082 JYC131082 KHY131082 KRU131082 LBQ131082 LLM131082 LVI131082 MFE131082 MPA131082 MYW131082 NIS131082 NSO131082 OCK131082 OMG131082 OWC131082 PFY131082 PPU131082 PZQ131082 QJM131082 QTI131082 RDE131082 RNA131082 RWW131082 SGS131082 SQO131082 TAK131082 TKG131082 TUC131082 UDY131082 UNU131082 UXQ131082 VHM131082 VRI131082 WBE131082 WLA131082 WUW131082 IK196618 SG196618 ACC196618 ALY196618 AVU196618 BFQ196618 BPM196618 BZI196618 CJE196618 CTA196618 DCW196618 DMS196618 DWO196618 EGK196618 EQG196618 FAC196618 FJY196618 FTU196618 GDQ196618 GNM196618 GXI196618 HHE196618 HRA196618 IAW196618 IKS196618 IUO196618 JEK196618 JOG196618 JYC196618 KHY196618 KRU196618 LBQ196618 LLM196618 LVI196618 MFE196618 MPA196618 MYW196618 NIS196618 NSO196618 OCK196618 OMG196618 OWC196618 PFY196618 PPU196618 PZQ196618 QJM196618 QTI196618 RDE196618 RNA196618 RWW196618 SGS196618 SQO196618 TAK196618 TKG196618 TUC196618 UDY196618 UNU196618 UXQ196618 VHM196618 VRI196618 WBE196618 WLA196618 WUW196618 IK262154 SG262154 ACC262154 ALY262154 AVU262154 BFQ262154 BPM262154 BZI262154 CJE262154 CTA262154 DCW262154 DMS262154 DWO262154 EGK262154 EQG262154 FAC262154 FJY262154 FTU262154 GDQ262154 GNM262154 GXI262154 HHE262154 HRA262154 IAW262154 IKS262154 IUO262154 JEK262154 JOG262154 JYC262154 KHY262154 KRU262154 LBQ262154 LLM262154 LVI262154 MFE262154 MPA262154 MYW262154 NIS262154 NSO262154 OCK262154 OMG262154 OWC262154 PFY262154 PPU262154 PZQ262154 QJM262154 QTI262154 RDE262154 RNA262154 RWW262154 SGS262154 SQO262154 TAK262154 TKG262154 TUC262154 UDY262154 UNU262154 UXQ262154 VHM262154 VRI262154 WBE262154 WLA262154 WUW262154 IK327690 SG327690 ACC327690 ALY327690 AVU327690 BFQ327690 BPM327690 BZI327690 CJE327690 CTA327690 DCW327690 DMS327690 DWO327690 EGK327690 EQG327690 FAC327690 FJY327690 FTU327690 GDQ327690 GNM327690 GXI327690 HHE327690 HRA327690 IAW327690 IKS327690 IUO327690 JEK327690 JOG327690 JYC327690 KHY327690 KRU327690 LBQ327690 LLM327690 LVI327690 MFE327690 MPA327690 MYW327690 NIS327690 NSO327690 OCK327690 OMG327690 OWC327690 PFY327690 PPU327690 PZQ327690 QJM327690 QTI327690 RDE327690 RNA327690 RWW327690 SGS327690 SQO327690 TAK327690 TKG327690 TUC327690 UDY327690 UNU327690 UXQ327690 VHM327690 VRI327690 WBE327690 WLA327690 WUW327690 IK393226 SG393226 ACC393226 ALY393226 AVU393226 BFQ393226 BPM393226 BZI393226 CJE393226 CTA393226 DCW393226 DMS393226 DWO393226 EGK393226 EQG393226 FAC393226 FJY393226 FTU393226 GDQ393226 GNM393226 GXI393226 HHE393226 HRA393226 IAW393226 IKS393226 IUO393226 JEK393226 JOG393226 JYC393226 KHY393226 KRU393226 LBQ393226 LLM393226 LVI393226 MFE393226 MPA393226 MYW393226 NIS393226 NSO393226 OCK393226 OMG393226 OWC393226 PFY393226 PPU393226 PZQ393226 QJM393226 QTI393226 RDE393226 RNA393226 RWW393226 SGS393226 SQO393226 TAK393226 TKG393226 TUC393226 UDY393226 UNU393226 UXQ393226 VHM393226 VRI393226 WBE393226 WLA393226 WUW393226 IK458762 SG458762 ACC458762 ALY458762 AVU458762 BFQ458762 BPM458762 BZI458762 CJE458762 CTA458762 DCW458762 DMS458762 DWO458762 EGK458762 EQG458762 FAC458762 FJY458762 FTU458762 GDQ458762 GNM458762 GXI458762 HHE458762 HRA458762 IAW458762 IKS458762 IUO458762 JEK458762 JOG458762 JYC458762 KHY458762 KRU458762 LBQ458762 LLM458762 LVI458762 MFE458762 MPA458762 MYW458762 NIS458762 NSO458762 OCK458762 OMG458762 OWC458762 PFY458762 PPU458762 PZQ458762 QJM458762 QTI458762 RDE458762 RNA458762 RWW458762 SGS458762 SQO458762 TAK458762 TKG458762 TUC458762 UDY458762 UNU458762 UXQ458762 VHM458762 VRI458762 WBE458762 WLA458762 WUW458762 IK524298 SG524298 ACC524298 ALY524298 AVU524298 BFQ524298 BPM524298 BZI524298 CJE524298 CTA524298 DCW524298 DMS524298 DWO524298 EGK524298 EQG524298 FAC524298 FJY524298 FTU524298 GDQ524298 GNM524298 GXI524298 HHE524298 HRA524298 IAW524298 IKS524298 IUO524298 JEK524298 JOG524298 JYC524298 KHY524298 KRU524298 LBQ524298 LLM524298 LVI524298 MFE524298 MPA524298 MYW524298 NIS524298 NSO524298 OCK524298 OMG524298 OWC524298 PFY524298 PPU524298 PZQ524298 QJM524298 QTI524298 RDE524298 RNA524298 RWW524298 SGS524298 SQO524298 TAK524298 TKG524298 TUC524298 UDY524298 UNU524298 UXQ524298 VHM524298 VRI524298 WBE524298 WLA524298 WUW524298 IK589834 SG589834 ACC589834 ALY589834 AVU589834 BFQ589834 BPM589834 BZI589834 CJE589834 CTA589834 DCW589834 DMS589834 DWO589834 EGK589834 EQG589834 FAC589834 FJY589834 FTU589834 GDQ589834 GNM589834 GXI589834 HHE589834 HRA589834 IAW589834 IKS589834 IUO589834 JEK589834 JOG589834 JYC589834 KHY589834 KRU589834 LBQ589834 LLM589834 LVI589834 MFE589834 MPA589834 MYW589834 NIS589834 NSO589834 OCK589834 OMG589834 OWC589834 PFY589834 PPU589834 PZQ589834 QJM589834 QTI589834 RDE589834 RNA589834 RWW589834 SGS589834 SQO589834 TAK589834 TKG589834 TUC589834 UDY589834 UNU589834 UXQ589834 VHM589834 VRI589834 WBE589834 WLA589834 WUW589834 IK655370 SG655370 ACC655370 ALY655370 AVU655370 BFQ655370 BPM655370 BZI655370 CJE655370 CTA655370 DCW655370 DMS655370 DWO655370 EGK655370 EQG655370 FAC655370 FJY655370 FTU655370 GDQ655370 GNM655370 GXI655370 HHE655370 HRA655370 IAW655370 IKS655370 IUO655370 JEK655370 JOG655370 JYC655370 KHY655370 KRU655370 LBQ655370 LLM655370 LVI655370 MFE655370 MPA655370 MYW655370 NIS655370 NSO655370 OCK655370 OMG655370 OWC655370 PFY655370 PPU655370 PZQ655370 QJM655370 QTI655370 RDE655370 RNA655370 RWW655370 SGS655370 SQO655370 TAK655370 TKG655370 TUC655370 UDY655370 UNU655370 UXQ655370 VHM655370 VRI655370 WBE655370 WLA655370 WUW655370 IK720906 SG720906 ACC720906 ALY720906 AVU720906 BFQ720906 BPM720906 BZI720906 CJE720906 CTA720906 DCW720906 DMS720906 DWO720906 EGK720906 EQG720906 FAC720906 FJY720906 FTU720906 GDQ720906 GNM720906 GXI720906 HHE720906 HRA720906 IAW720906 IKS720906 IUO720906 JEK720906 JOG720906 JYC720906 KHY720906 KRU720906 LBQ720906 LLM720906 LVI720906 MFE720906 MPA720906 MYW720906 NIS720906 NSO720906 OCK720906 OMG720906 OWC720906 PFY720906 PPU720906 PZQ720906 QJM720906 QTI720906 RDE720906 RNA720906 RWW720906 SGS720906 SQO720906 TAK720906 TKG720906 TUC720906 UDY720906 UNU720906 UXQ720906 VHM720906 VRI720906 WBE720906 WLA720906 WUW720906 IK786442 SG786442 ACC786442 ALY786442 AVU786442 BFQ786442 BPM786442 BZI786442 CJE786442 CTA786442 DCW786442 DMS786442 DWO786442 EGK786442 EQG786442 FAC786442 FJY786442 FTU786442 GDQ786442 GNM786442 GXI786442 HHE786442 HRA786442 IAW786442 IKS786442 IUO786442 JEK786442 JOG786442 JYC786442 KHY786442 KRU786442 LBQ786442 LLM786442 LVI786442 MFE786442 MPA786442 MYW786442 NIS786442 NSO786442 OCK786442 OMG786442 OWC786442 PFY786442 PPU786442 PZQ786442 QJM786442 QTI786442 RDE786442 RNA786442 RWW786442 SGS786442 SQO786442 TAK786442 TKG786442 TUC786442 UDY786442 UNU786442 UXQ786442 VHM786442 VRI786442 WBE786442 WLA786442 WUW786442 IK851978 SG851978 ACC851978 ALY851978 AVU851978 BFQ851978 BPM851978 BZI851978 CJE851978 CTA851978 DCW851978 DMS851978 DWO851978 EGK851978 EQG851978 FAC851978 FJY851978 FTU851978 GDQ851978 GNM851978 GXI851978 HHE851978 HRA851978 IAW851978 IKS851978 IUO851978 JEK851978 JOG851978 JYC851978 KHY851978 KRU851978 LBQ851978 LLM851978 LVI851978 MFE851978 MPA851978 MYW851978 NIS851978 NSO851978 OCK851978 OMG851978 OWC851978 PFY851978 PPU851978 PZQ851978 QJM851978 QTI851978 RDE851978 RNA851978 RWW851978 SGS851978 SQO851978 TAK851978 TKG851978 TUC851978 UDY851978 UNU851978 UXQ851978 VHM851978 VRI851978 WBE851978 WLA851978 WUW851978 IK917514 SG917514 ACC917514 ALY917514 AVU917514 BFQ917514 BPM917514 BZI917514 CJE917514 CTA917514 DCW917514 DMS917514 DWO917514 EGK917514 EQG917514 FAC917514 FJY917514 FTU917514 GDQ917514 GNM917514 GXI917514 HHE917514 HRA917514 IAW917514 IKS917514 IUO917514 JEK917514 JOG917514 JYC917514 KHY917514 KRU917514 LBQ917514 LLM917514 LVI917514 MFE917514 MPA917514 MYW917514 NIS917514 NSO917514 OCK917514 OMG917514 OWC917514 PFY917514 PPU917514 PZQ917514 QJM917514 QTI917514 RDE917514 RNA917514 RWW917514 SGS917514 SQO917514 TAK917514 TKG917514 TUC917514 UDY917514 UNU917514 UXQ917514 VHM917514 VRI917514 WBE917514 WLA917514 WUW917514 IK983050 SG983050 ACC983050 ALY983050 AVU983050 BFQ983050 BPM983050 BZI983050 CJE983050 CTA983050 DCW983050 DMS983050 DWO983050 EGK983050 EQG983050 FAC983050 FJY983050 FTU983050 GDQ983050 GNM983050 GXI983050 HHE983050 HRA983050 IAW983050 IKS983050 IUO983050 JEK983050 JOG983050 JYC983050 KHY983050 KRU983050 LBQ983050 LLM983050 LVI983050 MFE983050 MPA983050 MYW983050 NIS983050 NSO983050 OCK983050 OMG983050 OWC983050 PFY983050 PPU983050 PZQ983050 QJM983050 QTI983050 RDE983050 RNA983050 RWW983050 SGS983050 SQO983050 TAK983050 TKG983050 TUC983050 UDY983050 UNU983050 UXQ983050 VHM983050 VRI983050 WBE983050 WLA983050 WUW983050 IN65535 SJ65535 ACF65535 AMB65535 AVX65535 BFT65535 BPP65535 BZL65535 CJH65535 CTD65535 DCZ65535 DMV65535 DWR65535 EGN65535 EQJ65535 FAF65535 FKB65535 FTX65535 GDT65535 GNP65535 GXL65535 HHH65535 HRD65535 IAZ65535 IKV65535 IUR65535 JEN65535 JOJ65535 JYF65535 KIB65535 KRX65535 LBT65535 LLP65535 LVL65535 MFH65535 MPD65535 MYZ65535 NIV65535 NSR65535 OCN65535 OMJ65535 OWF65535 PGB65535 PPX65535 PZT65535 QJP65535 QTL65535 RDH65535 RND65535 RWZ65535 SGV65535 SQR65535 TAN65535 TKJ65535 TUF65535 UEB65535 UNX65535 UXT65535 VHP65535 VRL65535 WBH65535 WLD65535 WUZ65535 IN131071 SJ131071 ACF131071 AMB131071 AVX131071 BFT131071 BPP131071 BZL131071 CJH131071 CTD131071 DCZ131071 DMV131071 DWR131071 EGN131071 EQJ131071 FAF131071 FKB131071 FTX131071 GDT131071 GNP131071 GXL131071 HHH131071 HRD131071 IAZ131071 IKV131071 IUR131071 JEN131071 JOJ131071 JYF131071 KIB131071 KRX131071 LBT131071 LLP131071 LVL131071 MFH131071 MPD131071 MYZ131071 NIV131071 NSR131071 OCN131071 OMJ131071 OWF131071 PGB131071 PPX131071 PZT131071 QJP131071 QTL131071 RDH131071 RND131071 RWZ131071 SGV131071 SQR131071 TAN131071 TKJ131071 TUF131071 UEB131071 UNX131071 UXT131071 VHP131071 VRL131071 WBH131071 WLD131071 WUZ131071 IN196607 SJ196607 ACF196607 AMB196607 AVX196607 BFT196607 BPP196607 BZL196607 CJH196607 CTD196607 DCZ196607 DMV196607 DWR196607 EGN196607 EQJ196607 FAF196607 FKB196607 FTX196607 GDT196607 GNP196607 GXL196607 HHH196607 HRD196607 IAZ196607 IKV196607 IUR196607 JEN196607 JOJ196607 JYF196607 KIB196607 KRX196607 LBT196607 LLP196607 LVL196607 MFH196607 MPD196607 MYZ196607 NIV196607 NSR196607 OCN196607 OMJ196607 OWF196607 PGB196607 PPX196607 PZT196607 QJP196607 QTL196607 RDH196607 RND196607 RWZ196607 SGV196607 SQR196607 TAN196607 TKJ196607 TUF196607 UEB196607 UNX196607 UXT196607 VHP196607 VRL196607 WBH196607 WLD196607 WUZ196607 IN262143 SJ262143 ACF262143 AMB262143 AVX262143 BFT262143 BPP262143 BZL262143 CJH262143 CTD262143 DCZ262143 DMV262143 DWR262143 EGN262143 EQJ262143 FAF262143 FKB262143 FTX262143 GDT262143 GNP262143 GXL262143 HHH262143 HRD262143 IAZ262143 IKV262143 IUR262143 JEN262143 JOJ262143 JYF262143 KIB262143 KRX262143 LBT262143 LLP262143 LVL262143 MFH262143 MPD262143 MYZ262143 NIV262143 NSR262143 OCN262143 OMJ262143 OWF262143 PGB262143 PPX262143 PZT262143 QJP262143 QTL262143 RDH262143 RND262143 RWZ262143 SGV262143 SQR262143 TAN262143 TKJ262143 TUF262143 UEB262143 UNX262143 UXT262143 VHP262143 VRL262143 WBH262143 WLD262143 WUZ262143 IN327679 SJ327679 ACF327679 AMB327679 AVX327679 BFT327679 BPP327679 BZL327679 CJH327679 CTD327679 DCZ327679 DMV327679 DWR327679 EGN327679 EQJ327679 FAF327679 FKB327679 FTX327679 GDT327679 GNP327679 GXL327679 HHH327679 HRD327679 IAZ327679 IKV327679 IUR327679 JEN327679 JOJ327679 JYF327679 KIB327679 KRX327679 LBT327679 LLP327679 LVL327679 MFH327679 MPD327679 MYZ327679 NIV327679 NSR327679 OCN327679 OMJ327679 OWF327679 PGB327679 PPX327679 PZT327679 QJP327679 QTL327679 RDH327679 RND327679 RWZ327679 SGV327679 SQR327679 TAN327679 TKJ327679 TUF327679 UEB327679 UNX327679 UXT327679 VHP327679 VRL327679 WBH327679 WLD327679 WUZ327679 IN393215 SJ393215 ACF393215 AMB393215 AVX393215 BFT393215 BPP393215 BZL393215 CJH393215 CTD393215 DCZ393215 DMV393215 DWR393215 EGN393215 EQJ393215 FAF393215 FKB393215 FTX393215 GDT393215 GNP393215 GXL393215 HHH393215 HRD393215 IAZ393215 IKV393215 IUR393215 JEN393215 JOJ393215 JYF393215 KIB393215 KRX393215 LBT393215 LLP393215 LVL393215 MFH393215 MPD393215 MYZ393215 NIV393215 NSR393215 OCN393215 OMJ393215 OWF393215 PGB393215 PPX393215 PZT393215 QJP393215 QTL393215 RDH393215 RND393215 RWZ393215 SGV393215 SQR393215 TAN393215 TKJ393215 TUF393215 UEB393215 UNX393215 UXT393215 VHP393215 VRL393215 WBH393215 WLD393215 WUZ393215 IN458751 SJ458751 ACF458751 AMB458751 AVX458751 BFT458751 BPP458751 BZL458751 CJH458751 CTD458751 DCZ458751 DMV458751 DWR458751 EGN458751 EQJ458751 FAF458751 FKB458751 FTX458751 GDT458751 GNP458751 GXL458751 HHH458751 HRD458751 IAZ458751 IKV458751 IUR458751 JEN458751 JOJ458751 JYF458751 KIB458751 KRX458751 LBT458751 LLP458751 LVL458751 MFH458751 MPD458751 MYZ458751 NIV458751 NSR458751 OCN458751 OMJ458751 OWF458751 PGB458751 PPX458751 PZT458751 QJP458751 QTL458751 RDH458751 RND458751 RWZ458751 SGV458751 SQR458751 TAN458751 TKJ458751 TUF458751 UEB458751 UNX458751 UXT458751 VHP458751 VRL458751 WBH458751 WLD458751 WUZ458751 IN524287 SJ524287 ACF524287 AMB524287 AVX524287 BFT524287 BPP524287 BZL524287 CJH524287 CTD524287 DCZ524287 DMV524287 DWR524287 EGN524287 EQJ524287 FAF524287 FKB524287 FTX524287 GDT524287 GNP524287 GXL524287 HHH524287 HRD524287 IAZ524287 IKV524287 IUR524287 JEN524287 JOJ524287 JYF524287 KIB524287 KRX524287 LBT524287 LLP524287 LVL524287 MFH524287 MPD524287 MYZ524287 NIV524287 NSR524287 OCN524287 OMJ524287 OWF524287 PGB524287 PPX524287 PZT524287 QJP524287 QTL524287 RDH524287 RND524287 RWZ524287 SGV524287 SQR524287 TAN524287 TKJ524287 TUF524287 UEB524287 UNX524287 UXT524287 VHP524287 VRL524287 WBH524287 WLD524287 WUZ524287 IN589823 SJ589823 ACF589823 AMB589823 AVX589823 BFT589823 BPP589823 BZL589823 CJH589823 CTD589823 DCZ589823 DMV589823 DWR589823 EGN589823 EQJ589823 FAF589823 FKB589823 FTX589823 GDT589823 GNP589823 GXL589823 HHH589823 HRD589823 IAZ589823 IKV589823 IUR589823 JEN589823 JOJ589823 JYF589823 KIB589823 KRX589823 LBT589823 LLP589823 LVL589823 MFH589823 MPD589823 MYZ589823 NIV589823 NSR589823 OCN589823 OMJ589823 OWF589823 PGB589823 PPX589823 PZT589823 QJP589823 QTL589823 RDH589823 RND589823 RWZ589823 SGV589823 SQR589823 TAN589823 TKJ589823 TUF589823 UEB589823 UNX589823 UXT589823 VHP589823 VRL589823 WBH589823 WLD589823 WUZ589823 IN655359 SJ655359 ACF655359 AMB655359 AVX655359 BFT655359 BPP655359 BZL655359 CJH655359 CTD655359 DCZ655359 DMV655359 DWR655359 EGN655359 EQJ655359 FAF655359 FKB655359 FTX655359 GDT655359 GNP655359 GXL655359 HHH655359 HRD655359 IAZ655359 IKV655359 IUR655359 JEN655359 JOJ655359 JYF655359 KIB655359 KRX655359 LBT655359 LLP655359 LVL655359 MFH655359 MPD655359 MYZ655359 NIV655359 NSR655359 OCN655359 OMJ655359 OWF655359 PGB655359 PPX655359 PZT655359 QJP655359 QTL655359 RDH655359 RND655359 RWZ655359 SGV655359 SQR655359 TAN655359 TKJ655359 TUF655359 UEB655359 UNX655359 UXT655359 VHP655359 VRL655359 WBH655359 WLD655359 WUZ655359 IN720895 SJ720895 ACF720895 AMB720895 AVX720895 BFT720895 BPP720895 BZL720895 CJH720895 CTD720895 DCZ720895 DMV720895 DWR720895 EGN720895 EQJ720895 FAF720895 FKB720895 FTX720895 GDT720895 GNP720895 GXL720895 HHH720895 HRD720895 IAZ720895 IKV720895 IUR720895 JEN720895 JOJ720895 JYF720895 KIB720895 KRX720895 LBT720895 LLP720895 LVL720895 MFH720895 MPD720895 MYZ720895 NIV720895 NSR720895 OCN720895 OMJ720895 OWF720895 PGB720895 PPX720895 PZT720895 QJP720895 QTL720895 RDH720895 RND720895 RWZ720895 SGV720895 SQR720895 TAN720895 TKJ720895 TUF720895 UEB720895 UNX720895 UXT720895 VHP720895 VRL720895 WBH720895 WLD720895 WUZ720895 IN786431 SJ786431 ACF786431 AMB786431 AVX786431 BFT786431 BPP786431 BZL786431 CJH786431 CTD786431 DCZ786431 DMV786431 DWR786431 EGN786431 EQJ786431 FAF786431 FKB786431 FTX786431 GDT786431 GNP786431 GXL786431 HHH786431 HRD786431 IAZ786431 IKV786431 IUR786431 JEN786431 JOJ786431 JYF786431 KIB786431 KRX786431 LBT786431 LLP786431 LVL786431 MFH786431 MPD786431 MYZ786431 NIV786431 NSR786431 OCN786431 OMJ786431 OWF786431 PGB786431 PPX786431 PZT786431 QJP786431 QTL786431 RDH786431 RND786431 RWZ786431 SGV786431 SQR786431 TAN786431 TKJ786431 TUF786431 UEB786431 UNX786431 UXT786431 VHP786431 VRL786431 WBH786431 WLD786431 WUZ786431 IN851967 SJ851967 ACF851967 AMB851967 AVX851967 BFT851967 BPP851967 BZL851967 CJH851967 CTD851967 DCZ851967 DMV851967 DWR851967 EGN851967 EQJ851967 FAF851967 FKB851967 FTX851967 GDT851967 GNP851967 GXL851967 HHH851967 HRD851967 IAZ851967 IKV851967 IUR851967 JEN851967 JOJ851967 JYF851967 KIB851967 KRX851967 LBT851967 LLP851967 LVL851967 MFH851967 MPD851967 MYZ851967 NIV851967 NSR851967 OCN851967 OMJ851967 OWF851967 PGB851967 PPX851967 PZT851967 QJP851967 QTL851967 RDH851967 RND851967 RWZ851967 SGV851967 SQR851967 TAN851967 TKJ851967 TUF851967 UEB851967 UNX851967 UXT851967 VHP851967 VRL851967 WBH851967 WLD851967 WUZ851967 IN917503 SJ917503 ACF917503 AMB917503 AVX917503 BFT917503 BPP917503 BZL917503 CJH917503 CTD917503 DCZ917503 DMV917503 DWR917503 EGN917503 EQJ917503 FAF917503 FKB917503 FTX917503 GDT917503 GNP917503 GXL917503 HHH917503 HRD917503 IAZ917503 IKV917503 IUR917503 JEN917503 JOJ917503 JYF917503 KIB917503 KRX917503 LBT917503 LLP917503 LVL917503 MFH917503 MPD917503 MYZ917503 NIV917503 NSR917503 OCN917503 OMJ917503 OWF917503 PGB917503 PPX917503 PZT917503 QJP917503 QTL917503 RDH917503 RND917503 RWZ917503 SGV917503 SQR917503 TAN917503 TKJ917503 TUF917503 UEB917503 UNX917503 UXT917503 VHP917503 VRL917503 WBH917503 WLD917503 WUZ917503 IN983039 SJ983039 ACF983039 AMB983039 AVX983039 BFT983039 BPP983039 BZL983039 CJH983039 CTD983039 DCZ983039 DMV983039 DWR983039 EGN983039 EQJ983039 FAF983039 FKB983039 FTX983039 GDT983039 GNP983039 GXL983039 HHH983039 HRD983039 IAZ983039 IKV983039 IUR983039 JEN983039 JOJ983039 JYF983039 KIB983039 KRX983039 LBT983039 LLP983039 LVL983039 MFH983039 MPD983039 MYZ983039 NIV983039 NSR983039 OCN983039 OMJ983039 OWF983039 PGB983039 PPX983039 PZT983039 QJP983039 QTL983039 RDH983039 RND983039 RWZ983039 SGV983039 SQR983039 TAN983039 TKJ983039 TUF983039 UEB983039 UNX983039 UXT983039 VHP983039 VRL983039 WBH983039 WLD983039 WUZ983039 IN65563:IP65563 SJ65563:SL65563 ACF65563:ACH65563 AMB65563:AMD65563 AVX65563:AVZ65563 BFT65563:BFV65563 BPP65563:BPR65563 BZL65563:BZN65563 CJH65563:CJJ65563 CTD65563:CTF65563 DCZ65563:DDB65563 DMV65563:DMX65563 DWR65563:DWT65563 EGN65563:EGP65563 EQJ65563:EQL65563 FAF65563:FAH65563 FKB65563:FKD65563 FTX65563:FTZ65563 GDT65563:GDV65563 GNP65563:GNR65563 GXL65563:GXN65563 HHH65563:HHJ65563 HRD65563:HRF65563 IAZ65563:IBB65563 IKV65563:IKX65563 IUR65563:IUT65563 JEN65563:JEP65563 JOJ65563:JOL65563 JYF65563:JYH65563 KIB65563:KID65563 KRX65563:KRZ65563 LBT65563:LBV65563 LLP65563:LLR65563 LVL65563:LVN65563 MFH65563:MFJ65563 MPD65563:MPF65563 MYZ65563:MZB65563 NIV65563:NIX65563 NSR65563:NST65563 OCN65563:OCP65563 OMJ65563:OML65563 OWF65563:OWH65563 PGB65563:PGD65563 PPX65563:PPZ65563 PZT65563:PZV65563 QJP65563:QJR65563 QTL65563:QTN65563 RDH65563:RDJ65563 RND65563:RNF65563 RWZ65563:RXB65563 SGV65563:SGX65563 SQR65563:SQT65563 TAN65563:TAP65563 TKJ65563:TKL65563 TUF65563:TUH65563 UEB65563:UED65563 UNX65563:UNZ65563 UXT65563:UXV65563 VHP65563:VHR65563 VRL65563:VRN65563 WBH65563:WBJ65563 WLD65563:WLF65563 WUZ65563:WVB65563 IN131099:IP131099 SJ131099:SL131099 ACF131099:ACH131099 AMB131099:AMD131099 AVX131099:AVZ131099 BFT131099:BFV131099 BPP131099:BPR131099 BZL131099:BZN131099 CJH131099:CJJ131099 CTD131099:CTF131099 DCZ131099:DDB131099 DMV131099:DMX131099 DWR131099:DWT131099 EGN131099:EGP131099 EQJ131099:EQL131099 FAF131099:FAH131099 FKB131099:FKD131099 FTX131099:FTZ131099 GDT131099:GDV131099 GNP131099:GNR131099 GXL131099:GXN131099 HHH131099:HHJ131099 HRD131099:HRF131099 IAZ131099:IBB131099 IKV131099:IKX131099 IUR131099:IUT131099 JEN131099:JEP131099 JOJ131099:JOL131099 JYF131099:JYH131099 KIB131099:KID131099 KRX131099:KRZ131099 LBT131099:LBV131099 LLP131099:LLR131099 LVL131099:LVN131099 MFH131099:MFJ131099 MPD131099:MPF131099 MYZ131099:MZB131099 NIV131099:NIX131099 NSR131099:NST131099 OCN131099:OCP131099 OMJ131099:OML131099 OWF131099:OWH131099 PGB131099:PGD131099 PPX131099:PPZ131099 PZT131099:PZV131099 QJP131099:QJR131099 QTL131099:QTN131099 RDH131099:RDJ131099 RND131099:RNF131099 RWZ131099:RXB131099 SGV131099:SGX131099 SQR131099:SQT131099 TAN131099:TAP131099 TKJ131099:TKL131099 TUF131099:TUH131099 UEB131099:UED131099 UNX131099:UNZ131099 UXT131099:UXV131099 VHP131099:VHR131099 VRL131099:VRN131099 WBH131099:WBJ131099 WLD131099:WLF131099 WUZ131099:WVB131099 IN196635:IP196635 SJ196635:SL196635 ACF196635:ACH196635 AMB196635:AMD196635 AVX196635:AVZ196635 BFT196635:BFV196635 BPP196635:BPR196635 BZL196635:BZN196635 CJH196635:CJJ196635 CTD196635:CTF196635 DCZ196635:DDB196635 DMV196635:DMX196635 DWR196635:DWT196635 EGN196635:EGP196635 EQJ196635:EQL196635 FAF196635:FAH196635 FKB196635:FKD196635 FTX196635:FTZ196635 GDT196635:GDV196635 GNP196635:GNR196635 GXL196635:GXN196635 HHH196635:HHJ196635 HRD196635:HRF196635 IAZ196635:IBB196635 IKV196635:IKX196635 IUR196635:IUT196635 JEN196635:JEP196635 JOJ196635:JOL196635 JYF196635:JYH196635 KIB196635:KID196635 KRX196635:KRZ196635 LBT196635:LBV196635 LLP196635:LLR196635 LVL196635:LVN196635 MFH196635:MFJ196635 MPD196635:MPF196635 MYZ196635:MZB196635 NIV196635:NIX196635 NSR196635:NST196635 OCN196635:OCP196635 OMJ196635:OML196635 OWF196635:OWH196635 PGB196635:PGD196635 PPX196635:PPZ196635 PZT196635:PZV196635 QJP196635:QJR196635 QTL196635:QTN196635 RDH196635:RDJ196635 RND196635:RNF196635 RWZ196635:RXB196635 SGV196635:SGX196635 SQR196635:SQT196635 TAN196635:TAP196635 TKJ196635:TKL196635 TUF196635:TUH196635 UEB196635:UED196635 UNX196635:UNZ196635 UXT196635:UXV196635 VHP196635:VHR196635 VRL196635:VRN196635 WBH196635:WBJ196635 WLD196635:WLF196635 WUZ196635:WVB196635 IN262171:IP262171 SJ262171:SL262171 ACF262171:ACH262171 AMB262171:AMD262171 AVX262171:AVZ262171 BFT262171:BFV262171 BPP262171:BPR262171 BZL262171:BZN262171 CJH262171:CJJ262171 CTD262171:CTF262171 DCZ262171:DDB262171 DMV262171:DMX262171 DWR262171:DWT262171 EGN262171:EGP262171 EQJ262171:EQL262171 FAF262171:FAH262171 FKB262171:FKD262171 FTX262171:FTZ262171 GDT262171:GDV262171 GNP262171:GNR262171 GXL262171:GXN262171 HHH262171:HHJ262171 HRD262171:HRF262171 IAZ262171:IBB262171 IKV262171:IKX262171 IUR262171:IUT262171 JEN262171:JEP262171 JOJ262171:JOL262171 JYF262171:JYH262171 KIB262171:KID262171 KRX262171:KRZ262171 LBT262171:LBV262171 LLP262171:LLR262171 LVL262171:LVN262171 MFH262171:MFJ262171 MPD262171:MPF262171 MYZ262171:MZB262171 NIV262171:NIX262171 NSR262171:NST262171 OCN262171:OCP262171 OMJ262171:OML262171 OWF262171:OWH262171 PGB262171:PGD262171 PPX262171:PPZ262171 PZT262171:PZV262171 QJP262171:QJR262171 QTL262171:QTN262171 RDH262171:RDJ262171 RND262171:RNF262171 RWZ262171:RXB262171 SGV262171:SGX262171 SQR262171:SQT262171 TAN262171:TAP262171 TKJ262171:TKL262171 TUF262171:TUH262171 UEB262171:UED262171 UNX262171:UNZ262171 UXT262171:UXV262171 VHP262171:VHR262171 VRL262171:VRN262171 WBH262171:WBJ262171 WLD262171:WLF262171 WUZ262171:WVB262171 IN327707:IP327707 SJ327707:SL327707 ACF327707:ACH327707 AMB327707:AMD327707 AVX327707:AVZ327707 BFT327707:BFV327707 BPP327707:BPR327707 BZL327707:BZN327707 CJH327707:CJJ327707 CTD327707:CTF327707 DCZ327707:DDB327707 DMV327707:DMX327707 DWR327707:DWT327707 EGN327707:EGP327707 EQJ327707:EQL327707 FAF327707:FAH327707 FKB327707:FKD327707 FTX327707:FTZ327707 GDT327707:GDV327707 GNP327707:GNR327707 GXL327707:GXN327707 HHH327707:HHJ327707 HRD327707:HRF327707 IAZ327707:IBB327707 IKV327707:IKX327707 IUR327707:IUT327707 JEN327707:JEP327707 JOJ327707:JOL327707 JYF327707:JYH327707 KIB327707:KID327707 KRX327707:KRZ327707 LBT327707:LBV327707 LLP327707:LLR327707 LVL327707:LVN327707 MFH327707:MFJ327707 MPD327707:MPF327707 MYZ327707:MZB327707 NIV327707:NIX327707 NSR327707:NST327707 OCN327707:OCP327707 OMJ327707:OML327707 OWF327707:OWH327707 PGB327707:PGD327707 PPX327707:PPZ327707 PZT327707:PZV327707 QJP327707:QJR327707 QTL327707:QTN327707 RDH327707:RDJ327707 RND327707:RNF327707 RWZ327707:RXB327707 SGV327707:SGX327707 SQR327707:SQT327707 TAN327707:TAP327707 TKJ327707:TKL327707 TUF327707:TUH327707 UEB327707:UED327707 UNX327707:UNZ327707 UXT327707:UXV327707 VHP327707:VHR327707 VRL327707:VRN327707 WBH327707:WBJ327707 WLD327707:WLF327707 WUZ327707:WVB327707 IN393243:IP393243 SJ393243:SL393243 ACF393243:ACH393243 AMB393243:AMD393243 AVX393243:AVZ393243 BFT393243:BFV393243 BPP393243:BPR393243 BZL393243:BZN393243 CJH393243:CJJ393243 CTD393243:CTF393243 DCZ393243:DDB393243 DMV393243:DMX393243 DWR393243:DWT393243 EGN393243:EGP393243 EQJ393243:EQL393243 FAF393243:FAH393243 FKB393243:FKD393243 FTX393243:FTZ393243 GDT393243:GDV393243 GNP393243:GNR393243 GXL393243:GXN393243 HHH393243:HHJ393243 HRD393243:HRF393243 IAZ393243:IBB393243 IKV393243:IKX393243 IUR393243:IUT393243 JEN393243:JEP393243 JOJ393243:JOL393243 JYF393243:JYH393243 KIB393243:KID393243 KRX393243:KRZ393243 LBT393243:LBV393243 LLP393243:LLR393243 LVL393243:LVN393243 MFH393243:MFJ393243 MPD393243:MPF393243 MYZ393243:MZB393243 NIV393243:NIX393243 NSR393243:NST393243 OCN393243:OCP393243 OMJ393243:OML393243 OWF393243:OWH393243 PGB393243:PGD393243 PPX393243:PPZ393243 PZT393243:PZV393243 QJP393243:QJR393243 QTL393243:QTN393243 RDH393243:RDJ393243 RND393243:RNF393243 RWZ393243:RXB393243 SGV393243:SGX393243 SQR393243:SQT393243 TAN393243:TAP393243 TKJ393243:TKL393243 TUF393243:TUH393243 UEB393243:UED393243 UNX393243:UNZ393243 UXT393243:UXV393243 VHP393243:VHR393243 VRL393243:VRN393243 WBH393243:WBJ393243 WLD393243:WLF393243 WUZ393243:WVB393243 IN458779:IP458779 SJ458779:SL458779 ACF458779:ACH458779 AMB458779:AMD458779 AVX458779:AVZ458779 BFT458779:BFV458779 BPP458779:BPR458779 BZL458779:BZN458779 CJH458779:CJJ458779 CTD458779:CTF458779 DCZ458779:DDB458779 DMV458779:DMX458779 DWR458779:DWT458779 EGN458779:EGP458779 EQJ458779:EQL458779 FAF458779:FAH458779 FKB458779:FKD458779 FTX458779:FTZ458779 GDT458779:GDV458779 GNP458779:GNR458779 GXL458779:GXN458779 HHH458779:HHJ458779 HRD458779:HRF458779 IAZ458779:IBB458779 IKV458779:IKX458779 IUR458779:IUT458779 JEN458779:JEP458779 JOJ458779:JOL458779 JYF458779:JYH458779 KIB458779:KID458779 KRX458779:KRZ458779 LBT458779:LBV458779 LLP458779:LLR458779 LVL458779:LVN458779 MFH458779:MFJ458779 MPD458779:MPF458779 MYZ458779:MZB458779 NIV458779:NIX458779 NSR458779:NST458779 OCN458779:OCP458779 OMJ458779:OML458779 OWF458779:OWH458779 PGB458779:PGD458779 PPX458779:PPZ458779 PZT458779:PZV458779 QJP458779:QJR458779 QTL458779:QTN458779 RDH458779:RDJ458779 RND458779:RNF458779 RWZ458779:RXB458779 SGV458779:SGX458779 SQR458779:SQT458779 TAN458779:TAP458779 TKJ458779:TKL458779 TUF458779:TUH458779 UEB458779:UED458779 UNX458779:UNZ458779 UXT458779:UXV458779 VHP458779:VHR458779 VRL458779:VRN458779 WBH458779:WBJ458779 WLD458779:WLF458779 WUZ458779:WVB458779 IN524315:IP524315 SJ524315:SL524315 ACF524315:ACH524315 AMB524315:AMD524315 AVX524315:AVZ524315 BFT524315:BFV524315 BPP524315:BPR524315 BZL524315:BZN524315 CJH524315:CJJ524315 CTD524315:CTF524315 DCZ524315:DDB524315 DMV524315:DMX524315 DWR524315:DWT524315 EGN524315:EGP524315 EQJ524315:EQL524315 FAF524315:FAH524315 FKB524315:FKD524315 FTX524315:FTZ524315 GDT524315:GDV524315 GNP524315:GNR524315 GXL524315:GXN524315 HHH524315:HHJ524315 HRD524315:HRF524315 IAZ524315:IBB524315 IKV524315:IKX524315 IUR524315:IUT524315 JEN524315:JEP524315 JOJ524315:JOL524315 JYF524315:JYH524315 KIB524315:KID524315 KRX524315:KRZ524315 LBT524315:LBV524315 LLP524315:LLR524315 LVL524315:LVN524315 MFH524315:MFJ524315 MPD524315:MPF524315 MYZ524315:MZB524315 NIV524315:NIX524315 NSR524315:NST524315 OCN524315:OCP524315 OMJ524315:OML524315 OWF524315:OWH524315 PGB524315:PGD524315 PPX524315:PPZ524315 PZT524315:PZV524315 QJP524315:QJR524315 QTL524315:QTN524315 RDH524315:RDJ524315 RND524315:RNF524315 RWZ524315:RXB524315 SGV524315:SGX524315 SQR524315:SQT524315 TAN524315:TAP524315 TKJ524315:TKL524315 TUF524315:TUH524315 UEB524315:UED524315 UNX524315:UNZ524315 UXT524315:UXV524315 VHP524315:VHR524315 VRL524315:VRN524315 WBH524315:WBJ524315 WLD524315:WLF524315 WUZ524315:WVB524315 IN589851:IP589851 SJ589851:SL589851 ACF589851:ACH589851 AMB589851:AMD589851 AVX589851:AVZ589851 BFT589851:BFV589851 BPP589851:BPR589851 BZL589851:BZN589851 CJH589851:CJJ589851 CTD589851:CTF589851 DCZ589851:DDB589851 DMV589851:DMX589851 DWR589851:DWT589851 EGN589851:EGP589851 EQJ589851:EQL589851 FAF589851:FAH589851 FKB589851:FKD589851 FTX589851:FTZ589851 GDT589851:GDV589851 GNP589851:GNR589851 GXL589851:GXN589851 HHH589851:HHJ589851 HRD589851:HRF589851 IAZ589851:IBB589851 IKV589851:IKX589851 IUR589851:IUT589851 JEN589851:JEP589851 JOJ589851:JOL589851 JYF589851:JYH589851 KIB589851:KID589851 KRX589851:KRZ589851 LBT589851:LBV589851 LLP589851:LLR589851 LVL589851:LVN589851 MFH589851:MFJ589851 MPD589851:MPF589851 MYZ589851:MZB589851 NIV589851:NIX589851 NSR589851:NST589851 OCN589851:OCP589851 OMJ589851:OML589851 OWF589851:OWH589851 PGB589851:PGD589851 PPX589851:PPZ589851 PZT589851:PZV589851 QJP589851:QJR589851 QTL589851:QTN589851 RDH589851:RDJ589851 RND589851:RNF589851 RWZ589851:RXB589851 SGV589851:SGX589851 SQR589851:SQT589851 TAN589851:TAP589851 TKJ589851:TKL589851 TUF589851:TUH589851 UEB589851:UED589851 UNX589851:UNZ589851 UXT589851:UXV589851 VHP589851:VHR589851 VRL589851:VRN589851 WBH589851:WBJ589851 WLD589851:WLF589851 WUZ589851:WVB589851 IN655387:IP655387 SJ655387:SL655387 ACF655387:ACH655387 AMB655387:AMD655387 AVX655387:AVZ655387 BFT655387:BFV655387 BPP655387:BPR655387 BZL655387:BZN655387 CJH655387:CJJ655387 CTD655387:CTF655387 DCZ655387:DDB655387 DMV655387:DMX655387 DWR655387:DWT655387 EGN655387:EGP655387 EQJ655387:EQL655387 FAF655387:FAH655387 FKB655387:FKD655387 FTX655387:FTZ655387 GDT655387:GDV655387 GNP655387:GNR655387 GXL655387:GXN655387 HHH655387:HHJ655387 HRD655387:HRF655387 IAZ655387:IBB655387 IKV655387:IKX655387 IUR655387:IUT655387 JEN655387:JEP655387 JOJ655387:JOL655387 JYF655387:JYH655387 KIB655387:KID655387 KRX655387:KRZ655387 LBT655387:LBV655387 LLP655387:LLR655387 LVL655387:LVN655387 MFH655387:MFJ655387 MPD655387:MPF655387 MYZ655387:MZB655387 NIV655387:NIX655387 NSR655387:NST655387 OCN655387:OCP655387 OMJ655387:OML655387 OWF655387:OWH655387 PGB655387:PGD655387 PPX655387:PPZ655387 PZT655387:PZV655387 QJP655387:QJR655387 QTL655387:QTN655387 RDH655387:RDJ655387 RND655387:RNF655387 RWZ655387:RXB655387 SGV655387:SGX655387 SQR655387:SQT655387 TAN655387:TAP655387 TKJ655387:TKL655387 TUF655387:TUH655387 UEB655387:UED655387 UNX655387:UNZ655387 UXT655387:UXV655387 VHP655387:VHR655387 VRL655387:VRN655387 WBH655387:WBJ655387 WLD655387:WLF655387 WUZ655387:WVB655387 IN720923:IP720923 SJ720923:SL720923 ACF720923:ACH720923 AMB720923:AMD720923 AVX720923:AVZ720923 BFT720923:BFV720923 BPP720923:BPR720923 BZL720923:BZN720923 CJH720923:CJJ720923 CTD720923:CTF720923 DCZ720923:DDB720923 DMV720923:DMX720923 DWR720923:DWT720923 EGN720923:EGP720923 EQJ720923:EQL720923 FAF720923:FAH720923 FKB720923:FKD720923 FTX720923:FTZ720923 GDT720923:GDV720923 GNP720923:GNR720923 GXL720923:GXN720923 HHH720923:HHJ720923 HRD720923:HRF720923 IAZ720923:IBB720923 IKV720923:IKX720923 IUR720923:IUT720923 JEN720923:JEP720923 JOJ720923:JOL720923 JYF720923:JYH720923 KIB720923:KID720923 KRX720923:KRZ720923 LBT720923:LBV720923 LLP720923:LLR720923 LVL720923:LVN720923 MFH720923:MFJ720923 MPD720923:MPF720923 MYZ720923:MZB720923 NIV720923:NIX720923 NSR720923:NST720923 OCN720923:OCP720923 OMJ720923:OML720923 OWF720923:OWH720923 PGB720923:PGD720923 PPX720923:PPZ720923 PZT720923:PZV720923 QJP720923:QJR720923 QTL720923:QTN720923 RDH720923:RDJ720923 RND720923:RNF720923 RWZ720923:RXB720923 SGV720923:SGX720923 SQR720923:SQT720923 TAN720923:TAP720923 TKJ720923:TKL720923 TUF720923:TUH720923 UEB720923:UED720923 UNX720923:UNZ720923 UXT720923:UXV720923 VHP720923:VHR720923 VRL720923:VRN720923 WBH720923:WBJ720923 WLD720923:WLF720923 WUZ720923:WVB720923 IN786459:IP786459 SJ786459:SL786459 ACF786459:ACH786459 AMB786459:AMD786459 AVX786459:AVZ786459 BFT786459:BFV786459 BPP786459:BPR786459 BZL786459:BZN786459 CJH786459:CJJ786459 CTD786459:CTF786459 DCZ786459:DDB786459 DMV786459:DMX786459 DWR786459:DWT786459 EGN786459:EGP786459 EQJ786459:EQL786459 FAF786459:FAH786459 FKB786459:FKD786459 FTX786459:FTZ786459 GDT786459:GDV786459 GNP786459:GNR786459 GXL786459:GXN786459 HHH786459:HHJ786459 HRD786459:HRF786459 IAZ786459:IBB786459 IKV786459:IKX786459 IUR786459:IUT786459 JEN786459:JEP786459 JOJ786459:JOL786459 JYF786459:JYH786459 KIB786459:KID786459 KRX786459:KRZ786459 LBT786459:LBV786459 LLP786459:LLR786459 LVL786459:LVN786459 MFH786459:MFJ786459 MPD786459:MPF786459 MYZ786459:MZB786459 NIV786459:NIX786459 NSR786459:NST786459 OCN786459:OCP786459 OMJ786459:OML786459 OWF786459:OWH786459 PGB786459:PGD786459 PPX786459:PPZ786459 PZT786459:PZV786459 QJP786459:QJR786459 QTL786459:QTN786459 RDH786459:RDJ786459 RND786459:RNF786459 RWZ786459:RXB786459 SGV786459:SGX786459 SQR786459:SQT786459 TAN786459:TAP786459 TKJ786459:TKL786459 TUF786459:TUH786459 UEB786459:UED786459 UNX786459:UNZ786459 UXT786459:UXV786459 VHP786459:VHR786459 VRL786459:VRN786459 WBH786459:WBJ786459 WLD786459:WLF786459 WUZ786459:WVB786459 IN851995:IP851995 SJ851995:SL851995 ACF851995:ACH851995 AMB851995:AMD851995 AVX851995:AVZ851995 BFT851995:BFV851995 BPP851995:BPR851995 BZL851995:BZN851995 CJH851995:CJJ851995 CTD851995:CTF851995 DCZ851995:DDB851995 DMV851995:DMX851995 DWR851995:DWT851995 EGN851995:EGP851995 EQJ851995:EQL851995 FAF851995:FAH851995 FKB851995:FKD851995 FTX851995:FTZ851995 GDT851995:GDV851995 GNP851995:GNR851995 GXL851995:GXN851995 HHH851995:HHJ851995 HRD851995:HRF851995 IAZ851995:IBB851995 IKV851995:IKX851995 IUR851995:IUT851995 JEN851995:JEP851995 JOJ851995:JOL851995 JYF851995:JYH851995 KIB851995:KID851995 KRX851995:KRZ851995 LBT851995:LBV851995 LLP851995:LLR851995 LVL851995:LVN851995 MFH851995:MFJ851995 MPD851995:MPF851995 MYZ851995:MZB851995 NIV851995:NIX851995 NSR851995:NST851995 OCN851995:OCP851995 OMJ851995:OML851995 OWF851995:OWH851995 PGB851995:PGD851995 PPX851995:PPZ851995 PZT851995:PZV851995 QJP851995:QJR851995 QTL851995:QTN851995 RDH851995:RDJ851995 RND851995:RNF851995 RWZ851995:RXB851995 SGV851995:SGX851995 SQR851995:SQT851995 TAN851995:TAP851995 TKJ851995:TKL851995 TUF851995:TUH851995 UEB851995:UED851995 UNX851995:UNZ851995 UXT851995:UXV851995 VHP851995:VHR851995 VRL851995:VRN851995 WBH851995:WBJ851995 WLD851995:WLF851995 WUZ851995:WVB851995 IN917531:IP917531 SJ917531:SL917531 ACF917531:ACH917531 AMB917531:AMD917531 AVX917531:AVZ917531 BFT917531:BFV917531 BPP917531:BPR917531 BZL917531:BZN917531 CJH917531:CJJ917531 CTD917531:CTF917531 DCZ917531:DDB917531 DMV917531:DMX917531 DWR917531:DWT917531 EGN917531:EGP917531 EQJ917531:EQL917531 FAF917531:FAH917531 FKB917531:FKD917531 FTX917531:FTZ917531 GDT917531:GDV917531 GNP917531:GNR917531 GXL917531:GXN917531 HHH917531:HHJ917531 HRD917531:HRF917531 IAZ917531:IBB917531 IKV917531:IKX917531 IUR917531:IUT917531 JEN917531:JEP917531 JOJ917531:JOL917531 JYF917531:JYH917531 KIB917531:KID917531 KRX917531:KRZ917531 LBT917531:LBV917531 LLP917531:LLR917531 LVL917531:LVN917531 MFH917531:MFJ917531 MPD917531:MPF917531 MYZ917531:MZB917531 NIV917531:NIX917531 NSR917531:NST917531 OCN917531:OCP917531 OMJ917531:OML917531 OWF917531:OWH917531 PGB917531:PGD917531 PPX917531:PPZ917531 PZT917531:PZV917531 QJP917531:QJR917531 QTL917531:QTN917531 RDH917531:RDJ917531 RND917531:RNF917531 RWZ917531:RXB917531 SGV917531:SGX917531 SQR917531:SQT917531 TAN917531:TAP917531 TKJ917531:TKL917531 TUF917531:TUH917531 UEB917531:UED917531 UNX917531:UNZ917531 UXT917531:UXV917531 VHP917531:VHR917531 VRL917531:VRN917531 WBH917531:WBJ917531 WLD917531:WLF917531 WUZ917531:WVB917531 IN983067:IP983067 SJ983067:SL983067 ACF983067:ACH983067 AMB983067:AMD983067 AVX983067:AVZ983067 BFT983067:BFV983067 BPP983067:BPR983067 BZL983067:BZN983067 CJH983067:CJJ983067 CTD983067:CTF983067 DCZ983067:DDB983067 DMV983067:DMX983067 DWR983067:DWT983067 EGN983067:EGP983067 EQJ983067:EQL983067 FAF983067:FAH983067 FKB983067:FKD983067 FTX983067:FTZ983067 GDT983067:GDV983067 GNP983067:GNR983067 GXL983067:GXN983067 HHH983067:HHJ983067 HRD983067:HRF983067 IAZ983067:IBB983067 IKV983067:IKX983067 IUR983067:IUT983067 JEN983067:JEP983067 JOJ983067:JOL983067 JYF983067:JYH983067 KIB983067:KID983067 KRX983067:KRZ983067 LBT983067:LBV983067 LLP983067:LLR983067 LVL983067:LVN983067 MFH983067:MFJ983067 MPD983067:MPF983067 MYZ983067:MZB983067 NIV983067:NIX983067 NSR983067:NST983067 OCN983067:OCP983067 OMJ983067:OML983067 OWF983067:OWH983067 PGB983067:PGD983067 PPX983067:PPZ983067 PZT983067:PZV983067 QJP983067:QJR983067 QTL983067:QTN983067 RDH983067:RDJ983067 RND983067:RNF983067 RWZ983067:RXB983067 SGV983067:SGX983067 SQR983067:SQT983067 TAN983067:TAP983067 TKJ983067:TKL983067 TUF983067:TUH983067 UEB983067:UED983067 UNX983067:UNZ983067 UXT983067:UXV983067 VHP983067:VHR983067 VRL983067:VRN983067 WBH983067:WBJ983067 WLD983067:WLF983067 WUZ983067:WVB983067 IS65561:IU65562 SO65561:SQ65562 ACK65561:ACM65562 AMG65561:AMI65562 AWC65561:AWE65562 BFY65561:BGA65562 BPU65561:BPW65562 BZQ65561:BZS65562 CJM65561:CJO65562 CTI65561:CTK65562 DDE65561:DDG65562 DNA65561:DNC65562 DWW65561:DWY65562 EGS65561:EGU65562 EQO65561:EQQ65562 FAK65561:FAM65562 FKG65561:FKI65562 FUC65561:FUE65562 GDY65561:GEA65562 GNU65561:GNW65562 GXQ65561:GXS65562 HHM65561:HHO65562 HRI65561:HRK65562 IBE65561:IBG65562 ILA65561:ILC65562 IUW65561:IUY65562 JES65561:JEU65562 JOO65561:JOQ65562 JYK65561:JYM65562 KIG65561:KII65562 KSC65561:KSE65562 LBY65561:LCA65562 LLU65561:LLW65562 LVQ65561:LVS65562 MFM65561:MFO65562 MPI65561:MPK65562 MZE65561:MZG65562 NJA65561:NJC65562 NSW65561:NSY65562 OCS65561:OCU65562 OMO65561:OMQ65562 OWK65561:OWM65562 PGG65561:PGI65562 PQC65561:PQE65562 PZY65561:QAA65562 QJU65561:QJW65562 QTQ65561:QTS65562 RDM65561:RDO65562 RNI65561:RNK65562 RXE65561:RXG65562 SHA65561:SHC65562 SQW65561:SQY65562 TAS65561:TAU65562 TKO65561:TKQ65562 TUK65561:TUM65562 UEG65561:UEI65562 UOC65561:UOE65562 UXY65561:UYA65562 VHU65561:VHW65562 VRQ65561:VRS65562 WBM65561:WBO65562 WLI65561:WLK65562 WVE65561:WVG65562 IS131097:IU131098 SO131097:SQ131098 ACK131097:ACM131098 AMG131097:AMI131098 AWC131097:AWE131098 BFY131097:BGA131098 BPU131097:BPW131098 BZQ131097:BZS131098 CJM131097:CJO131098 CTI131097:CTK131098 DDE131097:DDG131098 DNA131097:DNC131098 DWW131097:DWY131098 EGS131097:EGU131098 EQO131097:EQQ131098 FAK131097:FAM131098 FKG131097:FKI131098 FUC131097:FUE131098 GDY131097:GEA131098 GNU131097:GNW131098 GXQ131097:GXS131098 HHM131097:HHO131098 HRI131097:HRK131098 IBE131097:IBG131098 ILA131097:ILC131098 IUW131097:IUY131098 JES131097:JEU131098 JOO131097:JOQ131098 JYK131097:JYM131098 KIG131097:KII131098 KSC131097:KSE131098 LBY131097:LCA131098 LLU131097:LLW131098 LVQ131097:LVS131098 MFM131097:MFO131098 MPI131097:MPK131098 MZE131097:MZG131098 NJA131097:NJC131098 NSW131097:NSY131098 OCS131097:OCU131098 OMO131097:OMQ131098 OWK131097:OWM131098 PGG131097:PGI131098 PQC131097:PQE131098 PZY131097:QAA131098 QJU131097:QJW131098 QTQ131097:QTS131098 RDM131097:RDO131098 RNI131097:RNK131098 RXE131097:RXG131098 SHA131097:SHC131098 SQW131097:SQY131098 TAS131097:TAU131098 TKO131097:TKQ131098 TUK131097:TUM131098 UEG131097:UEI131098 UOC131097:UOE131098 UXY131097:UYA131098 VHU131097:VHW131098 VRQ131097:VRS131098 WBM131097:WBO131098 WLI131097:WLK131098 WVE131097:WVG131098 IS196633:IU196634 SO196633:SQ196634 ACK196633:ACM196634 AMG196633:AMI196634 AWC196633:AWE196634 BFY196633:BGA196634 BPU196633:BPW196634 BZQ196633:BZS196634 CJM196633:CJO196634 CTI196633:CTK196634 DDE196633:DDG196634 DNA196633:DNC196634 DWW196633:DWY196634 EGS196633:EGU196634 EQO196633:EQQ196634 FAK196633:FAM196634 FKG196633:FKI196634 FUC196633:FUE196634 GDY196633:GEA196634 GNU196633:GNW196634 GXQ196633:GXS196634 HHM196633:HHO196634 HRI196633:HRK196634 IBE196633:IBG196634 ILA196633:ILC196634 IUW196633:IUY196634 JES196633:JEU196634 JOO196633:JOQ196634 JYK196633:JYM196634 KIG196633:KII196634 KSC196633:KSE196634 LBY196633:LCA196634 LLU196633:LLW196634 LVQ196633:LVS196634 MFM196633:MFO196634 MPI196633:MPK196634 MZE196633:MZG196634 NJA196633:NJC196634 NSW196633:NSY196634 OCS196633:OCU196634 OMO196633:OMQ196634 OWK196633:OWM196634 PGG196633:PGI196634 PQC196633:PQE196634 PZY196633:QAA196634 QJU196633:QJW196634 QTQ196633:QTS196634 RDM196633:RDO196634 RNI196633:RNK196634 RXE196633:RXG196634 SHA196633:SHC196634 SQW196633:SQY196634 TAS196633:TAU196634 TKO196633:TKQ196634 TUK196633:TUM196634 UEG196633:UEI196634 UOC196633:UOE196634 UXY196633:UYA196634 VHU196633:VHW196634 VRQ196633:VRS196634 WBM196633:WBO196634 WLI196633:WLK196634 WVE196633:WVG196634 IS262169:IU262170 SO262169:SQ262170 ACK262169:ACM262170 AMG262169:AMI262170 AWC262169:AWE262170 BFY262169:BGA262170 BPU262169:BPW262170 BZQ262169:BZS262170 CJM262169:CJO262170 CTI262169:CTK262170 DDE262169:DDG262170 DNA262169:DNC262170 DWW262169:DWY262170 EGS262169:EGU262170 EQO262169:EQQ262170 FAK262169:FAM262170 FKG262169:FKI262170 FUC262169:FUE262170 GDY262169:GEA262170 GNU262169:GNW262170 GXQ262169:GXS262170 HHM262169:HHO262170 HRI262169:HRK262170 IBE262169:IBG262170 ILA262169:ILC262170 IUW262169:IUY262170 JES262169:JEU262170 JOO262169:JOQ262170 JYK262169:JYM262170 KIG262169:KII262170 KSC262169:KSE262170 LBY262169:LCA262170 LLU262169:LLW262170 LVQ262169:LVS262170 MFM262169:MFO262170 MPI262169:MPK262170 MZE262169:MZG262170 NJA262169:NJC262170 NSW262169:NSY262170 OCS262169:OCU262170 OMO262169:OMQ262170 OWK262169:OWM262170 PGG262169:PGI262170 PQC262169:PQE262170 PZY262169:QAA262170 QJU262169:QJW262170 QTQ262169:QTS262170 RDM262169:RDO262170 RNI262169:RNK262170 RXE262169:RXG262170 SHA262169:SHC262170 SQW262169:SQY262170 TAS262169:TAU262170 TKO262169:TKQ262170 TUK262169:TUM262170 UEG262169:UEI262170 UOC262169:UOE262170 UXY262169:UYA262170 VHU262169:VHW262170 VRQ262169:VRS262170 WBM262169:WBO262170 WLI262169:WLK262170 WVE262169:WVG262170 IS327705:IU327706 SO327705:SQ327706 ACK327705:ACM327706 AMG327705:AMI327706 AWC327705:AWE327706 BFY327705:BGA327706 BPU327705:BPW327706 BZQ327705:BZS327706 CJM327705:CJO327706 CTI327705:CTK327706 DDE327705:DDG327706 DNA327705:DNC327706 DWW327705:DWY327706 EGS327705:EGU327706 EQO327705:EQQ327706 FAK327705:FAM327706 FKG327705:FKI327706 FUC327705:FUE327706 GDY327705:GEA327706 GNU327705:GNW327706 GXQ327705:GXS327706 HHM327705:HHO327706 HRI327705:HRK327706 IBE327705:IBG327706 ILA327705:ILC327706 IUW327705:IUY327706 JES327705:JEU327706 JOO327705:JOQ327706 JYK327705:JYM327706 KIG327705:KII327706 KSC327705:KSE327706 LBY327705:LCA327706 LLU327705:LLW327706 LVQ327705:LVS327706 MFM327705:MFO327706 MPI327705:MPK327706 MZE327705:MZG327706 NJA327705:NJC327706 NSW327705:NSY327706 OCS327705:OCU327706 OMO327705:OMQ327706 OWK327705:OWM327706 PGG327705:PGI327706 PQC327705:PQE327706 PZY327705:QAA327706 QJU327705:QJW327706 QTQ327705:QTS327706 RDM327705:RDO327706 RNI327705:RNK327706 RXE327705:RXG327706 SHA327705:SHC327706 SQW327705:SQY327706 TAS327705:TAU327706 TKO327705:TKQ327706 TUK327705:TUM327706 UEG327705:UEI327706 UOC327705:UOE327706 UXY327705:UYA327706 VHU327705:VHW327706 VRQ327705:VRS327706 WBM327705:WBO327706 WLI327705:WLK327706 WVE327705:WVG327706 IS393241:IU393242 SO393241:SQ393242 ACK393241:ACM393242 AMG393241:AMI393242 AWC393241:AWE393242 BFY393241:BGA393242 BPU393241:BPW393242 BZQ393241:BZS393242 CJM393241:CJO393242 CTI393241:CTK393242 DDE393241:DDG393242 DNA393241:DNC393242 DWW393241:DWY393242 EGS393241:EGU393242 EQO393241:EQQ393242 FAK393241:FAM393242 FKG393241:FKI393242 FUC393241:FUE393242 GDY393241:GEA393242 GNU393241:GNW393242 GXQ393241:GXS393242 HHM393241:HHO393242 HRI393241:HRK393242 IBE393241:IBG393242 ILA393241:ILC393242 IUW393241:IUY393242 JES393241:JEU393242 JOO393241:JOQ393242 JYK393241:JYM393242 KIG393241:KII393242 KSC393241:KSE393242 LBY393241:LCA393242 LLU393241:LLW393242 LVQ393241:LVS393242 MFM393241:MFO393242 MPI393241:MPK393242 MZE393241:MZG393242 NJA393241:NJC393242 NSW393241:NSY393242 OCS393241:OCU393242 OMO393241:OMQ393242 OWK393241:OWM393242 PGG393241:PGI393242 PQC393241:PQE393242 PZY393241:QAA393242 QJU393241:QJW393242 QTQ393241:QTS393242 RDM393241:RDO393242 RNI393241:RNK393242 RXE393241:RXG393242 SHA393241:SHC393242 SQW393241:SQY393242 TAS393241:TAU393242 TKO393241:TKQ393242 TUK393241:TUM393242 UEG393241:UEI393242 UOC393241:UOE393242 UXY393241:UYA393242 VHU393241:VHW393242 VRQ393241:VRS393242 WBM393241:WBO393242 WLI393241:WLK393242 WVE393241:WVG393242 IS458777:IU458778 SO458777:SQ458778 ACK458777:ACM458778 AMG458777:AMI458778 AWC458777:AWE458778 BFY458777:BGA458778 BPU458777:BPW458778 BZQ458777:BZS458778 CJM458777:CJO458778 CTI458777:CTK458778 DDE458777:DDG458778 DNA458777:DNC458778 DWW458777:DWY458778 EGS458777:EGU458778 EQO458777:EQQ458778 FAK458777:FAM458778 FKG458777:FKI458778 FUC458777:FUE458778 GDY458777:GEA458778 GNU458777:GNW458778 GXQ458777:GXS458778 HHM458777:HHO458778 HRI458777:HRK458778 IBE458777:IBG458778 ILA458777:ILC458778 IUW458777:IUY458778 JES458777:JEU458778 JOO458777:JOQ458778 JYK458777:JYM458778 KIG458777:KII458778 KSC458777:KSE458778 LBY458777:LCA458778 LLU458777:LLW458778 LVQ458777:LVS458778 MFM458777:MFO458778 MPI458777:MPK458778 MZE458777:MZG458778 NJA458777:NJC458778 NSW458777:NSY458778 OCS458777:OCU458778 OMO458777:OMQ458778 OWK458777:OWM458778 PGG458777:PGI458778 PQC458777:PQE458778 PZY458777:QAA458778 QJU458777:QJW458778 QTQ458777:QTS458778 RDM458777:RDO458778 RNI458777:RNK458778 RXE458777:RXG458778 SHA458777:SHC458778 SQW458777:SQY458778 TAS458777:TAU458778 TKO458777:TKQ458778 TUK458777:TUM458778 UEG458777:UEI458778 UOC458777:UOE458778 UXY458777:UYA458778 VHU458777:VHW458778 VRQ458777:VRS458778 WBM458777:WBO458778 WLI458777:WLK458778 WVE458777:WVG458778 IS524313:IU524314 SO524313:SQ524314 ACK524313:ACM524314 AMG524313:AMI524314 AWC524313:AWE524314 BFY524313:BGA524314 BPU524313:BPW524314 BZQ524313:BZS524314 CJM524313:CJO524314 CTI524313:CTK524314 DDE524313:DDG524314 DNA524313:DNC524314 DWW524313:DWY524314 EGS524313:EGU524314 EQO524313:EQQ524314 FAK524313:FAM524314 FKG524313:FKI524314 FUC524313:FUE524314 GDY524313:GEA524314 GNU524313:GNW524314 GXQ524313:GXS524314 HHM524313:HHO524314 HRI524313:HRK524314 IBE524313:IBG524314 ILA524313:ILC524314 IUW524313:IUY524314 JES524313:JEU524314 JOO524313:JOQ524314 JYK524313:JYM524314 KIG524313:KII524314 KSC524313:KSE524314 LBY524313:LCA524314 LLU524313:LLW524314 LVQ524313:LVS524314 MFM524313:MFO524314 MPI524313:MPK524314 MZE524313:MZG524314 NJA524313:NJC524314 NSW524313:NSY524314 OCS524313:OCU524314 OMO524313:OMQ524314 OWK524313:OWM524314 PGG524313:PGI524314 PQC524313:PQE524314 PZY524313:QAA524314 QJU524313:QJW524314 QTQ524313:QTS524314 RDM524313:RDO524314 RNI524313:RNK524314 RXE524313:RXG524314 SHA524313:SHC524314 SQW524313:SQY524314 TAS524313:TAU524314 TKO524313:TKQ524314 TUK524313:TUM524314 UEG524313:UEI524314 UOC524313:UOE524314 UXY524313:UYA524314 VHU524313:VHW524314 VRQ524313:VRS524314 WBM524313:WBO524314 WLI524313:WLK524314 WVE524313:WVG524314 IS589849:IU589850 SO589849:SQ589850 ACK589849:ACM589850 AMG589849:AMI589850 AWC589849:AWE589850 BFY589849:BGA589850 BPU589849:BPW589850 BZQ589849:BZS589850 CJM589849:CJO589850 CTI589849:CTK589850 DDE589849:DDG589850 DNA589849:DNC589850 DWW589849:DWY589850 EGS589849:EGU589850 EQO589849:EQQ589850 FAK589849:FAM589850 FKG589849:FKI589850 FUC589849:FUE589850 GDY589849:GEA589850 GNU589849:GNW589850 GXQ589849:GXS589850 HHM589849:HHO589850 HRI589849:HRK589850 IBE589849:IBG589850 ILA589849:ILC589850 IUW589849:IUY589850 JES589849:JEU589850 JOO589849:JOQ589850 JYK589849:JYM589850 KIG589849:KII589850 KSC589849:KSE589850 LBY589849:LCA589850 LLU589849:LLW589850 LVQ589849:LVS589850 MFM589849:MFO589850 MPI589849:MPK589850 MZE589849:MZG589850 NJA589849:NJC589850 NSW589849:NSY589850 OCS589849:OCU589850 OMO589849:OMQ589850 OWK589849:OWM589850 PGG589849:PGI589850 PQC589849:PQE589850 PZY589849:QAA589850 QJU589849:QJW589850 QTQ589849:QTS589850 RDM589849:RDO589850 RNI589849:RNK589850 RXE589849:RXG589850 SHA589849:SHC589850 SQW589849:SQY589850 TAS589849:TAU589850 TKO589849:TKQ589850 TUK589849:TUM589850 UEG589849:UEI589850 UOC589849:UOE589850 UXY589849:UYA589850 VHU589849:VHW589850 VRQ589849:VRS589850 WBM589849:WBO589850 WLI589849:WLK589850 WVE589849:WVG589850 IS655385:IU655386 SO655385:SQ655386 ACK655385:ACM655386 AMG655385:AMI655386 AWC655385:AWE655386 BFY655385:BGA655386 BPU655385:BPW655386 BZQ655385:BZS655386 CJM655385:CJO655386 CTI655385:CTK655386 DDE655385:DDG655386 DNA655385:DNC655386 DWW655385:DWY655386 EGS655385:EGU655386 EQO655385:EQQ655386 FAK655385:FAM655386 FKG655385:FKI655386 FUC655385:FUE655386 GDY655385:GEA655386 GNU655385:GNW655386 GXQ655385:GXS655386 HHM655385:HHO655386 HRI655385:HRK655386 IBE655385:IBG655386 ILA655385:ILC655386 IUW655385:IUY655386 JES655385:JEU655386 JOO655385:JOQ655386 JYK655385:JYM655386 KIG655385:KII655386 KSC655385:KSE655386 LBY655385:LCA655386 LLU655385:LLW655386 LVQ655385:LVS655386 MFM655385:MFO655386 MPI655385:MPK655386 MZE655385:MZG655386 NJA655385:NJC655386 NSW655385:NSY655386 OCS655385:OCU655386 OMO655385:OMQ655386 OWK655385:OWM655386 PGG655385:PGI655386 PQC655385:PQE655386 PZY655385:QAA655386 QJU655385:QJW655386 QTQ655385:QTS655386 RDM655385:RDO655386 RNI655385:RNK655386 RXE655385:RXG655386 SHA655385:SHC655386 SQW655385:SQY655386 TAS655385:TAU655386 TKO655385:TKQ655386 TUK655385:TUM655386 UEG655385:UEI655386 UOC655385:UOE655386 UXY655385:UYA655386 VHU655385:VHW655386 VRQ655385:VRS655386 WBM655385:WBO655386 WLI655385:WLK655386 WVE655385:WVG655386 IS720921:IU720922 SO720921:SQ720922 ACK720921:ACM720922 AMG720921:AMI720922 AWC720921:AWE720922 BFY720921:BGA720922 BPU720921:BPW720922 BZQ720921:BZS720922 CJM720921:CJO720922 CTI720921:CTK720922 DDE720921:DDG720922 DNA720921:DNC720922 DWW720921:DWY720922 EGS720921:EGU720922 EQO720921:EQQ720922 FAK720921:FAM720922 FKG720921:FKI720922 FUC720921:FUE720922 GDY720921:GEA720922 GNU720921:GNW720922 GXQ720921:GXS720922 HHM720921:HHO720922 HRI720921:HRK720922 IBE720921:IBG720922 ILA720921:ILC720922 IUW720921:IUY720922 JES720921:JEU720922 JOO720921:JOQ720922 JYK720921:JYM720922 KIG720921:KII720922 KSC720921:KSE720922 LBY720921:LCA720922 LLU720921:LLW720922 LVQ720921:LVS720922 MFM720921:MFO720922 MPI720921:MPK720922 MZE720921:MZG720922 NJA720921:NJC720922 NSW720921:NSY720922 OCS720921:OCU720922 OMO720921:OMQ720922 OWK720921:OWM720922 PGG720921:PGI720922 PQC720921:PQE720922 PZY720921:QAA720922 QJU720921:QJW720922 QTQ720921:QTS720922 RDM720921:RDO720922 RNI720921:RNK720922 RXE720921:RXG720922 SHA720921:SHC720922 SQW720921:SQY720922 TAS720921:TAU720922 TKO720921:TKQ720922 TUK720921:TUM720922 UEG720921:UEI720922 UOC720921:UOE720922 UXY720921:UYA720922 VHU720921:VHW720922 VRQ720921:VRS720922 WBM720921:WBO720922 WLI720921:WLK720922 WVE720921:WVG720922 IS786457:IU786458 SO786457:SQ786458 ACK786457:ACM786458 AMG786457:AMI786458 AWC786457:AWE786458 BFY786457:BGA786458 BPU786457:BPW786458 BZQ786457:BZS786458 CJM786457:CJO786458 CTI786457:CTK786458 DDE786457:DDG786458 DNA786457:DNC786458 DWW786457:DWY786458 EGS786457:EGU786458 EQO786457:EQQ786458 FAK786457:FAM786458 FKG786457:FKI786458 FUC786457:FUE786458 GDY786457:GEA786458 GNU786457:GNW786458 GXQ786457:GXS786458 HHM786457:HHO786458 HRI786457:HRK786458 IBE786457:IBG786458 ILA786457:ILC786458 IUW786457:IUY786458 JES786457:JEU786458 JOO786457:JOQ786458 JYK786457:JYM786458 KIG786457:KII786458 KSC786457:KSE786458 LBY786457:LCA786458 LLU786457:LLW786458 LVQ786457:LVS786458 MFM786457:MFO786458 MPI786457:MPK786458 MZE786457:MZG786458 NJA786457:NJC786458 NSW786457:NSY786458 OCS786457:OCU786458 OMO786457:OMQ786458 OWK786457:OWM786458 PGG786457:PGI786458 PQC786457:PQE786458 PZY786457:QAA786458 QJU786457:QJW786458 QTQ786457:QTS786458 RDM786457:RDO786458 RNI786457:RNK786458 RXE786457:RXG786458 SHA786457:SHC786458 SQW786457:SQY786458 TAS786457:TAU786458 TKO786457:TKQ786458 TUK786457:TUM786458 UEG786457:UEI786458 UOC786457:UOE786458 UXY786457:UYA786458 VHU786457:VHW786458 VRQ786457:VRS786458 WBM786457:WBO786458 WLI786457:WLK786458 WVE786457:WVG786458 IS851993:IU851994 SO851993:SQ851994 ACK851993:ACM851994 AMG851993:AMI851994 AWC851993:AWE851994 BFY851993:BGA851994 BPU851993:BPW851994 BZQ851993:BZS851994 CJM851993:CJO851994 CTI851993:CTK851994 DDE851993:DDG851994 DNA851993:DNC851994 DWW851993:DWY851994 EGS851993:EGU851994 EQO851993:EQQ851994 FAK851993:FAM851994 FKG851993:FKI851994 FUC851993:FUE851994 GDY851993:GEA851994 GNU851993:GNW851994 GXQ851993:GXS851994 HHM851993:HHO851994 HRI851993:HRK851994 IBE851993:IBG851994 ILA851993:ILC851994 IUW851993:IUY851994 JES851993:JEU851994 JOO851993:JOQ851994 JYK851993:JYM851994 KIG851993:KII851994 KSC851993:KSE851994 LBY851993:LCA851994 LLU851993:LLW851994 LVQ851993:LVS851994 MFM851993:MFO851994 MPI851993:MPK851994 MZE851993:MZG851994 NJA851993:NJC851994 NSW851993:NSY851994 OCS851993:OCU851994 OMO851993:OMQ851994 OWK851993:OWM851994 PGG851993:PGI851994 PQC851993:PQE851994 PZY851993:QAA851994 QJU851993:QJW851994 QTQ851993:QTS851994 RDM851993:RDO851994 RNI851993:RNK851994 RXE851993:RXG851994 SHA851993:SHC851994 SQW851993:SQY851994 TAS851993:TAU851994 TKO851993:TKQ851994 TUK851993:TUM851994 UEG851993:UEI851994 UOC851993:UOE851994 UXY851993:UYA851994 VHU851993:VHW851994 VRQ851993:VRS851994 WBM851993:WBO851994 WLI851993:WLK851994 WVE851993:WVG851994 IS917529:IU917530 SO917529:SQ917530 ACK917529:ACM917530 AMG917529:AMI917530 AWC917529:AWE917530 BFY917529:BGA917530 BPU917529:BPW917530 BZQ917529:BZS917530 CJM917529:CJO917530 CTI917529:CTK917530 DDE917529:DDG917530 DNA917529:DNC917530 DWW917529:DWY917530 EGS917529:EGU917530 EQO917529:EQQ917530 FAK917529:FAM917530 FKG917529:FKI917530 FUC917529:FUE917530 GDY917529:GEA917530 GNU917529:GNW917530 GXQ917529:GXS917530 HHM917529:HHO917530 HRI917529:HRK917530 IBE917529:IBG917530 ILA917529:ILC917530 IUW917529:IUY917530 JES917529:JEU917530 JOO917529:JOQ917530 JYK917529:JYM917530 KIG917529:KII917530 KSC917529:KSE917530 LBY917529:LCA917530 LLU917529:LLW917530 LVQ917529:LVS917530 MFM917529:MFO917530 MPI917529:MPK917530 MZE917529:MZG917530 NJA917529:NJC917530 NSW917529:NSY917530 OCS917529:OCU917530 OMO917529:OMQ917530 OWK917529:OWM917530 PGG917529:PGI917530 PQC917529:PQE917530 PZY917529:QAA917530 QJU917529:QJW917530 QTQ917529:QTS917530 RDM917529:RDO917530 RNI917529:RNK917530 RXE917529:RXG917530 SHA917529:SHC917530 SQW917529:SQY917530 TAS917529:TAU917530 TKO917529:TKQ917530 TUK917529:TUM917530 UEG917529:UEI917530 UOC917529:UOE917530 UXY917529:UYA917530 VHU917529:VHW917530 VRQ917529:VRS917530 WBM917529:WBO917530 WLI917529:WLK917530 WVE917529:WVG917530 IS983065:IU983066 SO983065:SQ983066 ACK983065:ACM983066 AMG983065:AMI983066 AWC983065:AWE983066 BFY983065:BGA983066 BPU983065:BPW983066 BZQ983065:BZS983066 CJM983065:CJO983066 CTI983065:CTK983066 DDE983065:DDG983066 DNA983065:DNC983066 DWW983065:DWY983066 EGS983065:EGU983066 EQO983065:EQQ983066 FAK983065:FAM983066 FKG983065:FKI983066 FUC983065:FUE983066 GDY983065:GEA983066 GNU983065:GNW983066 GXQ983065:GXS983066 HHM983065:HHO983066 HRI983065:HRK983066 IBE983065:IBG983066 ILA983065:ILC983066 IUW983065:IUY983066 JES983065:JEU983066 JOO983065:JOQ983066 JYK983065:JYM983066 KIG983065:KII983066 KSC983065:KSE983066 LBY983065:LCA983066 LLU983065:LLW983066 LVQ983065:LVS983066 MFM983065:MFO983066 MPI983065:MPK983066 MZE983065:MZG983066 NJA983065:NJC983066 NSW983065:NSY983066 OCS983065:OCU983066 OMO983065:OMQ983066 OWK983065:OWM983066 PGG983065:PGI983066 PQC983065:PQE983066 PZY983065:QAA983066 QJU983065:QJW983066 QTQ983065:QTS983066 RDM983065:RDO983066 RNI983065:RNK983066 RXE983065:RXG983066 SHA983065:SHC983066 SQW983065:SQY983066 TAS983065:TAU983066 TKO983065:TKQ983066 TUK983065:TUM983066 UEG983065:UEI983066 UOC983065:UOE983066 UXY983065:UYA983066 VHU983065:VHW983066 VRQ983065:VRS983066 WBM983065:WBO983066 WLI983065:WLK983066 WVE983065:WVG983066 N65524 HY65524 RU65524 ABQ65524 ALM65524 AVI65524 BFE65524 BPA65524 BYW65524 CIS65524 CSO65524 DCK65524 DMG65524 DWC65524 EFY65524 EPU65524 EZQ65524 FJM65524 FTI65524 GDE65524 GNA65524 GWW65524 HGS65524 HQO65524 IAK65524 IKG65524 IUC65524 JDY65524 JNU65524 JXQ65524 KHM65524 KRI65524 LBE65524 LLA65524 LUW65524 MES65524 MOO65524 MYK65524 NIG65524 NSC65524 OBY65524 OLU65524 OVQ65524 PFM65524 PPI65524 PZE65524 QJA65524 QSW65524 RCS65524 RMO65524 RWK65524 SGG65524 SQC65524 SZY65524 TJU65524 TTQ65524 UDM65524 UNI65524 UXE65524 VHA65524 VQW65524 WAS65524 WKO65524 WUK65524 N131060 HY131060 RU131060 ABQ131060 ALM131060 AVI131060 BFE131060 BPA131060 BYW131060 CIS131060 CSO131060 DCK131060 DMG131060 DWC131060 EFY131060 EPU131060 EZQ131060 FJM131060 FTI131060 GDE131060 GNA131060 GWW131060 HGS131060 HQO131060 IAK131060 IKG131060 IUC131060 JDY131060 JNU131060 JXQ131060 KHM131060 KRI131060 LBE131060 LLA131060 LUW131060 MES131060 MOO131060 MYK131060 NIG131060 NSC131060 OBY131060 OLU131060 OVQ131060 PFM131060 PPI131060 PZE131060 QJA131060 QSW131060 RCS131060 RMO131060 RWK131060 SGG131060 SQC131060 SZY131060 TJU131060 TTQ131060 UDM131060 UNI131060 UXE131060 VHA131060 VQW131060 WAS131060 WKO131060 WUK131060 N196596 HY196596 RU196596 ABQ196596 ALM196596 AVI196596 BFE196596 BPA196596 BYW196596 CIS196596 CSO196596 DCK196596 DMG196596 DWC196596 EFY196596 EPU196596 EZQ196596 FJM196596 FTI196596 GDE196596 GNA196596 GWW196596 HGS196596 HQO196596 IAK196596 IKG196596 IUC196596 JDY196596 JNU196596 JXQ196596 KHM196596 KRI196596 LBE196596 LLA196596 LUW196596 MES196596 MOO196596 MYK196596 NIG196596 NSC196596 OBY196596 OLU196596 OVQ196596 PFM196596 PPI196596 PZE196596 QJA196596 QSW196596 RCS196596 RMO196596 RWK196596 SGG196596 SQC196596 SZY196596 TJU196596 TTQ196596 UDM196596 UNI196596 UXE196596 VHA196596 VQW196596 WAS196596 WKO196596 WUK196596 N262132 HY262132 RU262132 ABQ262132 ALM262132 AVI262132 BFE262132 BPA262132 BYW262132 CIS262132 CSO262132 DCK262132 DMG262132 DWC262132 EFY262132 EPU262132 EZQ262132 FJM262132 FTI262132 GDE262132 GNA262132 GWW262132 HGS262132 HQO262132 IAK262132 IKG262132 IUC262132 JDY262132 JNU262132 JXQ262132 KHM262132 KRI262132 LBE262132 LLA262132 LUW262132 MES262132 MOO262132 MYK262132 NIG262132 NSC262132 OBY262132 OLU262132 OVQ262132 PFM262132 PPI262132 PZE262132 QJA262132 QSW262132 RCS262132 RMO262132 RWK262132 SGG262132 SQC262132 SZY262132 TJU262132 TTQ262132 UDM262132 UNI262132 UXE262132 VHA262132 VQW262132 WAS262132 WKO262132 WUK262132 N327668 HY327668 RU327668 ABQ327668 ALM327668 AVI327668 BFE327668 BPA327668 BYW327668 CIS327668 CSO327668 DCK327668 DMG327668 DWC327668 EFY327668 EPU327668 EZQ327668 FJM327668 FTI327668 GDE327668 GNA327668 GWW327668 HGS327668 HQO327668 IAK327668 IKG327668 IUC327668 JDY327668 JNU327668 JXQ327668 KHM327668 KRI327668 LBE327668 LLA327668 LUW327668 MES327668 MOO327668 MYK327668 NIG327668 NSC327668 OBY327668 OLU327668 OVQ327668 PFM327668 PPI327668 PZE327668 QJA327668 QSW327668 RCS327668 RMO327668 RWK327668 SGG327668 SQC327668 SZY327668 TJU327668 TTQ327668 UDM327668 UNI327668 UXE327668 VHA327668 VQW327668 WAS327668 WKO327668 WUK327668 N393204 HY393204 RU393204 ABQ393204 ALM393204 AVI393204 BFE393204 BPA393204 BYW393204 CIS393204 CSO393204 DCK393204 DMG393204 DWC393204 EFY393204 EPU393204 EZQ393204 FJM393204 FTI393204 GDE393204 GNA393204 GWW393204 HGS393204 HQO393204 IAK393204 IKG393204 IUC393204 JDY393204 JNU393204 JXQ393204 KHM393204 KRI393204 LBE393204 LLA393204 LUW393204 MES393204 MOO393204 MYK393204 NIG393204 NSC393204 OBY393204 OLU393204 OVQ393204 PFM393204 PPI393204 PZE393204 QJA393204 QSW393204 RCS393204 RMO393204 RWK393204 SGG393204 SQC393204 SZY393204 TJU393204 TTQ393204 UDM393204 UNI393204 UXE393204 VHA393204 VQW393204 WAS393204 WKO393204 WUK393204 N458740 HY458740 RU458740 ABQ458740 ALM458740 AVI458740 BFE458740 BPA458740 BYW458740 CIS458740 CSO458740 DCK458740 DMG458740 DWC458740 EFY458740 EPU458740 EZQ458740 FJM458740 FTI458740 GDE458740 GNA458740 GWW458740 HGS458740 HQO458740 IAK458740 IKG458740 IUC458740 JDY458740 JNU458740 JXQ458740 KHM458740 KRI458740 LBE458740 LLA458740 LUW458740 MES458740 MOO458740 MYK458740 NIG458740 NSC458740 OBY458740 OLU458740 OVQ458740 PFM458740 PPI458740 PZE458740 QJA458740 QSW458740 RCS458740 RMO458740 RWK458740 SGG458740 SQC458740 SZY458740 TJU458740 TTQ458740 UDM458740 UNI458740 UXE458740 VHA458740 VQW458740 WAS458740 WKO458740 WUK458740 N524276 HY524276 RU524276 ABQ524276 ALM524276 AVI524276 BFE524276 BPA524276 BYW524276 CIS524276 CSO524276 DCK524276 DMG524276 DWC524276 EFY524276 EPU524276 EZQ524276 FJM524276 FTI524276 GDE524276 GNA524276 GWW524276 HGS524276 HQO524276 IAK524276 IKG524276 IUC524276 JDY524276 JNU524276 JXQ524276 KHM524276 KRI524276 LBE524276 LLA524276 LUW524276 MES524276 MOO524276 MYK524276 NIG524276 NSC524276 OBY524276 OLU524276 OVQ524276 PFM524276 PPI524276 PZE524276 QJA524276 QSW524276 RCS524276 RMO524276 RWK524276 SGG524276 SQC524276 SZY524276 TJU524276 TTQ524276 UDM524276 UNI524276 UXE524276 VHA524276 VQW524276 WAS524276 WKO524276 WUK524276 N589812 HY589812 RU589812 ABQ589812 ALM589812 AVI589812 BFE589812 BPA589812 BYW589812 CIS589812 CSO589812 DCK589812 DMG589812 DWC589812 EFY589812 EPU589812 EZQ589812 FJM589812 FTI589812 GDE589812 GNA589812 GWW589812 HGS589812 HQO589812 IAK589812 IKG589812 IUC589812 JDY589812 JNU589812 JXQ589812 KHM589812 KRI589812 LBE589812 LLA589812 LUW589812 MES589812 MOO589812 MYK589812 NIG589812 NSC589812 OBY589812 OLU589812 OVQ589812 PFM589812 PPI589812 PZE589812 QJA589812 QSW589812 RCS589812 RMO589812 RWK589812 SGG589812 SQC589812 SZY589812 TJU589812 TTQ589812 UDM589812 UNI589812 UXE589812 VHA589812 VQW589812 WAS589812 WKO589812 WUK589812 N655348 HY655348 RU655348 ABQ655348 ALM655348 AVI655348 BFE655348 BPA655348 BYW655348 CIS655348 CSO655348 DCK655348 DMG655348 DWC655348 EFY655348 EPU655348 EZQ655348 FJM655348 FTI655348 GDE655348 GNA655348 GWW655348 HGS655348 HQO655348 IAK655348 IKG655348 IUC655348 JDY655348 JNU655348 JXQ655348 KHM655348 KRI655348 LBE655348 LLA655348 LUW655348 MES655348 MOO655348 MYK655348 NIG655348 NSC655348 OBY655348 OLU655348 OVQ655348 PFM655348 PPI655348 PZE655348 QJA655348 QSW655348 RCS655348 RMO655348 RWK655348 SGG655348 SQC655348 SZY655348 TJU655348 TTQ655348 UDM655348 UNI655348 UXE655348 VHA655348 VQW655348 WAS655348 WKO655348 WUK655348 N720884 HY720884 RU720884 ABQ720884 ALM720884 AVI720884 BFE720884 BPA720884 BYW720884 CIS720884 CSO720884 DCK720884 DMG720884 DWC720884 EFY720884 EPU720884 EZQ720884 FJM720884 FTI720884 GDE720884 GNA720884 GWW720884 HGS720884 HQO720884 IAK720884 IKG720884 IUC720884 JDY720884 JNU720884 JXQ720884 KHM720884 KRI720884 LBE720884 LLA720884 LUW720884 MES720884 MOO720884 MYK720884 NIG720884 NSC720884 OBY720884 OLU720884 OVQ720884 PFM720884 PPI720884 PZE720884 QJA720884 QSW720884 RCS720884 RMO720884 RWK720884 SGG720884 SQC720884 SZY720884 TJU720884 TTQ720884 UDM720884 UNI720884 UXE720884 VHA720884 VQW720884 WAS720884 WKO720884 WUK720884 N786420 HY786420 RU786420 ABQ786420 ALM786420 AVI786420 BFE786420 BPA786420 BYW786420 CIS786420 CSO786420 DCK786420 DMG786420 DWC786420 EFY786420 EPU786420 EZQ786420 FJM786420 FTI786420 GDE786420 GNA786420 GWW786420 HGS786420 HQO786420 IAK786420 IKG786420 IUC786420 JDY786420 JNU786420 JXQ786420 KHM786420 KRI786420 LBE786420 LLA786420 LUW786420 MES786420 MOO786420 MYK786420 NIG786420 NSC786420 OBY786420 OLU786420 OVQ786420 PFM786420 PPI786420 PZE786420 QJA786420 QSW786420 RCS786420 RMO786420 RWK786420 SGG786420 SQC786420 SZY786420 TJU786420 TTQ786420 UDM786420 UNI786420 UXE786420 VHA786420 VQW786420 WAS786420 WKO786420 WUK786420 N851956 HY851956 RU851956 ABQ851956 ALM851956 AVI851956 BFE851956 BPA851956 BYW851956 CIS851956 CSO851956 DCK851956 DMG851956 DWC851956 EFY851956 EPU851956 EZQ851956 FJM851956 FTI851956 GDE851956 GNA851956 GWW851956 HGS851956 HQO851956 IAK851956 IKG851956 IUC851956 JDY851956 JNU851956 JXQ851956 KHM851956 KRI851956 LBE851956 LLA851956 LUW851956 MES851956 MOO851956 MYK851956 NIG851956 NSC851956 OBY851956 OLU851956 OVQ851956 PFM851956 PPI851956 PZE851956 QJA851956 QSW851956 RCS851956 RMO851956 RWK851956 SGG851956 SQC851956 SZY851956 TJU851956 TTQ851956 UDM851956 UNI851956 UXE851956 VHA851956 VQW851956 WAS851956 WKO851956 WUK851956 N917492 HY917492 RU917492 ABQ917492 ALM917492 AVI917492 BFE917492 BPA917492 BYW917492 CIS917492 CSO917492 DCK917492 DMG917492 DWC917492 EFY917492 EPU917492 EZQ917492 FJM917492 FTI917492 GDE917492 GNA917492 GWW917492 HGS917492 HQO917492 IAK917492 IKG917492 IUC917492 JDY917492 JNU917492 JXQ917492 KHM917492 KRI917492 LBE917492 LLA917492 LUW917492 MES917492 MOO917492 MYK917492 NIG917492 NSC917492 OBY917492 OLU917492 OVQ917492 PFM917492 PPI917492 PZE917492 QJA917492 QSW917492 RCS917492 RMO917492 RWK917492 SGG917492 SQC917492 SZY917492 TJU917492 TTQ917492 UDM917492 UNI917492 UXE917492 VHA917492 VQW917492 WAS917492 WKO917492 WUK917492 N983028 HY983028 RU983028 ABQ983028 ALM983028 AVI983028 BFE983028 BPA983028 BYW983028 CIS983028 CSO983028 DCK983028 DMG983028 DWC983028 EFY983028 EPU983028 EZQ983028 FJM983028 FTI983028 GDE983028 GNA983028 GWW983028 HGS983028 HQO983028 IAK983028 IKG983028 IUC983028 JDY983028 JNU983028 JXQ983028 KHM983028 KRI983028 LBE983028 LLA983028 LUW983028 MES983028 MOO983028 MYK983028 NIG983028 NSC983028 OBY983028 OLU983028 OVQ983028 PFM983028 PPI983028 PZE983028 QJA983028 QSW983028 RCS983028 RMO983028 RWK983028 SGG983028 SQC983028 SZY983028 TJU983028 TTQ983028 UDM983028 UNI983028 UXE983028 VHA983028 VQW983028 WAS983028 WKO983028 WUK983028 IS65552:IU65553 SO65552:SQ65553 ACK65552:ACM65553 AMG65552:AMI65553 AWC65552:AWE65553 BFY65552:BGA65553 BPU65552:BPW65553 BZQ65552:BZS65553 CJM65552:CJO65553 CTI65552:CTK65553 DDE65552:DDG65553 DNA65552:DNC65553 DWW65552:DWY65553 EGS65552:EGU65553 EQO65552:EQQ65553 FAK65552:FAM65553 FKG65552:FKI65553 FUC65552:FUE65553 GDY65552:GEA65553 GNU65552:GNW65553 GXQ65552:GXS65553 HHM65552:HHO65553 HRI65552:HRK65553 IBE65552:IBG65553 ILA65552:ILC65553 IUW65552:IUY65553 JES65552:JEU65553 JOO65552:JOQ65553 JYK65552:JYM65553 KIG65552:KII65553 KSC65552:KSE65553 LBY65552:LCA65553 LLU65552:LLW65553 LVQ65552:LVS65553 MFM65552:MFO65553 MPI65552:MPK65553 MZE65552:MZG65553 NJA65552:NJC65553 NSW65552:NSY65553 OCS65552:OCU65553 OMO65552:OMQ65553 OWK65552:OWM65553 PGG65552:PGI65553 PQC65552:PQE65553 PZY65552:QAA65553 QJU65552:QJW65553 QTQ65552:QTS65553 RDM65552:RDO65553 RNI65552:RNK65553 RXE65552:RXG65553 SHA65552:SHC65553 SQW65552:SQY65553 TAS65552:TAU65553 TKO65552:TKQ65553 TUK65552:TUM65553 UEG65552:UEI65553 UOC65552:UOE65553 UXY65552:UYA65553 VHU65552:VHW65553 VRQ65552:VRS65553 WBM65552:WBO65553 WLI65552:WLK65553 WVE65552:WVG65553 IS131088:IU131089 SO131088:SQ131089 ACK131088:ACM131089 AMG131088:AMI131089 AWC131088:AWE131089 BFY131088:BGA131089 BPU131088:BPW131089 BZQ131088:BZS131089 CJM131088:CJO131089 CTI131088:CTK131089 DDE131088:DDG131089 DNA131088:DNC131089 DWW131088:DWY131089 EGS131088:EGU131089 EQO131088:EQQ131089 FAK131088:FAM131089 FKG131088:FKI131089 FUC131088:FUE131089 GDY131088:GEA131089 GNU131088:GNW131089 GXQ131088:GXS131089 HHM131088:HHO131089 HRI131088:HRK131089 IBE131088:IBG131089 ILA131088:ILC131089 IUW131088:IUY131089 JES131088:JEU131089 JOO131088:JOQ131089 JYK131088:JYM131089 KIG131088:KII131089 KSC131088:KSE131089 LBY131088:LCA131089 LLU131088:LLW131089 LVQ131088:LVS131089 MFM131088:MFO131089 MPI131088:MPK131089 MZE131088:MZG131089 NJA131088:NJC131089 NSW131088:NSY131089 OCS131088:OCU131089 OMO131088:OMQ131089 OWK131088:OWM131089 PGG131088:PGI131089 PQC131088:PQE131089 PZY131088:QAA131089 QJU131088:QJW131089 QTQ131088:QTS131089 RDM131088:RDO131089 RNI131088:RNK131089 RXE131088:RXG131089 SHA131088:SHC131089 SQW131088:SQY131089 TAS131088:TAU131089 TKO131088:TKQ131089 TUK131088:TUM131089 UEG131088:UEI131089 UOC131088:UOE131089 UXY131088:UYA131089 VHU131088:VHW131089 VRQ131088:VRS131089 WBM131088:WBO131089 WLI131088:WLK131089 WVE131088:WVG131089 IS196624:IU196625 SO196624:SQ196625 ACK196624:ACM196625 AMG196624:AMI196625 AWC196624:AWE196625 BFY196624:BGA196625 BPU196624:BPW196625 BZQ196624:BZS196625 CJM196624:CJO196625 CTI196624:CTK196625 DDE196624:DDG196625 DNA196624:DNC196625 DWW196624:DWY196625 EGS196624:EGU196625 EQO196624:EQQ196625 FAK196624:FAM196625 FKG196624:FKI196625 FUC196624:FUE196625 GDY196624:GEA196625 GNU196624:GNW196625 GXQ196624:GXS196625 HHM196624:HHO196625 HRI196624:HRK196625 IBE196624:IBG196625 ILA196624:ILC196625 IUW196624:IUY196625 JES196624:JEU196625 JOO196624:JOQ196625 JYK196624:JYM196625 KIG196624:KII196625 KSC196624:KSE196625 LBY196624:LCA196625 LLU196624:LLW196625 LVQ196624:LVS196625 MFM196624:MFO196625 MPI196624:MPK196625 MZE196624:MZG196625 NJA196624:NJC196625 NSW196624:NSY196625 OCS196624:OCU196625 OMO196624:OMQ196625 OWK196624:OWM196625 PGG196624:PGI196625 PQC196624:PQE196625 PZY196624:QAA196625 QJU196624:QJW196625 QTQ196624:QTS196625 RDM196624:RDO196625 RNI196624:RNK196625 RXE196624:RXG196625 SHA196624:SHC196625 SQW196624:SQY196625 TAS196624:TAU196625 TKO196624:TKQ196625 TUK196624:TUM196625 UEG196624:UEI196625 UOC196624:UOE196625 UXY196624:UYA196625 VHU196624:VHW196625 VRQ196624:VRS196625 WBM196624:WBO196625 WLI196624:WLK196625 WVE196624:WVG196625 IS262160:IU262161 SO262160:SQ262161 ACK262160:ACM262161 AMG262160:AMI262161 AWC262160:AWE262161 BFY262160:BGA262161 BPU262160:BPW262161 BZQ262160:BZS262161 CJM262160:CJO262161 CTI262160:CTK262161 DDE262160:DDG262161 DNA262160:DNC262161 DWW262160:DWY262161 EGS262160:EGU262161 EQO262160:EQQ262161 FAK262160:FAM262161 FKG262160:FKI262161 FUC262160:FUE262161 GDY262160:GEA262161 GNU262160:GNW262161 GXQ262160:GXS262161 HHM262160:HHO262161 HRI262160:HRK262161 IBE262160:IBG262161 ILA262160:ILC262161 IUW262160:IUY262161 JES262160:JEU262161 JOO262160:JOQ262161 JYK262160:JYM262161 KIG262160:KII262161 KSC262160:KSE262161 LBY262160:LCA262161 LLU262160:LLW262161 LVQ262160:LVS262161 MFM262160:MFO262161 MPI262160:MPK262161 MZE262160:MZG262161 NJA262160:NJC262161 NSW262160:NSY262161 OCS262160:OCU262161 OMO262160:OMQ262161 OWK262160:OWM262161 PGG262160:PGI262161 PQC262160:PQE262161 PZY262160:QAA262161 QJU262160:QJW262161 QTQ262160:QTS262161 RDM262160:RDO262161 RNI262160:RNK262161 RXE262160:RXG262161 SHA262160:SHC262161 SQW262160:SQY262161 TAS262160:TAU262161 TKO262160:TKQ262161 TUK262160:TUM262161 UEG262160:UEI262161 UOC262160:UOE262161 UXY262160:UYA262161 VHU262160:VHW262161 VRQ262160:VRS262161 WBM262160:WBO262161 WLI262160:WLK262161 WVE262160:WVG262161 IS327696:IU327697 SO327696:SQ327697 ACK327696:ACM327697 AMG327696:AMI327697 AWC327696:AWE327697 BFY327696:BGA327697 BPU327696:BPW327697 BZQ327696:BZS327697 CJM327696:CJO327697 CTI327696:CTK327697 DDE327696:DDG327697 DNA327696:DNC327697 DWW327696:DWY327697 EGS327696:EGU327697 EQO327696:EQQ327697 FAK327696:FAM327697 FKG327696:FKI327697 FUC327696:FUE327697 GDY327696:GEA327697 GNU327696:GNW327697 GXQ327696:GXS327697 HHM327696:HHO327697 HRI327696:HRK327697 IBE327696:IBG327697 ILA327696:ILC327697 IUW327696:IUY327697 JES327696:JEU327697 JOO327696:JOQ327697 JYK327696:JYM327697 KIG327696:KII327697 KSC327696:KSE327697 LBY327696:LCA327697 LLU327696:LLW327697 LVQ327696:LVS327697 MFM327696:MFO327697 MPI327696:MPK327697 MZE327696:MZG327697 NJA327696:NJC327697 NSW327696:NSY327697 OCS327696:OCU327697 OMO327696:OMQ327697 OWK327696:OWM327697 PGG327696:PGI327697 PQC327696:PQE327697 PZY327696:QAA327697 QJU327696:QJW327697 QTQ327696:QTS327697 RDM327696:RDO327697 RNI327696:RNK327697 RXE327696:RXG327697 SHA327696:SHC327697 SQW327696:SQY327697 TAS327696:TAU327697 TKO327696:TKQ327697 TUK327696:TUM327697 UEG327696:UEI327697 UOC327696:UOE327697 UXY327696:UYA327697 VHU327696:VHW327697 VRQ327696:VRS327697 WBM327696:WBO327697 WLI327696:WLK327697 WVE327696:WVG327697 IS393232:IU393233 SO393232:SQ393233 ACK393232:ACM393233 AMG393232:AMI393233 AWC393232:AWE393233 BFY393232:BGA393233 BPU393232:BPW393233 BZQ393232:BZS393233 CJM393232:CJO393233 CTI393232:CTK393233 DDE393232:DDG393233 DNA393232:DNC393233 DWW393232:DWY393233 EGS393232:EGU393233 EQO393232:EQQ393233 FAK393232:FAM393233 FKG393232:FKI393233 FUC393232:FUE393233 GDY393232:GEA393233 GNU393232:GNW393233 GXQ393232:GXS393233 HHM393232:HHO393233 HRI393232:HRK393233 IBE393232:IBG393233 ILA393232:ILC393233 IUW393232:IUY393233 JES393232:JEU393233 JOO393232:JOQ393233 JYK393232:JYM393233 KIG393232:KII393233 KSC393232:KSE393233 LBY393232:LCA393233 LLU393232:LLW393233 LVQ393232:LVS393233 MFM393232:MFO393233 MPI393232:MPK393233 MZE393232:MZG393233 NJA393232:NJC393233 NSW393232:NSY393233 OCS393232:OCU393233 OMO393232:OMQ393233 OWK393232:OWM393233 PGG393232:PGI393233 PQC393232:PQE393233 PZY393232:QAA393233 QJU393232:QJW393233 QTQ393232:QTS393233 RDM393232:RDO393233 RNI393232:RNK393233 RXE393232:RXG393233 SHA393232:SHC393233 SQW393232:SQY393233 TAS393232:TAU393233 TKO393232:TKQ393233 TUK393232:TUM393233 UEG393232:UEI393233 UOC393232:UOE393233 UXY393232:UYA393233 VHU393232:VHW393233 VRQ393232:VRS393233 WBM393232:WBO393233 WLI393232:WLK393233 WVE393232:WVG393233 IS458768:IU458769 SO458768:SQ458769 ACK458768:ACM458769 AMG458768:AMI458769 AWC458768:AWE458769 BFY458768:BGA458769 BPU458768:BPW458769 BZQ458768:BZS458769 CJM458768:CJO458769 CTI458768:CTK458769 DDE458768:DDG458769 DNA458768:DNC458769 DWW458768:DWY458769 EGS458768:EGU458769 EQO458768:EQQ458769 FAK458768:FAM458769 FKG458768:FKI458769 FUC458768:FUE458769 GDY458768:GEA458769 GNU458768:GNW458769 GXQ458768:GXS458769 HHM458768:HHO458769 HRI458768:HRK458769 IBE458768:IBG458769 ILA458768:ILC458769 IUW458768:IUY458769 JES458768:JEU458769 JOO458768:JOQ458769 JYK458768:JYM458769 KIG458768:KII458769 KSC458768:KSE458769 LBY458768:LCA458769 LLU458768:LLW458769 LVQ458768:LVS458769 MFM458768:MFO458769 MPI458768:MPK458769 MZE458768:MZG458769 NJA458768:NJC458769 NSW458768:NSY458769 OCS458768:OCU458769 OMO458768:OMQ458769 OWK458768:OWM458769 PGG458768:PGI458769 PQC458768:PQE458769 PZY458768:QAA458769 QJU458768:QJW458769 QTQ458768:QTS458769 RDM458768:RDO458769 RNI458768:RNK458769 RXE458768:RXG458769 SHA458768:SHC458769 SQW458768:SQY458769 TAS458768:TAU458769 TKO458768:TKQ458769 TUK458768:TUM458769 UEG458768:UEI458769 UOC458768:UOE458769 UXY458768:UYA458769 VHU458768:VHW458769 VRQ458768:VRS458769 WBM458768:WBO458769 WLI458768:WLK458769 WVE458768:WVG458769 IS524304:IU524305 SO524304:SQ524305 ACK524304:ACM524305 AMG524304:AMI524305 AWC524304:AWE524305 BFY524304:BGA524305 BPU524304:BPW524305 BZQ524304:BZS524305 CJM524304:CJO524305 CTI524304:CTK524305 DDE524304:DDG524305 DNA524304:DNC524305 DWW524304:DWY524305 EGS524304:EGU524305 EQO524304:EQQ524305 FAK524304:FAM524305 FKG524304:FKI524305 FUC524304:FUE524305 GDY524304:GEA524305 GNU524304:GNW524305 GXQ524304:GXS524305 HHM524304:HHO524305 HRI524304:HRK524305 IBE524304:IBG524305 ILA524304:ILC524305 IUW524304:IUY524305 JES524304:JEU524305 JOO524304:JOQ524305 JYK524304:JYM524305 KIG524304:KII524305 KSC524304:KSE524305 LBY524304:LCA524305 LLU524304:LLW524305 LVQ524304:LVS524305 MFM524304:MFO524305 MPI524304:MPK524305 MZE524304:MZG524305 NJA524304:NJC524305 NSW524304:NSY524305 OCS524304:OCU524305 OMO524304:OMQ524305 OWK524304:OWM524305 PGG524304:PGI524305 PQC524304:PQE524305 PZY524304:QAA524305 QJU524304:QJW524305 QTQ524304:QTS524305 RDM524304:RDO524305 RNI524304:RNK524305 RXE524304:RXG524305 SHA524304:SHC524305 SQW524304:SQY524305 TAS524304:TAU524305 TKO524304:TKQ524305 TUK524304:TUM524305 UEG524304:UEI524305 UOC524304:UOE524305 UXY524304:UYA524305 VHU524304:VHW524305 VRQ524304:VRS524305 WBM524304:WBO524305 WLI524304:WLK524305 WVE524304:WVG524305 IS589840:IU589841 SO589840:SQ589841 ACK589840:ACM589841 AMG589840:AMI589841 AWC589840:AWE589841 BFY589840:BGA589841 BPU589840:BPW589841 BZQ589840:BZS589841 CJM589840:CJO589841 CTI589840:CTK589841 DDE589840:DDG589841 DNA589840:DNC589841 DWW589840:DWY589841 EGS589840:EGU589841 EQO589840:EQQ589841 FAK589840:FAM589841 FKG589840:FKI589841 FUC589840:FUE589841 GDY589840:GEA589841 GNU589840:GNW589841 GXQ589840:GXS589841 HHM589840:HHO589841 HRI589840:HRK589841 IBE589840:IBG589841 ILA589840:ILC589841 IUW589840:IUY589841 JES589840:JEU589841 JOO589840:JOQ589841 JYK589840:JYM589841 KIG589840:KII589841 KSC589840:KSE589841 LBY589840:LCA589841 LLU589840:LLW589841 LVQ589840:LVS589841 MFM589840:MFO589841 MPI589840:MPK589841 MZE589840:MZG589841 NJA589840:NJC589841 NSW589840:NSY589841 OCS589840:OCU589841 OMO589840:OMQ589841 OWK589840:OWM589841 PGG589840:PGI589841 PQC589840:PQE589841 PZY589840:QAA589841 QJU589840:QJW589841 QTQ589840:QTS589841 RDM589840:RDO589841 RNI589840:RNK589841 RXE589840:RXG589841 SHA589840:SHC589841 SQW589840:SQY589841 TAS589840:TAU589841 TKO589840:TKQ589841 TUK589840:TUM589841 UEG589840:UEI589841 UOC589840:UOE589841 UXY589840:UYA589841 VHU589840:VHW589841 VRQ589840:VRS589841 WBM589840:WBO589841 WLI589840:WLK589841 WVE589840:WVG589841 IS655376:IU655377 SO655376:SQ655377 ACK655376:ACM655377 AMG655376:AMI655377 AWC655376:AWE655377 BFY655376:BGA655377 BPU655376:BPW655377 BZQ655376:BZS655377 CJM655376:CJO655377 CTI655376:CTK655377 DDE655376:DDG655377 DNA655376:DNC655377 DWW655376:DWY655377 EGS655376:EGU655377 EQO655376:EQQ655377 FAK655376:FAM655377 FKG655376:FKI655377 FUC655376:FUE655377 GDY655376:GEA655377 GNU655376:GNW655377 GXQ655376:GXS655377 HHM655376:HHO655377 HRI655376:HRK655377 IBE655376:IBG655377 ILA655376:ILC655377 IUW655376:IUY655377 JES655376:JEU655377 JOO655376:JOQ655377 JYK655376:JYM655377 KIG655376:KII655377 KSC655376:KSE655377 LBY655376:LCA655377 LLU655376:LLW655377 LVQ655376:LVS655377 MFM655376:MFO655377 MPI655376:MPK655377 MZE655376:MZG655377 NJA655376:NJC655377 NSW655376:NSY655377 OCS655376:OCU655377 OMO655376:OMQ655377 OWK655376:OWM655377 PGG655376:PGI655377 PQC655376:PQE655377 PZY655376:QAA655377 QJU655376:QJW655377 QTQ655376:QTS655377 RDM655376:RDO655377 RNI655376:RNK655377 RXE655376:RXG655377 SHA655376:SHC655377 SQW655376:SQY655377 TAS655376:TAU655377 TKO655376:TKQ655377 TUK655376:TUM655377 UEG655376:UEI655377 UOC655376:UOE655377 UXY655376:UYA655377 VHU655376:VHW655377 VRQ655376:VRS655377 WBM655376:WBO655377 WLI655376:WLK655377 WVE655376:WVG655377 IS720912:IU720913 SO720912:SQ720913 ACK720912:ACM720913 AMG720912:AMI720913 AWC720912:AWE720913 BFY720912:BGA720913 BPU720912:BPW720913 BZQ720912:BZS720913 CJM720912:CJO720913 CTI720912:CTK720913 DDE720912:DDG720913 DNA720912:DNC720913 DWW720912:DWY720913 EGS720912:EGU720913 EQO720912:EQQ720913 FAK720912:FAM720913 FKG720912:FKI720913 FUC720912:FUE720913 GDY720912:GEA720913 GNU720912:GNW720913 GXQ720912:GXS720913 HHM720912:HHO720913 HRI720912:HRK720913 IBE720912:IBG720913 ILA720912:ILC720913 IUW720912:IUY720913 JES720912:JEU720913 JOO720912:JOQ720913 JYK720912:JYM720913 KIG720912:KII720913 KSC720912:KSE720913 LBY720912:LCA720913 LLU720912:LLW720913 LVQ720912:LVS720913 MFM720912:MFO720913 MPI720912:MPK720913 MZE720912:MZG720913 NJA720912:NJC720913 NSW720912:NSY720913 OCS720912:OCU720913 OMO720912:OMQ720913 OWK720912:OWM720913 PGG720912:PGI720913 PQC720912:PQE720913 PZY720912:QAA720913 QJU720912:QJW720913 QTQ720912:QTS720913 RDM720912:RDO720913 RNI720912:RNK720913 RXE720912:RXG720913 SHA720912:SHC720913 SQW720912:SQY720913 TAS720912:TAU720913 TKO720912:TKQ720913 TUK720912:TUM720913 UEG720912:UEI720913 UOC720912:UOE720913 UXY720912:UYA720913 VHU720912:VHW720913 VRQ720912:VRS720913 WBM720912:WBO720913 WLI720912:WLK720913 WVE720912:WVG720913 IS786448:IU786449 SO786448:SQ786449 ACK786448:ACM786449 AMG786448:AMI786449 AWC786448:AWE786449 BFY786448:BGA786449 BPU786448:BPW786449 BZQ786448:BZS786449 CJM786448:CJO786449 CTI786448:CTK786449 DDE786448:DDG786449 DNA786448:DNC786449 DWW786448:DWY786449 EGS786448:EGU786449 EQO786448:EQQ786449 FAK786448:FAM786449 FKG786448:FKI786449 FUC786448:FUE786449 GDY786448:GEA786449 GNU786448:GNW786449 GXQ786448:GXS786449 HHM786448:HHO786449 HRI786448:HRK786449 IBE786448:IBG786449 ILA786448:ILC786449 IUW786448:IUY786449 JES786448:JEU786449 JOO786448:JOQ786449 JYK786448:JYM786449 KIG786448:KII786449 KSC786448:KSE786449 LBY786448:LCA786449 LLU786448:LLW786449 LVQ786448:LVS786449 MFM786448:MFO786449 MPI786448:MPK786449 MZE786448:MZG786449 NJA786448:NJC786449 NSW786448:NSY786449 OCS786448:OCU786449 OMO786448:OMQ786449 OWK786448:OWM786449 PGG786448:PGI786449 PQC786448:PQE786449 PZY786448:QAA786449 QJU786448:QJW786449 QTQ786448:QTS786449 RDM786448:RDO786449 RNI786448:RNK786449 RXE786448:RXG786449 SHA786448:SHC786449 SQW786448:SQY786449 TAS786448:TAU786449 TKO786448:TKQ786449 TUK786448:TUM786449 UEG786448:UEI786449 UOC786448:UOE786449 UXY786448:UYA786449 VHU786448:VHW786449 VRQ786448:VRS786449 WBM786448:WBO786449 WLI786448:WLK786449 WVE786448:WVG786449 IS851984:IU851985 SO851984:SQ851985 ACK851984:ACM851985 AMG851984:AMI851985 AWC851984:AWE851985 BFY851984:BGA851985 BPU851984:BPW851985 BZQ851984:BZS851985 CJM851984:CJO851985 CTI851984:CTK851985 DDE851984:DDG851985 DNA851984:DNC851985 DWW851984:DWY851985 EGS851984:EGU851985 EQO851984:EQQ851985 FAK851984:FAM851985 FKG851984:FKI851985 FUC851984:FUE851985 GDY851984:GEA851985 GNU851984:GNW851985 GXQ851984:GXS851985 HHM851984:HHO851985 HRI851984:HRK851985 IBE851984:IBG851985 ILA851984:ILC851985 IUW851984:IUY851985 JES851984:JEU851985 JOO851984:JOQ851985 JYK851984:JYM851985 KIG851984:KII851985 KSC851984:KSE851985 LBY851984:LCA851985 LLU851984:LLW851985 LVQ851984:LVS851985 MFM851984:MFO851985 MPI851984:MPK851985 MZE851984:MZG851985 NJA851984:NJC851985 NSW851984:NSY851985 OCS851984:OCU851985 OMO851984:OMQ851985 OWK851984:OWM851985 PGG851984:PGI851985 PQC851984:PQE851985 PZY851984:QAA851985 QJU851984:QJW851985 QTQ851984:QTS851985 RDM851984:RDO851985 RNI851984:RNK851985 RXE851984:RXG851985 SHA851984:SHC851985 SQW851984:SQY851985 TAS851984:TAU851985 TKO851984:TKQ851985 TUK851984:TUM851985 UEG851984:UEI851985 UOC851984:UOE851985 UXY851984:UYA851985 VHU851984:VHW851985 VRQ851984:VRS851985 WBM851984:WBO851985 WLI851984:WLK851985 WVE851984:WVG851985 IS917520:IU917521 SO917520:SQ917521 ACK917520:ACM917521 AMG917520:AMI917521 AWC917520:AWE917521 BFY917520:BGA917521 BPU917520:BPW917521 BZQ917520:BZS917521 CJM917520:CJO917521 CTI917520:CTK917521 DDE917520:DDG917521 DNA917520:DNC917521 DWW917520:DWY917521 EGS917520:EGU917521 EQO917520:EQQ917521 FAK917520:FAM917521 FKG917520:FKI917521 FUC917520:FUE917521 GDY917520:GEA917521 GNU917520:GNW917521 GXQ917520:GXS917521 HHM917520:HHO917521 HRI917520:HRK917521 IBE917520:IBG917521 ILA917520:ILC917521 IUW917520:IUY917521 JES917520:JEU917521 JOO917520:JOQ917521 JYK917520:JYM917521 KIG917520:KII917521 KSC917520:KSE917521 LBY917520:LCA917521 LLU917520:LLW917521 LVQ917520:LVS917521 MFM917520:MFO917521 MPI917520:MPK917521 MZE917520:MZG917521 NJA917520:NJC917521 NSW917520:NSY917521 OCS917520:OCU917521 OMO917520:OMQ917521 OWK917520:OWM917521 PGG917520:PGI917521 PQC917520:PQE917521 PZY917520:QAA917521 QJU917520:QJW917521 QTQ917520:QTS917521 RDM917520:RDO917521 RNI917520:RNK917521 RXE917520:RXG917521 SHA917520:SHC917521 SQW917520:SQY917521 TAS917520:TAU917521 TKO917520:TKQ917521 TUK917520:TUM917521 UEG917520:UEI917521 UOC917520:UOE917521 UXY917520:UYA917521 VHU917520:VHW917521 VRQ917520:VRS917521 WBM917520:WBO917521 WLI917520:WLK917521 WVE917520:WVG917521 IS983056:IU983057 SO983056:SQ983057 ACK983056:ACM983057 AMG983056:AMI983057 AWC983056:AWE983057 BFY983056:BGA983057 BPU983056:BPW983057 BZQ983056:BZS983057 CJM983056:CJO983057 CTI983056:CTK983057 DDE983056:DDG983057 DNA983056:DNC983057 DWW983056:DWY983057 EGS983056:EGU983057 EQO983056:EQQ983057 FAK983056:FAM983057 FKG983056:FKI983057 FUC983056:FUE983057 GDY983056:GEA983057 GNU983056:GNW983057 GXQ983056:GXS983057 HHM983056:HHO983057 HRI983056:HRK983057 IBE983056:IBG983057 ILA983056:ILC983057 IUW983056:IUY983057 JES983056:JEU983057 JOO983056:JOQ983057 JYK983056:JYM983057 KIG983056:KII983057 KSC983056:KSE983057 LBY983056:LCA983057 LLU983056:LLW983057 LVQ983056:LVS983057 MFM983056:MFO983057 MPI983056:MPK983057 MZE983056:MZG983057 NJA983056:NJC983057 NSW983056:NSY983057 OCS983056:OCU983057 OMO983056:OMQ983057 OWK983056:OWM983057 PGG983056:PGI983057 PQC983056:PQE983057 PZY983056:QAA983057 QJU983056:QJW983057 QTQ983056:QTS983057 RDM983056:RDO983057 RNI983056:RNK983057 RXE983056:RXG983057 SHA983056:SHC983057 SQW983056:SQY983057 TAS983056:TAU983057 TKO983056:TKQ983057 TUK983056:TUM983057 UEG983056:UEI983057 UOC983056:UOE983057 UXY983056:UYA983057 VHU983056:VHW983057 VRQ983056:VRS983057 WBM983056:WBO983057 WLI983056:WLK983057 WVE983056:WVG983057 IS65557:IU65557 SO65557:SQ65557 ACK65557:ACM65557 AMG65557:AMI65557 AWC65557:AWE65557 BFY65557:BGA65557 BPU65557:BPW65557 BZQ65557:BZS65557 CJM65557:CJO65557 CTI65557:CTK65557 DDE65557:DDG65557 DNA65557:DNC65557 DWW65557:DWY65557 EGS65557:EGU65557 EQO65557:EQQ65557 FAK65557:FAM65557 FKG65557:FKI65557 FUC65557:FUE65557 GDY65557:GEA65557 GNU65557:GNW65557 GXQ65557:GXS65557 HHM65557:HHO65557 HRI65557:HRK65557 IBE65557:IBG65557 ILA65557:ILC65557 IUW65557:IUY65557 JES65557:JEU65557 JOO65557:JOQ65557 JYK65557:JYM65557 KIG65557:KII65557 KSC65557:KSE65557 LBY65557:LCA65557 LLU65557:LLW65557 LVQ65557:LVS65557 MFM65557:MFO65557 MPI65557:MPK65557 MZE65557:MZG65557 NJA65557:NJC65557 NSW65557:NSY65557 OCS65557:OCU65557 OMO65557:OMQ65557 OWK65557:OWM65557 PGG65557:PGI65557 PQC65557:PQE65557 PZY65557:QAA65557 QJU65557:QJW65557 QTQ65557:QTS65557 RDM65557:RDO65557 RNI65557:RNK65557 RXE65557:RXG65557 SHA65557:SHC65557 SQW65557:SQY65557 TAS65557:TAU65557 TKO65557:TKQ65557 TUK65557:TUM65557 UEG65557:UEI65557 UOC65557:UOE65557 UXY65557:UYA65557 VHU65557:VHW65557 VRQ65557:VRS65557 WBM65557:WBO65557 WLI65557:WLK65557 WVE65557:WVG65557 IS131093:IU131093 SO131093:SQ131093 ACK131093:ACM131093 AMG131093:AMI131093 AWC131093:AWE131093 BFY131093:BGA131093 BPU131093:BPW131093 BZQ131093:BZS131093 CJM131093:CJO131093 CTI131093:CTK131093 DDE131093:DDG131093 DNA131093:DNC131093 DWW131093:DWY131093 EGS131093:EGU131093 EQO131093:EQQ131093 FAK131093:FAM131093 FKG131093:FKI131093 FUC131093:FUE131093 GDY131093:GEA131093 GNU131093:GNW131093 GXQ131093:GXS131093 HHM131093:HHO131093 HRI131093:HRK131093 IBE131093:IBG131093 ILA131093:ILC131093 IUW131093:IUY131093 JES131093:JEU131093 JOO131093:JOQ131093 JYK131093:JYM131093 KIG131093:KII131093 KSC131093:KSE131093 LBY131093:LCA131093 LLU131093:LLW131093 LVQ131093:LVS131093 MFM131093:MFO131093 MPI131093:MPK131093 MZE131093:MZG131093 NJA131093:NJC131093 NSW131093:NSY131093 OCS131093:OCU131093 OMO131093:OMQ131093 OWK131093:OWM131093 PGG131093:PGI131093 PQC131093:PQE131093 PZY131093:QAA131093 QJU131093:QJW131093 QTQ131093:QTS131093 RDM131093:RDO131093 RNI131093:RNK131093 RXE131093:RXG131093 SHA131093:SHC131093 SQW131093:SQY131093 TAS131093:TAU131093 TKO131093:TKQ131093 TUK131093:TUM131093 UEG131093:UEI131093 UOC131093:UOE131093 UXY131093:UYA131093 VHU131093:VHW131093 VRQ131093:VRS131093 WBM131093:WBO131093 WLI131093:WLK131093 WVE131093:WVG131093 IS196629:IU196629 SO196629:SQ196629 ACK196629:ACM196629 AMG196629:AMI196629 AWC196629:AWE196629 BFY196629:BGA196629 BPU196629:BPW196629 BZQ196629:BZS196629 CJM196629:CJO196629 CTI196629:CTK196629 DDE196629:DDG196629 DNA196629:DNC196629 DWW196629:DWY196629 EGS196629:EGU196629 EQO196629:EQQ196629 FAK196629:FAM196629 FKG196629:FKI196629 FUC196629:FUE196629 GDY196629:GEA196629 GNU196629:GNW196629 GXQ196629:GXS196629 HHM196629:HHO196629 HRI196629:HRK196629 IBE196629:IBG196629 ILA196629:ILC196629 IUW196629:IUY196629 JES196629:JEU196629 JOO196629:JOQ196629 JYK196629:JYM196629 KIG196629:KII196629 KSC196629:KSE196629 LBY196629:LCA196629 LLU196629:LLW196629 LVQ196629:LVS196629 MFM196629:MFO196629 MPI196629:MPK196629 MZE196629:MZG196629 NJA196629:NJC196629 NSW196629:NSY196629 OCS196629:OCU196629 OMO196629:OMQ196629 OWK196629:OWM196629 PGG196629:PGI196629 PQC196629:PQE196629 PZY196629:QAA196629 QJU196629:QJW196629 QTQ196629:QTS196629 RDM196629:RDO196629 RNI196629:RNK196629 RXE196629:RXG196629 SHA196629:SHC196629 SQW196629:SQY196629 TAS196629:TAU196629 TKO196629:TKQ196629 TUK196629:TUM196629 UEG196629:UEI196629 UOC196629:UOE196629 UXY196629:UYA196629 VHU196629:VHW196629 VRQ196629:VRS196629 WBM196629:WBO196629 WLI196629:WLK196629 WVE196629:WVG196629 IS262165:IU262165 SO262165:SQ262165 ACK262165:ACM262165 AMG262165:AMI262165 AWC262165:AWE262165 BFY262165:BGA262165 BPU262165:BPW262165 BZQ262165:BZS262165 CJM262165:CJO262165 CTI262165:CTK262165 DDE262165:DDG262165 DNA262165:DNC262165 DWW262165:DWY262165 EGS262165:EGU262165 EQO262165:EQQ262165 FAK262165:FAM262165 FKG262165:FKI262165 FUC262165:FUE262165 GDY262165:GEA262165 GNU262165:GNW262165 GXQ262165:GXS262165 HHM262165:HHO262165 HRI262165:HRK262165 IBE262165:IBG262165 ILA262165:ILC262165 IUW262165:IUY262165 JES262165:JEU262165 JOO262165:JOQ262165 JYK262165:JYM262165 KIG262165:KII262165 KSC262165:KSE262165 LBY262165:LCA262165 LLU262165:LLW262165 LVQ262165:LVS262165 MFM262165:MFO262165 MPI262165:MPK262165 MZE262165:MZG262165 NJA262165:NJC262165 NSW262165:NSY262165 OCS262165:OCU262165 OMO262165:OMQ262165 OWK262165:OWM262165 PGG262165:PGI262165 PQC262165:PQE262165 PZY262165:QAA262165 QJU262165:QJW262165 QTQ262165:QTS262165 RDM262165:RDO262165 RNI262165:RNK262165 RXE262165:RXG262165 SHA262165:SHC262165 SQW262165:SQY262165 TAS262165:TAU262165 TKO262165:TKQ262165 TUK262165:TUM262165 UEG262165:UEI262165 UOC262165:UOE262165 UXY262165:UYA262165 VHU262165:VHW262165 VRQ262165:VRS262165 WBM262165:WBO262165 WLI262165:WLK262165 WVE262165:WVG262165 IS327701:IU327701 SO327701:SQ327701 ACK327701:ACM327701 AMG327701:AMI327701 AWC327701:AWE327701 BFY327701:BGA327701 BPU327701:BPW327701 BZQ327701:BZS327701 CJM327701:CJO327701 CTI327701:CTK327701 DDE327701:DDG327701 DNA327701:DNC327701 DWW327701:DWY327701 EGS327701:EGU327701 EQO327701:EQQ327701 FAK327701:FAM327701 FKG327701:FKI327701 FUC327701:FUE327701 GDY327701:GEA327701 GNU327701:GNW327701 GXQ327701:GXS327701 HHM327701:HHO327701 HRI327701:HRK327701 IBE327701:IBG327701 ILA327701:ILC327701 IUW327701:IUY327701 JES327701:JEU327701 JOO327701:JOQ327701 JYK327701:JYM327701 KIG327701:KII327701 KSC327701:KSE327701 LBY327701:LCA327701 LLU327701:LLW327701 LVQ327701:LVS327701 MFM327701:MFO327701 MPI327701:MPK327701 MZE327701:MZG327701 NJA327701:NJC327701 NSW327701:NSY327701 OCS327701:OCU327701 OMO327701:OMQ327701 OWK327701:OWM327701 PGG327701:PGI327701 PQC327701:PQE327701 PZY327701:QAA327701 QJU327701:QJW327701 QTQ327701:QTS327701 RDM327701:RDO327701 RNI327701:RNK327701 RXE327701:RXG327701 SHA327701:SHC327701 SQW327701:SQY327701 TAS327701:TAU327701 TKO327701:TKQ327701 TUK327701:TUM327701 UEG327701:UEI327701 UOC327701:UOE327701 UXY327701:UYA327701 VHU327701:VHW327701 VRQ327701:VRS327701 WBM327701:WBO327701 WLI327701:WLK327701 WVE327701:WVG327701 IS393237:IU393237 SO393237:SQ393237 ACK393237:ACM393237 AMG393237:AMI393237 AWC393237:AWE393237 BFY393237:BGA393237 BPU393237:BPW393237 BZQ393237:BZS393237 CJM393237:CJO393237 CTI393237:CTK393237 DDE393237:DDG393237 DNA393237:DNC393237 DWW393237:DWY393237 EGS393237:EGU393237 EQO393237:EQQ393237 FAK393237:FAM393237 FKG393237:FKI393237 FUC393237:FUE393237 GDY393237:GEA393237 GNU393237:GNW393237 GXQ393237:GXS393237 HHM393237:HHO393237 HRI393237:HRK393237 IBE393237:IBG393237 ILA393237:ILC393237 IUW393237:IUY393237 JES393237:JEU393237 JOO393237:JOQ393237 JYK393237:JYM393237 KIG393237:KII393237 KSC393237:KSE393237 LBY393237:LCA393237 LLU393237:LLW393237 LVQ393237:LVS393237 MFM393237:MFO393237 MPI393237:MPK393237 MZE393237:MZG393237 NJA393237:NJC393237 NSW393237:NSY393237 OCS393237:OCU393237 OMO393237:OMQ393237 OWK393237:OWM393237 PGG393237:PGI393237 PQC393237:PQE393237 PZY393237:QAA393237 QJU393237:QJW393237 QTQ393237:QTS393237 RDM393237:RDO393237 RNI393237:RNK393237 RXE393237:RXG393237 SHA393237:SHC393237 SQW393237:SQY393237 TAS393237:TAU393237 TKO393237:TKQ393237 TUK393237:TUM393237 UEG393237:UEI393237 UOC393237:UOE393237 UXY393237:UYA393237 VHU393237:VHW393237 VRQ393237:VRS393237 WBM393237:WBO393237 WLI393237:WLK393237 WVE393237:WVG393237 IS458773:IU458773 SO458773:SQ458773 ACK458773:ACM458773 AMG458773:AMI458773 AWC458773:AWE458773 BFY458773:BGA458773 BPU458773:BPW458773 BZQ458773:BZS458773 CJM458773:CJO458773 CTI458773:CTK458773 DDE458773:DDG458773 DNA458773:DNC458773 DWW458773:DWY458773 EGS458773:EGU458773 EQO458773:EQQ458773 FAK458773:FAM458773 FKG458773:FKI458773 FUC458773:FUE458773 GDY458773:GEA458773 GNU458773:GNW458773 GXQ458773:GXS458773 HHM458773:HHO458773 HRI458773:HRK458773 IBE458773:IBG458773 ILA458773:ILC458773 IUW458773:IUY458773 JES458773:JEU458773 JOO458773:JOQ458773 JYK458773:JYM458773 KIG458773:KII458773 KSC458773:KSE458773 LBY458773:LCA458773 LLU458773:LLW458773 LVQ458773:LVS458773 MFM458773:MFO458773 MPI458773:MPK458773 MZE458773:MZG458773 NJA458773:NJC458773 NSW458773:NSY458773 OCS458773:OCU458773 OMO458773:OMQ458773 OWK458773:OWM458773 PGG458773:PGI458773 PQC458773:PQE458773 PZY458773:QAA458773 QJU458773:QJW458773 QTQ458773:QTS458773 RDM458773:RDO458773 RNI458773:RNK458773 RXE458773:RXG458773 SHA458773:SHC458773 SQW458773:SQY458773 TAS458773:TAU458773 TKO458773:TKQ458773 TUK458773:TUM458773 UEG458773:UEI458773 UOC458773:UOE458773 UXY458773:UYA458773 VHU458773:VHW458773 VRQ458773:VRS458773 WBM458773:WBO458773 WLI458773:WLK458773 WVE458773:WVG458773 IS524309:IU524309 SO524309:SQ524309 ACK524309:ACM524309 AMG524309:AMI524309 AWC524309:AWE524309 BFY524309:BGA524309 BPU524309:BPW524309 BZQ524309:BZS524309 CJM524309:CJO524309 CTI524309:CTK524309 DDE524309:DDG524309 DNA524309:DNC524309 DWW524309:DWY524309 EGS524309:EGU524309 EQO524309:EQQ524309 FAK524309:FAM524309 FKG524309:FKI524309 FUC524309:FUE524309 GDY524309:GEA524309 GNU524309:GNW524309 GXQ524309:GXS524309 HHM524309:HHO524309 HRI524309:HRK524309 IBE524309:IBG524309 ILA524309:ILC524309 IUW524309:IUY524309 JES524309:JEU524309 JOO524309:JOQ524309 JYK524309:JYM524309 KIG524309:KII524309 KSC524309:KSE524309 LBY524309:LCA524309 LLU524309:LLW524309 LVQ524309:LVS524309 MFM524309:MFO524309 MPI524309:MPK524309 MZE524309:MZG524309 NJA524309:NJC524309 NSW524309:NSY524309 OCS524309:OCU524309 OMO524309:OMQ524309 OWK524309:OWM524309 PGG524309:PGI524309 PQC524309:PQE524309 PZY524309:QAA524309 QJU524309:QJW524309 QTQ524309:QTS524309 RDM524309:RDO524309 RNI524309:RNK524309 RXE524309:RXG524309 SHA524309:SHC524309 SQW524309:SQY524309 TAS524309:TAU524309 TKO524309:TKQ524309 TUK524309:TUM524309 UEG524309:UEI524309 UOC524309:UOE524309 UXY524309:UYA524309 VHU524309:VHW524309 VRQ524309:VRS524309 WBM524309:WBO524309 WLI524309:WLK524309 WVE524309:WVG524309 IS589845:IU589845 SO589845:SQ589845 ACK589845:ACM589845 AMG589845:AMI589845 AWC589845:AWE589845 BFY589845:BGA589845 BPU589845:BPW589845 BZQ589845:BZS589845 CJM589845:CJO589845 CTI589845:CTK589845 DDE589845:DDG589845 DNA589845:DNC589845 DWW589845:DWY589845 EGS589845:EGU589845 EQO589845:EQQ589845 FAK589845:FAM589845 FKG589845:FKI589845 FUC589845:FUE589845 GDY589845:GEA589845 GNU589845:GNW589845 GXQ589845:GXS589845 HHM589845:HHO589845 HRI589845:HRK589845 IBE589845:IBG589845 ILA589845:ILC589845 IUW589845:IUY589845 JES589845:JEU589845 JOO589845:JOQ589845 JYK589845:JYM589845 KIG589845:KII589845 KSC589845:KSE589845 LBY589845:LCA589845 LLU589845:LLW589845 LVQ589845:LVS589845 MFM589845:MFO589845 MPI589845:MPK589845 MZE589845:MZG589845 NJA589845:NJC589845 NSW589845:NSY589845 OCS589845:OCU589845 OMO589845:OMQ589845 OWK589845:OWM589845 PGG589845:PGI589845 PQC589845:PQE589845 PZY589845:QAA589845 QJU589845:QJW589845 QTQ589845:QTS589845 RDM589845:RDO589845 RNI589845:RNK589845 RXE589845:RXG589845 SHA589845:SHC589845 SQW589845:SQY589845 TAS589845:TAU589845 TKO589845:TKQ589845 TUK589845:TUM589845 UEG589845:UEI589845 UOC589845:UOE589845 UXY589845:UYA589845 VHU589845:VHW589845 VRQ589845:VRS589845 WBM589845:WBO589845 WLI589845:WLK589845 WVE589845:WVG589845 IS655381:IU655381 SO655381:SQ655381 ACK655381:ACM655381 AMG655381:AMI655381 AWC655381:AWE655381 BFY655381:BGA655381 BPU655381:BPW655381 BZQ655381:BZS655381 CJM655381:CJO655381 CTI655381:CTK655381 DDE655381:DDG655381 DNA655381:DNC655381 DWW655381:DWY655381 EGS655381:EGU655381 EQO655381:EQQ655381 FAK655381:FAM655381 FKG655381:FKI655381 FUC655381:FUE655381 GDY655381:GEA655381 GNU655381:GNW655381 GXQ655381:GXS655381 HHM655381:HHO655381 HRI655381:HRK655381 IBE655381:IBG655381 ILA655381:ILC655381 IUW655381:IUY655381 JES655381:JEU655381 JOO655381:JOQ655381 JYK655381:JYM655381 KIG655381:KII655381 KSC655381:KSE655381 LBY655381:LCA655381 LLU655381:LLW655381 LVQ655381:LVS655381 MFM655381:MFO655381 MPI655381:MPK655381 MZE655381:MZG655381 NJA655381:NJC655381 NSW655381:NSY655381 OCS655381:OCU655381 OMO655381:OMQ655381 OWK655381:OWM655381 PGG655381:PGI655381 PQC655381:PQE655381 PZY655381:QAA655381 QJU655381:QJW655381 QTQ655381:QTS655381 RDM655381:RDO655381 RNI655381:RNK655381 RXE655381:RXG655381 SHA655381:SHC655381 SQW655381:SQY655381 TAS655381:TAU655381 TKO655381:TKQ655381 TUK655381:TUM655381 UEG655381:UEI655381 UOC655381:UOE655381 UXY655381:UYA655381 VHU655381:VHW655381 VRQ655381:VRS655381 WBM655381:WBO655381 WLI655381:WLK655381 WVE655381:WVG655381 IS720917:IU720917 SO720917:SQ720917 ACK720917:ACM720917 AMG720917:AMI720917 AWC720917:AWE720917 BFY720917:BGA720917 BPU720917:BPW720917 BZQ720917:BZS720917 CJM720917:CJO720917 CTI720917:CTK720917 DDE720917:DDG720917 DNA720917:DNC720917 DWW720917:DWY720917 EGS720917:EGU720917 EQO720917:EQQ720917 FAK720917:FAM720917 FKG720917:FKI720917 FUC720917:FUE720917 GDY720917:GEA720917 GNU720917:GNW720917 GXQ720917:GXS720917 HHM720917:HHO720917 HRI720917:HRK720917 IBE720917:IBG720917 ILA720917:ILC720917 IUW720917:IUY720917 JES720917:JEU720917 JOO720917:JOQ720917 JYK720917:JYM720917 KIG720917:KII720917 KSC720917:KSE720917 LBY720917:LCA720917 LLU720917:LLW720917 LVQ720917:LVS720917 MFM720917:MFO720917 MPI720917:MPK720917 MZE720917:MZG720917 NJA720917:NJC720917 NSW720917:NSY720917 OCS720917:OCU720917 OMO720917:OMQ720917 OWK720917:OWM720917 PGG720917:PGI720917 PQC720917:PQE720917 PZY720917:QAA720917 QJU720917:QJW720917 QTQ720917:QTS720917 RDM720917:RDO720917 RNI720917:RNK720917 RXE720917:RXG720917 SHA720917:SHC720917 SQW720917:SQY720917 TAS720917:TAU720917 TKO720917:TKQ720917 TUK720917:TUM720917 UEG720917:UEI720917 UOC720917:UOE720917 UXY720917:UYA720917 VHU720917:VHW720917 VRQ720917:VRS720917 WBM720917:WBO720917 WLI720917:WLK720917 WVE720917:WVG720917 IS786453:IU786453 SO786453:SQ786453 ACK786453:ACM786453 AMG786453:AMI786453 AWC786453:AWE786453 BFY786453:BGA786453 BPU786453:BPW786453 BZQ786453:BZS786453 CJM786453:CJO786453 CTI786453:CTK786453 DDE786453:DDG786453 DNA786453:DNC786453 DWW786453:DWY786453 EGS786453:EGU786453 EQO786453:EQQ786453 FAK786453:FAM786453 FKG786453:FKI786453 FUC786453:FUE786453 GDY786453:GEA786453 GNU786453:GNW786453 GXQ786453:GXS786453 HHM786453:HHO786453 HRI786453:HRK786453 IBE786453:IBG786453 ILA786453:ILC786453 IUW786453:IUY786453 JES786453:JEU786453 JOO786453:JOQ786453 JYK786453:JYM786453 KIG786453:KII786453 KSC786453:KSE786453 LBY786453:LCA786453 LLU786453:LLW786453 LVQ786453:LVS786453 MFM786453:MFO786453 MPI786453:MPK786453 MZE786453:MZG786453 NJA786453:NJC786453 NSW786453:NSY786453 OCS786453:OCU786453 OMO786453:OMQ786453 OWK786453:OWM786453 PGG786453:PGI786453 PQC786453:PQE786453 PZY786453:QAA786453 QJU786453:QJW786453 QTQ786453:QTS786453 RDM786453:RDO786453 RNI786453:RNK786453 RXE786453:RXG786453 SHA786453:SHC786453 SQW786453:SQY786453 TAS786453:TAU786453 TKO786453:TKQ786453 TUK786453:TUM786453 UEG786453:UEI786453 UOC786453:UOE786453 UXY786453:UYA786453 VHU786453:VHW786453 VRQ786453:VRS786453 WBM786453:WBO786453 WLI786453:WLK786453 WVE786453:WVG786453 IS851989:IU851989 SO851989:SQ851989 ACK851989:ACM851989 AMG851989:AMI851989 AWC851989:AWE851989 BFY851989:BGA851989 BPU851989:BPW851989 BZQ851989:BZS851989 CJM851989:CJO851989 CTI851989:CTK851989 DDE851989:DDG851989 DNA851989:DNC851989 DWW851989:DWY851989 EGS851989:EGU851989 EQO851989:EQQ851989 FAK851989:FAM851989 FKG851989:FKI851989 FUC851989:FUE851989 GDY851989:GEA851989 GNU851989:GNW851989 GXQ851989:GXS851989 HHM851989:HHO851989 HRI851989:HRK851989 IBE851989:IBG851989 ILA851989:ILC851989 IUW851989:IUY851989 JES851989:JEU851989 JOO851989:JOQ851989 JYK851989:JYM851989 KIG851989:KII851989 KSC851989:KSE851989 LBY851989:LCA851989 LLU851989:LLW851989 LVQ851989:LVS851989 MFM851989:MFO851989 MPI851989:MPK851989 MZE851989:MZG851989 NJA851989:NJC851989 NSW851989:NSY851989 OCS851989:OCU851989 OMO851989:OMQ851989 OWK851989:OWM851989 PGG851989:PGI851989 PQC851989:PQE851989 PZY851989:QAA851989 QJU851989:QJW851989 QTQ851989:QTS851989 RDM851989:RDO851989 RNI851989:RNK851989 RXE851989:RXG851989 SHA851989:SHC851989 SQW851989:SQY851989 TAS851989:TAU851989 TKO851989:TKQ851989 TUK851989:TUM851989 UEG851989:UEI851989 UOC851989:UOE851989 UXY851989:UYA851989 VHU851989:VHW851989 VRQ851989:VRS851989 WBM851989:WBO851989 WLI851989:WLK851989 WVE851989:WVG851989 IS917525:IU917525 SO917525:SQ917525 ACK917525:ACM917525 AMG917525:AMI917525 AWC917525:AWE917525 BFY917525:BGA917525 BPU917525:BPW917525 BZQ917525:BZS917525 CJM917525:CJO917525 CTI917525:CTK917525 DDE917525:DDG917525 DNA917525:DNC917525 DWW917525:DWY917525 EGS917525:EGU917525 EQO917525:EQQ917525 FAK917525:FAM917525 FKG917525:FKI917525 FUC917525:FUE917525 GDY917525:GEA917525 GNU917525:GNW917525 GXQ917525:GXS917525 HHM917525:HHO917525 HRI917525:HRK917525 IBE917525:IBG917525 ILA917525:ILC917525 IUW917525:IUY917525 JES917525:JEU917525 JOO917525:JOQ917525 JYK917525:JYM917525 KIG917525:KII917525 KSC917525:KSE917525 LBY917525:LCA917525 LLU917525:LLW917525 LVQ917525:LVS917525 MFM917525:MFO917525 MPI917525:MPK917525 MZE917525:MZG917525 NJA917525:NJC917525 NSW917525:NSY917525 OCS917525:OCU917525 OMO917525:OMQ917525 OWK917525:OWM917525 PGG917525:PGI917525 PQC917525:PQE917525 PZY917525:QAA917525 QJU917525:QJW917525 QTQ917525:QTS917525 RDM917525:RDO917525 RNI917525:RNK917525 RXE917525:RXG917525 SHA917525:SHC917525 SQW917525:SQY917525 TAS917525:TAU917525 TKO917525:TKQ917525 TUK917525:TUM917525 UEG917525:UEI917525 UOC917525:UOE917525 UXY917525:UYA917525 VHU917525:VHW917525 VRQ917525:VRS917525 WBM917525:WBO917525 WLI917525:WLK917525 WVE917525:WVG917525 IS983061:IU983061 SO983061:SQ983061 ACK983061:ACM983061 AMG983061:AMI983061 AWC983061:AWE983061 BFY983061:BGA983061 BPU983061:BPW983061 BZQ983061:BZS983061 CJM983061:CJO983061 CTI983061:CTK983061 DDE983061:DDG983061 DNA983061:DNC983061 DWW983061:DWY983061 EGS983061:EGU983061 EQO983061:EQQ983061 FAK983061:FAM983061 FKG983061:FKI983061 FUC983061:FUE983061 GDY983061:GEA983061 GNU983061:GNW983061 GXQ983061:GXS983061 HHM983061:HHO983061 HRI983061:HRK983061 IBE983061:IBG983061 ILA983061:ILC983061 IUW983061:IUY983061 JES983061:JEU983061 JOO983061:JOQ983061 JYK983061:JYM983061 KIG983061:KII983061 KSC983061:KSE983061 LBY983061:LCA983061 LLU983061:LLW983061 LVQ983061:LVS983061 MFM983061:MFO983061 MPI983061:MPK983061 MZE983061:MZG983061 NJA983061:NJC983061 NSW983061:NSY983061 OCS983061:OCU983061 OMO983061:OMQ983061 OWK983061:OWM983061 PGG983061:PGI983061 PQC983061:PQE983061 PZY983061:QAA983061 QJU983061:QJW983061 QTQ983061:QTS983061 RDM983061:RDO983061 RNI983061:RNK983061 RXE983061:RXG983061 SHA983061:SHC983061 SQW983061:SQY983061 TAS983061:TAU983061 TKO983061:TKQ983061 TUK983061:TUM983061 UEG983061:UEI983061 UOC983061:UOE983061 UXY983061:UYA983061 VHU983061:VHW983061 VRQ983061:VRS983061 WBM983061:WBO983061 WLI983061:WLK983061 WVE983061:WVG983061 IS65551 SO65551 ACK65551 AMG65551 AWC65551 BFY65551 BPU65551 BZQ65551 CJM65551 CTI65551 DDE65551 DNA65551 DWW65551 EGS65551 EQO65551 FAK65551 FKG65551 FUC65551 GDY65551 GNU65551 GXQ65551 HHM65551 HRI65551 IBE65551 ILA65551 IUW65551 JES65551 JOO65551 JYK65551 KIG65551 KSC65551 LBY65551 LLU65551 LVQ65551 MFM65551 MPI65551 MZE65551 NJA65551 NSW65551 OCS65551 OMO65551 OWK65551 PGG65551 PQC65551 PZY65551 QJU65551 QTQ65551 RDM65551 RNI65551 RXE65551 SHA65551 SQW65551 TAS65551 TKO65551 TUK65551 UEG65551 UOC65551 UXY65551 VHU65551 VRQ65551 WBM65551 WLI65551 WVE65551 IS131087 SO131087 ACK131087 AMG131087 AWC131087 BFY131087 BPU131087 BZQ131087 CJM131087 CTI131087 DDE131087 DNA131087 DWW131087 EGS131087 EQO131087 FAK131087 FKG131087 FUC131087 GDY131087 GNU131087 GXQ131087 HHM131087 HRI131087 IBE131087 ILA131087 IUW131087 JES131087 JOO131087 JYK131087 KIG131087 KSC131087 LBY131087 LLU131087 LVQ131087 MFM131087 MPI131087 MZE131087 NJA131087 NSW131087 OCS131087 OMO131087 OWK131087 PGG131087 PQC131087 PZY131087 QJU131087 QTQ131087 RDM131087 RNI131087 RXE131087 SHA131087 SQW131087 TAS131087 TKO131087 TUK131087 UEG131087 UOC131087 UXY131087 VHU131087 VRQ131087 WBM131087 WLI131087 WVE131087 IS196623 SO196623 ACK196623 AMG196623 AWC196623 BFY196623 BPU196623 BZQ196623 CJM196623 CTI196623 DDE196623 DNA196623 DWW196623 EGS196623 EQO196623 FAK196623 FKG196623 FUC196623 GDY196623 GNU196623 GXQ196623 HHM196623 HRI196623 IBE196623 ILA196623 IUW196623 JES196623 JOO196623 JYK196623 KIG196623 KSC196623 LBY196623 LLU196623 LVQ196623 MFM196623 MPI196623 MZE196623 NJA196623 NSW196623 OCS196623 OMO196623 OWK196623 PGG196623 PQC196623 PZY196623 QJU196623 QTQ196623 RDM196623 RNI196623 RXE196623 SHA196623 SQW196623 TAS196623 TKO196623 TUK196623 UEG196623 UOC196623 UXY196623 VHU196623 VRQ196623 WBM196623 WLI196623 WVE196623 IS262159 SO262159 ACK262159 AMG262159 AWC262159 BFY262159 BPU262159 BZQ262159 CJM262159 CTI262159 DDE262159 DNA262159 DWW262159 EGS262159 EQO262159 FAK262159 FKG262159 FUC262159 GDY262159 GNU262159 GXQ262159 HHM262159 HRI262159 IBE262159 ILA262159 IUW262159 JES262159 JOO262159 JYK262159 KIG262159 KSC262159 LBY262159 LLU262159 LVQ262159 MFM262159 MPI262159 MZE262159 NJA262159 NSW262159 OCS262159 OMO262159 OWK262159 PGG262159 PQC262159 PZY262159 QJU262159 QTQ262159 RDM262159 RNI262159 RXE262159 SHA262159 SQW262159 TAS262159 TKO262159 TUK262159 UEG262159 UOC262159 UXY262159 VHU262159 VRQ262159 WBM262159 WLI262159 WVE262159 IS327695 SO327695 ACK327695 AMG327695 AWC327695 BFY327695 BPU327695 BZQ327695 CJM327695 CTI327695 DDE327695 DNA327695 DWW327695 EGS327695 EQO327695 FAK327695 FKG327695 FUC327695 GDY327695 GNU327695 GXQ327695 HHM327695 HRI327695 IBE327695 ILA327695 IUW327695 JES327695 JOO327695 JYK327695 KIG327695 KSC327695 LBY327695 LLU327695 LVQ327695 MFM327695 MPI327695 MZE327695 NJA327695 NSW327695 OCS327695 OMO327695 OWK327695 PGG327695 PQC327695 PZY327695 QJU327695 QTQ327695 RDM327695 RNI327695 RXE327695 SHA327695 SQW327695 TAS327695 TKO327695 TUK327695 UEG327695 UOC327695 UXY327695 VHU327695 VRQ327695 WBM327695 WLI327695 WVE327695 IS393231 SO393231 ACK393231 AMG393231 AWC393231 BFY393231 BPU393231 BZQ393231 CJM393231 CTI393231 DDE393231 DNA393231 DWW393231 EGS393231 EQO393231 FAK393231 FKG393231 FUC393231 GDY393231 GNU393231 GXQ393231 HHM393231 HRI393231 IBE393231 ILA393231 IUW393231 JES393231 JOO393231 JYK393231 KIG393231 KSC393231 LBY393231 LLU393231 LVQ393231 MFM393231 MPI393231 MZE393231 NJA393231 NSW393231 OCS393231 OMO393231 OWK393231 PGG393231 PQC393231 PZY393231 QJU393231 QTQ393231 RDM393231 RNI393231 RXE393231 SHA393231 SQW393231 TAS393231 TKO393231 TUK393231 UEG393231 UOC393231 UXY393231 VHU393231 VRQ393231 WBM393231 WLI393231 WVE393231 IS458767 SO458767 ACK458767 AMG458767 AWC458767 BFY458767 BPU458767 BZQ458767 CJM458767 CTI458767 DDE458767 DNA458767 DWW458767 EGS458767 EQO458767 FAK458767 FKG458767 FUC458767 GDY458767 GNU458767 GXQ458767 HHM458767 HRI458767 IBE458767 ILA458767 IUW458767 JES458767 JOO458767 JYK458767 KIG458767 KSC458767 LBY458767 LLU458767 LVQ458767 MFM458767 MPI458767 MZE458767 NJA458767 NSW458767 OCS458767 OMO458767 OWK458767 PGG458767 PQC458767 PZY458767 QJU458767 QTQ458767 RDM458767 RNI458767 RXE458767 SHA458767 SQW458767 TAS458767 TKO458767 TUK458767 UEG458767 UOC458767 UXY458767 VHU458767 VRQ458767 WBM458767 WLI458767 WVE458767 IS524303 SO524303 ACK524303 AMG524303 AWC524303 BFY524303 BPU524303 BZQ524303 CJM524303 CTI524303 DDE524303 DNA524303 DWW524303 EGS524303 EQO524303 FAK524303 FKG524303 FUC524303 GDY524303 GNU524303 GXQ524303 HHM524303 HRI524303 IBE524303 ILA524303 IUW524303 JES524303 JOO524303 JYK524303 KIG524303 KSC524303 LBY524303 LLU524303 LVQ524303 MFM524303 MPI524303 MZE524303 NJA524303 NSW524303 OCS524303 OMO524303 OWK524303 PGG524303 PQC524303 PZY524303 QJU524303 QTQ524303 RDM524303 RNI524303 RXE524303 SHA524303 SQW524303 TAS524303 TKO524303 TUK524303 UEG524303 UOC524303 UXY524303 VHU524303 VRQ524303 WBM524303 WLI524303 WVE524303 IS589839 SO589839 ACK589839 AMG589839 AWC589839 BFY589839 BPU589839 BZQ589839 CJM589839 CTI589839 DDE589839 DNA589839 DWW589839 EGS589839 EQO589839 FAK589839 FKG589839 FUC589839 GDY589839 GNU589839 GXQ589839 HHM589839 HRI589839 IBE589839 ILA589839 IUW589839 JES589839 JOO589839 JYK589839 KIG589839 KSC589839 LBY589839 LLU589839 LVQ589839 MFM589839 MPI589839 MZE589839 NJA589839 NSW589839 OCS589839 OMO589839 OWK589839 PGG589839 PQC589839 PZY589839 QJU589839 QTQ589839 RDM589839 RNI589839 RXE589839 SHA589839 SQW589839 TAS589839 TKO589839 TUK589839 UEG589839 UOC589839 UXY589839 VHU589839 VRQ589839 WBM589839 WLI589839 WVE589839 IS655375 SO655375 ACK655375 AMG655375 AWC655375 BFY655375 BPU655375 BZQ655375 CJM655375 CTI655375 DDE655375 DNA655375 DWW655375 EGS655375 EQO655375 FAK655375 FKG655375 FUC655375 GDY655375 GNU655375 GXQ655375 HHM655375 HRI655375 IBE655375 ILA655375 IUW655375 JES655375 JOO655375 JYK655375 KIG655375 KSC655375 LBY655375 LLU655375 LVQ655375 MFM655375 MPI655375 MZE655375 NJA655375 NSW655375 OCS655375 OMO655375 OWK655375 PGG655375 PQC655375 PZY655375 QJU655375 QTQ655375 RDM655375 RNI655375 RXE655375 SHA655375 SQW655375 TAS655375 TKO655375 TUK655375 UEG655375 UOC655375 UXY655375 VHU655375 VRQ655375 WBM655375 WLI655375 WVE655375 IS720911 SO720911 ACK720911 AMG720911 AWC720911 BFY720911 BPU720911 BZQ720911 CJM720911 CTI720911 DDE720911 DNA720911 DWW720911 EGS720911 EQO720911 FAK720911 FKG720911 FUC720911 GDY720911 GNU720911 GXQ720911 HHM720911 HRI720911 IBE720911 ILA720911 IUW720911 JES720911 JOO720911 JYK720911 KIG720911 KSC720911 LBY720911 LLU720911 LVQ720911 MFM720911 MPI720911 MZE720911 NJA720911 NSW720911 OCS720911 OMO720911 OWK720911 PGG720911 PQC720911 PZY720911 QJU720911 QTQ720911 RDM720911 RNI720911 RXE720911 SHA720911 SQW720911 TAS720911 TKO720911 TUK720911 UEG720911 UOC720911 UXY720911 VHU720911 VRQ720911 WBM720911 WLI720911 WVE720911 IS786447 SO786447 ACK786447 AMG786447 AWC786447 BFY786447 BPU786447 BZQ786447 CJM786447 CTI786447 DDE786447 DNA786447 DWW786447 EGS786447 EQO786447 FAK786447 FKG786447 FUC786447 GDY786447 GNU786447 GXQ786447 HHM786447 HRI786447 IBE786447 ILA786447 IUW786447 JES786447 JOO786447 JYK786447 KIG786447 KSC786447 LBY786447 LLU786447 LVQ786447 MFM786447 MPI786447 MZE786447 NJA786447 NSW786447 OCS786447 OMO786447 OWK786447 PGG786447 PQC786447 PZY786447 QJU786447 QTQ786447 RDM786447 RNI786447 RXE786447 SHA786447 SQW786447 TAS786447 TKO786447 TUK786447 UEG786447 UOC786447 UXY786447 VHU786447 VRQ786447 WBM786447 WLI786447 WVE786447 IS851983 SO851983 ACK851983 AMG851983 AWC851983 BFY851983 BPU851983 BZQ851983 CJM851983 CTI851983 DDE851983 DNA851983 DWW851983 EGS851983 EQO851983 FAK851983 FKG851983 FUC851983 GDY851983 GNU851983 GXQ851983 HHM851983 HRI851983 IBE851983 ILA851983 IUW851983 JES851983 JOO851983 JYK851983 KIG851983 KSC851983 LBY851983 LLU851983 LVQ851983 MFM851983 MPI851983 MZE851983 NJA851983 NSW851983 OCS851983 OMO851983 OWK851983 PGG851983 PQC851983 PZY851983 QJU851983 QTQ851983 RDM851983 RNI851983 RXE851983 SHA851983 SQW851983 TAS851983 TKO851983 TUK851983 UEG851983 UOC851983 UXY851983 VHU851983 VRQ851983 WBM851983 WLI851983 WVE851983 IS917519 SO917519 ACK917519 AMG917519 AWC917519 BFY917519 BPU917519 BZQ917519 CJM917519 CTI917519 DDE917519 DNA917519 DWW917519 EGS917519 EQO917519 FAK917519 FKG917519 FUC917519 GDY917519 GNU917519 GXQ917519 HHM917519 HRI917519 IBE917519 ILA917519 IUW917519 JES917519 JOO917519 JYK917519 KIG917519 KSC917519 LBY917519 LLU917519 LVQ917519 MFM917519 MPI917519 MZE917519 NJA917519 NSW917519 OCS917519 OMO917519 OWK917519 PGG917519 PQC917519 PZY917519 QJU917519 QTQ917519 RDM917519 RNI917519 RXE917519 SHA917519 SQW917519 TAS917519 TKO917519 TUK917519 UEG917519 UOC917519 UXY917519 VHU917519 VRQ917519 WBM917519 WLI917519 WVE917519 IS983055 SO983055 ACK983055 AMG983055 AWC983055 BFY983055 BPU983055 BZQ983055 CJM983055 CTI983055 DDE983055 DNA983055 DWW983055 EGS983055 EQO983055 FAK983055 FKG983055 FUC983055 GDY983055 GNU983055 GXQ983055 HHM983055 HRI983055 IBE983055 ILA983055 IUW983055 JES983055 JOO983055 JYK983055 KIG983055 KSC983055 LBY983055 LLU983055 LVQ983055 MFM983055 MPI983055 MZE983055 NJA983055 NSW983055 OCS983055 OMO983055 OWK983055 PGG983055 PQC983055 PZY983055 QJU983055 QTQ983055 RDM983055 RNI983055 RXE983055 SHA983055 SQW983055 TAS983055 TKO983055 TUK983055 UEG983055 UOC983055 UXY983055 VHU983055 VRQ983055 WBM983055 WLI983055 WVE983055 IS65556 SO65556 ACK65556 AMG65556 AWC65556 BFY65556 BPU65556 BZQ65556 CJM65556 CTI65556 DDE65556 DNA65556 DWW65556 EGS65556 EQO65556 FAK65556 FKG65556 FUC65556 GDY65556 GNU65556 GXQ65556 HHM65556 HRI65556 IBE65556 ILA65556 IUW65556 JES65556 JOO65556 JYK65556 KIG65556 KSC65556 LBY65556 LLU65556 LVQ65556 MFM65556 MPI65556 MZE65556 NJA65556 NSW65556 OCS65556 OMO65556 OWK65556 PGG65556 PQC65556 PZY65556 QJU65556 QTQ65556 RDM65556 RNI65556 RXE65556 SHA65556 SQW65556 TAS65556 TKO65556 TUK65556 UEG65556 UOC65556 UXY65556 VHU65556 VRQ65556 WBM65556 WLI65556 WVE65556 IS131092 SO131092 ACK131092 AMG131092 AWC131092 BFY131092 BPU131092 BZQ131092 CJM131092 CTI131092 DDE131092 DNA131092 DWW131092 EGS131092 EQO131092 FAK131092 FKG131092 FUC131092 GDY131092 GNU131092 GXQ131092 HHM131092 HRI131092 IBE131092 ILA131092 IUW131092 JES131092 JOO131092 JYK131092 KIG131092 KSC131092 LBY131092 LLU131092 LVQ131092 MFM131092 MPI131092 MZE131092 NJA131092 NSW131092 OCS131092 OMO131092 OWK131092 PGG131092 PQC131092 PZY131092 QJU131092 QTQ131092 RDM131092 RNI131092 RXE131092 SHA131092 SQW131092 TAS131092 TKO131092 TUK131092 UEG131092 UOC131092 UXY131092 VHU131092 VRQ131092 WBM131092 WLI131092 WVE131092 IS196628 SO196628 ACK196628 AMG196628 AWC196628 BFY196628 BPU196628 BZQ196628 CJM196628 CTI196628 DDE196628 DNA196628 DWW196628 EGS196628 EQO196628 FAK196628 FKG196628 FUC196628 GDY196628 GNU196628 GXQ196628 HHM196628 HRI196628 IBE196628 ILA196628 IUW196628 JES196628 JOO196628 JYK196628 KIG196628 KSC196628 LBY196628 LLU196628 LVQ196628 MFM196628 MPI196628 MZE196628 NJA196628 NSW196628 OCS196628 OMO196628 OWK196628 PGG196628 PQC196628 PZY196628 QJU196628 QTQ196628 RDM196628 RNI196628 RXE196628 SHA196628 SQW196628 TAS196628 TKO196628 TUK196628 UEG196628 UOC196628 UXY196628 VHU196628 VRQ196628 WBM196628 WLI196628 WVE196628 IS262164 SO262164 ACK262164 AMG262164 AWC262164 BFY262164 BPU262164 BZQ262164 CJM262164 CTI262164 DDE262164 DNA262164 DWW262164 EGS262164 EQO262164 FAK262164 FKG262164 FUC262164 GDY262164 GNU262164 GXQ262164 HHM262164 HRI262164 IBE262164 ILA262164 IUW262164 JES262164 JOO262164 JYK262164 KIG262164 KSC262164 LBY262164 LLU262164 LVQ262164 MFM262164 MPI262164 MZE262164 NJA262164 NSW262164 OCS262164 OMO262164 OWK262164 PGG262164 PQC262164 PZY262164 QJU262164 QTQ262164 RDM262164 RNI262164 RXE262164 SHA262164 SQW262164 TAS262164 TKO262164 TUK262164 UEG262164 UOC262164 UXY262164 VHU262164 VRQ262164 WBM262164 WLI262164 WVE262164 IS327700 SO327700 ACK327700 AMG327700 AWC327700 BFY327700 BPU327700 BZQ327700 CJM327700 CTI327700 DDE327700 DNA327700 DWW327700 EGS327700 EQO327700 FAK327700 FKG327700 FUC327700 GDY327700 GNU327700 GXQ327700 HHM327700 HRI327700 IBE327700 ILA327700 IUW327700 JES327700 JOO327700 JYK327700 KIG327700 KSC327700 LBY327700 LLU327700 LVQ327700 MFM327700 MPI327700 MZE327700 NJA327700 NSW327700 OCS327700 OMO327700 OWK327700 PGG327700 PQC327700 PZY327700 QJU327700 QTQ327700 RDM327700 RNI327700 RXE327700 SHA327700 SQW327700 TAS327700 TKO327700 TUK327700 UEG327700 UOC327700 UXY327700 VHU327700 VRQ327700 WBM327700 WLI327700 WVE327700 IS393236 SO393236 ACK393236 AMG393236 AWC393236 BFY393236 BPU393236 BZQ393236 CJM393236 CTI393236 DDE393236 DNA393236 DWW393236 EGS393236 EQO393236 FAK393236 FKG393236 FUC393236 GDY393236 GNU393236 GXQ393236 HHM393236 HRI393236 IBE393236 ILA393236 IUW393236 JES393236 JOO393236 JYK393236 KIG393236 KSC393236 LBY393236 LLU393236 LVQ393236 MFM393236 MPI393236 MZE393236 NJA393236 NSW393236 OCS393236 OMO393236 OWK393236 PGG393236 PQC393236 PZY393236 QJU393236 QTQ393236 RDM393236 RNI393236 RXE393236 SHA393236 SQW393236 TAS393236 TKO393236 TUK393236 UEG393236 UOC393236 UXY393236 VHU393236 VRQ393236 WBM393236 WLI393236 WVE393236 IS458772 SO458772 ACK458772 AMG458772 AWC458772 BFY458772 BPU458772 BZQ458772 CJM458772 CTI458772 DDE458772 DNA458772 DWW458772 EGS458772 EQO458772 FAK458772 FKG458772 FUC458772 GDY458772 GNU458772 GXQ458772 HHM458772 HRI458772 IBE458772 ILA458772 IUW458772 JES458772 JOO458772 JYK458772 KIG458772 KSC458772 LBY458772 LLU458772 LVQ458772 MFM458772 MPI458772 MZE458772 NJA458772 NSW458772 OCS458772 OMO458772 OWK458772 PGG458772 PQC458772 PZY458772 QJU458772 QTQ458772 RDM458772 RNI458772 RXE458772 SHA458772 SQW458772 TAS458772 TKO458772 TUK458772 UEG458772 UOC458772 UXY458772 VHU458772 VRQ458772 WBM458772 WLI458772 WVE458772 IS524308 SO524308 ACK524308 AMG524308 AWC524308 BFY524308 BPU524308 BZQ524308 CJM524308 CTI524308 DDE524308 DNA524308 DWW524308 EGS524308 EQO524308 FAK524308 FKG524308 FUC524308 GDY524308 GNU524308 GXQ524308 HHM524308 HRI524308 IBE524308 ILA524308 IUW524308 JES524308 JOO524308 JYK524308 KIG524308 KSC524308 LBY524308 LLU524308 LVQ524308 MFM524308 MPI524308 MZE524308 NJA524308 NSW524308 OCS524308 OMO524308 OWK524308 PGG524308 PQC524308 PZY524308 QJU524308 QTQ524308 RDM524308 RNI524308 RXE524308 SHA524308 SQW524308 TAS524308 TKO524308 TUK524308 UEG524308 UOC524308 UXY524308 VHU524308 VRQ524308 WBM524308 WLI524308 WVE524308 IS589844 SO589844 ACK589844 AMG589844 AWC589844 BFY589844 BPU589844 BZQ589844 CJM589844 CTI589844 DDE589844 DNA589844 DWW589844 EGS589844 EQO589844 FAK589844 FKG589844 FUC589844 GDY589844 GNU589844 GXQ589844 HHM589844 HRI589844 IBE589844 ILA589844 IUW589844 JES589844 JOO589844 JYK589844 KIG589844 KSC589844 LBY589844 LLU589844 LVQ589844 MFM589844 MPI589844 MZE589844 NJA589844 NSW589844 OCS589844 OMO589844 OWK589844 PGG589844 PQC589844 PZY589844 QJU589844 QTQ589844 RDM589844 RNI589844 RXE589844 SHA589844 SQW589844 TAS589844 TKO589844 TUK589844 UEG589844 UOC589844 UXY589844 VHU589844 VRQ589844 WBM589844 WLI589844 WVE589844 IS655380 SO655380 ACK655380 AMG655380 AWC655380 BFY655380 BPU655380 BZQ655380 CJM655380 CTI655380 DDE655380 DNA655380 DWW655380 EGS655380 EQO655380 FAK655380 FKG655380 FUC655380 GDY655380 GNU655380 GXQ655380 HHM655380 HRI655380 IBE655380 ILA655380 IUW655380 JES655380 JOO655380 JYK655380 KIG655380 KSC655380 LBY655380 LLU655380 LVQ655380 MFM655380 MPI655380 MZE655380 NJA655380 NSW655380 OCS655380 OMO655380 OWK655380 PGG655380 PQC655380 PZY655380 QJU655380 QTQ655380 RDM655380 RNI655380 RXE655380 SHA655380 SQW655380 TAS655380 TKO655380 TUK655380 UEG655380 UOC655380 UXY655380 VHU655380 VRQ655380 WBM655380 WLI655380 WVE655380 IS720916 SO720916 ACK720916 AMG720916 AWC720916 BFY720916 BPU720916 BZQ720916 CJM720916 CTI720916 DDE720916 DNA720916 DWW720916 EGS720916 EQO720916 FAK720916 FKG720916 FUC720916 GDY720916 GNU720916 GXQ720916 HHM720916 HRI720916 IBE720916 ILA720916 IUW720916 JES720916 JOO720916 JYK720916 KIG720916 KSC720916 LBY720916 LLU720916 LVQ720916 MFM720916 MPI720916 MZE720916 NJA720916 NSW720916 OCS720916 OMO720916 OWK720916 PGG720916 PQC720916 PZY720916 QJU720916 QTQ720916 RDM720916 RNI720916 RXE720916 SHA720916 SQW720916 TAS720916 TKO720916 TUK720916 UEG720916 UOC720916 UXY720916 VHU720916 VRQ720916 WBM720916 WLI720916 WVE720916 IS786452 SO786452 ACK786452 AMG786452 AWC786452 BFY786452 BPU786452 BZQ786452 CJM786452 CTI786452 DDE786452 DNA786452 DWW786452 EGS786452 EQO786452 FAK786452 FKG786452 FUC786452 GDY786452 GNU786452 GXQ786452 HHM786452 HRI786452 IBE786452 ILA786452 IUW786452 JES786452 JOO786452 JYK786452 KIG786452 KSC786452 LBY786452 LLU786452 LVQ786452 MFM786452 MPI786452 MZE786452 NJA786452 NSW786452 OCS786452 OMO786452 OWK786452 PGG786452 PQC786452 PZY786452 QJU786452 QTQ786452 RDM786452 RNI786452 RXE786452 SHA786452 SQW786452 TAS786452 TKO786452 TUK786452 UEG786452 UOC786452 UXY786452 VHU786452 VRQ786452 WBM786452 WLI786452 WVE786452 IS851988 SO851988 ACK851988 AMG851988 AWC851988 BFY851988 BPU851988 BZQ851988 CJM851988 CTI851988 DDE851988 DNA851988 DWW851988 EGS851988 EQO851988 FAK851988 FKG851988 FUC851988 GDY851988 GNU851988 GXQ851988 HHM851988 HRI851988 IBE851988 ILA851988 IUW851988 JES851988 JOO851988 JYK851988 KIG851988 KSC851988 LBY851988 LLU851988 LVQ851988 MFM851988 MPI851988 MZE851988 NJA851988 NSW851988 OCS851988 OMO851988 OWK851988 PGG851988 PQC851988 PZY851988 QJU851988 QTQ851988 RDM851988 RNI851988 RXE851988 SHA851988 SQW851988 TAS851988 TKO851988 TUK851988 UEG851988 UOC851988 UXY851988 VHU851988 VRQ851988 WBM851988 WLI851988 WVE851988 IS917524 SO917524 ACK917524 AMG917524 AWC917524 BFY917524 BPU917524 BZQ917524 CJM917524 CTI917524 DDE917524 DNA917524 DWW917524 EGS917524 EQO917524 FAK917524 FKG917524 FUC917524 GDY917524 GNU917524 GXQ917524 HHM917524 HRI917524 IBE917524 ILA917524 IUW917524 JES917524 JOO917524 JYK917524 KIG917524 KSC917524 LBY917524 LLU917524 LVQ917524 MFM917524 MPI917524 MZE917524 NJA917524 NSW917524 OCS917524 OMO917524 OWK917524 PGG917524 PQC917524 PZY917524 QJU917524 QTQ917524 RDM917524 RNI917524 RXE917524 SHA917524 SQW917524 TAS917524 TKO917524 TUK917524 UEG917524 UOC917524 UXY917524 VHU917524 VRQ917524 WBM917524 WLI917524 WVE917524 IS983060 SO983060 ACK983060 AMG983060 AWC983060 BFY983060 BPU983060 BZQ983060 CJM983060 CTI983060 DDE983060 DNA983060 DWW983060 EGS983060 EQO983060 FAK983060 FKG983060 FUC983060 GDY983060 GNU983060 GXQ983060 HHM983060 HRI983060 IBE983060 ILA983060 IUW983060 JES983060 JOO983060 JYK983060 KIG983060 KSC983060 LBY983060 LLU983060 LVQ983060 MFM983060 MPI983060 MZE983060 NJA983060 NSW983060 OCS983060 OMO983060 OWK983060 PGG983060 PQC983060 PZY983060 QJU983060 QTQ983060 RDM983060 RNI983060 RXE983060 SHA983060 SQW983060 TAS983060 TKO983060 TUK983060 UEG983060 UOC983060 UXY983060 VHU983060 VRQ983060 WBM983060 WLI983060 WVE983060 IX65566 ST65566 ACP65566 AML65566 AWH65566 BGD65566 BPZ65566 BZV65566 CJR65566 CTN65566 DDJ65566 DNF65566 DXB65566 EGX65566 EQT65566 FAP65566 FKL65566 FUH65566 GED65566 GNZ65566 GXV65566 HHR65566 HRN65566 IBJ65566 ILF65566 IVB65566 JEX65566 JOT65566 JYP65566 KIL65566 KSH65566 LCD65566 LLZ65566 LVV65566 MFR65566 MPN65566 MZJ65566 NJF65566 NTB65566 OCX65566 OMT65566 OWP65566 PGL65566 PQH65566 QAD65566 QJZ65566 QTV65566 RDR65566 RNN65566 RXJ65566 SHF65566 SRB65566 TAX65566 TKT65566 TUP65566 UEL65566 UOH65566 UYD65566 VHZ65566 VRV65566 WBR65566 WLN65566 WVJ65566 IX131102 ST131102 ACP131102 AML131102 AWH131102 BGD131102 BPZ131102 BZV131102 CJR131102 CTN131102 DDJ131102 DNF131102 DXB131102 EGX131102 EQT131102 FAP131102 FKL131102 FUH131102 GED131102 GNZ131102 GXV131102 HHR131102 HRN131102 IBJ131102 ILF131102 IVB131102 JEX131102 JOT131102 JYP131102 KIL131102 KSH131102 LCD131102 LLZ131102 LVV131102 MFR131102 MPN131102 MZJ131102 NJF131102 NTB131102 OCX131102 OMT131102 OWP131102 PGL131102 PQH131102 QAD131102 QJZ131102 QTV131102 RDR131102 RNN131102 RXJ131102 SHF131102 SRB131102 TAX131102 TKT131102 TUP131102 UEL131102 UOH131102 UYD131102 VHZ131102 VRV131102 WBR131102 WLN131102 WVJ131102 IX196638 ST196638 ACP196638 AML196638 AWH196638 BGD196638 BPZ196638 BZV196638 CJR196638 CTN196638 DDJ196638 DNF196638 DXB196638 EGX196638 EQT196638 FAP196638 FKL196638 FUH196638 GED196638 GNZ196638 GXV196638 HHR196638 HRN196638 IBJ196638 ILF196638 IVB196638 JEX196638 JOT196638 JYP196638 KIL196638 KSH196638 LCD196638 LLZ196638 LVV196638 MFR196638 MPN196638 MZJ196638 NJF196638 NTB196638 OCX196638 OMT196638 OWP196638 PGL196638 PQH196638 QAD196638 QJZ196638 QTV196638 RDR196638 RNN196638 RXJ196638 SHF196638 SRB196638 TAX196638 TKT196638 TUP196638 UEL196638 UOH196638 UYD196638 VHZ196638 VRV196638 WBR196638 WLN196638 WVJ196638 IX262174 ST262174 ACP262174 AML262174 AWH262174 BGD262174 BPZ262174 BZV262174 CJR262174 CTN262174 DDJ262174 DNF262174 DXB262174 EGX262174 EQT262174 FAP262174 FKL262174 FUH262174 GED262174 GNZ262174 GXV262174 HHR262174 HRN262174 IBJ262174 ILF262174 IVB262174 JEX262174 JOT262174 JYP262174 KIL262174 KSH262174 LCD262174 LLZ262174 LVV262174 MFR262174 MPN262174 MZJ262174 NJF262174 NTB262174 OCX262174 OMT262174 OWP262174 PGL262174 PQH262174 QAD262174 QJZ262174 QTV262174 RDR262174 RNN262174 RXJ262174 SHF262174 SRB262174 TAX262174 TKT262174 TUP262174 UEL262174 UOH262174 UYD262174 VHZ262174 VRV262174 WBR262174 WLN262174 WVJ262174 IX327710 ST327710 ACP327710 AML327710 AWH327710 BGD327710 BPZ327710 BZV327710 CJR327710 CTN327710 DDJ327710 DNF327710 DXB327710 EGX327710 EQT327710 FAP327710 FKL327710 FUH327710 GED327710 GNZ327710 GXV327710 HHR327710 HRN327710 IBJ327710 ILF327710 IVB327710 JEX327710 JOT327710 JYP327710 KIL327710 KSH327710 LCD327710 LLZ327710 LVV327710 MFR327710 MPN327710 MZJ327710 NJF327710 NTB327710 OCX327710 OMT327710 OWP327710 PGL327710 PQH327710 QAD327710 QJZ327710 QTV327710 RDR327710 RNN327710 RXJ327710 SHF327710 SRB327710 TAX327710 TKT327710 TUP327710 UEL327710 UOH327710 UYD327710 VHZ327710 VRV327710 WBR327710 WLN327710 WVJ327710 IX393246 ST393246 ACP393246 AML393246 AWH393246 BGD393246 BPZ393246 BZV393246 CJR393246 CTN393246 DDJ393246 DNF393246 DXB393246 EGX393246 EQT393246 FAP393246 FKL393246 FUH393246 GED393246 GNZ393246 GXV393246 HHR393246 HRN393246 IBJ393246 ILF393246 IVB393246 JEX393246 JOT393246 JYP393246 KIL393246 KSH393246 LCD393246 LLZ393246 LVV393246 MFR393246 MPN393246 MZJ393246 NJF393246 NTB393246 OCX393246 OMT393246 OWP393246 PGL393246 PQH393246 QAD393246 QJZ393246 QTV393246 RDR393246 RNN393246 RXJ393246 SHF393246 SRB393246 TAX393246 TKT393246 TUP393246 UEL393246 UOH393246 UYD393246 VHZ393246 VRV393246 WBR393246 WLN393246 WVJ393246 IX458782 ST458782 ACP458782 AML458782 AWH458782 BGD458782 BPZ458782 BZV458782 CJR458782 CTN458782 DDJ458782 DNF458782 DXB458782 EGX458782 EQT458782 FAP458782 FKL458782 FUH458782 GED458782 GNZ458782 GXV458782 HHR458782 HRN458782 IBJ458782 ILF458782 IVB458782 JEX458782 JOT458782 JYP458782 KIL458782 KSH458782 LCD458782 LLZ458782 LVV458782 MFR458782 MPN458782 MZJ458782 NJF458782 NTB458782 OCX458782 OMT458782 OWP458782 PGL458782 PQH458782 QAD458782 QJZ458782 QTV458782 RDR458782 RNN458782 RXJ458782 SHF458782 SRB458782 TAX458782 TKT458782 TUP458782 UEL458782 UOH458782 UYD458782 VHZ458782 VRV458782 WBR458782 WLN458782 WVJ458782 IX524318 ST524318 ACP524318 AML524318 AWH524318 BGD524318 BPZ524318 BZV524318 CJR524318 CTN524318 DDJ524318 DNF524318 DXB524318 EGX524318 EQT524318 FAP524318 FKL524318 FUH524318 GED524318 GNZ524318 GXV524318 HHR524318 HRN524318 IBJ524318 ILF524318 IVB524318 JEX524318 JOT524318 JYP524318 KIL524318 KSH524318 LCD524318 LLZ524318 LVV524318 MFR524318 MPN524318 MZJ524318 NJF524318 NTB524318 OCX524318 OMT524318 OWP524318 PGL524318 PQH524318 QAD524318 QJZ524318 QTV524318 RDR524318 RNN524318 RXJ524318 SHF524318 SRB524318 TAX524318 TKT524318 TUP524318 UEL524318 UOH524318 UYD524318 VHZ524318 VRV524318 WBR524318 WLN524318 WVJ524318 IX589854 ST589854 ACP589854 AML589854 AWH589854 BGD589854 BPZ589854 BZV589854 CJR589854 CTN589854 DDJ589854 DNF589854 DXB589854 EGX589854 EQT589854 FAP589854 FKL589854 FUH589854 GED589854 GNZ589854 GXV589854 HHR589854 HRN589854 IBJ589854 ILF589854 IVB589854 JEX589854 JOT589854 JYP589854 KIL589854 KSH589854 LCD589854 LLZ589854 LVV589854 MFR589854 MPN589854 MZJ589854 NJF589854 NTB589854 OCX589854 OMT589854 OWP589854 PGL589854 PQH589854 QAD589854 QJZ589854 QTV589854 RDR589854 RNN589854 RXJ589854 SHF589854 SRB589854 TAX589854 TKT589854 TUP589854 UEL589854 UOH589854 UYD589854 VHZ589854 VRV589854 WBR589854 WLN589854 WVJ589854 IX655390 ST655390 ACP655390 AML655390 AWH655390 BGD655390 BPZ655390 BZV655390 CJR655390 CTN655390 DDJ655390 DNF655390 DXB655390 EGX655390 EQT655390 FAP655390 FKL655390 FUH655390 GED655390 GNZ655390 GXV655390 HHR655390 HRN655390 IBJ655390 ILF655390 IVB655390 JEX655390 JOT655390 JYP655390 KIL655390 KSH655390 LCD655390 LLZ655390 LVV655390 MFR655390 MPN655390 MZJ655390 NJF655390 NTB655390 OCX655390 OMT655390 OWP655390 PGL655390 PQH655390 QAD655390 QJZ655390 QTV655390 RDR655390 RNN655390 RXJ655390 SHF655390 SRB655390 TAX655390 TKT655390 TUP655390 UEL655390 UOH655390 UYD655390 VHZ655390 VRV655390 WBR655390 WLN655390 WVJ655390 IX720926 ST720926 ACP720926 AML720926 AWH720926 BGD720926 BPZ720926 BZV720926 CJR720926 CTN720926 DDJ720926 DNF720926 DXB720926 EGX720926 EQT720926 FAP720926 FKL720926 FUH720926 GED720926 GNZ720926 GXV720926 HHR720926 HRN720926 IBJ720926 ILF720926 IVB720926 JEX720926 JOT720926 JYP720926 KIL720926 KSH720926 LCD720926 LLZ720926 LVV720926 MFR720926 MPN720926 MZJ720926 NJF720926 NTB720926 OCX720926 OMT720926 OWP720926 PGL720926 PQH720926 QAD720926 QJZ720926 QTV720926 RDR720926 RNN720926 RXJ720926 SHF720926 SRB720926 TAX720926 TKT720926 TUP720926 UEL720926 UOH720926 UYD720926 VHZ720926 VRV720926 WBR720926 WLN720926 WVJ720926 IX786462 ST786462 ACP786462 AML786462 AWH786462 BGD786462 BPZ786462 BZV786462 CJR786462 CTN786462 DDJ786462 DNF786462 DXB786462 EGX786462 EQT786462 FAP786462 FKL786462 FUH786462 GED786462 GNZ786462 GXV786462 HHR786462 HRN786462 IBJ786462 ILF786462 IVB786462 JEX786462 JOT786462 JYP786462 KIL786462 KSH786462 LCD786462 LLZ786462 LVV786462 MFR786462 MPN786462 MZJ786462 NJF786462 NTB786462 OCX786462 OMT786462 OWP786462 PGL786462 PQH786462 QAD786462 QJZ786462 QTV786462 RDR786462 RNN786462 RXJ786462 SHF786462 SRB786462 TAX786462 TKT786462 TUP786462 UEL786462 UOH786462 UYD786462 VHZ786462 VRV786462 WBR786462 WLN786462 WVJ786462 IX851998 ST851998 ACP851998 AML851998 AWH851998 BGD851998 BPZ851998 BZV851998 CJR851998 CTN851998 DDJ851998 DNF851998 DXB851998 EGX851998 EQT851998 FAP851998 FKL851998 FUH851998 GED851998 GNZ851998 GXV851998 HHR851998 HRN851998 IBJ851998 ILF851998 IVB851998 JEX851998 JOT851998 JYP851998 KIL851998 KSH851998 LCD851998 LLZ851998 LVV851998 MFR851998 MPN851998 MZJ851998 NJF851998 NTB851998 OCX851998 OMT851998 OWP851998 PGL851998 PQH851998 QAD851998 QJZ851998 QTV851998 RDR851998 RNN851998 RXJ851998 SHF851998 SRB851998 TAX851998 TKT851998 TUP851998 UEL851998 UOH851998 UYD851998 VHZ851998 VRV851998 WBR851998 WLN851998 WVJ851998 IX917534 ST917534 ACP917534 AML917534 AWH917534 BGD917534 BPZ917534 BZV917534 CJR917534 CTN917534 DDJ917534 DNF917534 DXB917534 EGX917534 EQT917534 FAP917534 FKL917534 FUH917534 GED917534 GNZ917534 GXV917534 HHR917534 HRN917534 IBJ917534 ILF917534 IVB917534 JEX917534 JOT917534 JYP917534 KIL917534 KSH917534 LCD917534 LLZ917534 LVV917534 MFR917534 MPN917534 MZJ917534 NJF917534 NTB917534 OCX917534 OMT917534 OWP917534 PGL917534 PQH917534 QAD917534 QJZ917534 QTV917534 RDR917534 RNN917534 RXJ917534 SHF917534 SRB917534 TAX917534 TKT917534 TUP917534 UEL917534 UOH917534 UYD917534 VHZ917534 VRV917534 WBR917534 WLN917534 WVJ917534 IX983070 ST983070 ACP983070 AML983070 AWH983070 BGD983070 BPZ983070 BZV983070 CJR983070 CTN983070 DDJ983070 DNF983070 DXB983070 EGX983070 EQT983070 FAP983070 FKL983070 FUH983070 GED983070 GNZ983070 GXV983070 HHR983070 HRN983070 IBJ983070 ILF983070 IVB983070 JEX983070 JOT983070 JYP983070 KIL983070 KSH983070 LCD983070 LLZ983070 LVV983070 MFR983070 MPN983070 MZJ983070 NJF983070 NTB983070 OCX983070 OMT983070 OWP983070 PGL983070 PQH983070 QAD983070 QJZ983070 QTV983070 RDR983070 RNN983070 RXJ983070 SHF983070 SRB983070 TAX983070 TKT983070 TUP983070 UEL983070 UOH983070 UYD983070 VHZ983070 VRV983070 WBR983070 WLN983070 WVJ983070 IR65530 SN65530 ACJ65530 AMF65530 AWB65530 BFX65530 BPT65530 BZP65530 CJL65530 CTH65530 DDD65530 DMZ65530 DWV65530 EGR65530 EQN65530 FAJ65530 FKF65530 FUB65530 GDX65530 GNT65530 GXP65530 HHL65530 HRH65530 IBD65530 IKZ65530 IUV65530 JER65530 JON65530 JYJ65530 KIF65530 KSB65530 LBX65530 LLT65530 LVP65530 MFL65530 MPH65530 MZD65530 NIZ65530 NSV65530 OCR65530 OMN65530 OWJ65530 PGF65530 PQB65530 PZX65530 QJT65530 QTP65530 RDL65530 RNH65530 RXD65530 SGZ65530 SQV65530 TAR65530 TKN65530 TUJ65530 UEF65530 UOB65530 UXX65530 VHT65530 VRP65530 WBL65530 WLH65530 WVD65530 IR131066 SN131066 ACJ131066 AMF131066 AWB131066 BFX131066 BPT131066 BZP131066 CJL131066 CTH131066 DDD131066 DMZ131066 DWV131066 EGR131066 EQN131066 FAJ131066 FKF131066 FUB131066 GDX131066 GNT131066 GXP131066 HHL131066 HRH131066 IBD131066 IKZ131066 IUV131066 JER131066 JON131066 JYJ131066 KIF131066 KSB131066 LBX131066 LLT131066 LVP131066 MFL131066 MPH131066 MZD131066 NIZ131066 NSV131066 OCR131066 OMN131066 OWJ131066 PGF131066 PQB131066 PZX131066 QJT131066 QTP131066 RDL131066 RNH131066 RXD131066 SGZ131066 SQV131066 TAR131066 TKN131066 TUJ131066 UEF131066 UOB131066 UXX131066 VHT131066 VRP131066 WBL131066 WLH131066 WVD131066 IR196602 SN196602 ACJ196602 AMF196602 AWB196602 BFX196602 BPT196602 BZP196602 CJL196602 CTH196602 DDD196602 DMZ196602 DWV196602 EGR196602 EQN196602 FAJ196602 FKF196602 FUB196602 GDX196602 GNT196602 GXP196602 HHL196602 HRH196602 IBD196602 IKZ196602 IUV196602 JER196602 JON196602 JYJ196602 KIF196602 KSB196602 LBX196602 LLT196602 LVP196602 MFL196602 MPH196602 MZD196602 NIZ196602 NSV196602 OCR196602 OMN196602 OWJ196602 PGF196602 PQB196602 PZX196602 QJT196602 QTP196602 RDL196602 RNH196602 RXD196602 SGZ196602 SQV196602 TAR196602 TKN196602 TUJ196602 UEF196602 UOB196602 UXX196602 VHT196602 VRP196602 WBL196602 WLH196602 WVD196602 IR262138 SN262138 ACJ262138 AMF262138 AWB262138 BFX262138 BPT262138 BZP262138 CJL262138 CTH262138 DDD262138 DMZ262138 DWV262138 EGR262138 EQN262138 FAJ262138 FKF262138 FUB262138 GDX262138 GNT262138 GXP262138 HHL262138 HRH262138 IBD262138 IKZ262138 IUV262138 JER262138 JON262138 JYJ262138 KIF262138 KSB262138 LBX262138 LLT262138 LVP262138 MFL262138 MPH262138 MZD262138 NIZ262138 NSV262138 OCR262138 OMN262138 OWJ262138 PGF262138 PQB262138 PZX262138 QJT262138 QTP262138 RDL262138 RNH262138 RXD262138 SGZ262138 SQV262138 TAR262138 TKN262138 TUJ262138 UEF262138 UOB262138 UXX262138 VHT262138 VRP262138 WBL262138 WLH262138 WVD262138 IR327674 SN327674 ACJ327674 AMF327674 AWB327674 BFX327674 BPT327674 BZP327674 CJL327674 CTH327674 DDD327674 DMZ327674 DWV327674 EGR327674 EQN327674 FAJ327674 FKF327674 FUB327674 GDX327674 GNT327674 GXP327674 HHL327674 HRH327674 IBD327674 IKZ327674 IUV327674 JER327674 JON327674 JYJ327674 KIF327674 KSB327674 LBX327674 LLT327674 LVP327674 MFL327674 MPH327674 MZD327674 NIZ327674 NSV327674 OCR327674 OMN327674 OWJ327674 PGF327674 PQB327674 PZX327674 QJT327674 QTP327674 RDL327674 RNH327674 RXD327674 SGZ327674 SQV327674 TAR327674 TKN327674 TUJ327674 UEF327674 UOB327674 UXX327674 VHT327674 VRP327674 WBL327674 WLH327674 WVD327674 IR393210 SN393210 ACJ393210 AMF393210 AWB393210 BFX393210 BPT393210 BZP393210 CJL393210 CTH393210 DDD393210 DMZ393210 DWV393210 EGR393210 EQN393210 FAJ393210 FKF393210 FUB393210 GDX393210 GNT393210 GXP393210 HHL393210 HRH393210 IBD393210 IKZ393210 IUV393210 JER393210 JON393210 JYJ393210 KIF393210 KSB393210 LBX393210 LLT393210 LVP393210 MFL393210 MPH393210 MZD393210 NIZ393210 NSV393210 OCR393210 OMN393210 OWJ393210 PGF393210 PQB393210 PZX393210 QJT393210 QTP393210 RDL393210 RNH393210 RXD393210 SGZ393210 SQV393210 TAR393210 TKN393210 TUJ393210 UEF393210 UOB393210 UXX393210 VHT393210 VRP393210 WBL393210 WLH393210 WVD393210 IR458746 SN458746 ACJ458746 AMF458746 AWB458746 BFX458746 BPT458746 BZP458746 CJL458746 CTH458746 DDD458746 DMZ458746 DWV458746 EGR458746 EQN458746 FAJ458746 FKF458746 FUB458746 GDX458746 GNT458746 GXP458746 HHL458746 HRH458746 IBD458746 IKZ458746 IUV458746 JER458746 JON458746 JYJ458746 KIF458746 KSB458746 LBX458746 LLT458746 LVP458746 MFL458746 MPH458746 MZD458746 NIZ458746 NSV458746 OCR458746 OMN458746 OWJ458746 PGF458746 PQB458746 PZX458746 QJT458746 QTP458746 RDL458746 RNH458746 RXD458746 SGZ458746 SQV458746 TAR458746 TKN458746 TUJ458746 UEF458746 UOB458746 UXX458746 VHT458746 VRP458746 WBL458746 WLH458746 WVD458746 IR524282 SN524282 ACJ524282 AMF524282 AWB524282 BFX524282 BPT524282 BZP524282 CJL524282 CTH524282 DDD524282 DMZ524282 DWV524282 EGR524282 EQN524282 FAJ524282 FKF524282 FUB524282 GDX524282 GNT524282 GXP524282 HHL524282 HRH524282 IBD524282 IKZ524282 IUV524282 JER524282 JON524282 JYJ524282 KIF524282 KSB524282 LBX524282 LLT524282 LVP524282 MFL524282 MPH524282 MZD524282 NIZ524282 NSV524282 OCR524282 OMN524282 OWJ524282 PGF524282 PQB524282 PZX524282 QJT524282 QTP524282 RDL524282 RNH524282 RXD524282 SGZ524282 SQV524282 TAR524282 TKN524282 TUJ524282 UEF524282 UOB524282 UXX524282 VHT524282 VRP524282 WBL524282 WLH524282 WVD524282 IR589818 SN589818 ACJ589818 AMF589818 AWB589818 BFX589818 BPT589818 BZP589818 CJL589818 CTH589818 DDD589818 DMZ589818 DWV589818 EGR589818 EQN589818 FAJ589818 FKF589818 FUB589818 GDX589818 GNT589818 GXP589818 HHL589818 HRH589818 IBD589818 IKZ589818 IUV589818 JER589818 JON589818 JYJ589818 KIF589818 KSB589818 LBX589818 LLT589818 LVP589818 MFL589818 MPH589818 MZD589818 NIZ589818 NSV589818 OCR589818 OMN589818 OWJ589818 PGF589818 PQB589818 PZX589818 QJT589818 QTP589818 RDL589818 RNH589818 RXD589818 SGZ589818 SQV589818 TAR589818 TKN589818 TUJ589818 UEF589818 UOB589818 UXX589818 VHT589818 VRP589818 WBL589818 WLH589818 WVD589818 IR655354 SN655354 ACJ655354 AMF655354 AWB655354 BFX655354 BPT655354 BZP655354 CJL655354 CTH655354 DDD655354 DMZ655354 DWV655354 EGR655354 EQN655354 FAJ655354 FKF655354 FUB655354 GDX655354 GNT655354 GXP655354 HHL655354 HRH655354 IBD655354 IKZ655354 IUV655354 JER655354 JON655354 JYJ655354 KIF655354 KSB655354 LBX655354 LLT655354 LVP655354 MFL655354 MPH655354 MZD655354 NIZ655354 NSV655354 OCR655354 OMN655354 OWJ655354 PGF655354 PQB655354 PZX655354 QJT655354 QTP655354 RDL655354 RNH655354 RXD655354 SGZ655354 SQV655354 TAR655354 TKN655354 TUJ655354 UEF655354 UOB655354 UXX655354 VHT655354 VRP655354 WBL655354 WLH655354 WVD655354 IR720890 SN720890 ACJ720890 AMF720890 AWB720890 BFX720890 BPT720890 BZP720890 CJL720890 CTH720890 DDD720890 DMZ720890 DWV720890 EGR720890 EQN720890 FAJ720890 FKF720890 FUB720890 GDX720890 GNT720890 GXP720890 HHL720890 HRH720890 IBD720890 IKZ720890 IUV720890 JER720890 JON720890 JYJ720890 KIF720890 KSB720890 LBX720890 LLT720890 LVP720890 MFL720890 MPH720890 MZD720890 NIZ720890 NSV720890 OCR720890 OMN720890 OWJ720890 PGF720890 PQB720890 PZX720890 QJT720890 QTP720890 RDL720890 RNH720890 RXD720890 SGZ720890 SQV720890 TAR720890 TKN720890 TUJ720890 UEF720890 UOB720890 UXX720890 VHT720890 VRP720890 WBL720890 WLH720890 WVD720890 IR786426 SN786426 ACJ786426 AMF786426 AWB786426 BFX786426 BPT786426 BZP786426 CJL786426 CTH786426 DDD786426 DMZ786426 DWV786426 EGR786426 EQN786426 FAJ786426 FKF786426 FUB786426 GDX786426 GNT786426 GXP786426 HHL786426 HRH786426 IBD786426 IKZ786426 IUV786426 JER786426 JON786426 JYJ786426 KIF786426 KSB786426 LBX786426 LLT786426 LVP786426 MFL786426 MPH786426 MZD786426 NIZ786426 NSV786426 OCR786426 OMN786426 OWJ786426 PGF786426 PQB786426 PZX786426 QJT786426 QTP786426 RDL786426 RNH786426 RXD786426 SGZ786426 SQV786426 TAR786426 TKN786426 TUJ786426 UEF786426 UOB786426 UXX786426 VHT786426 VRP786426 WBL786426 WLH786426 WVD786426 IR851962 SN851962 ACJ851962 AMF851962 AWB851962 BFX851962 BPT851962 BZP851962 CJL851962 CTH851962 DDD851962 DMZ851962 DWV851962 EGR851962 EQN851962 FAJ851962 FKF851962 FUB851962 GDX851962 GNT851962 GXP851962 HHL851962 HRH851962 IBD851962 IKZ851962 IUV851962 JER851962 JON851962 JYJ851962 KIF851962 KSB851962 LBX851962 LLT851962 LVP851962 MFL851962 MPH851962 MZD851962 NIZ851962 NSV851962 OCR851962 OMN851962 OWJ851962 PGF851962 PQB851962 PZX851962 QJT851962 QTP851962 RDL851962 RNH851962 RXD851962 SGZ851962 SQV851962 TAR851962 TKN851962 TUJ851962 UEF851962 UOB851962 UXX851962 VHT851962 VRP851962 WBL851962 WLH851962 WVD851962 IR917498 SN917498 ACJ917498 AMF917498 AWB917498 BFX917498 BPT917498 BZP917498 CJL917498 CTH917498 DDD917498 DMZ917498 DWV917498 EGR917498 EQN917498 FAJ917498 FKF917498 FUB917498 GDX917498 GNT917498 GXP917498 HHL917498 HRH917498 IBD917498 IKZ917498 IUV917498 JER917498 JON917498 JYJ917498 KIF917498 KSB917498 LBX917498 LLT917498 LVP917498 MFL917498 MPH917498 MZD917498 NIZ917498 NSV917498 OCR917498 OMN917498 OWJ917498 PGF917498 PQB917498 PZX917498 QJT917498 QTP917498 RDL917498 RNH917498 RXD917498 SGZ917498 SQV917498 TAR917498 TKN917498 TUJ917498 UEF917498 UOB917498 UXX917498 VHT917498 VRP917498 WBL917498 WLH917498 WVD917498 IR983034 SN983034 ACJ983034 AMF983034 AWB983034 BFX983034 BPT983034 BZP983034 CJL983034 CTH983034 DDD983034 DMZ983034 DWV983034 EGR983034 EQN983034 FAJ983034 FKF983034 FUB983034 GDX983034 GNT983034 GXP983034 HHL983034 HRH983034 IBD983034 IKZ983034 IUV983034 JER983034 JON983034 JYJ983034 KIF983034 KSB983034 LBX983034 LLT983034 LVP983034 MFL983034 MPH983034 MZD983034 NIZ983034 NSV983034 OCR983034 OMN983034 OWJ983034 PGF983034 PQB983034 PZX983034 QJT983034 QTP983034 RDL983034 RNH983034 RXD983034 SGZ983034 SQV983034 TAR983034 TKN983034 TUJ983034 UEF983034 UOB983034 UXX983034 VHT983034 VRP983034 WBL983034 WLH983034 WVD983034 IN65524 SJ65524 ACF65524 AMB65524 AVX65524 BFT65524 BPP65524 BZL65524 CJH65524 CTD65524 DCZ65524 DMV65524 DWR65524 EGN65524 EQJ65524 FAF65524 FKB65524 FTX65524 GDT65524 GNP65524 GXL65524 HHH65524 HRD65524 IAZ65524 IKV65524 IUR65524 JEN65524 JOJ65524 JYF65524 KIB65524 KRX65524 LBT65524 LLP65524 LVL65524 MFH65524 MPD65524 MYZ65524 NIV65524 NSR65524 OCN65524 OMJ65524 OWF65524 PGB65524 PPX65524 PZT65524 QJP65524 QTL65524 RDH65524 RND65524 RWZ65524 SGV65524 SQR65524 TAN65524 TKJ65524 TUF65524 UEB65524 UNX65524 UXT65524 VHP65524 VRL65524 WBH65524 WLD65524 WUZ65524 IN131060 SJ131060 ACF131060 AMB131060 AVX131060 BFT131060 BPP131060 BZL131060 CJH131060 CTD131060 DCZ131060 DMV131060 DWR131060 EGN131060 EQJ131060 FAF131060 FKB131060 FTX131060 GDT131060 GNP131060 GXL131060 HHH131060 HRD131060 IAZ131060 IKV131060 IUR131060 JEN131060 JOJ131060 JYF131060 KIB131060 KRX131060 LBT131060 LLP131060 LVL131060 MFH131060 MPD131060 MYZ131060 NIV131060 NSR131060 OCN131060 OMJ131060 OWF131060 PGB131060 PPX131060 PZT131060 QJP131060 QTL131060 RDH131060 RND131060 RWZ131060 SGV131060 SQR131060 TAN131060 TKJ131060 TUF131060 UEB131060 UNX131060 UXT131060 VHP131060 VRL131060 WBH131060 WLD131060 WUZ131060 IN196596 SJ196596 ACF196596 AMB196596 AVX196596 BFT196596 BPP196596 BZL196596 CJH196596 CTD196596 DCZ196596 DMV196596 DWR196596 EGN196596 EQJ196596 FAF196596 FKB196596 FTX196596 GDT196596 GNP196596 GXL196596 HHH196596 HRD196596 IAZ196596 IKV196596 IUR196596 JEN196596 JOJ196596 JYF196596 KIB196596 KRX196596 LBT196596 LLP196596 LVL196596 MFH196596 MPD196596 MYZ196596 NIV196596 NSR196596 OCN196596 OMJ196596 OWF196596 PGB196596 PPX196596 PZT196596 QJP196596 QTL196596 RDH196596 RND196596 RWZ196596 SGV196596 SQR196596 TAN196596 TKJ196596 TUF196596 UEB196596 UNX196596 UXT196596 VHP196596 VRL196596 WBH196596 WLD196596 WUZ196596 IN262132 SJ262132 ACF262132 AMB262132 AVX262132 BFT262132 BPP262132 BZL262132 CJH262132 CTD262132 DCZ262132 DMV262132 DWR262132 EGN262132 EQJ262132 FAF262132 FKB262132 FTX262132 GDT262132 GNP262132 GXL262132 HHH262132 HRD262132 IAZ262132 IKV262132 IUR262132 JEN262132 JOJ262132 JYF262132 KIB262132 KRX262132 LBT262132 LLP262132 LVL262132 MFH262132 MPD262132 MYZ262132 NIV262132 NSR262132 OCN262132 OMJ262132 OWF262132 PGB262132 PPX262132 PZT262132 QJP262132 QTL262132 RDH262132 RND262132 RWZ262132 SGV262132 SQR262132 TAN262132 TKJ262132 TUF262132 UEB262132 UNX262132 UXT262132 VHP262132 VRL262132 WBH262132 WLD262132 WUZ262132 IN327668 SJ327668 ACF327668 AMB327668 AVX327668 BFT327668 BPP327668 BZL327668 CJH327668 CTD327668 DCZ327668 DMV327668 DWR327668 EGN327668 EQJ327668 FAF327668 FKB327668 FTX327668 GDT327668 GNP327668 GXL327668 HHH327668 HRD327668 IAZ327668 IKV327668 IUR327668 JEN327668 JOJ327668 JYF327668 KIB327668 KRX327668 LBT327668 LLP327668 LVL327668 MFH327668 MPD327668 MYZ327668 NIV327668 NSR327668 OCN327668 OMJ327668 OWF327668 PGB327668 PPX327668 PZT327668 QJP327668 QTL327668 RDH327668 RND327668 RWZ327668 SGV327668 SQR327668 TAN327668 TKJ327668 TUF327668 UEB327668 UNX327668 UXT327668 VHP327668 VRL327668 WBH327668 WLD327668 WUZ327668 IN393204 SJ393204 ACF393204 AMB393204 AVX393204 BFT393204 BPP393204 BZL393204 CJH393204 CTD393204 DCZ393204 DMV393204 DWR393204 EGN393204 EQJ393204 FAF393204 FKB393204 FTX393204 GDT393204 GNP393204 GXL393204 HHH393204 HRD393204 IAZ393204 IKV393204 IUR393204 JEN393204 JOJ393204 JYF393204 KIB393204 KRX393204 LBT393204 LLP393204 LVL393204 MFH393204 MPD393204 MYZ393204 NIV393204 NSR393204 OCN393204 OMJ393204 OWF393204 PGB393204 PPX393204 PZT393204 QJP393204 QTL393204 RDH393204 RND393204 RWZ393204 SGV393204 SQR393204 TAN393204 TKJ393204 TUF393204 UEB393204 UNX393204 UXT393204 VHP393204 VRL393204 WBH393204 WLD393204 WUZ393204 IN458740 SJ458740 ACF458740 AMB458740 AVX458740 BFT458740 BPP458740 BZL458740 CJH458740 CTD458740 DCZ458740 DMV458740 DWR458740 EGN458740 EQJ458740 FAF458740 FKB458740 FTX458740 GDT458740 GNP458740 GXL458740 HHH458740 HRD458740 IAZ458740 IKV458740 IUR458740 JEN458740 JOJ458740 JYF458740 KIB458740 KRX458740 LBT458740 LLP458740 LVL458740 MFH458740 MPD458740 MYZ458740 NIV458740 NSR458740 OCN458740 OMJ458740 OWF458740 PGB458740 PPX458740 PZT458740 QJP458740 QTL458740 RDH458740 RND458740 RWZ458740 SGV458740 SQR458740 TAN458740 TKJ458740 TUF458740 UEB458740 UNX458740 UXT458740 VHP458740 VRL458740 WBH458740 WLD458740 WUZ458740 IN524276 SJ524276 ACF524276 AMB524276 AVX524276 BFT524276 BPP524276 BZL524276 CJH524276 CTD524276 DCZ524276 DMV524276 DWR524276 EGN524276 EQJ524276 FAF524276 FKB524276 FTX524276 GDT524276 GNP524276 GXL524276 HHH524276 HRD524276 IAZ524276 IKV524276 IUR524276 JEN524276 JOJ524276 JYF524276 KIB524276 KRX524276 LBT524276 LLP524276 LVL524276 MFH524276 MPD524276 MYZ524276 NIV524276 NSR524276 OCN524276 OMJ524276 OWF524276 PGB524276 PPX524276 PZT524276 QJP524276 QTL524276 RDH524276 RND524276 RWZ524276 SGV524276 SQR524276 TAN524276 TKJ524276 TUF524276 UEB524276 UNX524276 UXT524276 VHP524276 VRL524276 WBH524276 WLD524276 WUZ524276 IN589812 SJ589812 ACF589812 AMB589812 AVX589812 BFT589812 BPP589812 BZL589812 CJH589812 CTD589812 DCZ589812 DMV589812 DWR589812 EGN589812 EQJ589812 FAF589812 FKB589812 FTX589812 GDT589812 GNP589812 GXL589812 HHH589812 HRD589812 IAZ589812 IKV589812 IUR589812 JEN589812 JOJ589812 JYF589812 KIB589812 KRX589812 LBT589812 LLP589812 LVL589812 MFH589812 MPD589812 MYZ589812 NIV589812 NSR589812 OCN589812 OMJ589812 OWF589812 PGB589812 PPX589812 PZT589812 QJP589812 QTL589812 RDH589812 RND589812 RWZ589812 SGV589812 SQR589812 TAN589812 TKJ589812 TUF589812 UEB589812 UNX589812 UXT589812 VHP589812 VRL589812 WBH589812 WLD589812 WUZ589812 IN655348 SJ655348 ACF655348 AMB655348 AVX655348 BFT655348 BPP655348 BZL655348 CJH655348 CTD655348 DCZ655348 DMV655348 DWR655348 EGN655348 EQJ655348 FAF655348 FKB655348 FTX655348 GDT655348 GNP655348 GXL655348 HHH655348 HRD655348 IAZ655348 IKV655348 IUR655348 JEN655348 JOJ655348 JYF655348 KIB655348 KRX655348 LBT655348 LLP655348 LVL655348 MFH655348 MPD655348 MYZ655348 NIV655348 NSR655348 OCN655348 OMJ655348 OWF655348 PGB655348 PPX655348 PZT655348 QJP655348 QTL655348 RDH655348 RND655348 RWZ655348 SGV655348 SQR655348 TAN655348 TKJ655348 TUF655348 UEB655348 UNX655348 UXT655348 VHP655348 VRL655348 WBH655348 WLD655348 WUZ655348 IN720884 SJ720884 ACF720884 AMB720884 AVX720884 BFT720884 BPP720884 BZL720884 CJH720884 CTD720884 DCZ720884 DMV720884 DWR720884 EGN720884 EQJ720884 FAF720884 FKB720884 FTX720884 GDT720884 GNP720884 GXL720884 HHH720884 HRD720884 IAZ720884 IKV720884 IUR720884 JEN720884 JOJ720884 JYF720884 KIB720884 KRX720884 LBT720884 LLP720884 LVL720884 MFH720884 MPD720884 MYZ720884 NIV720884 NSR720884 OCN720884 OMJ720884 OWF720884 PGB720884 PPX720884 PZT720884 QJP720884 QTL720884 RDH720884 RND720884 RWZ720884 SGV720884 SQR720884 TAN720884 TKJ720884 TUF720884 UEB720884 UNX720884 UXT720884 VHP720884 VRL720884 WBH720884 WLD720884 WUZ720884 IN786420 SJ786420 ACF786420 AMB786420 AVX786420 BFT786420 BPP786420 BZL786420 CJH786420 CTD786420 DCZ786420 DMV786420 DWR786420 EGN786420 EQJ786420 FAF786420 FKB786420 FTX786420 GDT786420 GNP786420 GXL786420 HHH786420 HRD786420 IAZ786420 IKV786420 IUR786420 JEN786420 JOJ786420 JYF786420 KIB786420 KRX786420 LBT786420 LLP786420 LVL786420 MFH786420 MPD786420 MYZ786420 NIV786420 NSR786420 OCN786420 OMJ786420 OWF786420 PGB786420 PPX786420 PZT786420 QJP786420 QTL786420 RDH786420 RND786420 RWZ786420 SGV786420 SQR786420 TAN786420 TKJ786420 TUF786420 UEB786420 UNX786420 UXT786420 VHP786420 VRL786420 WBH786420 WLD786420 WUZ786420 IN851956 SJ851956 ACF851956 AMB851956 AVX851956 BFT851956 BPP851956 BZL851956 CJH851956 CTD851956 DCZ851956 DMV851956 DWR851956 EGN851956 EQJ851956 FAF851956 FKB851956 FTX851956 GDT851956 GNP851956 GXL851956 HHH851956 HRD851956 IAZ851956 IKV851956 IUR851956 JEN851956 JOJ851956 JYF851956 KIB851956 KRX851956 LBT851956 LLP851956 LVL851956 MFH851956 MPD851956 MYZ851956 NIV851956 NSR851956 OCN851956 OMJ851956 OWF851956 PGB851956 PPX851956 PZT851956 QJP851956 QTL851956 RDH851956 RND851956 RWZ851956 SGV851956 SQR851956 TAN851956 TKJ851956 TUF851956 UEB851956 UNX851956 UXT851956 VHP851956 VRL851956 WBH851956 WLD851956 WUZ851956 IN917492 SJ917492 ACF917492 AMB917492 AVX917492 BFT917492 BPP917492 BZL917492 CJH917492 CTD917492 DCZ917492 DMV917492 DWR917492 EGN917492 EQJ917492 FAF917492 FKB917492 FTX917492 GDT917492 GNP917492 GXL917492 HHH917492 HRD917492 IAZ917492 IKV917492 IUR917492 JEN917492 JOJ917492 JYF917492 KIB917492 KRX917492 LBT917492 LLP917492 LVL917492 MFH917492 MPD917492 MYZ917492 NIV917492 NSR917492 OCN917492 OMJ917492 OWF917492 PGB917492 PPX917492 PZT917492 QJP917492 QTL917492 RDH917492 RND917492 RWZ917492 SGV917492 SQR917492 TAN917492 TKJ917492 TUF917492 UEB917492 UNX917492 UXT917492 VHP917492 VRL917492 WBH917492 WLD917492 WUZ917492 IN983028 SJ983028 ACF983028 AMB983028 AVX983028 BFT983028 BPP983028 BZL983028 CJH983028 CTD983028 DCZ983028 DMV983028 DWR983028 EGN983028 EQJ983028 FAF983028 FKB983028 FTX983028 GDT983028 GNP983028 GXL983028 HHH983028 HRD983028 IAZ983028 IKV983028 IUR983028 JEN983028 JOJ983028 JYF983028 KIB983028 KRX983028 LBT983028 LLP983028 LVL983028 MFH983028 MPD983028 MYZ983028 NIV983028 NSR983028 OCN983028 OMJ983028 OWF983028 PGB983028 PPX983028 PZT983028 QJP983028 QTL983028 RDH983028 RND983028 RWZ983028 SGV983028 SQR983028 TAN983028 TKJ983028 TUF983028 UEB983028 UNX983028 UXT983028 VHP983028 VRL983028 WBH983028 WLD983028 WUZ983028 J16:P16 J19:P19</xm:sqref>
        </x14:dataValidation>
        <x14:dataValidation imeMode="hiragana" allowBlank="1" showInputMessage="1" showErrorMessage="1">
          <xm:sqref>J65542:X65543 HU65542:IM65543 RQ65542:SI65543 ABM65542:ACE65543 ALI65542:AMA65543 AVE65542:AVW65543 BFA65542:BFS65543 BOW65542:BPO65543 BYS65542:BZK65543 CIO65542:CJG65543 CSK65542:CTC65543 DCG65542:DCY65543 DMC65542:DMU65543 DVY65542:DWQ65543 EFU65542:EGM65543 EPQ65542:EQI65543 EZM65542:FAE65543 FJI65542:FKA65543 FTE65542:FTW65543 GDA65542:GDS65543 GMW65542:GNO65543 GWS65542:GXK65543 HGO65542:HHG65543 HQK65542:HRC65543 IAG65542:IAY65543 IKC65542:IKU65543 ITY65542:IUQ65543 JDU65542:JEM65543 JNQ65542:JOI65543 JXM65542:JYE65543 KHI65542:KIA65543 KRE65542:KRW65543 LBA65542:LBS65543 LKW65542:LLO65543 LUS65542:LVK65543 MEO65542:MFG65543 MOK65542:MPC65543 MYG65542:MYY65543 NIC65542:NIU65543 NRY65542:NSQ65543 OBU65542:OCM65543 OLQ65542:OMI65543 OVM65542:OWE65543 PFI65542:PGA65543 PPE65542:PPW65543 PZA65542:PZS65543 QIW65542:QJO65543 QSS65542:QTK65543 RCO65542:RDG65543 RMK65542:RNC65543 RWG65542:RWY65543 SGC65542:SGU65543 SPY65542:SQQ65543 SZU65542:TAM65543 TJQ65542:TKI65543 TTM65542:TUE65543 UDI65542:UEA65543 UNE65542:UNW65543 UXA65542:UXS65543 VGW65542:VHO65543 VQS65542:VRK65543 WAO65542:WBG65543 WKK65542:WLC65543 WUG65542:WUY65543 J131078:X131079 HU131078:IM131079 RQ131078:SI131079 ABM131078:ACE131079 ALI131078:AMA131079 AVE131078:AVW131079 BFA131078:BFS131079 BOW131078:BPO131079 BYS131078:BZK131079 CIO131078:CJG131079 CSK131078:CTC131079 DCG131078:DCY131079 DMC131078:DMU131079 DVY131078:DWQ131079 EFU131078:EGM131079 EPQ131078:EQI131079 EZM131078:FAE131079 FJI131078:FKA131079 FTE131078:FTW131079 GDA131078:GDS131079 GMW131078:GNO131079 GWS131078:GXK131079 HGO131078:HHG131079 HQK131078:HRC131079 IAG131078:IAY131079 IKC131078:IKU131079 ITY131078:IUQ131079 JDU131078:JEM131079 JNQ131078:JOI131079 JXM131078:JYE131079 KHI131078:KIA131079 KRE131078:KRW131079 LBA131078:LBS131079 LKW131078:LLO131079 LUS131078:LVK131079 MEO131078:MFG131079 MOK131078:MPC131079 MYG131078:MYY131079 NIC131078:NIU131079 NRY131078:NSQ131079 OBU131078:OCM131079 OLQ131078:OMI131079 OVM131078:OWE131079 PFI131078:PGA131079 PPE131078:PPW131079 PZA131078:PZS131079 QIW131078:QJO131079 QSS131078:QTK131079 RCO131078:RDG131079 RMK131078:RNC131079 RWG131078:RWY131079 SGC131078:SGU131079 SPY131078:SQQ131079 SZU131078:TAM131079 TJQ131078:TKI131079 TTM131078:TUE131079 UDI131078:UEA131079 UNE131078:UNW131079 UXA131078:UXS131079 VGW131078:VHO131079 VQS131078:VRK131079 WAO131078:WBG131079 WKK131078:WLC131079 WUG131078:WUY131079 J196614:X196615 HU196614:IM196615 RQ196614:SI196615 ABM196614:ACE196615 ALI196614:AMA196615 AVE196614:AVW196615 BFA196614:BFS196615 BOW196614:BPO196615 BYS196614:BZK196615 CIO196614:CJG196615 CSK196614:CTC196615 DCG196614:DCY196615 DMC196614:DMU196615 DVY196614:DWQ196615 EFU196614:EGM196615 EPQ196614:EQI196615 EZM196614:FAE196615 FJI196614:FKA196615 FTE196614:FTW196615 GDA196614:GDS196615 GMW196614:GNO196615 GWS196614:GXK196615 HGO196614:HHG196615 HQK196614:HRC196615 IAG196614:IAY196615 IKC196614:IKU196615 ITY196614:IUQ196615 JDU196614:JEM196615 JNQ196614:JOI196615 JXM196614:JYE196615 KHI196614:KIA196615 KRE196614:KRW196615 LBA196614:LBS196615 LKW196614:LLO196615 LUS196614:LVK196615 MEO196614:MFG196615 MOK196614:MPC196615 MYG196614:MYY196615 NIC196614:NIU196615 NRY196614:NSQ196615 OBU196614:OCM196615 OLQ196614:OMI196615 OVM196614:OWE196615 PFI196614:PGA196615 PPE196614:PPW196615 PZA196614:PZS196615 QIW196614:QJO196615 QSS196614:QTK196615 RCO196614:RDG196615 RMK196614:RNC196615 RWG196614:RWY196615 SGC196614:SGU196615 SPY196614:SQQ196615 SZU196614:TAM196615 TJQ196614:TKI196615 TTM196614:TUE196615 UDI196614:UEA196615 UNE196614:UNW196615 UXA196614:UXS196615 VGW196614:VHO196615 VQS196614:VRK196615 WAO196614:WBG196615 WKK196614:WLC196615 WUG196614:WUY196615 J262150:X262151 HU262150:IM262151 RQ262150:SI262151 ABM262150:ACE262151 ALI262150:AMA262151 AVE262150:AVW262151 BFA262150:BFS262151 BOW262150:BPO262151 BYS262150:BZK262151 CIO262150:CJG262151 CSK262150:CTC262151 DCG262150:DCY262151 DMC262150:DMU262151 DVY262150:DWQ262151 EFU262150:EGM262151 EPQ262150:EQI262151 EZM262150:FAE262151 FJI262150:FKA262151 FTE262150:FTW262151 GDA262150:GDS262151 GMW262150:GNO262151 GWS262150:GXK262151 HGO262150:HHG262151 HQK262150:HRC262151 IAG262150:IAY262151 IKC262150:IKU262151 ITY262150:IUQ262151 JDU262150:JEM262151 JNQ262150:JOI262151 JXM262150:JYE262151 KHI262150:KIA262151 KRE262150:KRW262151 LBA262150:LBS262151 LKW262150:LLO262151 LUS262150:LVK262151 MEO262150:MFG262151 MOK262150:MPC262151 MYG262150:MYY262151 NIC262150:NIU262151 NRY262150:NSQ262151 OBU262150:OCM262151 OLQ262150:OMI262151 OVM262150:OWE262151 PFI262150:PGA262151 PPE262150:PPW262151 PZA262150:PZS262151 QIW262150:QJO262151 QSS262150:QTK262151 RCO262150:RDG262151 RMK262150:RNC262151 RWG262150:RWY262151 SGC262150:SGU262151 SPY262150:SQQ262151 SZU262150:TAM262151 TJQ262150:TKI262151 TTM262150:TUE262151 UDI262150:UEA262151 UNE262150:UNW262151 UXA262150:UXS262151 VGW262150:VHO262151 VQS262150:VRK262151 WAO262150:WBG262151 WKK262150:WLC262151 WUG262150:WUY262151 J327686:X327687 HU327686:IM327687 RQ327686:SI327687 ABM327686:ACE327687 ALI327686:AMA327687 AVE327686:AVW327687 BFA327686:BFS327687 BOW327686:BPO327687 BYS327686:BZK327687 CIO327686:CJG327687 CSK327686:CTC327687 DCG327686:DCY327687 DMC327686:DMU327687 DVY327686:DWQ327687 EFU327686:EGM327687 EPQ327686:EQI327687 EZM327686:FAE327687 FJI327686:FKA327687 FTE327686:FTW327687 GDA327686:GDS327687 GMW327686:GNO327687 GWS327686:GXK327687 HGO327686:HHG327687 HQK327686:HRC327687 IAG327686:IAY327687 IKC327686:IKU327687 ITY327686:IUQ327687 JDU327686:JEM327687 JNQ327686:JOI327687 JXM327686:JYE327687 KHI327686:KIA327687 KRE327686:KRW327687 LBA327686:LBS327687 LKW327686:LLO327687 LUS327686:LVK327687 MEO327686:MFG327687 MOK327686:MPC327687 MYG327686:MYY327687 NIC327686:NIU327687 NRY327686:NSQ327687 OBU327686:OCM327687 OLQ327686:OMI327687 OVM327686:OWE327687 PFI327686:PGA327687 PPE327686:PPW327687 PZA327686:PZS327687 QIW327686:QJO327687 QSS327686:QTK327687 RCO327686:RDG327687 RMK327686:RNC327687 RWG327686:RWY327687 SGC327686:SGU327687 SPY327686:SQQ327687 SZU327686:TAM327687 TJQ327686:TKI327687 TTM327686:TUE327687 UDI327686:UEA327687 UNE327686:UNW327687 UXA327686:UXS327687 VGW327686:VHO327687 VQS327686:VRK327687 WAO327686:WBG327687 WKK327686:WLC327687 WUG327686:WUY327687 J393222:X393223 HU393222:IM393223 RQ393222:SI393223 ABM393222:ACE393223 ALI393222:AMA393223 AVE393222:AVW393223 BFA393222:BFS393223 BOW393222:BPO393223 BYS393222:BZK393223 CIO393222:CJG393223 CSK393222:CTC393223 DCG393222:DCY393223 DMC393222:DMU393223 DVY393222:DWQ393223 EFU393222:EGM393223 EPQ393222:EQI393223 EZM393222:FAE393223 FJI393222:FKA393223 FTE393222:FTW393223 GDA393222:GDS393223 GMW393222:GNO393223 GWS393222:GXK393223 HGO393222:HHG393223 HQK393222:HRC393223 IAG393222:IAY393223 IKC393222:IKU393223 ITY393222:IUQ393223 JDU393222:JEM393223 JNQ393222:JOI393223 JXM393222:JYE393223 KHI393222:KIA393223 KRE393222:KRW393223 LBA393222:LBS393223 LKW393222:LLO393223 LUS393222:LVK393223 MEO393222:MFG393223 MOK393222:MPC393223 MYG393222:MYY393223 NIC393222:NIU393223 NRY393222:NSQ393223 OBU393222:OCM393223 OLQ393222:OMI393223 OVM393222:OWE393223 PFI393222:PGA393223 PPE393222:PPW393223 PZA393222:PZS393223 QIW393222:QJO393223 QSS393222:QTK393223 RCO393222:RDG393223 RMK393222:RNC393223 RWG393222:RWY393223 SGC393222:SGU393223 SPY393222:SQQ393223 SZU393222:TAM393223 TJQ393222:TKI393223 TTM393222:TUE393223 UDI393222:UEA393223 UNE393222:UNW393223 UXA393222:UXS393223 VGW393222:VHO393223 VQS393222:VRK393223 WAO393222:WBG393223 WKK393222:WLC393223 WUG393222:WUY393223 J458758:X458759 HU458758:IM458759 RQ458758:SI458759 ABM458758:ACE458759 ALI458758:AMA458759 AVE458758:AVW458759 BFA458758:BFS458759 BOW458758:BPO458759 BYS458758:BZK458759 CIO458758:CJG458759 CSK458758:CTC458759 DCG458758:DCY458759 DMC458758:DMU458759 DVY458758:DWQ458759 EFU458758:EGM458759 EPQ458758:EQI458759 EZM458758:FAE458759 FJI458758:FKA458759 FTE458758:FTW458759 GDA458758:GDS458759 GMW458758:GNO458759 GWS458758:GXK458759 HGO458758:HHG458759 HQK458758:HRC458759 IAG458758:IAY458759 IKC458758:IKU458759 ITY458758:IUQ458759 JDU458758:JEM458759 JNQ458758:JOI458759 JXM458758:JYE458759 KHI458758:KIA458759 KRE458758:KRW458759 LBA458758:LBS458759 LKW458758:LLO458759 LUS458758:LVK458759 MEO458758:MFG458759 MOK458758:MPC458759 MYG458758:MYY458759 NIC458758:NIU458759 NRY458758:NSQ458759 OBU458758:OCM458759 OLQ458758:OMI458759 OVM458758:OWE458759 PFI458758:PGA458759 PPE458758:PPW458759 PZA458758:PZS458759 QIW458758:QJO458759 QSS458758:QTK458759 RCO458758:RDG458759 RMK458758:RNC458759 RWG458758:RWY458759 SGC458758:SGU458759 SPY458758:SQQ458759 SZU458758:TAM458759 TJQ458758:TKI458759 TTM458758:TUE458759 UDI458758:UEA458759 UNE458758:UNW458759 UXA458758:UXS458759 VGW458758:VHO458759 VQS458758:VRK458759 WAO458758:WBG458759 WKK458758:WLC458759 WUG458758:WUY458759 J524294:X524295 HU524294:IM524295 RQ524294:SI524295 ABM524294:ACE524295 ALI524294:AMA524295 AVE524294:AVW524295 BFA524294:BFS524295 BOW524294:BPO524295 BYS524294:BZK524295 CIO524294:CJG524295 CSK524294:CTC524295 DCG524294:DCY524295 DMC524294:DMU524295 DVY524294:DWQ524295 EFU524294:EGM524295 EPQ524294:EQI524295 EZM524294:FAE524295 FJI524294:FKA524295 FTE524294:FTW524295 GDA524294:GDS524295 GMW524294:GNO524295 GWS524294:GXK524295 HGO524294:HHG524295 HQK524294:HRC524295 IAG524294:IAY524295 IKC524294:IKU524295 ITY524294:IUQ524295 JDU524294:JEM524295 JNQ524294:JOI524295 JXM524294:JYE524295 KHI524294:KIA524295 KRE524294:KRW524295 LBA524294:LBS524295 LKW524294:LLO524295 LUS524294:LVK524295 MEO524294:MFG524295 MOK524294:MPC524295 MYG524294:MYY524295 NIC524294:NIU524295 NRY524294:NSQ524295 OBU524294:OCM524295 OLQ524294:OMI524295 OVM524294:OWE524295 PFI524294:PGA524295 PPE524294:PPW524295 PZA524294:PZS524295 QIW524294:QJO524295 QSS524294:QTK524295 RCO524294:RDG524295 RMK524294:RNC524295 RWG524294:RWY524295 SGC524294:SGU524295 SPY524294:SQQ524295 SZU524294:TAM524295 TJQ524294:TKI524295 TTM524294:TUE524295 UDI524294:UEA524295 UNE524294:UNW524295 UXA524294:UXS524295 VGW524294:VHO524295 VQS524294:VRK524295 WAO524294:WBG524295 WKK524294:WLC524295 WUG524294:WUY524295 J589830:X589831 HU589830:IM589831 RQ589830:SI589831 ABM589830:ACE589831 ALI589830:AMA589831 AVE589830:AVW589831 BFA589830:BFS589831 BOW589830:BPO589831 BYS589830:BZK589831 CIO589830:CJG589831 CSK589830:CTC589831 DCG589830:DCY589831 DMC589830:DMU589831 DVY589830:DWQ589831 EFU589830:EGM589831 EPQ589830:EQI589831 EZM589830:FAE589831 FJI589830:FKA589831 FTE589830:FTW589831 GDA589830:GDS589831 GMW589830:GNO589831 GWS589830:GXK589831 HGO589830:HHG589831 HQK589830:HRC589831 IAG589830:IAY589831 IKC589830:IKU589831 ITY589830:IUQ589831 JDU589830:JEM589831 JNQ589830:JOI589831 JXM589830:JYE589831 KHI589830:KIA589831 KRE589830:KRW589831 LBA589830:LBS589831 LKW589830:LLO589831 LUS589830:LVK589831 MEO589830:MFG589831 MOK589830:MPC589831 MYG589830:MYY589831 NIC589830:NIU589831 NRY589830:NSQ589831 OBU589830:OCM589831 OLQ589830:OMI589831 OVM589830:OWE589831 PFI589830:PGA589831 PPE589830:PPW589831 PZA589830:PZS589831 QIW589830:QJO589831 QSS589830:QTK589831 RCO589830:RDG589831 RMK589830:RNC589831 RWG589830:RWY589831 SGC589830:SGU589831 SPY589830:SQQ589831 SZU589830:TAM589831 TJQ589830:TKI589831 TTM589830:TUE589831 UDI589830:UEA589831 UNE589830:UNW589831 UXA589830:UXS589831 VGW589830:VHO589831 VQS589830:VRK589831 WAO589830:WBG589831 WKK589830:WLC589831 WUG589830:WUY589831 J655366:X655367 HU655366:IM655367 RQ655366:SI655367 ABM655366:ACE655367 ALI655366:AMA655367 AVE655366:AVW655367 BFA655366:BFS655367 BOW655366:BPO655367 BYS655366:BZK655367 CIO655366:CJG655367 CSK655366:CTC655367 DCG655366:DCY655367 DMC655366:DMU655367 DVY655366:DWQ655367 EFU655366:EGM655367 EPQ655366:EQI655367 EZM655366:FAE655367 FJI655366:FKA655367 FTE655366:FTW655367 GDA655366:GDS655367 GMW655366:GNO655367 GWS655366:GXK655367 HGO655366:HHG655367 HQK655366:HRC655367 IAG655366:IAY655367 IKC655366:IKU655367 ITY655366:IUQ655367 JDU655366:JEM655367 JNQ655366:JOI655367 JXM655366:JYE655367 KHI655366:KIA655367 KRE655366:KRW655367 LBA655366:LBS655367 LKW655366:LLO655367 LUS655366:LVK655367 MEO655366:MFG655367 MOK655366:MPC655367 MYG655366:MYY655367 NIC655366:NIU655367 NRY655366:NSQ655367 OBU655366:OCM655367 OLQ655366:OMI655367 OVM655366:OWE655367 PFI655366:PGA655367 PPE655366:PPW655367 PZA655366:PZS655367 QIW655366:QJO655367 QSS655366:QTK655367 RCO655366:RDG655367 RMK655366:RNC655367 RWG655366:RWY655367 SGC655366:SGU655367 SPY655366:SQQ655367 SZU655366:TAM655367 TJQ655366:TKI655367 TTM655366:TUE655367 UDI655366:UEA655367 UNE655366:UNW655367 UXA655366:UXS655367 VGW655366:VHO655367 VQS655366:VRK655367 WAO655366:WBG655367 WKK655366:WLC655367 WUG655366:WUY655367 J720902:X720903 HU720902:IM720903 RQ720902:SI720903 ABM720902:ACE720903 ALI720902:AMA720903 AVE720902:AVW720903 BFA720902:BFS720903 BOW720902:BPO720903 BYS720902:BZK720903 CIO720902:CJG720903 CSK720902:CTC720903 DCG720902:DCY720903 DMC720902:DMU720903 DVY720902:DWQ720903 EFU720902:EGM720903 EPQ720902:EQI720903 EZM720902:FAE720903 FJI720902:FKA720903 FTE720902:FTW720903 GDA720902:GDS720903 GMW720902:GNO720903 GWS720902:GXK720903 HGO720902:HHG720903 HQK720902:HRC720903 IAG720902:IAY720903 IKC720902:IKU720903 ITY720902:IUQ720903 JDU720902:JEM720903 JNQ720902:JOI720903 JXM720902:JYE720903 KHI720902:KIA720903 KRE720902:KRW720903 LBA720902:LBS720903 LKW720902:LLO720903 LUS720902:LVK720903 MEO720902:MFG720903 MOK720902:MPC720903 MYG720902:MYY720903 NIC720902:NIU720903 NRY720902:NSQ720903 OBU720902:OCM720903 OLQ720902:OMI720903 OVM720902:OWE720903 PFI720902:PGA720903 PPE720902:PPW720903 PZA720902:PZS720903 QIW720902:QJO720903 QSS720902:QTK720903 RCO720902:RDG720903 RMK720902:RNC720903 RWG720902:RWY720903 SGC720902:SGU720903 SPY720902:SQQ720903 SZU720902:TAM720903 TJQ720902:TKI720903 TTM720902:TUE720903 UDI720902:UEA720903 UNE720902:UNW720903 UXA720902:UXS720903 VGW720902:VHO720903 VQS720902:VRK720903 WAO720902:WBG720903 WKK720902:WLC720903 WUG720902:WUY720903 J786438:X786439 HU786438:IM786439 RQ786438:SI786439 ABM786438:ACE786439 ALI786438:AMA786439 AVE786438:AVW786439 BFA786438:BFS786439 BOW786438:BPO786439 BYS786438:BZK786439 CIO786438:CJG786439 CSK786438:CTC786439 DCG786438:DCY786439 DMC786438:DMU786439 DVY786438:DWQ786439 EFU786438:EGM786439 EPQ786438:EQI786439 EZM786438:FAE786439 FJI786438:FKA786439 FTE786438:FTW786439 GDA786438:GDS786439 GMW786438:GNO786439 GWS786438:GXK786439 HGO786438:HHG786439 HQK786438:HRC786439 IAG786438:IAY786439 IKC786438:IKU786439 ITY786438:IUQ786439 JDU786438:JEM786439 JNQ786438:JOI786439 JXM786438:JYE786439 KHI786438:KIA786439 KRE786438:KRW786439 LBA786438:LBS786439 LKW786438:LLO786439 LUS786438:LVK786439 MEO786438:MFG786439 MOK786438:MPC786439 MYG786438:MYY786439 NIC786438:NIU786439 NRY786438:NSQ786439 OBU786438:OCM786439 OLQ786438:OMI786439 OVM786438:OWE786439 PFI786438:PGA786439 PPE786438:PPW786439 PZA786438:PZS786439 QIW786438:QJO786439 QSS786438:QTK786439 RCO786438:RDG786439 RMK786438:RNC786439 RWG786438:RWY786439 SGC786438:SGU786439 SPY786438:SQQ786439 SZU786438:TAM786439 TJQ786438:TKI786439 TTM786438:TUE786439 UDI786438:UEA786439 UNE786438:UNW786439 UXA786438:UXS786439 VGW786438:VHO786439 VQS786438:VRK786439 WAO786438:WBG786439 WKK786438:WLC786439 WUG786438:WUY786439 J851974:X851975 HU851974:IM851975 RQ851974:SI851975 ABM851974:ACE851975 ALI851974:AMA851975 AVE851974:AVW851975 BFA851974:BFS851975 BOW851974:BPO851975 BYS851974:BZK851975 CIO851974:CJG851975 CSK851974:CTC851975 DCG851974:DCY851975 DMC851974:DMU851975 DVY851974:DWQ851975 EFU851974:EGM851975 EPQ851974:EQI851975 EZM851974:FAE851975 FJI851974:FKA851975 FTE851974:FTW851975 GDA851974:GDS851975 GMW851974:GNO851975 GWS851974:GXK851975 HGO851974:HHG851975 HQK851974:HRC851975 IAG851974:IAY851975 IKC851974:IKU851975 ITY851974:IUQ851975 JDU851974:JEM851975 JNQ851974:JOI851975 JXM851974:JYE851975 KHI851974:KIA851975 KRE851974:KRW851975 LBA851974:LBS851975 LKW851974:LLO851975 LUS851974:LVK851975 MEO851974:MFG851975 MOK851974:MPC851975 MYG851974:MYY851975 NIC851974:NIU851975 NRY851974:NSQ851975 OBU851974:OCM851975 OLQ851974:OMI851975 OVM851974:OWE851975 PFI851974:PGA851975 PPE851974:PPW851975 PZA851974:PZS851975 QIW851974:QJO851975 QSS851974:QTK851975 RCO851974:RDG851975 RMK851974:RNC851975 RWG851974:RWY851975 SGC851974:SGU851975 SPY851974:SQQ851975 SZU851974:TAM851975 TJQ851974:TKI851975 TTM851974:TUE851975 UDI851974:UEA851975 UNE851974:UNW851975 UXA851974:UXS851975 VGW851974:VHO851975 VQS851974:VRK851975 WAO851974:WBG851975 WKK851974:WLC851975 WUG851974:WUY851975 J917510:X917511 HU917510:IM917511 RQ917510:SI917511 ABM917510:ACE917511 ALI917510:AMA917511 AVE917510:AVW917511 BFA917510:BFS917511 BOW917510:BPO917511 BYS917510:BZK917511 CIO917510:CJG917511 CSK917510:CTC917511 DCG917510:DCY917511 DMC917510:DMU917511 DVY917510:DWQ917511 EFU917510:EGM917511 EPQ917510:EQI917511 EZM917510:FAE917511 FJI917510:FKA917511 FTE917510:FTW917511 GDA917510:GDS917511 GMW917510:GNO917511 GWS917510:GXK917511 HGO917510:HHG917511 HQK917510:HRC917511 IAG917510:IAY917511 IKC917510:IKU917511 ITY917510:IUQ917511 JDU917510:JEM917511 JNQ917510:JOI917511 JXM917510:JYE917511 KHI917510:KIA917511 KRE917510:KRW917511 LBA917510:LBS917511 LKW917510:LLO917511 LUS917510:LVK917511 MEO917510:MFG917511 MOK917510:MPC917511 MYG917510:MYY917511 NIC917510:NIU917511 NRY917510:NSQ917511 OBU917510:OCM917511 OLQ917510:OMI917511 OVM917510:OWE917511 PFI917510:PGA917511 PPE917510:PPW917511 PZA917510:PZS917511 QIW917510:QJO917511 QSS917510:QTK917511 RCO917510:RDG917511 RMK917510:RNC917511 RWG917510:RWY917511 SGC917510:SGU917511 SPY917510:SQQ917511 SZU917510:TAM917511 TJQ917510:TKI917511 TTM917510:TUE917511 UDI917510:UEA917511 UNE917510:UNW917511 UXA917510:UXS917511 VGW917510:VHO917511 VQS917510:VRK917511 WAO917510:WBG917511 WKK917510:WLC917511 WUG917510:WUY917511 J983046:X983047 HU983046:IM983047 RQ983046:SI983047 ABM983046:ACE983047 ALI983046:AMA983047 AVE983046:AVW983047 BFA983046:BFS983047 BOW983046:BPO983047 BYS983046:BZK983047 CIO983046:CJG983047 CSK983046:CTC983047 DCG983046:DCY983047 DMC983046:DMU983047 DVY983046:DWQ983047 EFU983046:EGM983047 EPQ983046:EQI983047 EZM983046:FAE983047 FJI983046:FKA983047 FTE983046:FTW983047 GDA983046:GDS983047 GMW983046:GNO983047 GWS983046:GXK983047 HGO983046:HHG983047 HQK983046:HRC983047 IAG983046:IAY983047 IKC983046:IKU983047 ITY983046:IUQ983047 JDU983046:JEM983047 JNQ983046:JOI983047 JXM983046:JYE983047 KHI983046:KIA983047 KRE983046:KRW983047 LBA983046:LBS983047 LKW983046:LLO983047 LUS983046:LVK983047 MEO983046:MFG983047 MOK983046:MPC983047 MYG983046:MYY983047 NIC983046:NIU983047 NRY983046:NSQ983047 OBU983046:OCM983047 OLQ983046:OMI983047 OVM983046:OWE983047 PFI983046:PGA983047 PPE983046:PPW983047 PZA983046:PZS983047 QIW983046:QJO983047 QSS983046:QTK983047 RCO983046:RDG983047 RMK983046:RNC983047 RWG983046:RWY983047 SGC983046:SGU983047 SPY983046:SQQ983047 SZU983046:TAM983047 TJQ983046:TKI983047 TTM983046:TUE983047 UDI983046:UEA983047 UNE983046:UNW983047 UXA983046:UXS983047 VGW983046:VHO983047 VQS983046:VRK983047 WAO983046:WBG983047 WKK983046:WLC983047 WUG983046:WUY983047 F65557:X65557 HQ65557:IM65557 RM65557:SI65557 ABI65557:ACE65557 ALE65557:AMA65557 AVA65557:AVW65557 BEW65557:BFS65557 BOS65557:BPO65557 BYO65557:BZK65557 CIK65557:CJG65557 CSG65557:CTC65557 DCC65557:DCY65557 DLY65557:DMU65557 DVU65557:DWQ65557 EFQ65557:EGM65557 EPM65557:EQI65557 EZI65557:FAE65557 FJE65557:FKA65557 FTA65557:FTW65557 GCW65557:GDS65557 GMS65557:GNO65557 GWO65557:GXK65557 HGK65557:HHG65557 HQG65557:HRC65557 IAC65557:IAY65557 IJY65557:IKU65557 ITU65557:IUQ65557 JDQ65557:JEM65557 JNM65557:JOI65557 JXI65557:JYE65557 KHE65557:KIA65557 KRA65557:KRW65557 LAW65557:LBS65557 LKS65557:LLO65557 LUO65557:LVK65557 MEK65557:MFG65557 MOG65557:MPC65557 MYC65557:MYY65557 NHY65557:NIU65557 NRU65557:NSQ65557 OBQ65557:OCM65557 OLM65557:OMI65557 OVI65557:OWE65557 PFE65557:PGA65557 PPA65557:PPW65557 PYW65557:PZS65557 QIS65557:QJO65557 QSO65557:QTK65557 RCK65557:RDG65557 RMG65557:RNC65557 RWC65557:RWY65557 SFY65557:SGU65557 SPU65557:SQQ65557 SZQ65557:TAM65557 TJM65557:TKI65557 TTI65557:TUE65557 UDE65557:UEA65557 UNA65557:UNW65557 UWW65557:UXS65557 VGS65557:VHO65557 VQO65557:VRK65557 WAK65557:WBG65557 WKG65557:WLC65557 WUC65557:WUY65557 F131093:X131093 HQ131093:IM131093 RM131093:SI131093 ABI131093:ACE131093 ALE131093:AMA131093 AVA131093:AVW131093 BEW131093:BFS131093 BOS131093:BPO131093 BYO131093:BZK131093 CIK131093:CJG131093 CSG131093:CTC131093 DCC131093:DCY131093 DLY131093:DMU131093 DVU131093:DWQ131093 EFQ131093:EGM131093 EPM131093:EQI131093 EZI131093:FAE131093 FJE131093:FKA131093 FTA131093:FTW131093 GCW131093:GDS131093 GMS131093:GNO131093 GWO131093:GXK131093 HGK131093:HHG131093 HQG131093:HRC131093 IAC131093:IAY131093 IJY131093:IKU131093 ITU131093:IUQ131093 JDQ131093:JEM131093 JNM131093:JOI131093 JXI131093:JYE131093 KHE131093:KIA131093 KRA131093:KRW131093 LAW131093:LBS131093 LKS131093:LLO131093 LUO131093:LVK131093 MEK131093:MFG131093 MOG131093:MPC131093 MYC131093:MYY131093 NHY131093:NIU131093 NRU131093:NSQ131093 OBQ131093:OCM131093 OLM131093:OMI131093 OVI131093:OWE131093 PFE131093:PGA131093 PPA131093:PPW131093 PYW131093:PZS131093 QIS131093:QJO131093 QSO131093:QTK131093 RCK131093:RDG131093 RMG131093:RNC131093 RWC131093:RWY131093 SFY131093:SGU131093 SPU131093:SQQ131093 SZQ131093:TAM131093 TJM131093:TKI131093 TTI131093:TUE131093 UDE131093:UEA131093 UNA131093:UNW131093 UWW131093:UXS131093 VGS131093:VHO131093 VQO131093:VRK131093 WAK131093:WBG131093 WKG131093:WLC131093 WUC131093:WUY131093 F196629:X196629 HQ196629:IM196629 RM196629:SI196629 ABI196629:ACE196629 ALE196629:AMA196629 AVA196629:AVW196629 BEW196629:BFS196629 BOS196629:BPO196629 BYO196629:BZK196629 CIK196629:CJG196629 CSG196629:CTC196629 DCC196629:DCY196629 DLY196629:DMU196629 DVU196629:DWQ196629 EFQ196629:EGM196629 EPM196629:EQI196629 EZI196629:FAE196629 FJE196629:FKA196629 FTA196629:FTW196629 GCW196629:GDS196629 GMS196629:GNO196629 GWO196629:GXK196629 HGK196629:HHG196629 HQG196629:HRC196629 IAC196629:IAY196629 IJY196629:IKU196629 ITU196629:IUQ196629 JDQ196629:JEM196629 JNM196629:JOI196629 JXI196629:JYE196629 KHE196629:KIA196629 KRA196629:KRW196629 LAW196629:LBS196629 LKS196629:LLO196629 LUO196629:LVK196629 MEK196629:MFG196629 MOG196629:MPC196629 MYC196629:MYY196629 NHY196629:NIU196629 NRU196629:NSQ196629 OBQ196629:OCM196629 OLM196629:OMI196629 OVI196629:OWE196629 PFE196629:PGA196629 PPA196629:PPW196629 PYW196629:PZS196629 QIS196629:QJO196629 QSO196629:QTK196629 RCK196629:RDG196629 RMG196629:RNC196629 RWC196629:RWY196629 SFY196629:SGU196629 SPU196629:SQQ196629 SZQ196629:TAM196629 TJM196629:TKI196629 TTI196629:TUE196629 UDE196629:UEA196629 UNA196629:UNW196629 UWW196629:UXS196629 VGS196629:VHO196629 VQO196629:VRK196629 WAK196629:WBG196629 WKG196629:WLC196629 WUC196629:WUY196629 F262165:X262165 HQ262165:IM262165 RM262165:SI262165 ABI262165:ACE262165 ALE262165:AMA262165 AVA262165:AVW262165 BEW262165:BFS262165 BOS262165:BPO262165 BYO262165:BZK262165 CIK262165:CJG262165 CSG262165:CTC262165 DCC262165:DCY262165 DLY262165:DMU262165 DVU262165:DWQ262165 EFQ262165:EGM262165 EPM262165:EQI262165 EZI262165:FAE262165 FJE262165:FKA262165 FTA262165:FTW262165 GCW262165:GDS262165 GMS262165:GNO262165 GWO262165:GXK262165 HGK262165:HHG262165 HQG262165:HRC262165 IAC262165:IAY262165 IJY262165:IKU262165 ITU262165:IUQ262165 JDQ262165:JEM262165 JNM262165:JOI262165 JXI262165:JYE262165 KHE262165:KIA262165 KRA262165:KRW262165 LAW262165:LBS262165 LKS262165:LLO262165 LUO262165:LVK262165 MEK262165:MFG262165 MOG262165:MPC262165 MYC262165:MYY262165 NHY262165:NIU262165 NRU262165:NSQ262165 OBQ262165:OCM262165 OLM262165:OMI262165 OVI262165:OWE262165 PFE262165:PGA262165 PPA262165:PPW262165 PYW262165:PZS262165 QIS262165:QJO262165 QSO262165:QTK262165 RCK262165:RDG262165 RMG262165:RNC262165 RWC262165:RWY262165 SFY262165:SGU262165 SPU262165:SQQ262165 SZQ262165:TAM262165 TJM262165:TKI262165 TTI262165:TUE262165 UDE262165:UEA262165 UNA262165:UNW262165 UWW262165:UXS262165 VGS262165:VHO262165 VQO262165:VRK262165 WAK262165:WBG262165 WKG262165:WLC262165 WUC262165:WUY262165 F327701:X327701 HQ327701:IM327701 RM327701:SI327701 ABI327701:ACE327701 ALE327701:AMA327701 AVA327701:AVW327701 BEW327701:BFS327701 BOS327701:BPO327701 BYO327701:BZK327701 CIK327701:CJG327701 CSG327701:CTC327701 DCC327701:DCY327701 DLY327701:DMU327701 DVU327701:DWQ327701 EFQ327701:EGM327701 EPM327701:EQI327701 EZI327701:FAE327701 FJE327701:FKA327701 FTA327701:FTW327701 GCW327701:GDS327701 GMS327701:GNO327701 GWO327701:GXK327701 HGK327701:HHG327701 HQG327701:HRC327701 IAC327701:IAY327701 IJY327701:IKU327701 ITU327701:IUQ327701 JDQ327701:JEM327701 JNM327701:JOI327701 JXI327701:JYE327701 KHE327701:KIA327701 KRA327701:KRW327701 LAW327701:LBS327701 LKS327701:LLO327701 LUO327701:LVK327701 MEK327701:MFG327701 MOG327701:MPC327701 MYC327701:MYY327701 NHY327701:NIU327701 NRU327701:NSQ327701 OBQ327701:OCM327701 OLM327701:OMI327701 OVI327701:OWE327701 PFE327701:PGA327701 PPA327701:PPW327701 PYW327701:PZS327701 QIS327701:QJO327701 QSO327701:QTK327701 RCK327701:RDG327701 RMG327701:RNC327701 RWC327701:RWY327701 SFY327701:SGU327701 SPU327701:SQQ327701 SZQ327701:TAM327701 TJM327701:TKI327701 TTI327701:TUE327701 UDE327701:UEA327701 UNA327701:UNW327701 UWW327701:UXS327701 VGS327701:VHO327701 VQO327701:VRK327701 WAK327701:WBG327701 WKG327701:WLC327701 WUC327701:WUY327701 F393237:X393237 HQ393237:IM393237 RM393237:SI393237 ABI393237:ACE393237 ALE393237:AMA393237 AVA393237:AVW393237 BEW393237:BFS393237 BOS393237:BPO393237 BYO393237:BZK393237 CIK393237:CJG393237 CSG393237:CTC393237 DCC393237:DCY393237 DLY393237:DMU393237 DVU393237:DWQ393237 EFQ393237:EGM393237 EPM393237:EQI393237 EZI393237:FAE393237 FJE393237:FKA393237 FTA393237:FTW393237 GCW393237:GDS393237 GMS393237:GNO393237 GWO393237:GXK393237 HGK393237:HHG393237 HQG393237:HRC393237 IAC393237:IAY393237 IJY393237:IKU393237 ITU393237:IUQ393237 JDQ393237:JEM393237 JNM393237:JOI393237 JXI393237:JYE393237 KHE393237:KIA393237 KRA393237:KRW393237 LAW393237:LBS393237 LKS393237:LLO393237 LUO393237:LVK393237 MEK393237:MFG393237 MOG393237:MPC393237 MYC393237:MYY393237 NHY393237:NIU393237 NRU393237:NSQ393237 OBQ393237:OCM393237 OLM393237:OMI393237 OVI393237:OWE393237 PFE393237:PGA393237 PPA393237:PPW393237 PYW393237:PZS393237 QIS393237:QJO393237 QSO393237:QTK393237 RCK393237:RDG393237 RMG393237:RNC393237 RWC393237:RWY393237 SFY393237:SGU393237 SPU393237:SQQ393237 SZQ393237:TAM393237 TJM393237:TKI393237 TTI393237:TUE393237 UDE393237:UEA393237 UNA393237:UNW393237 UWW393237:UXS393237 VGS393237:VHO393237 VQO393237:VRK393237 WAK393237:WBG393237 WKG393237:WLC393237 WUC393237:WUY393237 F458773:X458773 HQ458773:IM458773 RM458773:SI458773 ABI458773:ACE458773 ALE458773:AMA458773 AVA458773:AVW458773 BEW458773:BFS458773 BOS458773:BPO458773 BYO458773:BZK458773 CIK458773:CJG458773 CSG458773:CTC458773 DCC458773:DCY458773 DLY458773:DMU458773 DVU458773:DWQ458773 EFQ458773:EGM458773 EPM458773:EQI458773 EZI458773:FAE458773 FJE458773:FKA458773 FTA458773:FTW458773 GCW458773:GDS458773 GMS458773:GNO458773 GWO458773:GXK458773 HGK458773:HHG458773 HQG458773:HRC458773 IAC458773:IAY458773 IJY458773:IKU458773 ITU458773:IUQ458773 JDQ458773:JEM458773 JNM458773:JOI458773 JXI458773:JYE458773 KHE458773:KIA458773 KRA458773:KRW458773 LAW458773:LBS458773 LKS458773:LLO458773 LUO458773:LVK458773 MEK458773:MFG458773 MOG458773:MPC458773 MYC458773:MYY458773 NHY458773:NIU458773 NRU458773:NSQ458773 OBQ458773:OCM458773 OLM458773:OMI458773 OVI458773:OWE458773 PFE458773:PGA458773 PPA458773:PPW458773 PYW458773:PZS458773 QIS458773:QJO458773 QSO458773:QTK458773 RCK458773:RDG458773 RMG458773:RNC458773 RWC458773:RWY458773 SFY458773:SGU458773 SPU458773:SQQ458773 SZQ458773:TAM458773 TJM458773:TKI458773 TTI458773:TUE458773 UDE458773:UEA458773 UNA458773:UNW458773 UWW458773:UXS458773 VGS458773:VHO458773 VQO458773:VRK458773 WAK458773:WBG458773 WKG458773:WLC458773 WUC458773:WUY458773 F524309:X524309 HQ524309:IM524309 RM524309:SI524309 ABI524309:ACE524309 ALE524309:AMA524309 AVA524309:AVW524309 BEW524309:BFS524309 BOS524309:BPO524309 BYO524309:BZK524309 CIK524309:CJG524309 CSG524309:CTC524309 DCC524309:DCY524309 DLY524309:DMU524309 DVU524309:DWQ524309 EFQ524309:EGM524309 EPM524309:EQI524309 EZI524309:FAE524309 FJE524309:FKA524309 FTA524309:FTW524309 GCW524309:GDS524309 GMS524309:GNO524309 GWO524309:GXK524309 HGK524309:HHG524309 HQG524309:HRC524309 IAC524309:IAY524309 IJY524309:IKU524309 ITU524309:IUQ524309 JDQ524309:JEM524309 JNM524309:JOI524309 JXI524309:JYE524309 KHE524309:KIA524309 KRA524309:KRW524309 LAW524309:LBS524309 LKS524309:LLO524309 LUO524309:LVK524309 MEK524309:MFG524309 MOG524309:MPC524309 MYC524309:MYY524309 NHY524309:NIU524309 NRU524309:NSQ524309 OBQ524309:OCM524309 OLM524309:OMI524309 OVI524309:OWE524309 PFE524309:PGA524309 PPA524309:PPW524309 PYW524309:PZS524309 QIS524309:QJO524309 QSO524309:QTK524309 RCK524309:RDG524309 RMG524309:RNC524309 RWC524309:RWY524309 SFY524309:SGU524309 SPU524309:SQQ524309 SZQ524309:TAM524309 TJM524309:TKI524309 TTI524309:TUE524309 UDE524309:UEA524309 UNA524309:UNW524309 UWW524309:UXS524309 VGS524309:VHO524309 VQO524309:VRK524309 WAK524309:WBG524309 WKG524309:WLC524309 WUC524309:WUY524309 F589845:X589845 HQ589845:IM589845 RM589845:SI589845 ABI589845:ACE589845 ALE589845:AMA589845 AVA589845:AVW589845 BEW589845:BFS589845 BOS589845:BPO589845 BYO589845:BZK589845 CIK589845:CJG589845 CSG589845:CTC589845 DCC589845:DCY589845 DLY589845:DMU589845 DVU589845:DWQ589845 EFQ589845:EGM589845 EPM589845:EQI589845 EZI589845:FAE589845 FJE589845:FKA589845 FTA589845:FTW589845 GCW589845:GDS589845 GMS589845:GNO589845 GWO589845:GXK589845 HGK589845:HHG589845 HQG589845:HRC589845 IAC589845:IAY589845 IJY589845:IKU589845 ITU589845:IUQ589845 JDQ589845:JEM589845 JNM589845:JOI589845 JXI589845:JYE589845 KHE589845:KIA589845 KRA589845:KRW589845 LAW589845:LBS589845 LKS589845:LLO589845 LUO589845:LVK589845 MEK589845:MFG589845 MOG589845:MPC589845 MYC589845:MYY589845 NHY589845:NIU589845 NRU589845:NSQ589845 OBQ589845:OCM589845 OLM589845:OMI589845 OVI589845:OWE589845 PFE589845:PGA589845 PPA589845:PPW589845 PYW589845:PZS589845 QIS589845:QJO589845 QSO589845:QTK589845 RCK589845:RDG589845 RMG589845:RNC589845 RWC589845:RWY589845 SFY589845:SGU589845 SPU589845:SQQ589845 SZQ589845:TAM589845 TJM589845:TKI589845 TTI589845:TUE589845 UDE589845:UEA589845 UNA589845:UNW589845 UWW589845:UXS589845 VGS589845:VHO589845 VQO589845:VRK589845 WAK589845:WBG589845 WKG589845:WLC589845 WUC589845:WUY589845 F655381:X655381 HQ655381:IM655381 RM655381:SI655381 ABI655381:ACE655381 ALE655381:AMA655381 AVA655381:AVW655381 BEW655381:BFS655381 BOS655381:BPO655381 BYO655381:BZK655381 CIK655381:CJG655381 CSG655381:CTC655381 DCC655381:DCY655381 DLY655381:DMU655381 DVU655381:DWQ655381 EFQ655381:EGM655381 EPM655381:EQI655381 EZI655381:FAE655381 FJE655381:FKA655381 FTA655381:FTW655381 GCW655381:GDS655381 GMS655381:GNO655381 GWO655381:GXK655381 HGK655381:HHG655381 HQG655381:HRC655381 IAC655381:IAY655381 IJY655381:IKU655381 ITU655381:IUQ655381 JDQ655381:JEM655381 JNM655381:JOI655381 JXI655381:JYE655381 KHE655381:KIA655381 KRA655381:KRW655381 LAW655381:LBS655381 LKS655381:LLO655381 LUO655381:LVK655381 MEK655381:MFG655381 MOG655381:MPC655381 MYC655381:MYY655381 NHY655381:NIU655381 NRU655381:NSQ655381 OBQ655381:OCM655381 OLM655381:OMI655381 OVI655381:OWE655381 PFE655381:PGA655381 PPA655381:PPW655381 PYW655381:PZS655381 QIS655381:QJO655381 QSO655381:QTK655381 RCK655381:RDG655381 RMG655381:RNC655381 RWC655381:RWY655381 SFY655381:SGU655381 SPU655381:SQQ655381 SZQ655381:TAM655381 TJM655381:TKI655381 TTI655381:TUE655381 UDE655381:UEA655381 UNA655381:UNW655381 UWW655381:UXS655381 VGS655381:VHO655381 VQO655381:VRK655381 WAK655381:WBG655381 WKG655381:WLC655381 WUC655381:WUY655381 F720917:X720917 HQ720917:IM720917 RM720917:SI720917 ABI720917:ACE720917 ALE720917:AMA720917 AVA720917:AVW720917 BEW720917:BFS720917 BOS720917:BPO720917 BYO720917:BZK720917 CIK720917:CJG720917 CSG720917:CTC720917 DCC720917:DCY720917 DLY720917:DMU720917 DVU720917:DWQ720917 EFQ720917:EGM720917 EPM720917:EQI720917 EZI720917:FAE720917 FJE720917:FKA720917 FTA720917:FTW720917 GCW720917:GDS720917 GMS720917:GNO720917 GWO720917:GXK720917 HGK720917:HHG720917 HQG720917:HRC720917 IAC720917:IAY720917 IJY720917:IKU720917 ITU720917:IUQ720917 JDQ720917:JEM720917 JNM720917:JOI720917 JXI720917:JYE720917 KHE720917:KIA720917 KRA720917:KRW720917 LAW720917:LBS720917 LKS720917:LLO720917 LUO720917:LVK720917 MEK720917:MFG720917 MOG720917:MPC720917 MYC720917:MYY720917 NHY720917:NIU720917 NRU720917:NSQ720917 OBQ720917:OCM720917 OLM720917:OMI720917 OVI720917:OWE720917 PFE720917:PGA720917 PPA720917:PPW720917 PYW720917:PZS720917 QIS720917:QJO720917 QSO720917:QTK720917 RCK720917:RDG720917 RMG720917:RNC720917 RWC720917:RWY720917 SFY720917:SGU720917 SPU720917:SQQ720917 SZQ720917:TAM720917 TJM720917:TKI720917 TTI720917:TUE720917 UDE720917:UEA720917 UNA720917:UNW720917 UWW720917:UXS720917 VGS720917:VHO720917 VQO720917:VRK720917 WAK720917:WBG720917 WKG720917:WLC720917 WUC720917:WUY720917 F786453:X786453 HQ786453:IM786453 RM786453:SI786453 ABI786453:ACE786453 ALE786453:AMA786453 AVA786453:AVW786453 BEW786453:BFS786453 BOS786453:BPO786453 BYO786453:BZK786453 CIK786453:CJG786453 CSG786453:CTC786453 DCC786453:DCY786453 DLY786453:DMU786453 DVU786453:DWQ786453 EFQ786453:EGM786453 EPM786453:EQI786453 EZI786453:FAE786453 FJE786453:FKA786453 FTA786453:FTW786453 GCW786453:GDS786453 GMS786453:GNO786453 GWO786453:GXK786453 HGK786453:HHG786453 HQG786453:HRC786453 IAC786453:IAY786453 IJY786453:IKU786453 ITU786453:IUQ786453 JDQ786453:JEM786453 JNM786453:JOI786453 JXI786453:JYE786453 KHE786453:KIA786453 KRA786453:KRW786453 LAW786453:LBS786453 LKS786453:LLO786453 LUO786453:LVK786453 MEK786453:MFG786453 MOG786453:MPC786453 MYC786453:MYY786453 NHY786453:NIU786453 NRU786453:NSQ786453 OBQ786453:OCM786453 OLM786453:OMI786453 OVI786453:OWE786453 PFE786453:PGA786453 PPA786453:PPW786453 PYW786453:PZS786453 QIS786453:QJO786453 QSO786453:QTK786453 RCK786453:RDG786453 RMG786453:RNC786453 RWC786453:RWY786453 SFY786453:SGU786453 SPU786453:SQQ786453 SZQ786453:TAM786453 TJM786453:TKI786453 TTI786453:TUE786453 UDE786453:UEA786453 UNA786453:UNW786453 UWW786453:UXS786453 VGS786453:VHO786453 VQO786453:VRK786453 WAK786453:WBG786453 WKG786453:WLC786453 WUC786453:WUY786453 F851989:X851989 HQ851989:IM851989 RM851989:SI851989 ABI851989:ACE851989 ALE851989:AMA851989 AVA851989:AVW851989 BEW851989:BFS851989 BOS851989:BPO851989 BYO851989:BZK851989 CIK851989:CJG851989 CSG851989:CTC851989 DCC851989:DCY851989 DLY851989:DMU851989 DVU851989:DWQ851989 EFQ851989:EGM851989 EPM851989:EQI851989 EZI851989:FAE851989 FJE851989:FKA851989 FTA851989:FTW851989 GCW851989:GDS851989 GMS851989:GNO851989 GWO851989:GXK851989 HGK851989:HHG851989 HQG851989:HRC851989 IAC851989:IAY851989 IJY851989:IKU851989 ITU851989:IUQ851989 JDQ851989:JEM851989 JNM851989:JOI851989 JXI851989:JYE851989 KHE851989:KIA851989 KRA851989:KRW851989 LAW851989:LBS851989 LKS851989:LLO851989 LUO851989:LVK851989 MEK851989:MFG851989 MOG851989:MPC851989 MYC851989:MYY851989 NHY851989:NIU851989 NRU851989:NSQ851989 OBQ851989:OCM851989 OLM851989:OMI851989 OVI851989:OWE851989 PFE851989:PGA851989 PPA851989:PPW851989 PYW851989:PZS851989 QIS851989:QJO851989 QSO851989:QTK851989 RCK851989:RDG851989 RMG851989:RNC851989 RWC851989:RWY851989 SFY851989:SGU851989 SPU851989:SQQ851989 SZQ851989:TAM851989 TJM851989:TKI851989 TTI851989:TUE851989 UDE851989:UEA851989 UNA851989:UNW851989 UWW851989:UXS851989 VGS851989:VHO851989 VQO851989:VRK851989 WAK851989:WBG851989 WKG851989:WLC851989 WUC851989:WUY851989 F917525:X917525 HQ917525:IM917525 RM917525:SI917525 ABI917525:ACE917525 ALE917525:AMA917525 AVA917525:AVW917525 BEW917525:BFS917525 BOS917525:BPO917525 BYO917525:BZK917525 CIK917525:CJG917525 CSG917525:CTC917525 DCC917525:DCY917525 DLY917525:DMU917525 DVU917525:DWQ917525 EFQ917525:EGM917525 EPM917525:EQI917525 EZI917525:FAE917525 FJE917525:FKA917525 FTA917525:FTW917525 GCW917525:GDS917525 GMS917525:GNO917525 GWO917525:GXK917525 HGK917525:HHG917525 HQG917525:HRC917525 IAC917525:IAY917525 IJY917525:IKU917525 ITU917525:IUQ917525 JDQ917525:JEM917525 JNM917525:JOI917525 JXI917525:JYE917525 KHE917525:KIA917525 KRA917525:KRW917525 LAW917525:LBS917525 LKS917525:LLO917525 LUO917525:LVK917525 MEK917525:MFG917525 MOG917525:MPC917525 MYC917525:MYY917525 NHY917525:NIU917525 NRU917525:NSQ917525 OBQ917525:OCM917525 OLM917525:OMI917525 OVI917525:OWE917525 PFE917525:PGA917525 PPA917525:PPW917525 PYW917525:PZS917525 QIS917525:QJO917525 QSO917525:QTK917525 RCK917525:RDG917525 RMG917525:RNC917525 RWC917525:RWY917525 SFY917525:SGU917525 SPU917525:SQQ917525 SZQ917525:TAM917525 TJM917525:TKI917525 TTI917525:TUE917525 UDE917525:UEA917525 UNA917525:UNW917525 UWW917525:UXS917525 VGS917525:VHO917525 VQO917525:VRK917525 WAK917525:WBG917525 WKG917525:WLC917525 WUC917525:WUY917525 F983061:X983061 HQ983061:IM983061 RM983061:SI983061 ABI983061:ACE983061 ALE983061:AMA983061 AVA983061:AVW983061 BEW983061:BFS983061 BOS983061:BPO983061 BYO983061:BZK983061 CIK983061:CJG983061 CSG983061:CTC983061 DCC983061:DCY983061 DLY983061:DMU983061 DVU983061:DWQ983061 EFQ983061:EGM983061 EPM983061:EQI983061 EZI983061:FAE983061 FJE983061:FKA983061 FTA983061:FTW983061 GCW983061:GDS983061 GMS983061:GNO983061 GWO983061:GXK983061 HGK983061:HHG983061 HQG983061:HRC983061 IAC983061:IAY983061 IJY983061:IKU983061 ITU983061:IUQ983061 JDQ983061:JEM983061 JNM983061:JOI983061 JXI983061:JYE983061 KHE983061:KIA983061 KRA983061:KRW983061 LAW983061:LBS983061 LKS983061:LLO983061 LUO983061:LVK983061 MEK983061:MFG983061 MOG983061:MPC983061 MYC983061:MYY983061 NHY983061:NIU983061 NRU983061:NSQ983061 OBQ983061:OCM983061 OLM983061:OMI983061 OVI983061:OWE983061 PFE983061:PGA983061 PPA983061:PPW983061 PYW983061:PZS983061 QIS983061:QJO983061 QSO983061:QTK983061 RCK983061:RDG983061 RMG983061:RNC983061 RWC983061:RWY983061 SFY983061:SGU983061 SPU983061:SQQ983061 SZQ983061:TAM983061 TJM983061:TKI983061 TTI983061:TUE983061 UDE983061:UEA983061 UNA983061:UNW983061 UWW983061:UXS983061 VGS983061:VHO983061 VQO983061:VRK983061 WAK983061:WBG983061 WKG983061:WLC983061 WUC983061:WUY983061 J65552:X65553 HU65552:IM65553 RQ65552:SI65553 ABM65552:ACE65553 ALI65552:AMA65553 AVE65552:AVW65553 BFA65552:BFS65553 BOW65552:BPO65553 BYS65552:BZK65553 CIO65552:CJG65553 CSK65552:CTC65553 DCG65552:DCY65553 DMC65552:DMU65553 DVY65552:DWQ65553 EFU65552:EGM65553 EPQ65552:EQI65553 EZM65552:FAE65553 FJI65552:FKA65553 FTE65552:FTW65553 GDA65552:GDS65553 GMW65552:GNO65553 GWS65552:GXK65553 HGO65552:HHG65553 HQK65552:HRC65553 IAG65552:IAY65553 IKC65552:IKU65553 ITY65552:IUQ65553 JDU65552:JEM65553 JNQ65552:JOI65553 JXM65552:JYE65553 KHI65552:KIA65553 KRE65552:KRW65553 LBA65552:LBS65553 LKW65552:LLO65553 LUS65552:LVK65553 MEO65552:MFG65553 MOK65552:MPC65553 MYG65552:MYY65553 NIC65552:NIU65553 NRY65552:NSQ65553 OBU65552:OCM65553 OLQ65552:OMI65553 OVM65552:OWE65553 PFI65552:PGA65553 PPE65552:PPW65553 PZA65552:PZS65553 QIW65552:QJO65553 QSS65552:QTK65553 RCO65552:RDG65553 RMK65552:RNC65553 RWG65552:RWY65553 SGC65552:SGU65553 SPY65552:SQQ65553 SZU65552:TAM65553 TJQ65552:TKI65553 TTM65552:TUE65553 UDI65552:UEA65553 UNE65552:UNW65553 UXA65552:UXS65553 VGW65552:VHO65553 VQS65552:VRK65553 WAO65552:WBG65553 WKK65552:WLC65553 WUG65552:WUY65553 J131088:X131089 HU131088:IM131089 RQ131088:SI131089 ABM131088:ACE131089 ALI131088:AMA131089 AVE131088:AVW131089 BFA131088:BFS131089 BOW131088:BPO131089 BYS131088:BZK131089 CIO131088:CJG131089 CSK131088:CTC131089 DCG131088:DCY131089 DMC131088:DMU131089 DVY131088:DWQ131089 EFU131088:EGM131089 EPQ131088:EQI131089 EZM131088:FAE131089 FJI131088:FKA131089 FTE131088:FTW131089 GDA131088:GDS131089 GMW131088:GNO131089 GWS131088:GXK131089 HGO131088:HHG131089 HQK131088:HRC131089 IAG131088:IAY131089 IKC131088:IKU131089 ITY131088:IUQ131089 JDU131088:JEM131089 JNQ131088:JOI131089 JXM131088:JYE131089 KHI131088:KIA131089 KRE131088:KRW131089 LBA131088:LBS131089 LKW131088:LLO131089 LUS131088:LVK131089 MEO131088:MFG131089 MOK131088:MPC131089 MYG131088:MYY131089 NIC131088:NIU131089 NRY131088:NSQ131089 OBU131088:OCM131089 OLQ131088:OMI131089 OVM131088:OWE131089 PFI131088:PGA131089 PPE131088:PPW131089 PZA131088:PZS131089 QIW131088:QJO131089 QSS131088:QTK131089 RCO131088:RDG131089 RMK131088:RNC131089 RWG131088:RWY131089 SGC131088:SGU131089 SPY131088:SQQ131089 SZU131088:TAM131089 TJQ131088:TKI131089 TTM131088:TUE131089 UDI131088:UEA131089 UNE131088:UNW131089 UXA131088:UXS131089 VGW131088:VHO131089 VQS131088:VRK131089 WAO131088:WBG131089 WKK131088:WLC131089 WUG131088:WUY131089 J196624:X196625 HU196624:IM196625 RQ196624:SI196625 ABM196624:ACE196625 ALI196624:AMA196625 AVE196624:AVW196625 BFA196624:BFS196625 BOW196624:BPO196625 BYS196624:BZK196625 CIO196624:CJG196625 CSK196624:CTC196625 DCG196624:DCY196625 DMC196624:DMU196625 DVY196624:DWQ196625 EFU196624:EGM196625 EPQ196624:EQI196625 EZM196624:FAE196625 FJI196624:FKA196625 FTE196624:FTW196625 GDA196624:GDS196625 GMW196624:GNO196625 GWS196624:GXK196625 HGO196624:HHG196625 HQK196624:HRC196625 IAG196624:IAY196625 IKC196624:IKU196625 ITY196624:IUQ196625 JDU196624:JEM196625 JNQ196624:JOI196625 JXM196624:JYE196625 KHI196624:KIA196625 KRE196624:KRW196625 LBA196624:LBS196625 LKW196624:LLO196625 LUS196624:LVK196625 MEO196624:MFG196625 MOK196624:MPC196625 MYG196624:MYY196625 NIC196624:NIU196625 NRY196624:NSQ196625 OBU196624:OCM196625 OLQ196624:OMI196625 OVM196624:OWE196625 PFI196624:PGA196625 PPE196624:PPW196625 PZA196624:PZS196625 QIW196624:QJO196625 QSS196624:QTK196625 RCO196624:RDG196625 RMK196624:RNC196625 RWG196624:RWY196625 SGC196624:SGU196625 SPY196624:SQQ196625 SZU196624:TAM196625 TJQ196624:TKI196625 TTM196624:TUE196625 UDI196624:UEA196625 UNE196624:UNW196625 UXA196624:UXS196625 VGW196624:VHO196625 VQS196624:VRK196625 WAO196624:WBG196625 WKK196624:WLC196625 WUG196624:WUY196625 J262160:X262161 HU262160:IM262161 RQ262160:SI262161 ABM262160:ACE262161 ALI262160:AMA262161 AVE262160:AVW262161 BFA262160:BFS262161 BOW262160:BPO262161 BYS262160:BZK262161 CIO262160:CJG262161 CSK262160:CTC262161 DCG262160:DCY262161 DMC262160:DMU262161 DVY262160:DWQ262161 EFU262160:EGM262161 EPQ262160:EQI262161 EZM262160:FAE262161 FJI262160:FKA262161 FTE262160:FTW262161 GDA262160:GDS262161 GMW262160:GNO262161 GWS262160:GXK262161 HGO262160:HHG262161 HQK262160:HRC262161 IAG262160:IAY262161 IKC262160:IKU262161 ITY262160:IUQ262161 JDU262160:JEM262161 JNQ262160:JOI262161 JXM262160:JYE262161 KHI262160:KIA262161 KRE262160:KRW262161 LBA262160:LBS262161 LKW262160:LLO262161 LUS262160:LVK262161 MEO262160:MFG262161 MOK262160:MPC262161 MYG262160:MYY262161 NIC262160:NIU262161 NRY262160:NSQ262161 OBU262160:OCM262161 OLQ262160:OMI262161 OVM262160:OWE262161 PFI262160:PGA262161 PPE262160:PPW262161 PZA262160:PZS262161 QIW262160:QJO262161 QSS262160:QTK262161 RCO262160:RDG262161 RMK262160:RNC262161 RWG262160:RWY262161 SGC262160:SGU262161 SPY262160:SQQ262161 SZU262160:TAM262161 TJQ262160:TKI262161 TTM262160:TUE262161 UDI262160:UEA262161 UNE262160:UNW262161 UXA262160:UXS262161 VGW262160:VHO262161 VQS262160:VRK262161 WAO262160:WBG262161 WKK262160:WLC262161 WUG262160:WUY262161 J327696:X327697 HU327696:IM327697 RQ327696:SI327697 ABM327696:ACE327697 ALI327696:AMA327697 AVE327696:AVW327697 BFA327696:BFS327697 BOW327696:BPO327697 BYS327696:BZK327697 CIO327696:CJG327697 CSK327696:CTC327697 DCG327696:DCY327697 DMC327696:DMU327697 DVY327696:DWQ327697 EFU327696:EGM327697 EPQ327696:EQI327697 EZM327696:FAE327697 FJI327696:FKA327697 FTE327696:FTW327697 GDA327696:GDS327697 GMW327696:GNO327697 GWS327696:GXK327697 HGO327696:HHG327697 HQK327696:HRC327697 IAG327696:IAY327697 IKC327696:IKU327697 ITY327696:IUQ327697 JDU327696:JEM327697 JNQ327696:JOI327697 JXM327696:JYE327697 KHI327696:KIA327697 KRE327696:KRW327697 LBA327696:LBS327697 LKW327696:LLO327697 LUS327696:LVK327697 MEO327696:MFG327697 MOK327696:MPC327697 MYG327696:MYY327697 NIC327696:NIU327697 NRY327696:NSQ327697 OBU327696:OCM327697 OLQ327696:OMI327697 OVM327696:OWE327697 PFI327696:PGA327697 PPE327696:PPW327697 PZA327696:PZS327697 QIW327696:QJO327697 QSS327696:QTK327697 RCO327696:RDG327697 RMK327696:RNC327697 RWG327696:RWY327697 SGC327696:SGU327697 SPY327696:SQQ327697 SZU327696:TAM327697 TJQ327696:TKI327697 TTM327696:TUE327697 UDI327696:UEA327697 UNE327696:UNW327697 UXA327696:UXS327697 VGW327696:VHO327697 VQS327696:VRK327697 WAO327696:WBG327697 WKK327696:WLC327697 WUG327696:WUY327697 J393232:X393233 HU393232:IM393233 RQ393232:SI393233 ABM393232:ACE393233 ALI393232:AMA393233 AVE393232:AVW393233 BFA393232:BFS393233 BOW393232:BPO393233 BYS393232:BZK393233 CIO393232:CJG393233 CSK393232:CTC393233 DCG393232:DCY393233 DMC393232:DMU393233 DVY393232:DWQ393233 EFU393232:EGM393233 EPQ393232:EQI393233 EZM393232:FAE393233 FJI393232:FKA393233 FTE393232:FTW393233 GDA393232:GDS393233 GMW393232:GNO393233 GWS393232:GXK393233 HGO393232:HHG393233 HQK393232:HRC393233 IAG393232:IAY393233 IKC393232:IKU393233 ITY393232:IUQ393233 JDU393232:JEM393233 JNQ393232:JOI393233 JXM393232:JYE393233 KHI393232:KIA393233 KRE393232:KRW393233 LBA393232:LBS393233 LKW393232:LLO393233 LUS393232:LVK393233 MEO393232:MFG393233 MOK393232:MPC393233 MYG393232:MYY393233 NIC393232:NIU393233 NRY393232:NSQ393233 OBU393232:OCM393233 OLQ393232:OMI393233 OVM393232:OWE393233 PFI393232:PGA393233 PPE393232:PPW393233 PZA393232:PZS393233 QIW393232:QJO393233 QSS393232:QTK393233 RCO393232:RDG393233 RMK393232:RNC393233 RWG393232:RWY393233 SGC393232:SGU393233 SPY393232:SQQ393233 SZU393232:TAM393233 TJQ393232:TKI393233 TTM393232:TUE393233 UDI393232:UEA393233 UNE393232:UNW393233 UXA393232:UXS393233 VGW393232:VHO393233 VQS393232:VRK393233 WAO393232:WBG393233 WKK393232:WLC393233 WUG393232:WUY393233 J458768:X458769 HU458768:IM458769 RQ458768:SI458769 ABM458768:ACE458769 ALI458768:AMA458769 AVE458768:AVW458769 BFA458768:BFS458769 BOW458768:BPO458769 BYS458768:BZK458769 CIO458768:CJG458769 CSK458768:CTC458769 DCG458768:DCY458769 DMC458768:DMU458769 DVY458768:DWQ458769 EFU458768:EGM458769 EPQ458768:EQI458769 EZM458768:FAE458769 FJI458768:FKA458769 FTE458768:FTW458769 GDA458768:GDS458769 GMW458768:GNO458769 GWS458768:GXK458769 HGO458768:HHG458769 HQK458768:HRC458769 IAG458768:IAY458769 IKC458768:IKU458769 ITY458768:IUQ458769 JDU458768:JEM458769 JNQ458768:JOI458769 JXM458768:JYE458769 KHI458768:KIA458769 KRE458768:KRW458769 LBA458768:LBS458769 LKW458768:LLO458769 LUS458768:LVK458769 MEO458768:MFG458769 MOK458768:MPC458769 MYG458768:MYY458769 NIC458768:NIU458769 NRY458768:NSQ458769 OBU458768:OCM458769 OLQ458768:OMI458769 OVM458768:OWE458769 PFI458768:PGA458769 PPE458768:PPW458769 PZA458768:PZS458769 QIW458768:QJO458769 QSS458768:QTK458769 RCO458768:RDG458769 RMK458768:RNC458769 RWG458768:RWY458769 SGC458768:SGU458769 SPY458768:SQQ458769 SZU458768:TAM458769 TJQ458768:TKI458769 TTM458768:TUE458769 UDI458768:UEA458769 UNE458768:UNW458769 UXA458768:UXS458769 VGW458768:VHO458769 VQS458768:VRK458769 WAO458768:WBG458769 WKK458768:WLC458769 WUG458768:WUY458769 J524304:X524305 HU524304:IM524305 RQ524304:SI524305 ABM524304:ACE524305 ALI524304:AMA524305 AVE524304:AVW524305 BFA524304:BFS524305 BOW524304:BPO524305 BYS524304:BZK524305 CIO524304:CJG524305 CSK524304:CTC524305 DCG524304:DCY524305 DMC524304:DMU524305 DVY524304:DWQ524305 EFU524304:EGM524305 EPQ524304:EQI524305 EZM524304:FAE524305 FJI524304:FKA524305 FTE524304:FTW524305 GDA524304:GDS524305 GMW524304:GNO524305 GWS524304:GXK524305 HGO524304:HHG524305 HQK524304:HRC524305 IAG524304:IAY524305 IKC524304:IKU524305 ITY524304:IUQ524305 JDU524304:JEM524305 JNQ524304:JOI524305 JXM524304:JYE524305 KHI524304:KIA524305 KRE524304:KRW524305 LBA524304:LBS524305 LKW524304:LLO524305 LUS524304:LVK524305 MEO524304:MFG524305 MOK524304:MPC524305 MYG524304:MYY524305 NIC524304:NIU524305 NRY524304:NSQ524305 OBU524304:OCM524305 OLQ524304:OMI524305 OVM524304:OWE524305 PFI524304:PGA524305 PPE524304:PPW524305 PZA524304:PZS524305 QIW524304:QJO524305 QSS524304:QTK524305 RCO524304:RDG524305 RMK524304:RNC524305 RWG524304:RWY524305 SGC524304:SGU524305 SPY524304:SQQ524305 SZU524304:TAM524305 TJQ524304:TKI524305 TTM524304:TUE524305 UDI524304:UEA524305 UNE524304:UNW524305 UXA524304:UXS524305 VGW524304:VHO524305 VQS524304:VRK524305 WAO524304:WBG524305 WKK524304:WLC524305 WUG524304:WUY524305 J589840:X589841 HU589840:IM589841 RQ589840:SI589841 ABM589840:ACE589841 ALI589840:AMA589841 AVE589840:AVW589841 BFA589840:BFS589841 BOW589840:BPO589841 BYS589840:BZK589841 CIO589840:CJG589841 CSK589840:CTC589841 DCG589840:DCY589841 DMC589840:DMU589841 DVY589840:DWQ589841 EFU589840:EGM589841 EPQ589840:EQI589841 EZM589840:FAE589841 FJI589840:FKA589841 FTE589840:FTW589841 GDA589840:GDS589841 GMW589840:GNO589841 GWS589840:GXK589841 HGO589840:HHG589841 HQK589840:HRC589841 IAG589840:IAY589841 IKC589840:IKU589841 ITY589840:IUQ589841 JDU589840:JEM589841 JNQ589840:JOI589841 JXM589840:JYE589841 KHI589840:KIA589841 KRE589840:KRW589841 LBA589840:LBS589841 LKW589840:LLO589841 LUS589840:LVK589841 MEO589840:MFG589841 MOK589840:MPC589841 MYG589840:MYY589841 NIC589840:NIU589841 NRY589840:NSQ589841 OBU589840:OCM589841 OLQ589840:OMI589841 OVM589840:OWE589841 PFI589840:PGA589841 PPE589840:PPW589841 PZA589840:PZS589841 QIW589840:QJO589841 QSS589840:QTK589841 RCO589840:RDG589841 RMK589840:RNC589841 RWG589840:RWY589841 SGC589840:SGU589841 SPY589840:SQQ589841 SZU589840:TAM589841 TJQ589840:TKI589841 TTM589840:TUE589841 UDI589840:UEA589841 UNE589840:UNW589841 UXA589840:UXS589841 VGW589840:VHO589841 VQS589840:VRK589841 WAO589840:WBG589841 WKK589840:WLC589841 WUG589840:WUY589841 J655376:X655377 HU655376:IM655377 RQ655376:SI655377 ABM655376:ACE655377 ALI655376:AMA655377 AVE655376:AVW655377 BFA655376:BFS655377 BOW655376:BPO655377 BYS655376:BZK655377 CIO655376:CJG655377 CSK655376:CTC655377 DCG655376:DCY655377 DMC655376:DMU655377 DVY655376:DWQ655377 EFU655376:EGM655377 EPQ655376:EQI655377 EZM655376:FAE655377 FJI655376:FKA655377 FTE655376:FTW655377 GDA655376:GDS655377 GMW655376:GNO655377 GWS655376:GXK655377 HGO655376:HHG655377 HQK655376:HRC655377 IAG655376:IAY655377 IKC655376:IKU655377 ITY655376:IUQ655377 JDU655376:JEM655377 JNQ655376:JOI655377 JXM655376:JYE655377 KHI655376:KIA655377 KRE655376:KRW655377 LBA655376:LBS655377 LKW655376:LLO655377 LUS655376:LVK655377 MEO655376:MFG655377 MOK655376:MPC655377 MYG655376:MYY655377 NIC655376:NIU655377 NRY655376:NSQ655377 OBU655376:OCM655377 OLQ655376:OMI655377 OVM655376:OWE655377 PFI655376:PGA655377 PPE655376:PPW655377 PZA655376:PZS655377 QIW655376:QJO655377 QSS655376:QTK655377 RCO655376:RDG655377 RMK655376:RNC655377 RWG655376:RWY655377 SGC655376:SGU655377 SPY655376:SQQ655377 SZU655376:TAM655377 TJQ655376:TKI655377 TTM655376:TUE655377 UDI655376:UEA655377 UNE655376:UNW655377 UXA655376:UXS655377 VGW655376:VHO655377 VQS655376:VRK655377 WAO655376:WBG655377 WKK655376:WLC655377 WUG655376:WUY655377 J720912:X720913 HU720912:IM720913 RQ720912:SI720913 ABM720912:ACE720913 ALI720912:AMA720913 AVE720912:AVW720913 BFA720912:BFS720913 BOW720912:BPO720913 BYS720912:BZK720913 CIO720912:CJG720913 CSK720912:CTC720913 DCG720912:DCY720913 DMC720912:DMU720913 DVY720912:DWQ720913 EFU720912:EGM720913 EPQ720912:EQI720913 EZM720912:FAE720913 FJI720912:FKA720913 FTE720912:FTW720913 GDA720912:GDS720913 GMW720912:GNO720913 GWS720912:GXK720913 HGO720912:HHG720913 HQK720912:HRC720913 IAG720912:IAY720913 IKC720912:IKU720913 ITY720912:IUQ720913 JDU720912:JEM720913 JNQ720912:JOI720913 JXM720912:JYE720913 KHI720912:KIA720913 KRE720912:KRW720913 LBA720912:LBS720913 LKW720912:LLO720913 LUS720912:LVK720913 MEO720912:MFG720913 MOK720912:MPC720913 MYG720912:MYY720913 NIC720912:NIU720913 NRY720912:NSQ720913 OBU720912:OCM720913 OLQ720912:OMI720913 OVM720912:OWE720913 PFI720912:PGA720913 PPE720912:PPW720913 PZA720912:PZS720913 QIW720912:QJO720913 QSS720912:QTK720913 RCO720912:RDG720913 RMK720912:RNC720913 RWG720912:RWY720913 SGC720912:SGU720913 SPY720912:SQQ720913 SZU720912:TAM720913 TJQ720912:TKI720913 TTM720912:TUE720913 UDI720912:UEA720913 UNE720912:UNW720913 UXA720912:UXS720913 VGW720912:VHO720913 VQS720912:VRK720913 WAO720912:WBG720913 WKK720912:WLC720913 WUG720912:WUY720913 J786448:X786449 HU786448:IM786449 RQ786448:SI786449 ABM786448:ACE786449 ALI786448:AMA786449 AVE786448:AVW786449 BFA786448:BFS786449 BOW786448:BPO786449 BYS786448:BZK786449 CIO786448:CJG786449 CSK786448:CTC786449 DCG786448:DCY786449 DMC786448:DMU786449 DVY786448:DWQ786449 EFU786448:EGM786449 EPQ786448:EQI786449 EZM786448:FAE786449 FJI786448:FKA786449 FTE786448:FTW786449 GDA786448:GDS786449 GMW786448:GNO786449 GWS786448:GXK786449 HGO786448:HHG786449 HQK786448:HRC786449 IAG786448:IAY786449 IKC786448:IKU786449 ITY786448:IUQ786449 JDU786448:JEM786449 JNQ786448:JOI786449 JXM786448:JYE786449 KHI786448:KIA786449 KRE786448:KRW786449 LBA786448:LBS786449 LKW786448:LLO786449 LUS786448:LVK786449 MEO786448:MFG786449 MOK786448:MPC786449 MYG786448:MYY786449 NIC786448:NIU786449 NRY786448:NSQ786449 OBU786448:OCM786449 OLQ786448:OMI786449 OVM786448:OWE786449 PFI786448:PGA786449 PPE786448:PPW786449 PZA786448:PZS786449 QIW786448:QJO786449 QSS786448:QTK786449 RCO786448:RDG786449 RMK786448:RNC786449 RWG786448:RWY786449 SGC786448:SGU786449 SPY786448:SQQ786449 SZU786448:TAM786449 TJQ786448:TKI786449 TTM786448:TUE786449 UDI786448:UEA786449 UNE786448:UNW786449 UXA786448:UXS786449 VGW786448:VHO786449 VQS786448:VRK786449 WAO786448:WBG786449 WKK786448:WLC786449 WUG786448:WUY786449 J851984:X851985 HU851984:IM851985 RQ851984:SI851985 ABM851984:ACE851985 ALI851984:AMA851985 AVE851984:AVW851985 BFA851984:BFS851985 BOW851984:BPO851985 BYS851984:BZK851985 CIO851984:CJG851985 CSK851984:CTC851985 DCG851984:DCY851985 DMC851984:DMU851985 DVY851984:DWQ851985 EFU851984:EGM851985 EPQ851984:EQI851985 EZM851984:FAE851985 FJI851984:FKA851985 FTE851984:FTW851985 GDA851984:GDS851985 GMW851984:GNO851985 GWS851984:GXK851985 HGO851984:HHG851985 HQK851984:HRC851985 IAG851984:IAY851985 IKC851984:IKU851985 ITY851984:IUQ851985 JDU851984:JEM851985 JNQ851984:JOI851985 JXM851984:JYE851985 KHI851984:KIA851985 KRE851984:KRW851985 LBA851984:LBS851985 LKW851984:LLO851985 LUS851984:LVK851985 MEO851984:MFG851985 MOK851984:MPC851985 MYG851984:MYY851985 NIC851984:NIU851985 NRY851984:NSQ851985 OBU851984:OCM851985 OLQ851984:OMI851985 OVM851984:OWE851985 PFI851984:PGA851985 PPE851984:PPW851985 PZA851984:PZS851985 QIW851984:QJO851985 QSS851984:QTK851985 RCO851984:RDG851985 RMK851984:RNC851985 RWG851984:RWY851985 SGC851984:SGU851985 SPY851984:SQQ851985 SZU851984:TAM851985 TJQ851984:TKI851985 TTM851984:TUE851985 UDI851984:UEA851985 UNE851984:UNW851985 UXA851984:UXS851985 VGW851984:VHO851985 VQS851984:VRK851985 WAO851984:WBG851985 WKK851984:WLC851985 WUG851984:WUY851985 J917520:X917521 HU917520:IM917521 RQ917520:SI917521 ABM917520:ACE917521 ALI917520:AMA917521 AVE917520:AVW917521 BFA917520:BFS917521 BOW917520:BPO917521 BYS917520:BZK917521 CIO917520:CJG917521 CSK917520:CTC917521 DCG917520:DCY917521 DMC917520:DMU917521 DVY917520:DWQ917521 EFU917520:EGM917521 EPQ917520:EQI917521 EZM917520:FAE917521 FJI917520:FKA917521 FTE917520:FTW917521 GDA917520:GDS917521 GMW917520:GNO917521 GWS917520:GXK917521 HGO917520:HHG917521 HQK917520:HRC917521 IAG917520:IAY917521 IKC917520:IKU917521 ITY917520:IUQ917521 JDU917520:JEM917521 JNQ917520:JOI917521 JXM917520:JYE917521 KHI917520:KIA917521 KRE917520:KRW917521 LBA917520:LBS917521 LKW917520:LLO917521 LUS917520:LVK917521 MEO917520:MFG917521 MOK917520:MPC917521 MYG917520:MYY917521 NIC917520:NIU917521 NRY917520:NSQ917521 OBU917520:OCM917521 OLQ917520:OMI917521 OVM917520:OWE917521 PFI917520:PGA917521 PPE917520:PPW917521 PZA917520:PZS917521 QIW917520:QJO917521 QSS917520:QTK917521 RCO917520:RDG917521 RMK917520:RNC917521 RWG917520:RWY917521 SGC917520:SGU917521 SPY917520:SQQ917521 SZU917520:TAM917521 TJQ917520:TKI917521 TTM917520:TUE917521 UDI917520:UEA917521 UNE917520:UNW917521 UXA917520:UXS917521 VGW917520:VHO917521 VQS917520:VRK917521 WAO917520:WBG917521 WKK917520:WLC917521 WUG917520:WUY917521 J983056:X983057 HU983056:IM983057 RQ983056:SI983057 ABM983056:ACE983057 ALI983056:AMA983057 AVE983056:AVW983057 BFA983056:BFS983057 BOW983056:BPO983057 BYS983056:BZK983057 CIO983056:CJG983057 CSK983056:CTC983057 DCG983056:DCY983057 DMC983056:DMU983057 DVY983056:DWQ983057 EFU983056:EGM983057 EPQ983056:EQI983057 EZM983056:FAE983057 FJI983056:FKA983057 FTE983056:FTW983057 GDA983056:GDS983057 GMW983056:GNO983057 GWS983056:GXK983057 HGO983056:HHG983057 HQK983056:HRC983057 IAG983056:IAY983057 IKC983056:IKU983057 ITY983056:IUQ983057 JDU983056:JEM983057 JNQ983056:JOI983057 JXM983056:JYE983057 KHI983056:KIA983057 KRE983056:KRW983057 LBA983056:LBS983057 LKW983056:LLO983057 LUS983056:LVK983057 MEO983056:MFG983057 MOK983056:MPC983057 MYG983056:MYY983057 NIC983056:NIU983057 NRY983056:NSQ983057 OBU983056:OCM983057 OLQ983056:OMI983057 OVM983056:OWE983057 PFI983056:PGA983057 PPE983056:PPW983057 PZA983056:PZS983057 QIW983056:QJO983057 QSS983056:QTK983057 RCO983056:RDG983057 RMK983056:RNC983057 RWG983056:RWY983057 SGC983056:SGU983057 SPY983056:SQQ983057 SZU983056:TAM983057 TJQ983056:TKI983057 TTM983056:TUE983057 UDI983056:UEA983057 UNE983056:UNW983057 UXA983056:UXS983057 VGW983056:VHO983057 VQS983056:VRK983057 WAO983056:WBG983057 WKK983056:WLC983057 WUG983056:WUY983057 M65547:M65550 HX65547:HX65550 RT65547:RT65550 ABP65547:ABP65550 ALL65547:ALL65550 AVH65547:AVH65550 BFD65547:BFD65550 BOZ65547:BOZ65550 BYV65547:BYV65550 CIR65547:CIR65550 CSN65547:CSN65550 DCJ65547:DCJ65550 DMF65547:DMF65550 DWB65547:DWB65550 EFX65547:EFX65550 EPT65547:EPT65550 EZP65547:EZP65550 FJL65547:FJL65550 FTH65547:FTH65550 GDD65547:GDD65550 GMZ65547:GMZ65550 GWV65547:GWV65550 HGR65547:HGR65550 HQN65547:HQN65550 IAJ65547:IAJ65550 IKF65547:IKF65550 IUB65547:IUB65550 JDX65547:JDX65550 JNT65547:JNT65550 JXP65547:JXP65550 KHL65547:KHL65550 KRH65547:KRH65550 LBD65547:LBD65550 LKZ65547:LKZ65550 LUV65547:LUV65550 MER65547:MER65550 MON65547:MON65550 MYJ65547:MYJ65550 NIF65547:NIF65550 NSB65547:NSB65550 OBX65547:OBX65550 OLT65547:OLT65550 OVP65547:OVP65550 PFL65547:PFL65550 PPH65547:PPH65550 PZD65547:PZD65550 QIZ65547:QIZ65550 QSV65547:QSV65550 RCR65547:RCR65550 RMN65547:RMN65550 RWJ65547:RWJ65550 SGF65547:SGF65550 SQB65547:SQB65550 SZX65547:SZX65550 TJT65547:TJT65550 TTP65547:TTP65550 UDL65547:UDL65550 UNH65547:UNH65550 UXD65547:UXD65550 VGZ65547:VGZ65550 VQV65547:VQV65550 WAR65547:WAR65550 WKN65547:WKN65550 WUJ65547:WUJ65550 M131083:M131086 HX131083:HX131086 RT131083:RT131086 ABP131083:ABP131086 ALL131083:ALL131086 AVH131083:AVH131086 BFD131083:BFD131086 BOZ131083:BOZ131086 BYV131083:BYV131086 CIR131083:CIR131086 CSN131083:CSN131086 DCJ131083:DCJ131086 DMF131083:DMF131086 DWB131083:DWB131086 EFX131083:EFX131086 EPT131083:EPT131086 EZP131083:EZP131086 FJL131083:FJL131086 FTH131083:FTH131086 GDD131083:GDD131086 GMZ131083:GMZ131086 GWV131083:GWV131086 HGR131083:HGR131086 HQN131083:HQN131086 IAJ131083:IAJ131086 IKF131083:IKF131086 IUB131083:IUB131086 JDX131083:JDX131086 JNT131083:JNT131086 JXP131083:JXP131086 KHL131083:KHL131086 KRH131083:KRH131086 LBD131083:LBD131086 LKZ131083:LKZ131086 LUV131083:LUV131086 MER131083:MER131086 MON131083:MON131086 MYJ131083:MYJ131086 NIF131083:NIF131086 NSB131083:NSB131086 OBX131083:OBX131086 OLT131083:OLT131086 OVP131083:OVP131086 PFL131083:PFL131086 PPH131083:PPH131086 PZD131083:PZD131086 QIZ131083:QIZ131086 QSV131083:QSV131086 RCR131083:RCR131086 RMN131083:RMN131086 RWJ131083:RWJ131086 SGF131083:SGF131086 SQB131083:SQB131086 SZX131083:SZX131086 TJT131083:TJT131086 TTP131083:TTP131086 UDL131083:UDL131086 UNH131083:UNH131086 UXD131083:UXD131086 VGZ131083:VGZ131086 VQV131083:VQV131086 WAR131083:WAR131086 WKN131083:WKN131086 WUJ131083:WUJ131086 M196619:M196622 HX196619:HX196622 RT196619:RT196622 ABP196619:ABP196622 ALL196619:ALL196622 AVH196619:AVH196622 BFD196619:BFD196622 BOZ196619:BOZ196622 BYV196619:BYV196622 CIR196619:CIR196622 CSN196619:CSN196622 DCJ196619:DCJ196622 DMF196619:DMF196622 DWB196619:DWB196622 EFX196619:EFX196622 EPT196619:EPT196622 EZP196619:EZP196622 FJL196619:FJL196622 FTH196619:FTH196622 GDD196619:GDD196622 GMZ196619:GMZ196622 GWV196619:GWV196622 HGR196619:HGR196622 HQN196619:HQN196622 IAJ196619:IAJ196622 IKF196619:IKF196622 IUB196619:IUB196622 JDX196619:JDX196622 JNT196619:JNT196622 JXP196619:JXP196622 KHL196619:KHL196622 KRH196619:KRH196622 LBD196619:LBD196622 LKZ196619:LKZ196622 LUV196619:LUV196622 MER196619:MER196622 MON196619:MON196622 MYJ196619:MYJ196622 NIF196619:NIF196622 NSB196619:NSB196622 OBX196619:OBX196622 OLT196619:OLT196622 OVP196619:OVP196622 PFL196619:PFL196622 PPH196619:PPH196622 PZD196619:PZD196622 QIZ196619:QIZ196622 QSV196619:QSV196622 RCR196619:RCR196622 RMN196619:RMN196622 RWJ196619:RWJ196622 SGF196619:SGF196622 SQB196619:SQB196622 SZX196619:SZX196622 TJT196619:TJT196622 TTP196619:TTP196622 UDL196619:UDL196622 UNH196619:UNH196622 UXD196619:UXD196622 VGZ196619:VGZ196622 VQV196619:VQV196622 WAR196619:WAR196622 WKN196619:WKN196622 WUJ196619:WUJ196622 M262155:M262158 HX262155:HX262158 RT262155:RT262158 ABP262155:ABP262158 ALL262155:ALL262158 AVH262155:AVH262158 BFD262155:BFD262158 BOZ262155:BOZ262158 BYV262155:BYV262158 CIR262155:CIR262158 CSN262155:CSN262158 DCJ262155:DCJ262158 DMF262155:DMF262158 DWB262155:DWB262158 EFX262155:EFX262158 EPT262155:EPT262158 EZP262155:EZP262158 FJL262155:FJL262158 FTH262155:FTH262158 GDD262155:GDD262158 GMZ262155:GMZ262158 GWV262155:GWV262158 HGR262155:HGR262158 HQN262155:HQN262158 IAJ262155:IAJ262158 IKF262155:IKF262158 IUB262155:IUB262158 JDX262155:JDX262158 JNT262155:JNT262158 JXP262155:JXP262158 KHL262155:KHL262158 KRH262155:KRH262158 LBD262155:LBD262158 LKZ262155:LKZ262158 LUV262155:LUV262158 MER262155:MER262158 MON262155:MON262158 MYJ262155:MYJ262158 NIF262155:NIF262158 NSB262155:NSB262158 OBX262155:OBX262158 OLT262155:OLT262158 OVP262155:OVP262158 PFL262155:PFL262158 PPH262155:PPH262158 PZD262155:PZD262158 QIZ262155:QIZ262158 QSV262155:QSV262158 RCR262155:RCR262158 RMN262155:RMN262158 RWJ262155:RWJ262158 SGF262155:SGF262158 SQB262155:SQB262158 SZX262155:SZX262158 TJT262155:TJT262158 TTP262155:TTP262158 UDL262155:UDL262158 UNH262155:UNH262158 UXD262155:UXD262158 VGZ262155:VGZ262158 VQV262155:VQV262158 WAR262155:WAR262158 WKN262155:WKN262158 WUJ262155:WUJ262158 M327691:M327694 HX327691:HX327694 RT327691:RT327694 ABP327691:ABP327694 ALL327691:ALL327694 AVH327691:AVH327694 BFD327691:BFD327694 BOZ327691:BOZ327694 BYV327691:BYV327694 CIR327691:CIR327694 CSN327691:CSN327694 DCJ327691:DCJ327694 DMF327691:DMF327694 DWB327691:DWB327694 EFX327691:EFX327694 EPT327691:EPT327694 EZP327691:EZP327694 FJL327691:FJL327694 FTH327691:FTH327694 GDD327691:GDD327694 GMZ327691:GMZ327694 GWV327691:GWV327694 HGR327691:HGR327694 HQN327691:HQN327694 IAJ327691:IAJ327694 IKF327691:IKF327694 IUB327691:IUB327694 JDX327691:JDX327694 JNT327691:JNT327694 JXP327691:JXP327694 KHL327691:KHL327694 KRH327691:KRH327694 LBD327691:LBD327694 LKZ327691:LKZ327694 LUV327691:LUV327694 MER327691:MER327694 MON327691:MON327694 MYJ327691:MYJ327694 NIF327691:NIF327694 NSB327691:NSB327694 OBX327691:OBX327694 OLT327691:OLT327694 OVP327691:OVP327694 PFL327691:PFL327694 PPH327691:PPH327694 PZD327691:PZD327694 QIZ327691:QIZ327694 QSV327691:QSV327694 RCR327691:RCR327694 RMN327691:RMN327694 RWJ327691:RWJ327694 SGF327691:SGF327694 SQB327691:SQB327694 SZX327691:SZX327694 TJT327691:TJT327694 TTP327691:TTP327694 UDL327691:UDL327694 UNH327691:UNH327694 UXD327691:UXD327694 VGZ327691:VGZ327694 VQV327691:VQV327694 WAR327691:WAR327694 WKN327691:WKN327694 WUJ327691:WUJ327694 M393227:M393230 HX393227:HX393230 RT393227:RT393230 ABP393227:ABP393230 ALL393227:ALL393230 AVH393227:AVH393230 BFD393227:BFD393230 BOZ393227:BOZ393230 BYV393227:BYV393230 CIR393227:CIR393230 CSN393227:CSN393230 DCJ393227:DCJ393230 DMF393227:DMF393230 DWB393227:DWB393230 EFX393227:EFX393230 EPT393227:EPT393230 EZP393227:EZP393230 FJL393227:FJL393230 FTH393227:FTH393230 GDD393227:GDD393230 GMZ393227:GMZ393230 GWV393227:GWV393230 HGR393227:HGR393230 HQN393227:HQN393230 IAJ393227:IAJ393230 IKF393227:IKF393230 IUB393227:IUB393230 JDX393227:JDX393230 JNT393227:JNT393230 JXP393227:JXP393230 KHL393227:KHL393230 KRH393227:KRH393230 LBD393227:LBD393230 LKZ393227:LKZ393230 LUV393227:LUV393230 MER393227:MER393230 MON393227:MON393230 MYJ393227:MYJ393230 NIF393227:NIF393230 NSB393227:NSB393230 OBX393227:OBX393230 OLT393227:OLT393230 OVP393227:OVP393230 PFL393227:PFL393230 PPH393227:PPH393230 PZD393227:PZD393230 QIZ393227:QIZ393230 QSV393227:QSV393230 RCR393227:RCR393230 RMN393227:RMN393230 RWJ393227:RWJ393230 SGF393227:SGF393230 SQB393227:SQB393230 SZX393227:SZX393230 TJT393227:TJT393230 TTP393227:TTP393230 UDL393227:UDL393230 UNH393227:UNH393230 UXD393227:UXD393230 VGZ393227:VGZ393230 VQV393227:VQV393230 WAR393227:WAR393230 WKN393227:WKN393230 WUJ393227:WUJ393230 M458763:M458766 HX458763:HX458766 RT458763:RT458766 ABP458763:ABP458766 ALL458763:ALL458766 AVH458763:AVH458766 BFD458763:BFD458766 BOZ458763:BOZ458766 BYV458763:BYV458766 CIR458763:CIR458766 CSN458763:CSN458766 DCJ458763:DCJ458766 DMF458763:DMF458766 DWB458763:DWB458766 EFX458763:EFX458766 EPT458763:EPT458766 EZP458763:EZP458766 FJL458763:FJL458766 FTH458763:FTH458766 GDD458763:GDD458766 GMZ458763:GMZ458766 GWV458763:GWV458766 HGR458763:HGR458766 HQN458763:HQN458766 IAJ458763:IAJ458766 IKF458763:IKF458766 IUB458763:IUB458766 JDX458763:JDX458766 JNT458763:JNT458766 JXP458763:JXP458766 KHL458763:KHL458766 KRH458763:KRH458766 LBD458763:LBD458766 LKZ458763:LKZ458766 LUV458763:LUV458766 MER458763:MER458766 MON458763:MON458766 MYJ458763:MYJ458766 NIF458763:NIF458766 NSB458763:NSB458766 OBX458763:OBX458766 OLT458763:OLT458766 OVP458763:OVP458766 PFL458763:PFL458766 PPH458763:PPH458766 PZD458763:PZD458766 QIZ458763:QIZ458766 QSV458763:QSV458766 RCR458763:RCR458766 RMN458763:RMN458766 RWJ458763:RWJ458766 SGF458763:SGF458766 SQB458763:SQB458766 SZX458763:SZX458766 TJT458763:TJT458766 TTP458763:TTP458766 UDL458763:UDL458766 UNH458763:UNH458766 UXD458763:UXD458766 VGZ458763:VGZ458766 VQV458763:VQV458766 WAR458763:WAR458766 WKN458763:WKN458766 WUJ458763:WUJ458766 M524299:M524302 HX524299:HX524302 RT524299:RT524302 ABP524299:ABP524302 ALL524299:ALL524302 AVH524299:AVH524302 BFD524299:BFD524302 BOZ524299:BOZ524302 BYV524299:BYV524302 CIR524299:CIR524302 CSN524299:CSN524302 DCJ524299:DCJ524302 DMF524299:DMF524302 DWB524299:DWB524302 EFX524299:EFX524302 EPT524299:EPT524302 EZP524299:EZP524302 FJL524299:FJL524302 FTH524299:FTH524302 GDD524299:GDD524302 GMZ524299:GMZ524302 GWV524299:GWV524302 HGR524299:HGR524302 HQN524299:HQN524302 IAJ524299:IAJ524302 IKF524299:IKF524302 IUB524299:IUB524302 JDX524299:JDX524302 JNT524299:JNT524302 JXP524299:JXP524302 KHL524299:KHL524302 KRH524299:KRH524302 LBD524299:LBD524302 LKZ524299:LKZ524302 LUV524299:LUV524302 MER524299:MER524302 MON524299:MON524302 MYJ524299:MYJ524302 NIF524299:NIF524302 NSB524299:NSB524302 OBX524299:OBX524302 OLT524299:OLT524302 OVP524299:OVP524302 PFL524299:PFL524302 PPH524299:PPH524302 PZD524299:PZD524302 QIZ524299:QIZ524302 QSV524299:QSV524302 RCR524299:RCR524302 RMN524299:RMN524302 RWJ524299:RWJ524302 SGF524299:SGF524302 SQB524299:SQB524302 SZX524299:SZX524302 TJT524299:TJT524302 TTP524299:TTP524302 UDL524299:UDL524302 UNH524299:UNH524302 UXD524299:UXD524302 VGZ524299:VGZ524302 VQV524299:VQV524302 WAR524299:WAR524302 WKN524299:WKN524302 WUJ524299:WUJ524302 M589835:M589838 HX589835:HX589838 RT589835:RT589838 ABP589835:ABP589838 ALL589835:ALL589838 AVH589835:AVH589838 BFD589835:BFD589838 BOZ589835:BOZ589838 BYV589835:BYV589838 CIR589835:CIR589838 CSN589835:CSN589838 DCJ589835:DCJ589838 DMF589835:DMF589838 DWB589835:DWB589838 EFX589835:EFX589838 EPT589835:EPT589838 EZP589835:EZP589838 FJL589835:FJL589838 FTH589835:FTH589838 GDD589835:GDD589838 GMZ589835:GMZ589838 GWV589835:GWV589838 HGR589835:HGR589838 HQN589835:HQN589838 IAJ589835:IAJ589838 IKF589835:IKF589838 IUB589835:IUB589838 JDX589835:JDX589838 JNT589835:JNT589838 JXP589835:JXP589838 KHL589835:KHL589838 KRH589835:KRH589838 LBD589835:LBD589838 LKZ589835:LKZ589838 LUV589835:LUV589838 MER589835:MER589838 MON589835:MON589838 MYJ589835:MYJ589838 NIF589835:NIF589838 NSB589835:NSB589838 OBX589835:OBX589838 OLT589835:OLT589838 OVP589835:OVP589838 PFL589835:PFL589838 PPH589835:PPH589838 PZD589835:PZD589838 QIZ589835:QIZ589838 QSV589835:QSV589838 RCR589835:RCR589838 RMN589835:RMN589838 RWJ589835:RWJ589838 SGF589835:SGF589838 SQB589835:SQB589838 SZX589835:SZX589838 TJT589835:TJT589838 TTP589835:TTP589838 UDL589835:UDL589838 UNH589835:UNH589838 UXD589835:UXD589838 VGZ589835:VGZ589838 VQV589835:VQV589838 WAR589835:WAR589838 WKN589835:WKN589838 WUJ589835:WUJ589838 M655371:M655374 HX655371:HX655374 RT655371:RT655374 ABP655371:ABP655374 ALL655371:ALL655374 AVH655371:AVH655374 BFD655371:BFD655374 BOZ655371:BOZ655374 BYV655371:BYV655374 CIR655371:CIR655374 CSN655371:CSN655374 DCJ655371:DCJ655374 DMF655371:DMF655374 DWB655371:DWB655374 EFX655371:EFX655374 EPT655371:EPT655374 EZP655371:EZP655374 FJL655371:FJL655374 FTH655371:FTH655374 GDD655371:GDD655374 GMZ655371:GMZ655374 GWV655371:GWV655374 HGR655371:HGR655374 HQN655371:HQN655374 IAJ655371:IAJ655374 IKF655371:IKF655374 IUB655371:IUB655374 JDX655371:JDX655374 JNT655371:JNT655374 JXP655371:JXP655374 KHL655371:KHL655374 KRH655371:KRH655374 LBD655371:LBD655374 LKZ655371:LKZ655374 LUV655371:LUV655374 MER655371:MER655374 MON655371:MON655374 MYJ655371:MYJ655374 NIF655371:NIF655374 NSB655371:NSB655374 OBX655371:OBX655374 OLT655371:OLT655374 OVP655371:OVP655374 PFL655371:PFL655374 PPH655371:PPH655374 PZD655371:PZD655374 QIZ655371:QIZ655374 QSV655371:QSV655374 RCR655371:RCR655374 RMN655371:RMN655374 RWJ655371:RWJ655374 SGF655371:SGF655374 SQB655371:SQB655374 SZX655371:SZX655374 TJT655371:TJT655374 TTP655371:TTP655374 UDL655371:UDL655374 UNH655371:UNH655374 UXD655371:UXD655374 VGZ655371:VGZ655374 VQV655371:VQV655374 WAR655371:WAR655374 WKN655371:WKN655374 WUJ655371:WUJ655374 M720907:M720910 HX720907:HX720910 RT720907:RT720910 ABP720907:ABP720910 ALL720907:ALL720910 AVH720907:AVH720910 BFD720907:BFD720910 BOZ720907:BOZ720910 BYV720907:BYV720910 CIR720907:CIR720910 CSN720907:CSN720910 DCJ720907:DCJ720910 DMF720907:DMF720910 DWB720907:DWB720910 EFX720907:EFX720910 EPT720907:EPT720910 EZP720907:EZP720910 FJL720907:FJL720910 FTH720907:FTH720910 GDD720907:GDD720910 GMZ720907:GMZ720910 GWV720907:GWV720910 HGR720907:HGR720910 HQN720907:HQN720910 IAJ720907:IAJ720910 IKF720907:IKF720910 IUB720907:IUB720910 JDX720907:JDX720910 JNT720907:JNT720910 JXP720907:JXP720910 KHL720907:KHL720910 KRH720907:KRH720910 LBD720907:LBD720910 LKZ720907:LKZ720910 LUV720907:LUV720910 MER720907:MER720910 MON720907:MON720910 MYJ720907:MYJ720910 NIF720907:NIF720910 NSB720907:NSB720910 OBX720907:OBX720910 OLT720907:OLT720910 OVP720907:OVP720910 PFL720907:PFL720910 PPH720907:PPH720910 PZD720907:PZD720910 QIZ720907:QIZ720910 QSV720907:QSV720910 RCR720907:RCR720910 RMN720907:RMN720910 RWJ720907:RWJ720910 SGF720907:SGF720910 SQB720907:SQB720910 SZX720907:SZX720910 TJT720907:TJT720910 TTP720907:TTP720910 UDL720907:UDL720910 UNH720907:UNH720910 UXD720907:UXD720910 VGZ720907:VGZ720910 VQV720907:VQV720910 WAR720907:WAR720910 WKN720907:WKN720910 WUJ720907:WUJ720910 M786443:M786446 HX786443:HX786446 RT786443:RT786446 ABP786443:ABP786446 ALL786443:ALL786446 AVH786443:AVH786446 BFD786443:BFD786446 BOZ786443:BOZ786446 BYV786443:BYV786446 CIR786443:CIR786446 CSN786443:CSN786446 DCJ786443:DCJ786446 DMF786443:DMF786446 DWB786443:DWB786446 EFX786443:EFX786446 EPT786443:EPT786446 EZP786443:EZP786446 FJL786443:FJL786446 FTH786443:FTH786446 GDD786443:GDD786446 GMZ786443:GMZ786446 GWV786443:GWV786446 HGR786443:HGR786446 HQN786443:HQN786446 IAJ786443:IAJ786446 IKF786443:IKF786446 IUB786443:IUB786446 JDX786443:JDX786446 JNT786443:JNT786446 JXP786443:JXP786446 KHL786443:KHL786446 KRH786443:KRH786446 LBD786443:LBD786446 LKZ786443:LKZ786446 LUV786443:LUV786446 MER786443:MER786446 MON786443:MON786446 MYJ786443:MYJ786446 NIF786443:NIF786446 NSB786443:NSB786446 OBX786443:OBX786446 OLT786443:OLT786446 OVP786443:OVP786446 PFL786443:PFL786446 PPH786443:PPH786446 PZD786443:PZD786446 QIZ786443:QIZ786446 QSV786443:QSV786446 RCR786443:RCR786446 RMN786443:RMN786446 RWJ786443:RWJ786446 SGF786443:SGF786446 SQB786443:SQB786446 SZX786443:SZX786446 TJT786443:TJT786446 TTP786443:TTP786446 UDL786443:UDL786446 UNH786443:UNH786446 UXD786443:UXD786446 VGZ786443:VGZ786446 VQV786443:VQV786446 WAR786443:WAR786446 WKN786443:WKN786446 WUJ786443:WUJ786446 M851979:M851982 HX851979:HX851982 RT851979:RT851982 ABP851979:ABP851982 ALL851979:ALL851982 AVH851979:AVH851982 BFD851979:BFD851982 BOZ851979:BOZ851982 BYV851979:BYV851982 CIR851979:CIR851982 CSN851979:CSN851982 DCJ851979:DCJ851982 DMF851979:DMF851982 DWB851979:DWB851982 EFX851979:EFX851982 EPT851979:EPT851982 EZP851979:EZP851982 FJL851979:FJL851982 FTH851979:FTH851982 GDD851979:GDD851982 GMZ851979:GMZ851982 GWV851979:GWV851982 HGR851979:HGR851982 HQN851979:HQN851982 IAJ851979:IAJ851982 IKF851979:IKF851982 IUB851979:IUB851982 JDX851979:JDX851982 JNT851979:JNT851982 JXP851979:JXP851982 KHL851979:KHL851982 KRH851979:KRH851982 LBD851979:LBD851982 LKZ851979:LKZ851982 LUV851979:LUV851982 MER851979:MER851982 MON851979:MON851982 MYJ851979:MYJ851982 NIF851979:NIF851982 NSB851979:NSB851982 OBX851979:OBX851982 OLT851979:OLT851982 OVP851979:OVP851982 PFL851979:PFL851982 PPH851979:PPH851982 PZD851979:PZD851982 QIZ851979:QIZ851982 QSV851979:QSV851982 RCR851979:RCR851982 RMN851979:RMN851982 RWJ851979:RWJ851982 SGF851979:SGF851982 SQB851979:SQB851982 SZX851979:SZX851982 TJT851979:TJT851982 TTP851979:TTP851982 UDL851979:UDL851982 UNH851979:UNH851982 UXD851979:UXD851982 VGZ851979:VGZ851982 VQV851979:VQV851982 WAR851979:WAR851982 WKN851979:WKN851982 WUJ851979:WUJ851982 M917515:M917518 HX917515:HX917518 RT917515:RT917518 ABP917515:ABP917518 ALL917515:ALL917518 AVH917515:AVH917518 BFD917515:BFD917518 BOZ917515:BOZ917518 BYV917515:BYV917518 CIR917515:CIR917518 CSN917515:CSN917518 DCJ917515:DCJ917518 DMF917515:DMF917518 DWB917515:DWB917518 EFX917515:EFX917518 EPT917515:EPT917518 EZP917515:EZP917518 FJL917515:FJL917518 FTH917515:FTH917518 GDD917515:GDD917518 GMZ917515:GMZ917518 GWV917515:GWV917518 HGR917515:HGR917518 HQN917515:HQN917518 IAJ917515:IAJ917518 IKF917515:IKF917518 IUB917515:IUB917518 JDX917515:JDX917518 JNT917515:JNT917518 JXP917515:JXP917518 KHL917515:KHL917518 KRH917515:KRH917518 LBD917515:LBD917518 LKZ917515:LKZ917518 LUV917515:LUV917518 MER917515:MER917518 MON917515:MON917518 MYJ917515:MYJ917518 NIF917515:NIF917518 NSB917515:NSB917518 OBX917515:OBX917518 OLT917515:OLT917518 OVP917515:OVP917518 PFL917515:PFL917518 PPH917515:PPH917518 PZD917515:PZD917518 QIZ917515:QIZ917518 QSV917515:QSV917518 RCR917515:RCR917518 RMN917515:RMN917518 RWJ917515:RWJ917518 SGF917515:SGF917518 SQB917515:SQB917518 SZX917515:SZX917518 TJT917515:TJT917518 TTP917515:TTP917518 UDL917515:UDL917518 UNH917515:UNH917518 UXD917515:UXD917518 VGZ917515:VGZ917518 VQV917515:VQV917518 WAR917515:WAR917518 WKN917515:WKN917518 WUJ917515:WUJ917518 M983051:M983054 HX983051:HX983054 RT983051:RT983054 ABP983051:ABP983054 ALL983051:ALL983054 AVH983051:AVH983054 BFD983051:BFD983054 BOZ983051:BOZ983054 BYV983051:BYV983054 CIR983051:CIR983054 CSN983051:CSN983054 DCJ983051:DCJ983054 DMF983051:DMF983054 DWB983051:DWB983054 EFX983051:EFX983054 EPT983051:EPT983054 EZP983051:EZP983054 FJL983051:FJL983054 FTH983051:FTH983054 GDD983051:GDD983054 GMZ983051:GMZ983054 GWV983051:GWV983054 HGR983051:HGR983054 HQN983051:HQN983054 IAJ983051:IAJ983054 IKF983051:IKF983054 IUB983051:IUB983054 JDX983051:JDX983054 JNT983051:JNT983054 JXP983051:JXP983054 KHL983051:KHL983054 KRH983051:KRH983054 LBD983051:LBD983054 LKZ983051:LKZ983054 LUV983051:LUV983054 MER983051:MER983054 MON983051:MON983054 MYJ983051:MYJ983054 NIF983051:NIF983054 NSB983051:NSB983054 OBX983051:OBX983054 OLT983051:OLT983054 OVP983051:OVP983054 PFL983051:PFL983054 PPH983051:PPH983054 PZD983051:PZD983054 QIZ983051:QIZ983054 QSV983051:QSV983054 RCR983051:RCR983054 RMN983051:RMN983054 RWJ983051:RWJ983054 SGF983051:SGF983054 SQB983051:SQB983054 SZX983051:SZX983054 TJT983051:TJT983054 TTP983051:TTP983054 UDL983051:UDL983054 UNH983051:UNH983054 UXD983051:UXD983054 VGZ983051:VGZ983054 VQV983051:VQV983054 WAR983051:WAR983054 WKN983051:WKN983054 WUJ983051:WUJ983054 F65561:X65563 HQ65561:IM65563 RM65561:SI65563 ABI65561:ACE65563 ALE65561:AMA65563 AVA65561:AVW65563 BEW65561:BFS65563 BOS65561:BPO65563 BYO65561:BZK65563 CIK65561:CJG65563 CSG65561:CTC65563 DCC65561:DCY65563 DLY65561:DMU65563 DVU65561:DWQ65563 EFQ65561:EGM65563 EPM65561:EQI65563 EZI65561:FAE65563 FJE65561:FKA65563 FTA65561:FTW65563 GCW65561:GDS65563 GMS65561:GNO65563 GWO65561:GXK65563 HGK65561:HHG65563 HQG65561:HRC65563 IAC65561:IAY65563 IJY65561:IKU65563 ITU65561:IUQ65563 JDQ65561:JEM65563 JNM65561:JOI65563 JXI65561:JYE65563 KHE65561:KIA65563 KRA65561:KRW65563 LAW65561:LBS65563 LKS65561:LLO65563 LUO65561:LVK65563 MEK65561:MFG65563 MOG65561:MPC65563 MYC65561:MYY65563 NHY65561:NIU65563 NRU65561:NSQ65563 OBQ65561:OCM65563 OLM65561:OMI65563 OVI65561:OWE65563 PFE65561:PGA65563 PPA65561:PPW65563 PYW65561:PZS65563 QIS65561:QJO65563 QSO65561:QTK65563 RCK65561:RDG65563 RMG65561:RNC65563 RWC65561:RWY65563 SFY65561:SGU65563 SPU65561:SQQ65563 SZQ65561:TAM65563 TJM65561:TKI65563 TTI65561:TUE65563 UDE65561:UEA65563 UNA65561:UNW65563 UWW65561:UXS65563 VGS65561:VHO65563 VQO65561:VRK65563 WAK65561:WBG65563 WKG65561:WLC65563 WUC65561:WUY65563 F131097:X131099 HQ131097:IM131099 RM131097:SI131099 ABI131097:ACE131099 ALE131097:AMA131099 AVA131097:AVW131099 BEW131097:BFS131099 BOS131097:BPO131099 BYO131097:BZK131099 CIK131097:CJG131099 CSG131097:CTC131099 DCC131097:DCY131099 DLY131097:DMU131099 DVU131097:DWQ131099 EFQ131097:EGM131099 EPM131097:EQI131099 EZI131097:FAE131099 FJE131097:FKA131099 FTA131097:FTW131099 GCW131097:GDS131099 GMS131097:GNO131099 GWO131097:GXK131099 HGK131097:HHG131099 HQG131097:HRC131099 IAC131097:IAY131099 IJY131097:IKU131099 ITU131097:IUQ131099 JDQ131097:JEM131099 JNM131097:JOI131099 JXI131097:JYE131099 KHE131097:KIA131099 KRA131097:KRW131099 LAW131097:LBS131099 LKS131097:LLO131099 LUO131097:LVK131099 MEK131097:MFG131099 MOG131097:MPC131099 MYC131097:MYY131099 NHY131097:NIU131099 NRU131097:NSQ131099 OBQ131097:OCM131099 OLM131097:OMI131099 OVI131097:OWE131099 PFE131097:PGA131099 PPA131097:PPW131099 PYW131097:PZS131099 QIS131097:QJO131099 QSO131097:QTK131099 RCK131097:RDG131099 RMG131097:RNC131099 RWC131097:RWY131099 SFY131097:SGU131099 SPU131097:SQQ131099 SZQ131097:TAM131099 TJM131097:TKI131099 TTI131097:TUE131099 UDE131097:UEA131099 UNA131097:UNW131099 UWW131097:UXS131099 VGS131097:VHO131099 VQO131097:VRK131099 WAK131097:WBG131099 WKG131097:WLC131099 WUC131097:WUY131099 F196633:X196635 HQ196633:IM196635 RM196633:SI196635 ABI196633:ACE196635 ALE196633:AMA196635 AVA196633:AVW196635 BEW196633:BFS196635 BOS196633:BPO196635 BYO196633:BZK196635 CIK196633:CJG196635 CSG196633:CTC196635 DCC196633:DCY196635 DLY196633:DMU196635 DVU196633:DWQ196635 EFQ196633:EGM196635 EPM196633:EQI196635 EZI196633:FAE196635 FJE196633:FKA196635 FTA196633:FTW196635 GCW196633:GDS196635 GMS196633:GNO196635 GWO196633:GXK196635 HGK196633:HHG196635 HQG196633:HRC196635 IAC196633:IAY196635 IJY196633:IKU196635 ITU196633:IUQ196635 JDQ196633:JEM196635 JNM196633:JOI196635 JXI196633:JYE196635 KHE196633:KIA196635 KRA196633:KRW196635 LAW196633:LBS196635 LKS196633:LLO196635 LUO196633:LVK196635 MEK196633:MFG196635 MOG196633:MPC196635 MYC196633:MYY196635 NHY196633:NIU196635 NRU196633:NSQ196635 OBQ196633:OCM196635 OLM196633:OMI196635 OVI196633:OWE196635 PFE196633:PGA196635 PPA196633:PPW196635 PYW196633:PZS196635 QIS196633:QJO196635 QSO196633:QTK196635 RCK196633:RDG196635 RMG196633:RNC196635 RWC196633:RWY196635 SFY196633:SGU196635 SPU196633:SQQ196635 SZQ196633:TAM196635 TJM196633:TKI196635 TTI196633:TUE196635 UDE196633:UEA196635 UNA196633:UNW196635 UWW196633:UXS196635 VGS196633:VHO196635 VQO196633:VRK196635 WAK196633:WBG196635 WKG196633:WLC196635 WUC196633:WUY196635 F262169:X262171 HQ262169:IM262171 RM262169:SI262171 ABI262169:ACE262171 ALE262169:AMA262171 AVA262169:AVW262171 BEW262169:BFS262171 BOS262169:BPO262171 BYO262169:BZK262171 CIK262169:CJG262171 CSG262169:CTC262171 DCC262169:DCY262171 DLY262169:DMU262171 DVU262169:DWQ262171 EFQ262169:EGM262171 EPM262169:EQI262171 EZI262169:FAE262171 FJE262169:FKA262171 FTA262169:FTW262171 GCW262169:GDS262171 GMS262169:GNO262171 GWO262169:GXK262171 HGK262169:HHG262171 HQG262169:HRC262171 IAC262169:IAY262171 IJY262169:IKU262171 ITU262169:IUQ262171 JDQ262169:JEM262171 JNM262169:JOI262171 JXI262169:JYE262171 KHE262169:KIA262171 KRA262169:KRW262171 LAW262169:LBS262171 LKS262169:LLO262171 LUO262169:LVK262171 MEK262169:MFG262171 MOG262169:MPC262171 MYC262169:MYY262171 NHY262169:NIU262171 NRU262169:NSQ262171 OBQ262169:OCM262171 OLM262169:OMI262171 OVI262169:OWE262171 PFE262169:PGA262171 PPA262169:PPW262171 PYW262169:PZS262171 QIS262169:QJO262171 QSO262169:QTK262171 RCK262169:RDG262171 RMG262169:RNC262171 RWC262169:RWY262171 SFY262169:SGU262171 SPU262169:SQQ262171 SZQ262169:TAM262171 TJM262169:TKI262171 TTI262169:TUE262171 UDE262169:UEA262171 UNA262169:UNW262171 UWW262169:UXS262171 VGS262169:VHO262171 VQO262169:VRK262171 WAK262169:WBG262171 WKG262169:WLC262171 WUC262169:WUY262171 F327705:X327707 HQ327705:IM327707 RM327705:SI327707 ABI327705:ACE327707 ALE327705:AMA327707 AVA327705:AVW327707 BEW327705:BFS327707 BOS327705:BPO327707 BYO327705:BZK327707 CIK327705:CJG327707 CSG327705:CTC327707 DCC327705:DCY327707 DLY327705:DMU327707 DVU327705:DWQ327707 EFQ327705:EGM327707 EPM327705:EQI327707 EZI327705:FAE327707 FJE327705:FKA327707 FTA327705:FTW327707 GCW327705:GDS327707 GMS327705:GNO327707 GWO327705:GXK327707 HGK327705:HHG327707 HQG327705:HRC327707 IAC327705:IAY327707 IJY327705:IKU327707 ITU327705:IUQ327707 JDQ327705:JEM327707 JNM327705:JOI327707 JXI327705:JYE327707 KHE327705:KIA327707 KRA327705:KRW327707 LAW327705:LBS327707 LKS327705:LLO327707 LUO327705:LVK327707 MEK327705:MFG327707 MOG327705:MPC327707 MYC327705:MYY327707 NHY327705:NIU327707 NRU327705:NSQ327707 OBQ327705:OCM327707 OLM327705:OMI327707 OVI327705:OWE327707 PFE327705:PGA327707 PPA327705:PPW327707 PYW327705:PZS327707 QIS327705:QJO327707 QSO327705:QTK327707 RCK327705:RDG327707 RMG327705:RNC327707 RWC327705:RWY327707 SFY327705:SGU327707 SPU327705:SQQ327707 SZQ327705:TAM327707 TJM327705:TKI327707 TTI327705:TUE327707 UDE327705:UEA327707 UNA327705:UNW327707 UWW327705:UXS327707 VGS327705:VHO327707 VQO327705:VRK327707 WAK327705:WBG327707 WKG327705:WLC327707 WUC327705:WUY327707 F393241:X393243 HQ393241:IM393243 RM393241:SI393243 ABI393241:ACE393243 ALE393241:AMA393243 AVA393241:AVW393243 BEW393241:BFS393243 BOS393241:BPO393243 BYO393241:BZK393243 CIK393241:CJG393243 CSG393241:CTC393243 DCC393241:DCY393243 DLY393241:DMU393243 DVU393241:DWQ393243 EFQ393241:EGM393243 EPM393241:EQI393243 EZI393241:FAE393243 FJE393241:FKA393243 FTA393241:FTW393243 GCW393241:GDS393243 GMS393241:GNO393243 GWO393241:GXK393243 HGK393241:HHG393243 HQG393241:HRC393243 IAC393241:IAY393243 IJY393241:IKU393243 ITU393241:IUQ393243 JDQ393241:JEM393243 JNM393241:JOI393243 JXI393241:JYE393243 KHE393241:KIA393243 KRA393241:KRW393243 LAW393241:LBS393243 LKS393241:LLO393243 LUO393241:LVK393243 MEK393241:MFG393243 MOG393241:MPC393243 MYC393241:MYY393243 NHY393241:NIU393243 NRU393241:NSQ393243 OBQ393241:OCM393243 OLM393241:OMI393243 OVI393241:OWE393243 PFE393241:PGA393243 PPA393241:PPW393243 PYW393241:PZS393243 QIS393241:QJO393243 QSO393241:QTK393243 RCK393241:RDG393243 RMG393241:RNC393243 RWC393241:RWY393243 SFY393241:SGU393243 SPU393241:SQQ393243 SZQ393241:TAM393243 TJM393241:TKI393243 TTI393241:TUE393243 UDE393241:UEA393243 UNA393241:UNW393243 UWW393241:UXS393243 VGS393241:VHO393243 VQO393241:VRK393243 WAK393241:WBG393243 WKG393241:WLC393243 WUC393241:WUY393243 F458777:X458779 HQ458777:IM458779 RM458777:SI458779 ABI458777:ACE458779 ALE458777:AMA458779 AVA458777:AVW458779 BEW458777:BFS458779 BOS458777:BPO458779 BYO458777:BZK458779 CIK458777:CJG458779 CSG458777:CTC458779 DCC458777:DCY458779 DLY458777:DMU458779 DVU458777:DWQ458779 EFQ458777:EGM458779 EPM458777:EQI458779 EZI458777:FAE458779 FJE458777:FKA458779 FTA458777:FTW458779 GCW458777:GDS458779 GMS458777:GNO458779 GWO458777:GXK458779 HGK458777:HHG458779 HQG458777:HRC458779 IAC458777:IAY458779 IJY458777:IKU458779 ITU458777:IUQ458779 JDQ458777:JEM458779 JNM458777:JOI458779 JXI458777:JYE458779 KHE458777:KIA458779 KRA458777:KRW458779 LAW458777:LBS458779 LKS458777:LLO458779 LUO458777:LVK458779 MEK458777:MFG458779 MOG458777:MPC458779 MYC458777:MYY458779 NHY458777:NIU458779 NRU458777:NSQ458779 OBQ458777:OCM458779 OLM458777:OMI458779 OVI458777:OWE458779 PFE458777:PGA458779 PPA458777:PPW458779 PYW458777:PZS458779 QIS458777:QJO458779 QSO458777:QTK458779 RCK458777:RDG458779 RMG458777:RNC458779 RWC458777:RWY458779 SFY458777:SGU458779 SPU458777:SQQ458779 SZQ458777:TAM458779 TJM458777:TKI458779 TTI458777:TUE458779 UDE458777:UEA458779 UNA458777:UNW458779 UWW458777:UXS458779 VGS458777:VHO458779 VQO458777:VRK458779 WAK458777:WBG458779 WKG458777:WLC458779 WUC458777:WUY458779 F524313:X524315 HQ524313:IM524315 RM524313:SI524315 ABI524313:ACE524315 ALE524313:AMA524315 AVA524313:AVW524315 BEW524313:BFS524315 BOS524313:BPO524315 BYO524313:BZK524315 CIK524313:CJG524315 CSG524313:CTC524315 DCC524313:DCY524315 DLY524313:DMU524315 DVU524313:DWQ524315 EFQ524313:EGM524315 EPM524313:EQI524315 EZI524313:FAE524315 FJE524313:FKA524315 FTA524313:FTW524315 GCW524313:GDS524315 GMS524313:GNO524315 GWO524313:GXK524315 HGK524313:HHG524315 HQG524313:HRC524315 IAC524313:IAY524315 IJY524313:IKU524315 ITU524313:IUQ524315 JDQ524313:JEM524315 JNM524313:JOI524315 JXI524313:JYE524315 KHE524313:KIA524315 KRA524313:KRW524315 LAW524313:LBS524315 LKS524313:LLO524315 LUO524313:LVK524315 MEK524313:MFG524315 MOG524313:MPC524315 MYC524313:MYY524315 NHY524313:NIU524315 NRU524313:NSQ524315 OBQ524313:OCM524315 OLM524313:OMI524315 OVI524313:OWE524315 PFE524313:PGA524315 PPA524313:PPW524315 PYW524313:PZS524315 QIS524313:QJO524315 QSO524313:QTK524315 RCK524313:RDG524315 RMG524313:RNC524315 RWC524313:RWY524315 SFY524313:SGU524315 SPU524313:SQQ524315 SZQ524313:TAM524315 TJM524313:TKI524315 TTI524313:TUE524315 UDE524313:UEA524315 UNA524313:UNW524315 UWW524313:UXS524315 VGS524313:VHO524315 VQO524313:VRK524315 WAK524313:WBG524315 WKG524313:WLC524315 WUC524313:WUY524315 F589849:X589851 HQ589849:IM589851 RM589849:SI589851 ABI589849:ACE589851 ALE589849:AMA589851 AVA589849:AVW589851 BEW589849:BFS589851 BOS589849:BPO589851 BYO589849:BZK589851 CIK589849:CJG589851 CSG589849:CTC589851 DCC589849:DCY589851 DLY589849:DMU589851 DVU589849:DWQ589851 EFQ589849:EGM589851 EPM589849:EQI589851 EZI589849:FAE589851 FJE589849:FKA589851 FTA589849:FTW589851 GCW589849:GDS589851 GMS589849:GNO589851 GWO589849:GXK589851 HGK589849:HHG589851 HQG589849:HRC589851 IAC589849:IAY589851 IJY589849:IKU589851 ITU589849:IUQ589851 JDQ589849:JEM589851 JNM589849:JOI589851 JXI589849:JYE589851 KHE589849:KIA589851 KRA589849:KRW589851 LAW589849:LBS589851 LKS589849:LLO589851 LUO589849:LVK589851 MEK589849:MFG589851 MOG589849:MPC589851 MYC589849:MYY589851 NHY589849:NIU589851 NRU589849:NSQ589851 OBQ589849:OCM589851 OLM589849:OMI589851 OVI589849:OWE589851 PFE589849:PGA589851 PPA589849:PPW589851 PYW589849:PZS589851 QIS589849:QJO589851 QSO589849:QTK589851 RCK589849:RDG589851 RMG589849:RNC589851 RWC589849:RWY589851 SFY589849:SGU589851 SPU589849:SQQ589851 SZQ589849:TAM589851 TJM589849:TKI589851 TTI589849:TUE589851 UDE589849:UEA589851 UNA589849:UNW589851 UWW589849:UXS589851 VGS589849:VHO589851 VQO589849:VRK589851 WAK589849:WBG589851 WKG589849:WLC589851 WUC589849:WUY589851 F655385:X655387 HQ655385:IM655387 RM655385:SI655387 ABI655385:ACE655387 ALE655385:AMA655387 AVA655385:AVW655387 BEW655385:BFS655387 BOS655385:BPO655387 BYO655385:BZK655387 CIK655385:CJG655387 CSG655385:CTC655387 DCC655385:DCY655387 DLY655385:DMU655387 DVU655385:DWQ655387 EFQ655385:EGM655387 EPM655385:EQI655387 EZI655385:FAE655387 FJE655385:FKA655387 FTA655385:FTW655387 GCW655385:GDS655387 GMS655385:GNO655387 GWO655385:GXK655387 HGK655385:HHG655387 HQG655385:HRC655387 IAC655385:IAY655387 IJY655385:IKU655387 ITU655385:IUQ655387 JDQ655385:JEM655387 JNM655385:JOI655387 JXI655385:JYE655387 KHE655385:KIA655387 KRA655385:KRW655387 LAW655385:LBS655387 LKS655385:LLO655387 LUO655385:LVK655387 MEK655385:MFG655387 MOG655385:MPC655387 MYC655385:MYY655387 NHY655385:NIU655387 NRU655385:NSQ655387 OBQ655385:OCM655387 OLM655385:OMI655387 OVI655385:OWE655387 PFE655385:PGA655387 PPA655385:PPW655387 PYW655385:PZS655387 QIS655385:QJO655387 QSO655385:QTK655387 RCK655385:RDG655387 RMG655385:RNC655387 RWC655385:RWY655387 SFY655385:SGU655387 SPU655385:SQQ655387 SZQ655385:TAM655387 TJM655385:TKI655387 TTI655385:TUE655387 UDE655385:UEA655387 UNA655385:UNW655387 UWW655385:UXS655387 VGS655385:VHO655387 VQO655385:VRK655387 WAK655385:WBG655387 WKG655385:WLC655387 WUC655385:WUY655387 F720921:X720923 HQ720921:IM720923 RM720921:SI720923 ABI720921:ACE720923 ALE720921:AMA720923 AVA720921:AVW720923 BEW720921:BFS720923 BOS720921:BPO720923 BYO720921:BZK720923 CIK720921:CJG720923 CSG720921:CTC720923 DCC720921:DCY720923 DLY720921:DMU720923 DVU720921:DWQ720923 EFQ720921:EGM720923 EPM720921:EQI720923 EZI720921:FAE720923 FJE720921:FKA720923 FTA720921:FTW720923 GCW720921:GDS720923 GMS720921:GNO720923 GWO720921:GXK720923 HGK720921:HHG720923 HQG720921:HRC720923 IAC720921:IAY720923 IJY720921:IKU720923 ITU720921:IUQ720923 JDQ720921:JEM720923 JNM720921:JOI720923 JXI720921:JYE720923 KHE720921:KIA720923 KRA720921:KRW720923 LAW720921:LBS720923 LKS720921:LLO720923 LUO720921:LVK720923 MEK720921:MFG720923 MOG720921:MPC720923 MYC720921:MYY720923 NHY720921:NIU720923 NRU720921:NSQ720923 OBQ720921:OCM720923 OLM720921:OMI720923 OVI720921:OWE720923 PFE720921:PGA720923 PPA720921:PPW720923 PYW720921:PZS720923 QIS720921:QJO720923 QSO720921:QTK720923 RCK720921:RDG720923 RMG720921:RNC720923 RWC720921:RWY720923 SFY720921:SGU720923 SPU720921:SQQ720923 SZQ720921:TAM720923 TJM720921:TKI720923 TTI720921:TUE720923 UDE720921:UEA720923 UNA720921:UNW720923 UWW720921:UXS720923 VGS720921:VHO720923 VQO720921:VRK720923 WAK720921:WBG720923 WKG720921:WLC720923 WUC720921:WUY720923 F786457:X786459 HQ786457:IM786459 RM786457:SI786459 ABI786457:ACE786459 ALE786457:AMA786459 AVA786457:AVW786459 BEW786457:BFS786459 BOS786457:BPO786459 BYO786457:BZK786459 CIK786457:CJG786459 CSG786457:CTC786459 DCC786457:DCY786459 DLY786457:DMU786459 DVU786457:DWQ786459 EFQ786457:EGM786459 EPM786457:EQI786459 EZI786457:FAE786459 FJE786457:FKA786459 FTA786457:FTW786459 GCW786457:GDS786459 GMS786457:GNO786459 GWO786457:GXK786459 HGK786457:HHG786459 HQG786457:HRC786459 IAC786457:IAY786459 IJY786457:IKU786459 ITU786457:IUQ786459 JDQ786457:JEM786459 JNM786457:JOI786459 JXI786457:JYE786459 KHE786457:KIA786459 KRA786457:KRW786459 LAW786457:LBS786459 LKS786457:LLO786459 LUO786457:LVK786459 MEK786457:MFG786459 MOG786457:MPC786459 MYC786457:MYY786459 NHY786457:NIU786459 NRU786457:NSQ786459 OBQ786457:OCM786459 OLM786457:OMI786459 OVI786457:OWE786459 PFE786457:PGA786459 PPA786457:PPW786459 PYW786457:PZS786459 QIS786457:QJO786459 QSO786457:QTK786459 RCK786457:RDG786459 RMG786457:RNC786459 RWC786457:RWY786459 SFY786457:SGU786459 SPU786457:SQQ786459 SZQ786457:TAM786459 TJM786457:TKI786459 TTI786457:TUE786459 UDE786457:UEA786459 UNA786457:UNW786459 UWW786457:UXS786459 VGS786457:VHO786459 VQO786457:VRK786459 WAK786457:WBG786459 WKG786457:WLC786459 WUC786457:WUY786459 F851993:X851995 HQ851993:IM851995 RM851993:SI851995 ABI851993:ACE851995 ALE851993:AMA851995 AVA851993:AVW851995 BEW851993:BFS851995 BOS851993:BPO851995 BYO851993:BZK851995 CIK851993:CJG851995 CSG851993:CTC851995 DCC851993:DCY851995 DLY851993:DMU851995 DVU851993:DWQ851995 EFQ851993:EGM851995 EPM851993:EQI851995 EZI851993:FAE851995 FJE851993:FKA851995 FTA851993:FTW851995 GCW851993:GDS851995 GMS851993:GNO851995 GWO851993:GXK851995 HGK851993:HHG851995 HQG851993:HRC851995 IAC851993:IAY851995 IJY851993:IKU851995 ITU851993:IUQ851995 JDQ851993:JEM851995 JNM851993:JOI851995 JXI851993:JYE851995 KHE851993:KIA851995 KRA851993:KRW851995 LAW851993:LBS851995 LKS851993:LLO851995 LUO851993:LVK851995 MEK851993:MFG851995 MOG851993:MPC851995 MYC851993:MYY851995 NHY851993:NIU851995 NRU851993:NSQ851995 OBQ851993:OCM851995 OLM851993:OMI851995 OVI851993:OWE851995 PFE851993:PGA851995 PPA851993:PPW851995 PYW851993:PZS851995 QIS851993:QJO851995 QSO851993:QTK851995 RCK851993:RDG851995 RMG851993:RNC851995 RWC851993:RWY851995 SFY851993:SGU851995 SPU851993:SQQ851995 SZQ851993:TAM851995 TJM851993:TKI851995 TTI851993:TUE851995 UDE851993:UEA851995 UNA851993:UNW851995 UWW851993:UXS851995 VGS851993:VHO851995 VQO851993:VRK851995 WAK851993:WBG851995 WKG851993:WLC851995 WUC851993:WUY851995 F917529:X917531 HQ917529:IM917531 RM917529:SI917531 ABI917529:ACE917531 ALE917529:AMA917531 AVA917529:AVW917531 BEW917529:BFS917531 BOS917529:BPO917531 BYO917529:BZK917531 CIK917529:CJG917531 CSG917529:CTC917531 DCC917529:DCY917531 DLY917529:DMU917531 DVU917529:DWQ917531 EFQ917529:EGM917531 EPM917529:EQI917531 EZI917529:FAE917531 FJE917529:FKA917531 FTA917529:FTW917531 GCW917529:GDS917531 GMS917529:GNO917531 GWO917529:GXK917531 HGK917529:HHG917531 HQG917529:HRC917531 IAC917529:IAY917531 IJY917529:IKU917531 ITU917529:IUQ917531 JDQ917529:JEM917531 JNM917529:JOI917531 JXI917529:JYE917531 KHE917529:KIA917531 KRA917529:KRW917531 LAW917529:LBS917531 LKS917529:LLO917531 LUO917529:LVK917531 MEK917529:MFG917531 MOG917529:MPC917531 MYC917529:MYY917531 NHY917529:NIU917531 NRU917529:NSQ917531 OBQ917529:OCM917531 OLM917529:OMI917531 OVI917529:OWE917531 PFE917529:PGA917531 PPA917529:PPW917531 PYW917529:PZS917531 QIS917529:QJO917531 QSO917529:QTK917531 RCK917529:RDG917531 RMG917529:RNC917531 RWC917529:RWY917531 SFY917529:SGU917531 SPU917529:SQQ917531 SZQ917529:TAM917531 TJM917529:TKI917531 TTI917529:TUE917531 UDE917529:UEA917531 UNA917529:UNW917531 UWW917529:UXS917531 VGS917529:VHO917531 VQO917529:VRK917531 WAK917529:WBG917531 WKG917529:WLC917531 WUC917529:WUY917531 F983065:X983067 HQ983065:IM983067 RM983065:SI983067 ABI983065:ACE983067 ALE983065:AMA983067 AVA983065:AVW983067 BEW983065:BFS983067 BOS983065:BPO983067 BYO983065:BZK983067 CIK983065:CJG983067 CSG983065:CTC983067 DCC983065:DCY983067 DLY983065:DMU983067 DVU983065:DWQ983067 EFQ983065:EGM983067 EPM983065:EQI983067 EZI983065:FAE983067 FJE983065:FKA983067 FTA983065:FTW983067 GCW983065:GDS983067 GMS983065:GNO983067 GWO983065:GXK983067 HGK983065:HHG983067 HQG983065:HRC983067 IAC983065:IAY983067 IJY983065:IKU983067 ITU983065:IUQ983067 JDQ983065:JEM983067 JNM983065:JOI983067 JXI983065:JYE983067 KHE983065:KIA983067 KRA983065:KRW983067 LAW983065:LBS983067 LKS983065:LLO983067 LUO983065:LVK983067 MEK983065:MFG983067 MOG983065:MPC983067 MYC983065:MYY983067 NHY983065:NIU983067 NRU983065:NSQ983067 OBQ983065:OCM983067 OLM983065:OMI983067 OVI983065:OWE983067 PFE983065:PGA983067 PPA983065:PPW983067 PYW983065:PZS983067 QIS983065:QJO983067 QSO983065:QTK983067 RCK983065:RDG983067 RMG983065:RNC983067 RWC983065:RWY983067 SFY983065:SGU983067 SPU983065:SQQ983067 SZQ983065:TAM983067 TJM983065:TKI983067 TTI983065:TUE983067 UDE983065:UEA983067 UNA983065:UNW983067 UWW983065:UXS983067 VGS983065:VHO983067 VQO983065:VRK983067 WAK983065:WBG983067 WKG983065:WLC983067 WUC983065:WUY983067 M65544:M65545 HX65544:HX65545 RT65544:RT65545 ABP65544:ABP65545 ALL65544:ALL65545 AVH65544:AVH65545 BFD65544:BFD65545 BOZ65544:BOZ65545 BYV65544:BYV65545 CIR65544:CIR65545 CSN65544:CSN65545 DCJ65544:DCJ65545 DMF65544:DMF65545 DWB65544:DWB65545 EFX65544:EFX65545 EPT65544:EPT65545 EZP65544:EZP65545 FJL65544:FJL65545 FTH65544:FTH65545 GDD65544:GDD65545 GMZ65544:GMZ65545 GWV65544:GWV65545 HGR65544:HGR65545 HQN65544:HQN65545 IAJ65544:IAJ65545 IKF65544:IKF65545 IUB65544:IUB65545 JDX65544:JDX65545 JNT65544:JNT65545 JXP65544:JXP65545 KHL65544:KHL65545 KRH65544:KRH65545 LBD65544:LBD65545 LKZ65544:LKZ65545 LUV65544:LUV65545 MER65544:MER65545 MON65544:MON65545 MYJ65544:MYJ65545 NIF65544:NIF65545 NSB65544:NSB65545 OBX65544:OBX65545 OLT65544:OLT65545 OVP65544:OVP65545 PFL65544:PFL65545 PPH65544:PPH65545 PZD65544:PZD65545 QIZ65544:QIZ65545 QSV65544:QSV65545 RCR65544:RCR65545 RMN65544:RMN65545 RWJ65544:RWJ65545 SGF65544:SGF65545 SQB65544:SQB65545 SZX65544:SZX65545 TJT65544:TJT65545 TTP65544:TTP65545 UDL65544:UDL65545 UNH65544:UNH65545 UXD65544:UXD65545 VGZ65544:VGZ65545 VQV65544:VQV65545 WAR65544:WAR65545 WKN65544:WKN65545 WUJ65544:WUJ65545 M131080:M131081 HX131080:HX131081 RT131080:RT131081 ABP131080:ABP131081 ALL131080:ALL131081 AVH131080:AVH131081 BFD131080:BFD131081 BOZ131080:BOZ131081 BYV131080:BYV131081 CIR131080:CIR131081 CSN131080:CSN131081 DCJ131080:DCJ131081 DMF131080:DMF131081 DWB131080:DWB131081 EFX131080:EFX131081 EPT131080:EPT131081 EZP131080:EZP131081 FJL131080:FJL131081 FTH131080:FTH131081 GDD131080:GDD131081 GMZ131080:GMZ131081 GWV131080:GWV131081 HGR131080:HGR131081 HQN131080:HQN131081 IAJ131080:IAJ131081 IKF131080:IKF131081 IUB131080:IUB131081 JDX131080:JDX131081 JNT131080:JNT131081 JXP131080:JXP131081 KHL131080:KHL131081 KRH131080:KRH131081 LBD131080:LBD131081 LKZ131080:LKZ131081 LUV131080:LUV131081 MER131080:MER131081 MON131080:MON131081 MYJ131080:MYJ131081 NIF131080:NIF131081 NSB131080:NSB131081 OBX131080:OBX131081 OLT131080:OLT131081 OVP131080:OVP131081 PFL131080:PFL131081 PPH131080:PPH131081 PZD131080:PZD131081 QIZ131080:QIZ131081 QSV131080:QSV131081 RCR131080:RCR131081 RMN131080:RMN131081 RWJ131080:RWJ131081 SGF131080:SGF131081 SQB131080:SQB131081 SZX131080:SZX131081 TJT131080:TJT131081 TTP131080:TTP131081 UDL131080:UDL131081 UNH131080:UNH131081 UXD131080:UXD131081 VGZ131080:VGZ131081 VQV131080:VQV131081 WAR131080:WAR131081 WKN131080:WKN131081 WUJ131080:WUJ131081 M196616:M196617 HX196616:HX196617 RT196616:RT196617 ABP196616:ABP196617 ALL196616:ALL196617 AVH196616:AVH196617 BFD196616:BFD196617 BOZ196616:BOZ196617 BYV196616:BYV196617 CIR196616:CIR196617 CSN196616:CSN196617 DCJ196616:DCJ196617 DMF196616:DMF196617 DWB196616:DWB196617 EFX196616:EFX196617 EPT196616:EPT196617 EZP196616:EZP196617 FJL196616:FJL196617 FTH196616:FTH196617 GDD196616:GDD196617 GMZ196616:GMZ196617 GWV196616:GWV196617 HGR196616:HGR196617 HQN196616:HQN196617 IAJ196616:IAJ196617 IKF196616:IKF196617 IUB196616:IUB196617 JDX196616:JDX196617 JNT196616:JNT196617 JXP196616:JXP196617 KHL196616:KHL196617 KRH196616:KRH196617 LBD196616:LBD196617 LKZ196616:LKZ196617 LUV196616:LUV196617 MER196616:MER196617 MON196616:MON196617 MYJ196616:MYJ196617 NIF196616:NIF196617 NSB196616:NSB196617 OBX196616:OBX196617 OLT196616:OLT196617 OVP196616:OVP196617 PFL196616:PFL196617 PPH196616:PPH196617 PZD196616:PZD196617 QIZ196616:QIZ196617 QSV196616:QSV196617 RCR196616:RCR196617 RMN196616:RMN196617 RWJ196616:RWJ196617 SGF196616:SGF196617 SQB196616:SQB196617 SZX196616:SZX196617 TJT196616:TJT196617 TTP196616:TTP196617 UDL196616:UDL196617 UNH196616:UNH196617 UXD196616:UXD196617 VGZ196616:VGZ196617 VQV196616:VQV196617 WAR196616:WAR196617 WKN196616:WKN196617 WUJ196616:WUJ196617 M262152:M262153 HX262152:HX262153 RT262152:RT262153 ABP262152:ABP262153 ALL262152:ALL262153 AVH262152:AVH262153 BFD262152:BFD262153 BOZ262152:BOZ262153 BYV262152:BYV262153 CIR262152:CIR262153 CSN262152:CSN262153 DCJ262152:DCJ262153 DMF262152:DMF262153 DWB262152:DWB262153 EFX262152:EFX262153 EPT262152:EPT262153 EZP262152:EZP262153 FJL262152:FJL262153 FTH262152:FTH262153 GDD262152:GDD262153 GMZ262152:GMZ262153 GWV262152:GWV262153 HGR262152:HGR262153 HQN262152:HQN262153 IAJ262152:IAJ262153 IKF262152:IKF262153 IUB262152:IUB262153 JDX262152:JDX262153 JNT262152:JNT262153 JXP262152:JXP262153 KHL262152:KHL262153 KRH262152:KRH262153 LBD262152:LBD262153 LKZ262152:LKZ262153 LUV262152:LUV262153 MER262152:MER262153 MON262152:MON262153 MYJ262152:MYJ262153 NIF262152:NIF262153 NSB262152:NSB262153 OBX262152:OBX262153 OLT262152:OLT262153 OVP262152:OVP262153 PFL262152:PFL262153 PPH262152:PPH262153 PZD262152:PZD262153 QIZ262152:QIZ262153 QSV262152:QSV262153 RCR262152:RCR262153 RMN262152:RMN262153 RWJ262152:RWJ262153 SGF262152:SGF262153 SQB262152:SQB262153 SZX262152:SZX262153 TJT262152:TJT262153 TTP262152:TTP262153 UDL262152:UDL262153 UNH262152:UNH262153 UXD262152:UXD262153 VGZ262152:VGZ262153 VQV262152:VQV262153 WAR262152:WAR262153 WKN262152:WKN262153 WUJ262152:WUJ262153 M327688:M327689 HX327688:HX327689 RT327688:RT327689 ABP327688:ABP327689 ALL327688:ALL327689 AVH327688:AVH327689 BFD327688:BFD327689 BOZ327688:BOZ327689 BYV327688:BYV327689 CIR327688:CIR327689 CSN327688:CSN327689 DCJ327688:DCJ327689 DMF327688:DMF327689 DWB327688:DWB327689 EFX327688:EFX327689 EPT327688:EPT327689 EZP327688:EZP327689 FJL327688:FJL327689 FTH327688:FTH327689 GDD327688:GDD327689 GMZ327688:GMZ327689 GWV327688:GWV327689 HGR327688:HGR327689 HQN327688:HQN327689 IAJ327688:IAJ327689 IKF327688:IKF327689 IUB327688:IUB327689 JDX327688:JDX327689 JNT327688:JNT327689 JXP327688:JXP327689 KHL327688:KHL327689 KRH327688:KRH327689 LBD327688:LBD327689 LKZ327688:LKZ327689 LUV327688:LUV327689 MER327688:MER327689 MON327688:MON327689 MYJ327688:MYJ327689 NIF327688:NIF327689 NSB327688:NSB327689 OBX327688:OBX327689 OLT327688:OLT327689 OVP327688:OVP327689 PFL327688:PFL327689 PPH327688:PPH327689 PZD327688:PZD327689 QIZ327688:QIZ327689 QSV327688:QSV327689 RCR327688:RCR327689 RMN327688:RMN327689 RWJ327688:RWJ327689 SGF327688:SGF327689 SQB327688:SQB327689 SZX327688:SZX327689 TJT327688:TJT327689 TTP327688:TTP327689 UDL327688:UDL327689 UNH327688:UNH327689 UXD327688:UXD327689 VGZ327688:VGZ327689 VQV327688:VQV327689 WAR327688:WAR327689 WKN327688:WKN327689 WUJ327688:WUJ327689 M393224:M393225 HX393224:HX393225 RT393224:RT393225 ABP393224:ABP393225 ALL393224:ALL393225 AVH393224:AVH393225 BFD393224:BFD393225 BOZ393224:BOZ393225 BYV393224:BYV393225 CIR393224:CIR393225 CSN393224:CSN393225 DCJ393224:DCJ393225 DMF393224:DMF393225 DWB393224:DWB393225 EFX393224:EFX393225 EPT393224:EPT393225 EZP393224:EZP393225 FJL393224:FJL393225 FTH393224:FTH393225 GDD393224:GDD393225 GMZ393224:GMZ393225 GWV393224:GWV393225 HGR393224:HGR393225 HQN393224:HQN393225 IAJ393224:IAJ393225 IKF393224:IKF393225 IUB393224:IUB393225 JDX393224:JDX393225 JNT393224:JNT393225 JXP393224:JXP393225 KHL393224:KHL393225 KRH393224:KRH393225 LBD393224:LBD393225 LKZ393224:LKZ393225 LUV393224:LUV393225 MER393224:MER393225 MON393224:MON393225 MYJ393224:MYJ393225 NIF393224:NIF393225 NSB393224:NSB393225 OBX393224:OBX393225 OLT393224:OLT393225 OVP393224:OVP393225 PFL393224:PFL393225 PPH393224:PPH393225 PZD393224:PZD393225 QIZ393224:QIZ393225 QSV393224:QSV393225 RCR393224:RCR393225 RMN393224:RMN393225 RWJ393224:RWJ393225 SGF393224:SGF393225 SQB393224:SQB393225 SZX393224:SZX393225 TJT393224:TJT393225 TTP393224:TTP393225 UDL393224:UDL393225 UNH393224:UNH393225 UXD393224:UXD393225 VGZ393224:VGZ393225 VQV393224:VQV393225 WAR393224:WAR393225 WKN393224:WKN393225 WUJ393224:WUJ393225 M458760:M458761 HX458760:HX458761 RT458760:RT458761 ABP458760:ABP458761 ALL458760:ALL458761 AVH458760:AVH458761 BFD458760:BFD458761 BOZ458760:BOZ458761 BYV458760:BYV458761 CIR458760:CIR458761 CSN458760:CSN458761 DCJ458760:DCJ458761 DMF458760:DMF458761 DWB458760:DWB458761 EFX458760:EFX458761 EPT458760:EPT458761 EZP458760:EZP458761 FJL458760:FJL458761 FTH458760:FTH458761 GDD458760:GDD458761 GMZ458760:GMZ458761 GWV458760:GWV458761 HGR458760:HGR458761 HQN458760:HQN458761 IAJ458760:IAJ458761 IKF458760:IKF458761 IUB458760:IUB458761 JDX458760:JDX458761 JNT458760:JNT458761 JXP458760:JXP458761 KHL458760:KHL458761 KRH458760:KRH458761 LBD458760:LBD458761 LKZ458760:LKZ458761 LUV458760:LUV458761 MER458760:MER458761 MON458760:MON458761 MYJ458760:MYJ458761 NIF458760:NIF458761 NSB458760:NSB458761 OBX458760:OBX458761 OLT458760:OLT458761 OVP458760:OVP458761 PFL458760:PFL458761 PPH458760:PPH458761 PZD458760:PZD458761 QIZ458760:QIZ458761 QSV458760:QSV458761 RCR458760:RCR458761 RMN458760:RMN458761 RWJ458760:RWJ458761 SGF458760:SGF458761 SQB458760:SQB458761 SZX458760:SZX458761 TJT458760:TJT458761 TTP458760:TTP458761 UDL458760:UDL458761 UNH458760:UNH458761 UXD458760:UXD458761 VGZ458760:VGZ458761 VQV458760:VQV458761 WAR458760:WAR458761 WKN458760:WKN458761 WUJ458760:WUJ458761 M524296:M524297 HX524296:HX524297 RT524296:RT524297 ABP524296:ABP524297 ALL524296:ALL524297 AVH524296:AVH524297 BFD524296:BFD524297 BOZ524296:BOZ524297 BYV524296:BYV524297 CIR524296:CIR524297 CSN524296:CSN524297 DCJ524296:DCJ524297 DMF524296:DMF524297 DWB524296:DWB524297 EFX524296:EFX524297 EPT524296:EPT524297 EZP524296:EZP524297 FJL524296:FJL524297 FTH524296:FTH524297 GDD524296:GDD524297 GMZ524296:GMZ524297 GWV524296:GWV524297 HGR524296:HGR524297 HQN524296:HQN524297 IAJ524296:IAJ524297 IKF524296:IKF524297 IUB524296:IUB524297 JDX524296:JDX524297 JNT524296:JNT524297 JXP524296:JXP524297 KHL524296:KHL524297 KRH524296:KRH524297 LBD524296:LBD524297 LKZ524296:LKZ524297 LUV524296:LUV524297 MER524296:MER524297 MON524296:MON524297 MYJ524296:MYJ524297 NIF524296:NIF524297 NSB524296:NSB524297 OBX524296:OBX524297 OLT524296:OLT524297 OVP524296:OVP524297 PFL524296:PFL524297 PPH524296:PPH524297 PZD524296:PZD524297 QIZ524296:QIZ524297 QSV524296:QSV524297 RCR524296:RCR524297 RMN524296:RMN524297 RWJ524296:RWJ524297 SGF524296:SGF524297 SQB524296:SQB524297 SZX524296:SZX524297 TJT524296:TJT524297 TTP524296:TTP524297 UDL524296:UDL524297 UNH524296:UNH524297 UXD524296:UXD524297 VGZ524296:VGZ524297 VQV524296:VQV524297 WAR524296:WAR524297 WKN524296:WKN524297 WUJ524296:WUJ524297 M589832:M589833 HX589832:HX589833 RT589832:RT589833 ABP589832:ABP589833 ALL589832:ALL589833 AVH589832:AVH589833 BFD589832:BFD589833 BOZ589832:BOZ589833 BYV589832:BYV589833 CIR589832:CIR589833 CSN589832:CSN589833 DCJ589832:DCJ589833 DMF589832:DMF589833 DWB589832:DWB589833 EFX589832:EFX589833 EPT589832:EPT589833 EZP589832:EZP589833 FJL589832:FJL589833 FTH589832:FTH589833 GDD589832:GDD589833 GMZ589832:GMZ589833 GWV589832:GWV589833 HGR589832:HGR589833 HQN589832:HQN589833 IAJ589832:IAJ589833 IKF589832:IKF589833 IUB589832:IUB589833 JDX589832:JDX589833 JNT589832:JNT589833 JXP589832:JXP589833 KHL589832:KHL589833 KRH589832:KRH589833 LBD589832:LBD589833 LKZ589832:LKZ589833 LUV589832:LUV589833 MER589832:MER589833 MON589832:MON589833 MYJ589832:MYJ589833 NIF589832:NIF589833 NSB589832:NSB589833 OBX589832:OBX589833 OLT589832:OLT589833 OVP589832:OVP589833 PFL589832:PFL589833 PPH589832:PPH589833 PZD589832:PZD589833 QIZ589832:QIZ589833 QSV589832:QSV589833 RCR589832:RCR589833 RMN589832:RMN589833 RWJ589832:RWJ589833 SGF589832:SGF589833 SQB589832:SQB589833 SZX589832:SZX589833 TJT589832:TJT589833 TTP589832:TTP589833 UDL589832:UDL589833 UNH589832:UNH589833 UXD589832:UXD589833 VGZ589832:VGZ589833 VQV589832:VQV589833 WAR589832:WAR589833 WKN589832:WKN589833 WUJ589832:WUJ589833 M655368:M655369 HX655368:HX655369 RT655368:RT655369 ABP655368:ABP655369 ALL655368:ALL655369 AVH655368:AVH655369 BFD655368:BFD655369 BOZ655368:BOZ655369 BYV655368:BYV655369 CIR655368:CIR655369 CSN655368:CSN655369 DCJ655368:DCJ655369 DMF655368:DMF655369 DWB655368:DWB655369 EFX655368:EFX655369 EPT655368:EPT655369 EZP655368:EZP655369 FJL655368:FJL655369 FTH655368:FTH655369 GDD655368:GDD655369 GMZ655368:GMZ655369 GWV655368:GWV655369 HGR655368:HGR655369 HQN655368:HQN655369 IAJ655368:IAJ655369 IKF655368:IKF655369 IUB655368:IUB655369 JDX655368:JDX655369 JNT655368:JNT655369 JXP655368:JXP655369 KHL655368:KHL655369 KRH655368:KRH655369 LBD655368:LBD655369 LKZ655368:LKZ655369 LUV655368:LUV655369 MER655368:MER655369 MON655368:MON655369 MYJ655368:MYJ655369 NIF655368:NIF655369 NSB655368:NSB655369 OBX655368:OBX655369 OLT655368:OLT655369 OVP655368:OVP655369 PFL655368:PFL655369 PPH655368:PPH655369 PZD655368:PZD655369 QIZ655368:QIZ655369 QSV655368:QSV655369 RCR655368:RCR655369 RMN655368:RMN655369 RWJ655368:RWJ655369 SGF655368:SGF655369 SQB655368:SQB655369 SZX655368:SZX655369 TJT655368:TJT655369 TTP655368:TTP655369 UDL655368:UDL655369 UNH655368:UNH655369 UXD655368:UXD655369 VGZ655368:VGZ655369 VQV655368:VQV655369 WAR655368:WAR655369 WKN655368:WKN655369 WUJ655368:WUJ655369 M720904:M720905 HX720904:HX720905 RT720904:RT720905 ABP720904:ABP720905 ALL720904:ALL720905 AVH720904:AVH720905 BFD720904:BFD720905 BOZ720904:BOZ720905 BYV720904:BYV720905 CIR720904:CIR720905 CSN720904:CSN720905 DCJ720904:DCJ720905 DMF720904:DMF720905 DWB720904:DWB720905 EFX720904:EFX720905 EPT720904:EPT720905 EZP720904:EZP720905 FJL720904:FJL720905 FTH720904:FTH720905 GDD720904:GDD720905 GMZ720904:GMZ720905 GWV720904:GWV720905 HGR720904:HGR720905 HQN720904:HQN720905 IAJ720904:IAJ720905 IKF720904:IKF720905 IUB720904:IUB720905 JDX720904:JDX720905 JNT720904:JNT720905 JXP720904:JXP720905 KHL720904:KHL720905 KRH720904:KRH720905 LBD720904:LBD720905 LKZ720904:LKZ720905 LUV720904:LUV720905 MER720904:MER720905 MON720904:MON720905 MYJ720904:MYJ720905 NIF720904:NIF720905 NSB720904:NSB720905 OBX720904:OBX720905 OLT720904:OLT720905 OVP720904:OVP720905 PFL720904:PFL720905 PPH720904:PPH720905 PZD720904:PZD720905 QIZ720904:QIZ720905 QSV720904:QSV720905 RCR720904:RCR720905 RMN720904:RMN720905 RWJ720904:RWJ720905 SGF720904:SGF720905 SQB720904:SQB720905 SZX720904:SZX720905 TJT720904:TJT720905 TTP720904:TTP720905 UDL720904:UDL720905 UNH720904:UNH720905 UXD720904:UXD720905 VGZ720904:VGZ720905 VQV720904:VQV720905 WAR720904:WAR720905 WKN720904:WKN720905 WUJ720904:WUJ720905 M786440:M786441 HX786440:HX786441 RT786440:RT786441 ABP786440:ABP786441 ALL786440:ALL786441 AVH786440:AVH786441 BFD786440:BFD786441 BOZ786440:BOZ786441 BYV786440:BYV786441 CIR786440:CIR786441 CSN786440:CSN786441 DCJ786440:DCJ786441 DMF786440:DMF786441 DWB786440:DWB786441 EFX786440:EFX786441 EPT786440:EPT786441 EZP786440:EZP786441 FJL786440:FJL786441 FTH786440:FTH786441 GDD786440:GDD786441 GMZ786440:GMZ786441 GWV786440:GWV786441 HGR786440:HGR786441 HQN786440:HQN786441 IAJ786440:IAJ786441 IKF786440:IKF786441 IUB786440:IUB786441 JDX786440:JDX786441 JNT786440:JNT786441 JXP786440:JXP786441 KHL786440:KHL786441 KRH786440:KRH786441 LBD786440:LBD786441 LKZ786440:LKZ786441 LUV786440:LUV786441 MER786440:MER786441 MON786440:MON786441 MYJ786440:MYJ786441 NIF786440:NIF786441 NSB786440:NSB786441 OBX786440:OBX786441 OLT786440:OLT786441 OVP786440:OVP786441 PFL786440:PFL786441 PPH786440:PPH786441 PZD786440:PZD786441 QIZ786440:QIZ786441 QSV786440:QSV786441 RCR786440:RCR786441 RMN786440:RMN786441 RWJ786440:RWJ786441 SGF786440:SGF786441 SQB786440:SQB786441 SZX786440:SZX786441 TJT786440:TJT786441 TTP786440:TTP786441 UDL786440:UDL786441 UNH786440:UNH786441 UXD786440:UXD786441 VGZ786440:VGZ786441 VQV786440:VQV786441 WAR786440:WAR786441 WKN786440:WKN786441 WUJ786440:WUJ786441 M851976:M851977 HX851976:HX851977 RT851976:RT851977 ABP851976:ABP851977 ALL851976:ALL851977 AVH851976:AVH851977 BFD851976:BFD851977 BOZ851976:BOZ851977 BYV851976:BYV851977 CIR851976:CIR851977 CSN851976:CSN851977 DCJ851976:DCJ851977 DMF851976:DMF851977 DWB851976:DWB851977 EFX851976:EFX851977 EPT851976:EPT851977 EZP851976:EZP851977 FJL851976:FJL851977 FTH851976:FTH851977 GDD851976:GDD851977 GMZ851976:GMZ851977 GWV851976:GWV851977 HGR851976:HGR851977 HQN851976:HQN851977 IAJ851976:IAJ851977 IKF851976:IKF851977 IUB851976:IUB851977 JDX851976:JDX851977 JNT851976:JNT851977 JXP851976:JXP851977 KHL851976:KHL851977 KRH851976:KRH851977 LBD851976:LBD851977 LKZ851976:LKZ851977 LUV851976:LUV851977 MER851976:MER851977 MON851976:MON851977 MYJ851976:MYJ851977 NIF851976:NIF851977 NSB851976:NSB851977 OBX851976:OBX851977 OLT851976:OLT851977 OVP851976:OVP851977 PFL851976:PFL851977 PPH851976:PPH851977 PZD851976:PZD851977 QIZ851976:QIZ851977 QSV851976:QSV851977 RCR851976:RCR851977 RMN851976:RMN851977 RWJ851976:RWJ851977 SGF851976:SGF851977 SQB851976:SQB851977 SZX851976:SZX851977 TJT851976:TJT851977 TTP851976:TTP851977 UDL851976:UDL851977 UNH851976:UNH851977 UXD851976:UXD851977 VGZ851976:VGZ851977 VQV851976:VQV851977 WAR851976:WAR851977 WKN851976:WKN851977 WUJ851976:WUJ851977 M917512:M917513 HX917512:HX917513 RT917512:RT917513 ABP917512:ABP917513 ALL917512:ALL917513 AVH917512:AVH917513 BFD917512:BFD917513 BOZ917512:BOZ917513 BYV917512:BYV917513 CIR917512:CIR917513 CSN917512:CSN917513 DCJ917512:DCJ917513 DMF917512:DMF917513 DWB917512:DWB917513 EFX917512:EFX917513 EPT917512:EPT917513 EZP917512:EZP917513 FJL917512:FJL917513 FTH917512:FTH917513 GDD917512:GDD917513 GMZ917512:GMZ917513 GWV917512:GWV917513 HGR917512:HGR917513 HQN917512:HQN917513 IAJ917512:IAJ917513 IKF917512:IKF917513 IUB917512:IUB917513 JDX917512:JDX917513 JNT917512:JNT917513 JXP917512:JXP917513 KHL917512:KHL917513 KRH917512:KRH917513 LBD917512:LBD917513 LKZ917512:LKZ917513 LUV917512:LUV917513 MER917512:MER917513 MON917512:MON917513 MYJ917512:MYJ917513 NIF917512:NIF917513 NSB917512:NSB917513 OBX917512:OBX917513 OLT917512:OLT917513 OVP917512:OVP917513 PFL917512:PFL917513 PPH917512:PPH917513 PZD917512:PZD917513 QIZ917512:QIZ917513 QSV917512:QSV917513 RCR917512:RCR917513 RMN917512:RMN917513 RWJ917512:RWJ917513 SGF917512:SGF917513 SQB917512:SQB917513 SZX917512:SZX917513 TJT917512:TJT917513 TTP917512:TTP917513 UDL917512:UDL917513 UNH917512:UNH917513 UXD917512:UXD917513 VGZ917512:VGZ917513 VQV917512:VQV917513 WAR917512:WAR917513 WKN917512:WKN917513 WUJ917512:WUJ917513 M983048:M983049 HX983048:HX983049 RT983048:RT983049 ABP983048:ABP983049 ALL983048:ALL983049 AVH983048:AVH983049 BFD983048:BFD983049 BOZ983048:BOZ983049 BYV983048:BYV983049 CIR983048:CIR983049 CSN983048:CSN983049 DCJ983048:DCJ983049 DMF983048:DMF983049 DWB983048:DWB983049 EFX983048:EFX983049 EPT983048:EPT983049 EZP983048:EZP983049 FJL983048:FJL983049 FTH983048:FTH983049 GDD983048:GDD983049 GMZ983048:GMZ983049 GWV983048:GWV983049 HGR983048:HGR983049 HQN983048:HQN983049 IAJ983048:IAJ983049 IKF983048:IKF983049 IUB983048:IUB983049 JDX983048:JDX983049 JNT983048:JNT983049 JXP983048:JXP983049 KHL983048:KHL983049 KRH983048:KRH983049 LBD983048:LBD983049 LKZ983048:LKZ983049 LUV983048:LUV983049 MER983048:MER983049 MON983048:MON983049 MYJ983048:MYJ983049 NIF983048:NIF983049 NSB983048:NSB983049 OBX983048:OBX983049 OLT983048:OLT983049 OVP983048:OVP983049 PFL983048:PFL983049 PPH983048:PPH983049 PZD983048:PZD983049 QIZ983048:QIZ983049 QSV983048:QSV983049 RCR983048:RCR983049 RMN983048:RMN983049 RWJ983048:RWJ983049 SGF983048:SGF983049 SQB983048:SQB983049 SZX983048:SZX983049 TJT983048:TJT983049 TTP983048:TTP983049 UDL983048:UDL983049 UNH983048:UNH983049 UXD983048:UXD983049 VGZ983048:VGZ983049 VQV983048:VQV983049 WAR983048:WAR983049 WKN983048:WKN983049 WUJ983048:WUJ983049 J65538:J65540 HU65538:HU65540 RQ65538:RQ65540 ABM65538:ABM65540 ALI65538:ALI65540 AVE65538:AVE65540 BFA65538:BFA65540 BOW65538:BOW65540 BYS65538:BYS65540 CIO65538:CIO65540 CSK65538:CSK65540 DCG65538:DCG65540 DMC65538:DMC65540 DVY65538:DVY65540 EFU65538:EFU65540 EPQ65538:EPQ65540 EZM65538:EZM65540 FJI65538:FJI65540 FTE65538:FTE65540 GDA65538:GDA65540 GMW65538:GMW65540 GWS65538:GWS65540 HGO65538:HGO65540 HQK65538:HQK65540 IAG65538:IAG65540 IKC65538:IKC65540 ITY65538:ITY65540 JDU65538:JDU65540 JNQ65538:JNQ65540 JXM65538:JXM65540 KHI65538:KHI65540 KRE65538:KRE65540 LBA65538:LBA65540 LKW65538:LKW65540 LUS65538:LUS65540 MEO65538:MEO65540 MOK65538:MOK65540 MYG65538:MYG65540 NIC65538:NIC65540 NRY65538:NRY65540 OBU65538:OBU65540 OLQ65538:OLQ65540 OVM65538:OVM65540 PFI65538:PFI65540 PPE65538:PPE65540 PZA65538:PZA65540 QIW65538:QIW65540 QSS65538:QSS65540 RCO65538:RCO65540 RMK65538:RMK65540 RWG65538:RWG65540 SGC65538:SGC65540 SPY65538:SPY65540 SZU65538:SZU65540 TJQ65538:TJQ65540 TTM65538:TTM65540 UDI65538:UDI65540 UNE65538:UNE65540 UXA65538:UXA65540 VGW65538:VGW65540 VQS65538:VQS65540 WAO65538:WAO65540 WKK65538:WKK65540 WUG65538:WUG65540 J131074:J131076 HU131074:HU131076 RQ131074:RQ131076 ABM131074:ABM131076 ALI131074:ALI131076 AVE131074:AVE131076 BFA131074:BFA131076 BOW131074:BOW131076 BYS131074:BYS131076 CIO131074:CIO131076 CSK131074:CSK131076 DCG131074:DCG131076 DMC131074:DMC131076 DVY131074:DVY131076 EFU131074:EFU131076 EPQ131074:EPQ131076 EZM131074:EZM131076 FJI131074:FJI131076 FTE131074:FTE131076 GDA131074:GDA131076 GMW131074:GMW131076 GWS131074:GWS131076 HGO131074:HGO131076 HQK131074:HQK131076 IAG131074:IAG131076 IKC131074:IKC131076 ITY131074:ITY131076 JDU131074:JDU131076 JNQ131074:JNQ131076 JXM131074:JXM131076 KHI131074:KHI131076 KRE131074:KRE131076 LBA131074:LBA131076 LKW131074:LKW131076 LUS131074:LUS131076 MEO131074:MEO131076 MOK131074:MOK131076 MYG131074:MYG131076 NIC131074:NIC131076 NRY131074:NRY131076 OBU131074:OBU131076 OLQ131074:OLQ131076 OVM131074:OVM131076 PFI131074:PFI131076 PPE131074:PPE131076 PZA131074:PZA131076 QIW131074:QIW131076 QSS131074:QSS131076 RCO131074:RCO131076 RMK131074:RMK131076 RWG131074:RWG131076 SGC131074:SGC131076 SPY131074:SPY131076 SZU131074:SZU131076 TJQ131074:TJQ131076 TTM131074:TTM131076 UDI131074:UDI131076 UNE131074:UNE131076 UXA131074:UXA131076 VGW131074:VGW131076 VQS131074:VQS131076 WAO131074:WAO131076 WKK131074:WKK131076 WUG131074:WUG131076 J196610:J196612 HU196610:HU196612 RQ196610:RQ196612 ABM196610:ABM196612 ALI196610:ALI196612 AVE196610:AVE196612 BFA196610:BFA196612 BOW196610:BOW196612 BYS196610:BYS196612 CIO196610:CIO196612 CSK196610:CSK196612 DCG196610:DCG196612 DMC196610:DMC196612 DVY196610:DVY196612 EFU196610:EFU196612 EPQ196610:EPQ196612 EZM196610:EZM196612 FJI196610:FJI196612 FTE196610:FTE196612 GDA196610:GDA196612 GMW196610:GMW196612 GWS196610:GWS196612 HGO196610:HGO196612 HQK196610:HQK196612 IAG196610:IAG196612 IKC196610:IKC196612 ITY196610:ITY196612 JDU196610:JDU196612 JNQ196610:JNQ196612 JXM196610:JXM196612 KHI196610:KHI196612 KRE196610:KRE196612 LBA196610:LBA196612 LKW196610:LKW196612 LUS196610:LUS196612 MEO196610:MEO196612 MOK196610:MOK196612 MYG196610:MYG196612 NIC196610:NIC196612 NRY196610:NRY196612 OBU196610:OBU196612 OLQ196610:OLQ196612 OVM196610:OVM196612 PFI196610:PFI196612 PPE196610:PPE196612 PZA196610:PZA196612 QIW196610:QIW196612 QSS196610:QSS196612 RCO196610:RCO196612 RMK196610:RMK196612 RWG196610:RWG196612 SGC196610:SGC196612 SPY196610:SPY196612 SZU196610:SZU196612 TJQ196610:TJQ196612 TTM196610:TTM196612 UDI196610:UDI196612 UNE196610:UNE196612 UXA196610:UXA196612 VGW196610:VGW196612 VQS196610:VQS196612 WAO196610:WAO196612 WKK196610:WKK196612 WUG196610:WUG196612 J262146:J262148 HU262146:HU262148 RQ262146:RQ262148 ABM262146:ABM262148 ALI262146:ALI262148 AVE262146:AVE262148 BFA262146:BFA262148 BOW262146:BOW262148 BYS262146:BYS262148 CIO262146:CIO262148 CSK262146:CSK262148 DCG262146:DCG262148 DMC262146:DMC262148 DVY262146:DVY262148 EFU262146:EFU262148 EPQ262146:EPQ262148 EZM262146:EZM262148 FJI262146:FJI262148 FTE262146:FTE262148 GDA262146:GDA262148 GMW262146:GMW262148 GWS262146:GWS262148 HGO262146:HGO262148 HQK262146:HQK262148 IAG262146:IAG262148 IKC262146:IKC262148 ITY262146:ITY262148 JDU262146:JDU262148 JNQ262146:JNQ262148 JXM262146:JXM262148 KHI262146:KHI262148 KRE262146:KRE262148 LBA262146:LBA262148 LKW262146:LKW262148 LUS262146:LUS262148 MEO262146:MEO262148 MOK262146:MOK262148 MYG262146:MYG262148 NIC262146:NIC262148 NRY262146:NRY262148 OBU262146:OBU262148 OLQ262146:OLQ262148 OVM262146:OVM262148 PFI262146:PFI262148 PPE262146:PPE262148 PZA262146:PZA262148 QIW262146:QIW262148 QSS262146:QSS262148 RCO262146:RCO262148 RMK262146:RMK262148 RWG262146:RWG262148 SGC262146:SGC262148 SPY262146:SPY262148 SZU262146:SZU262148 TJQ262146:TJQ262148 TTM262146:TTM262148 UDI262146:UDI262148 UNE262146:UNE262148 UXA262146:UXA262148 VGW262146:VGW262148 VQS262146:VQS262148 WAO262146:WAO262148 WKK262146:WKK262148 WUG262146:WUG262148 J327682:J327684 HU327682:HU327684 RQ327682:RQ327684 ABM327682:ABM327684 ALI327682:ALI327684 AVE327682:AVE327684 BFA327682:BFA327684 BOW327682:BOW327684 BYS327682:BYS327684 CIO327682:CIO327684 CSK327682:CSK327684 DCG327682:DCG327684 DMC327682:DMC327684 DVY327682:DVY327684 EFU327682:EFU327684 EPQ327682:EPQ327684 EZM327682:EZM327684 FJI327682:FJI327684 FTE327682:FTE327684 GDA327682:GDA327684 GMW327682:GMW327684 GWS327682:GWS327684 HGO327682:HGO327684 HQK327682:HQK327684 IAG327682:IAG327684 IKC327682:IKC327684 ITY327682:ITY327684 JDU327682:JDU327684 JNQ327682:JNQ327684 JXM327682:JXM327684 KHI327682:KHI327684 KRE327682:KRE327684 LBA327682:LBA327684 LKW327682:LKW327684 LUS327682:LUS327684 MEO327682:MEO327684 MOK327682:MOK327684 MYG327682:MYG327684 NIC327682:NIC327684 NRY327682:NRY327684 OBU327682:OBU327684 OLQ327682:OLQ327684 OVM327682:OVM327684 PFI327682:PFI327684 PPE327682:PPE327684 PZA327682:PZA327684 QIW327682:QIW327684 QSS327682:QSS327684 RCO327682:RCO327684 RMK327682:RMK327684 RWG327682:RWG327684 SGC327682:SGC327684 SPY327682:SPY327684 SZU327682:SZU327684 TJQ327682:TJQ327684 TTM327682:TTM327684 UDI327682:UDI327684 UNE327682:UNE327684 UXA327682:UXA327684 VGW327682:VGW327684 VQS327682:VQS327684 WAO327682:WAO327684 WKK327682:WKK327684 WUG327682:WUG327684 J393218:J393220 HU393218:HU393220 RQ393218:RQ393220 ABM393218:ABM393220 ALI393218:ALI393220 AVE393218:AVE393220 BFA393218:BFA393220 BOW393218:BOW393220 BYS393218:BYS393220 CIO393218:CIO393220 CSK393218:CSK393220 DCG393218:DCG393220 DMC393218:DMC393220 DVY393218:DVY393220 EFU393218:EFU393220 EPQ393218:EPQ393220 EZM393218:EZM393220 FJI393218:FJI393220 FTE393218:FTE393220 GDA393218:GDA393220 GMW393218:GMW393220 GWS393218:GWS393220 HGO393218:HGO393220 HQK393218:HQK393220 IAG393218:IAG393220 IKC393218:IKC393220 ITY393218:ITY393220 JDU393218:JDU393220 JNQ393218:JNQ393220 JXM393218:JXM393220 KHI393218:KHI393220 KRE393218:KRE393220 LBA393218:LBA393220 LKW393218:LKW393220 LUS393218:LUS393220 MEO393218:MEO393220 MOK393218:MOK393220 MYG393218:MYG393220 NIC393218:NIC393220 NRY393218:NRY393220 OBU393218:OBU393220 OLQ393218:OLQ393220 OVM393218:OVM393220 PFI393218:PFI393220 PPE393218:PPE393220 PZA393218:PZA393220 QIW393218:QIW393220 QSS393218:QSS393220 RCO393218:RCO393220 RMK393218:RMK393220 RWG393218:RWG393220 SGC393218:SGC393220 SPY393218:SPY393220 SZU393218:SZU393220 TJQ393218:TJQ393220 TTM393218:TTM393220 UDI393218:UDI393220 UNE393218:UNE393220 UXA393218:UXA393220 VGW393218:VGW393220 VQS393218:VQS393220 WAO393218:WAO393220 WKK393218:WKK393220 WUG393218:WUG393220 J458754:J458756 HU458754:HU458756 RQ458754:RQ458756 ABM458754:ABM458756 ALI458754:ALI458756 AVE458754:AVE458756 BFA458754:BFA458756 BOW458754:BOW458756 BYS458754:BYS458756 CIO458754:CIO458756 CSK458754:CSK458756 DCG458754:DCG458756 DMC458754:DMC458756 DVY458754:DVY458756 EFU458754:EFU458756 EPQ458754:EPQ458756 EZM458754:EZM458756 FJI458754:FJI458756 FTE458754:FTE458756 GDA458754:GDA458756 GMW458754:GMW458756 GWS458754:GWS458756 HGO458754:HGO458756 HQK458754:HQK458756 IAG458754:IAG458756 IKC458754:IKC458756 ITY458754:ITY458756 JDU458754:JDU458756 JNQ458754:JNQ458756 JXM458754:JXM458756 KHI458754:KHI458756 KRE458754:KRE458756 LBA458754:LBA458756 LKW458754:LKW458756 LUS458754:LUS458756 MEO458754:MEO458756 MOK458754:MOK458756 MYG458754:MYG458756 NIC458754:NIC458756 NRY458754:NRY458756 OBU458754:OBU458756 OLQ458754:OLQ458756 OVM458754:OVM458756 PFI458754:PFI458756 PPE458754:PPE458756 PZA458754:PZA458756 QIW458754:QIW458756 QSS458754:QSS458756 RCO458754:RCO458756 RMK458754:RMK458756 RWG458754:RWG458756 SGC458754:SGC458756 SPY458754:SPY458756 SZU458754:SZU458756 TJQ458754:TJQ458756 TTM458754:TTM458756 UDI458754:UDI458756 UNE458754:UNE458756 UXA458754:UXA458756 VGW458754:VGW458756 VQS458754:VQS458756 WAO458754:WAO458756 WKK458754:WKK458756 WUG458754:WUG458756 J524290:J524292 HU524290:HU524292 RQ524290:RQ524292 ABM524290:ABM524292 ALI524290:ALI524292 AVE524290:AVE524292 BFA524290:BFA524292 BOW524290:BOW524292 BYS524290:BYS524292 CIO524290:CIO524292 CSK524290:CSK524292 DCG524290:DCG524292 DMC524290:DMC524292 DVY524290:DVY524292 EFU524290:EFU524292 EPQ524290:EPQ524292 EZM524290:EZM524292 FJI524290:FJI524292 FTE524290:FTE524292 GDA524290:GDA524292 GMW524290:GMW524292 GWS524290:GWS524292 HGO524290:HGO524292 HQK524290:HQK524292 IAG524290:IAG524292 IKC524290:IKC524292 ITY524290:ITY524292 JDU524290:JDU524292 JNQ524290:JNQ524292 JXM524290:JXM524292 KHI524290:KHI524292 KRE524290:KRE524292 LBA524290:LBA524292 LKW524290:LKW524292 LUS524290:LUS524292 MEO524290:MEO524292 MOK524290:MOK524292 MYG524290:MYG524292 NIC524290:NIC524292 NRY524290:NRY524292 OBU524290:OBU524292 OLQ524290:OLQ524292 OVM524290:OVM524292 PFI524290:PFI524292 PPE524290:PPE524292 PZA524290:PZA524292 QIW524290:QIW524292 QSS524290:QSS524292 RCO524290:RCO524292 RMK524290:RMK524292 RWG524290:RWG524292 SGC524290:SGC524292 SPY524290:SPY524292 SZU524290:SZU524292 TJQ524290:TJQ524292 TTM524290:TTM524292 UDI524290:UDI524292 UNE524290:UNE524292 UXA524290:UXA524292 VGW524290:VGW524292 VQS524290:VQS524292 WAO524290:WAO524292 WKK524290:WKK524292 WUG524290:WUG524292 J589826:J589828 HU589826:HU589828 RQ589826:RQ589828 ABM589826:ABM589828 ALI589826:ALI589828 AVE589826:AVE589828 BFA589826:BFA589828 BOW589826:BOW589828 BYS589826:BYS589828 CIO589826:CIO589828 CSK589826:CSK589828 DCG589826:DCG589828 DMC589826:DMC589828 DVY589826:DVY589828 EFU589826:EFU589828 EPQ589826:EPQ589828 EZM589826:EZM589828 FJI589826:FJI589828 FTE589826:FTE589828 GDA589826:GDA589828 GMW589826:GMW589828 GWS589826:GWS589828 HGO589826:HGO589828 HQK589826:HQK589828 IAG589826:IAG589828 IKC589826:IKC589828 ITY589826:ITY589828 JDU589826:JDU589828 JNQ589826:JNQ589828 JXM589826:JXM589828 KHI589826:KHI589828 KRE589826:KRE589828 LBA589826:LBA589828 LKW589826:LKW589828 LUS589826:LUS589828 MEO589826:MEO589828 MOK589826:MOK589828 MYG589826:MYG589828 NIC589826:NIC589828 NRY589826:NRY589828 OBU589826:OBU589828 OLQ589826:OLQ589828 OVM589826:OVM589828 PFI589826:PFI589828 PPE589826:PPE589828 PZA589826:PZA589828 QIW589826:QIW589828 QSS589826:QSS589828 RCO589826:RCO589828 RMK589826:RMK589828 RWG589826:RWG589828 SGC589826:SGC589828 SPY589826:SPY589828 SZU589826:SZU589828 TJQ589826:TJQ589828 TTM589826:TTM589828 UDI589826:UDI589828 UNE589826:UNE589828 UXA589826:UXA589828 VGW589826:VGW589828 VQS589826:VQS589828 WAO589826:WAO589828 WKK589826:WKK589828 WUG589826:WUG589828 J655362:J655364 HU655362:HU655364 RQ655362:RQ655364 ABM655362:ABM655364 ALI655362:ALI655364 AVE655362:AVE655364 BFA655362:BFA655364 BOW655362:BOW655364 BYS655362:BYS655364 CIO655362:CIO655364 CSK655362:CSK655364 DCG655362:DCG655364 DMC655362:DMC655364 DVY655362:DVY655364 EFU655362:EFU655364 EPQ655362:EPQ655364 EZM655362:EZM655364 FJI655362:FJI655364 FTE655362:FTE655364 GDA655362:GDA655364 GMW655362:GMW655364 GWS655362:GWS655364 HGO655362:HGO655364 HQK655362:HQK655364 IAG655362:IAG655364 IKC655362:IKC655364 ITY655362:ITY655364 JDU655362:JDU655364 JNQ655362:JNQ655364 JXM655362:JXM655364 KHI655362:KHI655364 KRE655362:KRE655364 LBA655362:LBA655364 LKW655362:LKW655364 LUS655362:LUS655364 MEO655362:MEO655364 MOK655362:MOK655364 MYG655362:MYG655364 NIC655362:NIC655364 NRY655362:NRY655364 OBU655362:OBU655364 OLQ655362:OLQ655364 OVM655362:OVM655364 PFI655362:PFI655364 PPE655362:PPE655364 PZA655362:PZA655364 QIW655362:QIW655364 QSS655362:QSS655364 RCO655362:RCO655364 RMK655362:RMK655364 RWG655362:RWG655364 SGC655362:SGC655364 SPY655362:SPY655364 SZU655362:SZU655364 TJQ655362:TJQ655364 TTM655362:TTM655364 UDI655362:UDI655364 UNE655362:UNE655364 UXA655362:UXA655364 VGW655362:VGW655364 VQS655362:VQS655364 WAO655362:WAO655364 WKK655362:WKK655364 WUG655362:WUG655364 J720898:J720900 HU720898:HU720900 RQ720898:RQ720900 ABM720898:ABM720900 ALI720898:ALI720900 AVE720898:AVE720900 BFA720898:BFA720900 BOW720898:BOW720900 BYS720898:BYS720900 CIO720898:CIO720900 CSK720898:CSK720900 DCG720898:DCG720900 DMC720898:DMC720900 DVY720898:DVY720900 EFU720898:EFU720900 EPQ720898:EPQ720900 EZM720898:EZM720900 FJI720898:FJI720900 FTE720898:FTE720900 GDA720898:GDA720900 GMW720898:GMW720900 GWS720898:GWS720900 HGO720898:HGO720900 HQK720898:HQK720900 IAG720898:IAG720900 IKC720898:IKC720900 ITY720898:ITY720900 JDU720898:JDU720900 JNQ720898:JNQ720900 JXM720898:JXM720900 KHI720898:KHI720900 KRE720898:KRE720900 LBA720898:LBA720900 LKW720898:LKW720900 LUS720898:LUS720900 MEO720898:MEO720900 MOK720898:MOK720900 MYG720898:MYG720900 NIC720898:NIC720900 NRY720898:NRY720900 OBU720898:OBU720900 OLQ720898:OLQ720900 OVM720898:OVM720900 PFI720898:PFI720900 PPE720898:PPE720900 PZA720898:PZA720900 QIW720898:QIW720900 QSS720898:QSS720900 RCO720898:RCO720900 RMK720898:RMK720900 RWG720898:RWG720900 SGC720898:SGC720900 SPY720898:SPY720900 SZU720898:SZU720900 TJQ720898:TJQ720900 TTM720898:TTM720900 UDI720898:UDI720900 UNE720898:UNE720900 UXA720898:UXA720900 VGW720898:VGW720900 VQS720898:VQS720900 WAO720898:WAO720900 WKK720898:WKK720900 WUG720898:WUG720900 J786434:J786436 HU786434:HU786436 RQ786434:RQ786436 ABM786434:ABM786436 ALI786434:ALI786436 AVE786434:AVE786436 BFA786434:BFA786436 BOW786434:BOW786436 BYS786434:BYS786436 CIO786434:CIO786436 CSK786434:CSK786436 DCG786434:DCG786436 DMC786434:DMC786436 DVY786434:DVY786436 EFU786434:EFU786436 EPQ786434:EPQ786436 EZM786434:EZM786436 FJI786434:FJI786436 FTE786434:FTE786436 GDA786434:GDA786436 GMW786434:GMW786436 GWS786434:GWS786436 HGO786434:HGO786436 HQK786434:HQK786436 IAG786434:IAG786436 IKC786434:IKC786436 ITY786434:ITY786436 JDU786434:JDU786436 JNQ786434:JNQ786436 JXM786434:JXM786436 KHI786434:KHI786436 KRE786434:KRE786436 LBA786434:LBA786436 LKW786434:LKW786436 LUS786434:LUS786436 MEO786434:MEO786436 MOK786434:MOK786436 MYG786434:MYG786436 NIC786434:NIC786436 NRY786434:NRY786436 OBU786434:OBU786436 OLQ786434:OLQ786436 OVM786434:OVM786436 PFI786434:PFI786436 PPE786434:PPE786436 PZA786434:PZA786436 QIW786434:QIW786436 QSS786434:QSS786436 RCO786434:RCO786436 RMK786434:RMK786436 RWG786434:RWG786436 SGC786434:SGC786436 SPY786434:SPY786436 SZU786434:SZU786436 TJQ786434:TJQ786436 TTM786434:TTM786436 UDI786434:UDI786436 UNE786434:UNE786436 UXA786434:UXA786436 VGW786434:VGW786436 VQS786434:VQS786436 WAO786434:WAO786436 WKK786434:WKK786436 WUG786434:WUG786436 J851970:J851972 HU851970:HU851972 RQ851970:RQ851972 ABM851970:ABM851972 ALI851970:ALI851972 AVE851970:AVE851972 BFA851970:BFA851972 BOW851970:BOW851972 BYS851970:BYS851972 CIO851970:CIO851972 CSK851970:CSK851972 DCG851970:DCG851972 DMC851970:DMC851972 DVY851970:DVY851972 EFU851970:EFU851972 EPQ851970:EPQ851972 EZM851970:EZM851972 FJI851970:FJI851972 FTE851970:FTE851972 GDA851970:GDA851972 GMW851970:GMW851972 GWS851970:GWS851972 HGO851970:HGO851972 HQK851970:HQK851972 IAG851970:IAG851972 IKC851970:IKC851972 ITY851970:ITY851972 JDU851970:JDU851972 JNQ851970:JNQ851972 JXM851970:JXM851972 KHI851970:KHI851972 KRE851970:KRE851972 LBA851970:LBA851972 LKW851970:LKW851972 LUS851970:LUS851972 MEO851970:MEO851972 MOK851970:MOK851972 MYG851970:MYG851972 NIC851970:NIC851972 NRY851970:NRY851972 OBU851970:OBU851972 OLQ851970:OLQ851972 OVM851970:OVM851972 PFI851970:PFI851972 PPE851970:PPE851972 PZA851970:PZA851972 QIW851970:QIW851972 QSS851970:QSS851972 RCO851970:RCO851972 RMK851970:RMK851972 RWG851970:RWG851972 SGC851970:SGC851972 SPY851970:SPY851972 SZU851970:SZU851972 TJQ851970:TJQ851972 TTM851970:TTM851972 UDI851970:UDI851972 UNE851970:UNE851972 UXA851970:UXA851972 VGW851970:VGW851972 VQS851970:VQS851972 WAO851970:WAO851972 WKK851970:WKK851972 WUG851970:WUG851972 J917506:J917508 HU917506:HU917508 RQ917506:RQ917508 ABM917506:ABM917508 ALI917506:ALI917508 AVE917506:AVE917508 BFA917506:BFA917508 BOW917506:BOW917508 BYS917506:BYS917508 CIO917506:CIO917508 CSK917506:CSK917508 DCG917506:DCG917508 DMC917506:DMC917508 DVY917506:DVY917508 EFU917506:EFU917508 EPQ917506:EPQ917508 EZM917506:EZM917508 FJI917506:FJI917508 FTE917506:FTE917508 GDA917506:GDA917508 GMW917506:GMW917508 GWS917506:GWS917508 HGO917506:HGO917508 HQK917506:HQK917508 IAG917506:IAG917508 IKC917506:IKC917508 ITY917506:ITY917508 JDU917506:JDU917508 JNQ917506:JNQ917508 JXM917506:JXM917508 KHI917506:KHI917508 KRE917506:KRE917508 LBA917506:LBA917508 LKW917506:LKW917508 LUS917506:LUS917508 MEO917506:MEO917508 MOK917506:MOK917508 MYG917506:MYG917508 NIC917506:NIC917508 NRY917506:NRY917508 OBU917506:OBU917508 OLQ917506:OLQ917508 OVM917506:OVM917508 PFI917506:PFI917508 PPE917506:PPE917508 PZA917506:PZA917508 QIW917506:QIW917508 QSS917506:QSS917508 RCO917506:RCO917508 RMK917506:RMK917508 RWG917506:RWG917508 SGC917506:SGC917508 SPY917506:SPY917508 SZU917506:SZU917508 TJQ917506:TJQ917508 TTM917506:TTM917508 UDI917506:UDI917508 UNE917506:UNE917508 UXA917506:UXA917508 VGW917506:VGW917508 VQS917506:VQS917508 WAO917506:WAO917508 WKK917506:WKK917508 WUG917506:WUG917508 J983042:J983044 HU983042:HU983044 RQ983042:RQ983044 ABM983042:ABM983044 ALI983042:ALI983044 AVE983042:AVE983044 BFA983042:BFA983044 BOW983042:BOW983044 BYS983042:BYS983044 CIO983042:CIO983044 CSK983042:CSK983044 DCG983042:DCG983044 DMC983042:DMC983044 DVY983042:DVY983044 EFU983042:EFU983044 EPQ983042:EPQ983044 EZM983042:EZM983044 FJI983042:FJI983044 FTE983042:FTE983044 GDA983042:GDA983044 GMW983042:GMW983044 GWS983042:GWS983044 HGO983042:HGO983044 HQK983042:HQK983044 IAG983042:IAG983044 IKC983042:IKC983044 ITY983042:ITY983044 JDU983042:JDU983044 JNQ983042:JNQ983044 JXM983042:JXM983044 KHI983042:KHI983044 KRE983042:KRE983044 LBA983042:LBA983044 LKW983042:LKW983044 LUS983042:LUS983044 MEO983042:MEO983044 MOK983042:MOK983044 MYG983042:MYG983044 NIC983042:NIC983044 NRY983042:NRY983044 OBU983042:OBU983044 OLQ983042:OLQ983044 OVM983042:OVM983044 PFI983042:PFI983044 PPE983042:PPE983044 PZA983042:PZA983044 QIW983042:QIW983044 QSS983042:QSS983044 RCO983042:RCO983044 RMK983042:RMK983044 RWG983042:RWG983044 SGC983042:SGC983044 SPY983042:SPY983044 SZU983042:SZU983044 TJQ983042:TJQ983044 TTM983042:TTM983044 UDI983042:UDI983044 UNE983042:UNE983044 UXA983042:UXA983044 VGW983042:VGW983044 VQS983042:VQS983044 WAO983042:WAO983044 WKK983042:WKK983044 WUG983042:WUG983044 K65539:L65540 HV65539:HW65540 RR65539:RS65540 ABN65539:ABO65540 ALJ65539:ALK65540 AVF65539:AVG65540 BFB65539:BFC65540 BOX65539:BOY65540 BYT65539:BYU65540 CIP65539:CIQ65540 CSL65539:CSM65540 DCH65539:DCI65540 DMD65539:DME65540 DVZ65539:DWA65540 EFV65539:EFW65540 EPR65539:EPS65540 EZN65539:EZO65540 FJJ65539:FJK65540 FTF65539:FTG65540 GDB65539:GDC65540 GMX65539:GMY65540 GWT65539:GWU65540 HGP65539:HGQ65540 HQL65539:HQM65540 IAH65539:IAI65540 IKD65539:IKE65540 ITZ65539:IUA65540 JDV65539:JDW65540 JNR65539:JNS65540 JXN65539:JXO65540 KHJ65539:KHK65540 KRF65539:KRG65540 LBB65539:LBC65540 LKX65539:LKY65540 LUT65539:LUU65540 MEP65539:MEQ65540 MOL65539:MOM65540 MYH65539:MYI65540 NID65539:NIE65540 NRZ65539:NSA65540 OBV65539:OBW65540 OLR65539:OLS65540 OVN65539:OVO65540 PFJ65539:PFK65540 PPF65539:PPG65540 PZB65539:PZC65540 QIX65539:QIY65540 QST65539:QSU65540 RCP65539:RCQ65540 RML65539:RMM65540 RWH65539:RWI65540 SGD65539:SGE65540 SPZ65539:SQA65540 SZV65539:SZW65540 TJR65539:TJS65540 TTN65539:TTO65540 UDJ65539:UDK65540 UNF65539:UNG65540 UXB65539:UXC65540 VGX65539:VGY65540 VQT65539:VQU65540 WAP65539:WAQ65540 WKL65539:WKM65540 WUH65539:WUI65540 K131075:L131076 HV131075:HW131076 RR131075:RS131076 ABN131075:ABO131076 ALJ131075:ALK131076 AVF131075:AVG131076 BFB131075:BFC131076 BOX131075:BOY131076 BYT131075:BYU131076 CIP131075:CIQ131076 CSL131075:CSM131076 DCH131075:DCI131076 DMD131075:DME131076 DVZ131075:DWA131076 EFV131075:EFW131076 EPR131075:EPS131076 EZN131075:EZO131076 FJJ131075:FJK131076 FTF131075:FTG131076 GDB131075:GDC131076 GMX131075:GMY131076 GWT131075:GWU131076 HGP131075:HGQ131076 HQL131075:HQM131076 IAH131075:IAI131076 IKD131075:IKE131076 ITZ131075:IUA131076 JDV131075:JDW131076 JNR131075:JNS131076 JXN131075:JXO131076 KHJ131075:KHK131076 KRF131075:KRG131076 LBB131075:LBC131076 LKX131075:LKY131076 LUT131075:LUU131076 MEP131075:MEQ131076 MOL131075:MOM131076 MYH131075:MYI131076 NID131075:NIE131076 NRZ131075:NSA131076 OBV131075:OBW131076 OLR131075:OLS131076 OVN131075:OVO131076 PFJ131075:PFK131076 PPF131075:PPG131076 PZB131075:PZC131076 QIX131075:QIY131076 QST131075:QSU131076 RCP131075:RCQ131076 RML131075:RMM131076 RWH131075:RWI131076 SGD131075:SGE131076 SPZ131075:SQA131076 SZV131075:SZW131076 TJR131075:TJS131076 TTN131075:TTO131076 UDJ131075:UDK131076 UNF131075:UNG131076 UXB131075:UXC131076 VGX131075:VGY131076 VQT131075:VQU131076 WAP131075:WAQ131076 WKL131075:WKM131076 WUH131075:WUI131076 K196611:L196612 HV196611:HW196612 RR196611:RS196612 ABN196611:ABO196612 ALJ196611:ALK196612 AVF196611:AVG196612 BFB196611:BFC196612 BOX196611:BOY196612 BYT196611:BYU196612 CIP196611:CIQ196612 CSL196611:CSM196612 DCH196611:DCI196612 DMD196611:DME196612 DVZ196611:DWA196612 EFV196611:EFW196612 EPR196611:EPS196612 EZN196611:EZO196612 FJJ196611:FJK196612 FTF196611:FTG196612 GDB196611:GDC196612 GMX196611:GMY196612 GWT196611:GWU196612 HGP196611:HGQ196612 HQL196611:HQM196612 IAH196611:IAI196612 IKD196611:IKE196612 ITZ196611:IUA196612 JDV196611:JDW196612 JNR196611:JNS196612 JXN196611:JXO196612 KHJ196611:KHK196612 KRF196611:KRG196612 LBB196611:LBC196612 LKX196611:LKY196612 LUT196611:LUU196612 MEP196611:MEQ196612 MOL196611:MOM196612 MYH196611:MYI196612 NID196611:NIE196612 NRZ196611:NSA196612 OBV196611:OBW196612 OLR196611:OLS196612 OVN196611:OVO196612 PFJ196611:PFK196612 PPF196611:PPG196612 PZB196611:PZC196612 QIX196611:QIY196612 QST196611:QSU196612 RCP196611:RCQ196612 RML196611:RMM196612 RWH196611:RWI196612 SGD196611:SGE196612 SPZ196611:SQA196612 SZV196611:SZW196612 TJR196611:TJS196612 TTN196611:TTO196612 UDJ196611:UDK196612 UNF196611:UNG196612 UXB196611:UXC196612 VGX196611:VGY196612 VQT196611:VQU196612 WAP196611:WAQ196612 WKL196611:WKM196612 WUH196611:WUI196612 K262147:L262148 HV262147:HW262148 RR262147:RS262148 ABN262147:ABO262148 ALJ262147:ALK262148 AVF262147:AVG262148 BFB262147:BFC262148 BOX262147:BOY262148 BYT262147:BYU262148 CIP262147:CIQ262148 CSL262147:CSM262148 DCH262147:DCI262148 DMD262147:DME262148 DVZ262147:DWA262148 EFV262147:EFW262148 EPR262147:EPS262148 EZN262147:EZO262148 FJJ262147:FJK262148 FTF262147:FTG262148 GDB262147:GDC262148 GMX262147:GMY262148 GWT262147:GWU262148 HGP262147:HGQ262148 HQL262147:HQM262148 IAH262147:IAI262148 IKD262147:IKE262148 ITZ262147:IUA262148 JDV262147:JDW262148 JNR262147:JNS262148 JXN262147:JXO262148 KHJ262147:KHK262148 KRF262147:KRG262148 LBB262147:LBC262148 LKX262147:LKY262148 LUT262147:LUU262148 MEP262147:MEQ262148 MOL262147:MOM262148 MYH262147:MYI262148 NID262147:NIE262148 NRZ262147:NSA262148 OBV262147:OBW262148 OLR262147:OLS262148 OVN262147:OVO262148 PFJ262147:PFK262148 PPF262147:PPG262148 PZB262147:PZC262148 QIX262147:QIY262148 QST262147:QSU262148 RCP262147:RCQ262148 RML262147:RMM262148 RWH262147:RWI262148 SGD262147:SGE262148 SPZ262147:SQA262148 SZV262147:SZW262148 TJR262147:TJS262148 TTN262147:TTO262148 UDJ262147:UDK262148 UNF262147:UNG262148 UXB262147:UXC262148 VGX262147:VGY262148 VQT262147:VQU262148 WAP262147:WAQ262148 WKL262147:WKM262148 WUH262147:WUI262148 K327683:L327684 HV327683:HW327684 RR327683:RS327684 ABN327683:ABO327684 ALJ327683:ALK327684 AVF327683:AVG327684 BFB327683:BFC327684 BOX327683:BOY327684 BYT327683:BYU327684 CIP327683:CIQ327684 CSL327683:CSM327684 DCH327683:DCI327684 DMD327683:DME327684 DVZ327683:DWA327684 EFV327683:EFW327684 EPR327683:EPS327684 EZN327683:EZO327684 FJJ327683:FJK327684 FTF327683:FTG327684 GDB327683:GDC327684 GMX327683:GMY327684 GWT327683:GWU327684 HGP327683:HGQ327684 HQL327683:HQM327684 IAH327683:IAI327684 IKD327683:IKE327684 ITZ327683:IUA327684 JDV327683:JDW327684 JNR327683:JNS327684 JXN327683:JXO327684 KHJ327683:KHK327684 KRF327683:KRG327684 LBB327683:LBC327684 LKX327683:LKY327684 LUT327683:LUU327684 MEP327683:MEQ327684 MOL327683:MOM327684 MYH327683:MYI327684 NID327683:NIE327684 NRZ327683:NSA327684 OBV327683:OBW327684 OLR327683:OLS327684 OVN327683:OVO327684 PFJ327683:PFK327684 PPF327683:PPG327684 PZB327683:PZC327684 QIX327683:QIY327684 QST327683:QSU327684 RCP327683:RCQ327684 RML327683:RMM327684 RWH327683:RWI327684 SGD327683:SGE327684 SPZ327683:SQA327684 SZV327683:SZW327684 TJR327683:TJS327684 TTN327683:TTO327684 UDJ327683:UDK327684 UNF327683:UNG327684 UXB327683:UXC327684 VGX327683:VGY327684 VQT327683:VQU327684 WAP327683:WAQ327684 WKL327683:WKM327684 WUH327683:WUI327684 K393219:L393220 HV393219:HW393220 RR393219:RS393220 ABN393219:ABO393220 ALJ393219:ALK393220 AVF393219:AVG393220 BFB393219:BFC393220 BOX393219:BOY393220 BYT393219:BYU393220 CIP393219:CIQ393220 CSL393219:CSM393220 DCH393219:DCI393220 DMD393219:DME393220 DVZ393219:DWA393220 EFV393219:EFW393220 EPR393219:EPS393220 EZN393219:EZO393220 FJJ393219:FJK393220 FTF393219:FTG393220 GDB393219:GDC393220 GMX393219:GMY393220 GWT393219:GWU393220 HGP393219:HGQ393220 HQL393219:HQM393220 IAH393219:IAI393220 IKD393219:IKE393220 ITZ393219:IUA393220 JDV393219:JDW393220 JNR393219:JNS393220 JXN393219:JXO393220 KHJ393219:KHK393220 KRF393219:KRG393220 LBB393219:LBC393220 LKX393219:LKY393220 LUT393219:LUU393220 MEP393219:MEQ393220 MOL393219:MOM393220 MYH393219:MYI393220 NID393219:NIE393220 NRZ393219:NSA393220 OBV393219:OBW393220 OLR393219:OLS393220 OVN393219:OVO393220 PFJ393219:PFK393220 PPF393219:PPG393220 PZB393219:PZC393220 QIX393219:QIY393220 QST393219:QSU393220 RCP393219:RCQ393220 RML393219:RMM393220 RWH393219:RWI393220 SGD393219:SGE393220 SPZ393219:SQA393220 SZV393219:SZW393220 TJR393219:TJS393220 TTN393219:TTO393220 UDJ393219:UDK393220 UNF393219:UNG393220 UXB393219:UXC393220 VGX393219:VGY393220 VQT393219:VQU393220 WAP393219:WAQ393220 WKL393219:WKM393220 WUH393219:WUI393220 K458755:L458756 HV458755:HW458756 RR458755:RS458756 ABN458755:ABO458756 ALJ458755:ALK458756 AVF458755:AVG458756 BFB458755:BFC458756 BOX458755:BOY458756 BYT458755:BYU458756 CIP458755:CIQ458756 CSL458755:CSM458756 DCH458755:DCI458756 DMD458755:DME458756 DVZ458755:DWA458756 EFV458755:EFW458756 EPR458755:EPS458756 EZN458755:EZO458756 FJJ458755:FJK458756 FTF458755:FTG458756 GDB458755:GDC458756 GMX458755:GMY458756 GWT458755:GWU458756 HGP458755:HGQ458756 HQL458755:HQM458756 IAH458755:IAI458756 IKD458755:IKE458756 ITZ458755:IUA458756 JDV458755:JDW458756 JNR458755:JNS458756 JXN458755:JXO458756 KHJ458755:KHK458756 KRF458755:KRG458756 LBB458755:LBC458756 LKX458755:LKY458756 LUT458755:LUU458756 MEP458755:MEQ458756 MOL458755:MOM458756 MYH458755:MYI458756 NID458755:NIE458756 NRZ458755:NSA458756 OBV458755:OBW458756 OLR458755:OLS458756 OVN458755:OVO458756 PFJ458755:PFK458756 PPF458755:PPG458756 PZB458755:PZC458756 QIX458755:QIY458756 QST458755:QSU458756 RCP458755:RCQ458756 RML458755:RMM458756 RWH458755:RWI458756 SGD458755:SGE458756 SPZ458755:SQA458756 SZV458755:SZW458756 TJR458755:TJS458756 TTN458755:TTO458756 UDJ458755:UDK458756 UNF458755:UNG458756 UXB458755:UXC458756 VGX458755:VGY458756 VQT458755:VQU458756 WAP458755:WAQ458756 WKL458755:WKM458756 WUH458755:WUI458756 K524291:L524292 HV524291:HW524292 RR524291:RS524292 ABN524291:ABO524292 ALJ524291:ALK524292 AVF524291:AVG524292 BFB524291:BFC524292 BOX524291:BOY524292 BYT524291:BYU524292 CIP524291:CIQ524292 CSL524291:CSM524292 DCH524291:DCI524292 DMD524291:DME524292 DVZ524291:DWA524292 EFV524291:EFW524292 EPR524291:EPS524292 EZN524291:EZO524292 FJJ524291:FJK524292 FTF524291:FTG524292 GDB524291:GDC524292 GMX524291:GMY524292 GWT524291:GWU524292 HGP524291:HGQ524292 HQL524291:HQM524292 IAH524291:IAI524292 IKD524291:IKE524292 ITZ524291:IUA524292 JDV524291:JDW524292 JNR524291:JNS524292 JXN524291:JXO524292 KHJ524291:KHK524292 KRF524291:KRG524292 LBB524291:LBC524292 LKX524291:LKY524292 LUT524291:LUU524292 MEP524291:MEQ524292 MOL524291:MOM524292 MYH524291:MYI524292 NID524291:NIE524292 NRZ524291:NSA524292 OBV524291:OBW524292 OLR524291:OLS524292 OVN524291:OVO524292 PFJ524291:PFK524292 PPF524291:PPG524292 PZB524291:PZC524292 QIX524291:QIY524292 QST524291:QSU524292 RCP524291:RCQ524292 RML524291:RMM524292 RWH524291:RWI524292 SGD524291:SGE524292 SPZ524291:SQA524292 SZV524291:SZW524292 TJR524291:TJS524292 TTN524291:TTO524292 UDJ524291:UDK524292 UNF524291:UNG524292 UXB524291:UXC524292 VGX524291:VGY524292 VQT524291:VQU524292 WAP524291:WAQ524292 WKL524291:WKM524292 WUH524291:WUI524292 K589827:L589828 HV589827:HW589828 RR589827:RS589828 ABN589827:ABO589828 ALJ589827:ALK589828 AVF589827:AVG589828 BFB589827:BFC589828 BOX589827:BOY589828 BYT589827:BYU589828 CIP589827:CIQ589828 CSL589827:CSM589828 DCH589827:DCI589828 DMD589827:DME589828 DVZ589827:DWA589828 EFV589827:EFW589828 EPR589827:EPS589828 EZN589827:EZO589828 FJJ589827:FJK589828 FTF589827:FTG589828 GDB589827:GDC589828 GMX589827:GMY589828 GWT589827:GWU589828 HGP589827:HGQ589828 HQL589827:HQM589828 IAH589827:IAI589828 IKD589827:IKE589828 ITZ589827:IUA589828 JDV589827:JDW589828 JNR589827:JNS589828 JXN589827:JXO589828 KHJ589827:KHK589828 KRF589827:KRG589828 LBB589827:LBC589828 LKX589827:LKY589828 LUT589827:LUU589828 MEP589827:MEQ589828 MOL589827:MOM589828 MYH589827:MYI589828 NID589827:NIE589828 NRZ589827:NSA589828 OBV589827:OBW589828 OLR589827:OLS589828 OVN589827:OVO589828 PFJ589827:PFK589828 PPF589827:PPG589828 PZB589827:PZC589828 QIX589827:QIY589828 QST589827:QSU589828 RCP589827:RCQ589828 RML589827:RMM589828 RWH589827:RWI589828 SGD589827:SGE589828 SPZ589827:SQA589828 SZV589827:SZW589828 TJR589827:TJS589828 TTN589827:TTO589828 UDJ589827:UDK589828 UNF589827:UNG589828 UXB589827:UXC589828 VGX589827:VGY589828 VQT589827:VQU589828 WAP589827:WAQ589828 WKL589827:WKM589828 WUH589827:WUI589828 K655363:L655364 HV655363:HW655364 RR655363:RS655364 ABN655363:ABO655364 ALJ655363:ALK655364 AVF655363:AVG655364 BFB655363:BFC655364 BOX655363:BOY655364 BYT655363:BYU655364 CIP655363:CIQ655364 CSL655363:CSM655364 DCH655363:DCI655364 DMD655363:DME655364 DVZ655363:DWA655364 EFV655363:EFW655364 EPR655363:EPS655364 EZN655363:EZO655364 FJJ655363:FJK655364 FTF655363:FTG655364 GDB655363:GDC655364 GMX655363:GMY655364 GWT655363:GWU655364 HGP655363:HGQ655364 HQL655363:HQM655364 IAH655363:IAI655364 IKD655363:IKE655364 ITZ655363:IUA655364 JDV655363:JDW655364 JNR655363:JNS655364 JXN655363:JXO655364 KHJ655363:KHK655364 KRF655363:KRG655364 LBB655363:LBC655364 LKX655363:LKY655364 LUT655363:LUU655364 MEP655363:MEQ655364 MOL655363:MOM655364 MYH655363:MYI655364 NID655363:NIE655364 NRZ655363:NSA655364 OBV655363:OBW655364 OLR655363:OLS655364 OVN655363:OVO655364 PFJ655363:PFK655364 PPF655363:PPG655364 PZB655363:PZC655364 QIX655363:QIY655364 QST655363:QSU655364 RCP655363:RCQ655364 RML655363:RMM655364 RWH655363:RWI655364 SGD655363:SGE655364 SPZ655363:SQA655364 SZV655363:SZW655364 TJR655363:TJS655364 TTN655363:TTO655364 UDJ655363:UDK655364 UNF655363:UNG655364 UXB655363:UXC655364 VGX655363:VGY655364 VQT655363:VQU655364 WAP655363:WAQ655364 WKL655363:WKM655364 WUH655363:WUI655364 K720899:L720900 HV720899:HW720900 RR720899:RS720900 ABN720899:ABO720900 ALJ720899:ALK720900 AVF720899:AVG720900 BFB720899:BFC720900 BOX720899:BOY720900 BYT720899:BYU720900 CIP720899:CIQ720900 CSL720899:CSM720900 DCH720899:DCI720900 DMD720899:DME720900 DVZ720899:DWA720900 EFV720899:EFW720900 EPR720899:EPS720900 EZN720899:EZO720900 FJJ720899:FJK720900 FTF720899:FTG720900 GDB720899:GDC720900 GMX720899:GMY720900 GWT720899:GWU720900 HGP720899:HGQ720900 HQL720899:HQM720900 IAH720899:IAI720900 IKD720899:IKE720900 ITZ720899:IUA720900 JDV720899:JDW720900 JNR720899:JNS720900 JXN720899:JXO720900 KHJ720899:KHK720900 KRF720899:KRG720900 LBB720899:LBC720900 LKX720899:LKY720900 LUT720899:LUU720900 MEP720899:MEQ720900 MOL720899:MOM720900 MYH720899:MYI720900 NID720899:NIE720900 NRZ720899:NSA720900 OBV720899:OBW720900 OLR720899:OLS720900 OVN720899:OVO720900 PFJ720899:PFK720900 PPF720899:PPG720900 PZB720899:PZC720900 QIX720899:QIY720900 QST720899:QSU720900 RCP720899:RCQ720900 RML720899:RMM720900 RWH720899:RWI720900 SGD720899:SGE720900 SPZ720899:SQA720900 SZV720899:SZW720900 TJR720899:TJS720900 TTN720899:TTO720900 UDJ720899:UDK720900 UNF720899:UNG720900 UXB720899:UXC720900 VGX720899:VGY720900 VQT720899:VQU720900 WAP720899:WAQ720900 WKL720899:WKM720900 WUH720899:WUI720900 K786435:L786436 HV786435:HW786436 RR786435:RS786436 ABN786435:ABO786436 ALJ786435:ALK786436 AVF786435:AVG786436 BFB786435:BFC786436 BOX786435:BOY786436 BYT786435:BYU786436 CIP786435:CIQ786436 CSL786435:CSM786436 DCH786435:DCI786436 DMD786435:DME786436 DVZ786435:DWA786436 EFV786435:EFW786436 EPR786435:EPS786436 EZN786435:EZO786436 FJJ786435:FJK786436 FTF786435:FTG786436 GDB786435:GDC786436 GMX786435:GMY786436 GWT786435:GWU786436 HGP786435:HGQ786436 HQL786435:HQM786436 IAH786435:IAI786436 IKD786435:IKE786436 ITZ786435:IUA786436 JDV786435:JDW786436 JNR786435:JNS786436 JXN786435:JXO786436 KHJ786435:KHK786436 KRF786435:KRG786436 LBB786435:LBC786436 LKX786435:LKY786436 LUT786435:LUU786436 MEP786435:MEQ786436 MOL786435:MOM786436 MYH786435:MYI786436 NID786435:NIE786436 NRZ786435:NSA786436 OBV786435:OBW786436 OLR786435:OLS786436 OVN786435:OVO786436 PFJ786435:PFK786436 PPF786435:PPG786436 PZB786435:PZC786436 QIX786435:QIY786436 QST786435:QSU786436 RCP786435:RCQ786436 RML786435:RMM786436 RWH786435:RWI786436 SGD786435:SGE786436 SPZ786435:SQA786436 SZV786435:SZW786436 TJR786435:TJS786436 TTN786435:TTO786436 UDJ786435:UDK786436 UNF786435:UNG786436 UXB786435:UXC786436 VGX786435:VGY786436 VQT786435:VQU786436 WAP786435:WAQ786436 WKL786435:WKM786436 WUH786435:WUI786436 K851971:L851972 HV851971:HW851972 RR851971:RS851972 ABN851971:ABO851972 ALJ851971:ALK851972 AVF851971:AVG851972 BFB851971:BFC851972 BOX851971:BOY851972 BYT851971:BYU851972 CIP851971:CIQ851972 CSL851971:CSM851972 DCH851971:DCI851972 DMD851971:DME851972 DVZ851971:DWA851972 EFV851971:EFW851972 EPR851971:EPS851972 EZN851971:EZO851972 FJJ851971:FJK851972 FTF851971:FTG851972 GDB851971:GDC851972 GMX851971:GMY851972 GWT851971:GWU851972 HGP851971:HGQ851972 HQL851971:HQM851972 IAH851971:IAI851972 IKD851971:IKE851972 ITZ851971:IUA851972 JDV851971:JDW851972 JNR851971:JNS851972 JXN851971:JXO851972 KHJ851971:KHK851972 KRF851971:KRG851972 LBB851971:LBC851972 LKX851971:LKY851972 LUT851971:LUU851972 MEP851971:MEQ851972 MOL851971:MOM851972 MYH851971:MYI851972 NID851971:NIE851972 NRZ851971:NSA851972 OBV851971:OBW851972 OLR851971:OLS851972 OVN851971:OVO851972 PFJ851971:PFK851972 PPF851971:PPG851972 PZB851971:PZC851972 QIX851971:QIY851972 QST851971:QSU851972 RCP851971:RCQ851972 RML851971:RMM851972 RWH851971:RWI851972 SGD851971:SGE851972 SPZ851971:SQA851972 SZV851971:SZW851972 TJR851971:TJS851972 TTN851971:TTO851972 UDJ851971:UDK851972 UNF851971:UNG851972 UXB851971:UXC851972 VGX851971:VGY851972 VQT851971:VQU851972 WAP851971:WAQ851972 WKL851971:WKM851972 WUH851971:WUI851972 K917507:L917508 HV917507:HW917508 RR917507:RS917508 ABN917507:ABO917508 ALJ917507:ALK917508 AVF917507:AVG917508 BFB917507:BFC917508 BOX917507:BOY917508 BYT917507:BYU917508 CIP917507:CIQ917508 CSL917507:CSM917508 DCH917507:DCI917508 DMD917507:DME917508 DVZ917507:DWA917508 EFV917507:EFW917508 EPR917507:EPS917508 EZN917507:EZO917508 FJJ917507:FJK917508 FTF917507:FTG917508 GDB917507:GDC917508 GMX917507:GMY917508 GWT917507:GWU917508 HGP917507:HGQ917508 HQL917507:HQM917508 IAH917507:IAI917508 IKD917507:IKE917508 ITZ917507:IUA917508 JDV917507:JDW917508 JNR917507:JNS917508 JXN917507:JXO917508 KHJ917507:KHK917508 KRF917507:KRG917508 LBB917507:LBC917508 LKX917507:LKY917508 LUT917507:LUU917508 MEP917507:MEQ917508 MOL917507:MOM917508 MYH917507:MYI917508 NID917507:NIE917508 NRZ917507:NSA917508 OBV917507:OBW917508 OLR917507:OLS917508 OVN917507:OVO917508 PFJ917507:PFK917508 PPF917507:PPG917508 PZB917507:PZC917508 QIX917507:QIY917508 QST917507:QSU917508 RCP917507:RCQ917508 RML917507:RMM917508 RWH917507:RWI917508 SGD917507:SGE917508 SPZ917507:SQA917508 SZV917507:SZW917508 TJR917507:TJS917508 TTN917507:TTO917508 UDJ917507:UDK917508 UNF917507:UNG917508 UXB917507:UXC917508 VGX917507:VGY917508 VQT917507:VQU917508 WAP917507:WAQ917508 WKL917507:WKM917508 WUH917507:WUI917508 K983043:L983044 HV983043:HW983044 RR983043:RS983044 ABN983043:ABO983044 ALJ983043:ALK983044 AVF983043:AVG983044 BFB983043:BFC983044 BOX983043:BOY983044 BYT983043:BYU983044 CIP983043:CIQ983044 CSL983043:CSM983044 DCH983043:DCI983044 DMD983043:DME983044 DVZ983043:DWA983044 EFV983043:EFW983044 EPR983043:EPS983044 EZN983043:EZO983044 FJJ983043:FJK983044 FTF983043:FTG983044 GDB983043:GDC983044 GMX983043:GMY983044 GWT983043:GWU983044 HGP983043:HGQ983044 HQL983043:HQM983044 IAH983043:IAI983044 IKD983043:IKE983044 ITZ983043:IUA983044 JDV983043:JDW983044 JNR983043:JNS983044 JXN983043:JXO983044 KHJ983043:KHK983044 KRF983043:KRG983044 LBB983043:LBC983044 LKX983043:LKY983044 LUT983043:LUU983044 MEP983043:MEQ983044 MOL983043:MOM983044 MYH983043:MYI983044 NID983043:NIE983044 NRZ983043:NSA983044 OBV983043:OBW983044 OLR983043:OLS983044 OVN983043:OVO983044 PFJ983043:PFK983044 PPF983043:PPG983044 PZB983043:PZC983044 QIX983043:QIY983044 QST983043:QSU983044 RCP983043:RCQ983044 RML983043:RMM983044 RWH983043:RWI983044 SGD983043:SGE983044 SPZ983043:SQA983044 SZV983043:SZW983044 TJR983043:TJS983044 TTN983043:TTO983044 UDJ983043:UDK983044 UNF983043:UNG983044 UXB983043:UXC983044 VGX983043:VGY983044 VQT983043:VQU983044 WAP983043:WAQ983044 WKL983043:WKM983044 WUH983043:WUI983044 J65536 HU65536 RQ65536 ABM65536 ALI65536 AVE65536 BFA65536 BOW65536 BYS65536 CIO65536 CSK65536 DCG65536 DMC65536 DVY65536 EFU65536 EPQ65536 EZM65536 FJI65536 FTE65536 GDA65536 GMW65536 GWS65536 HGO65536 HQK65536 IAG65536 IKC65536 ITY65536 JDU65536 JNQ65536 JXM65536 KHI65536 KRE65536 LBA65536 LKW65536 LUS65536 MEO65536 MOK65536 MYG65536 NIC65536 NRY65536 OBU65536 OLQ65536 OVM65536 PFI65536 PPE65536 PZA65536 QIW65536 QSS65536 RCO65536 RMK65536 RWG65536 SGC65536 SPY65536 SZU65536 TJQ65536 TTM65536 UDI65536 UNE65536 UXA65536 VGW65536 VQS65536 WAO65536 WKK65536 WUG65536 J131072 HU131072 RQ131072 ABM131072 ALI131072 AVE131072 BFA131072 BOW131072 BYS131072 CIO131072 CSK131072 DCG131072 DMC131072 DVY131072 EFU131072 EPQ131072 EZM131072 FJI131072 FTE131072 GDA131072 GMW131072 GWS131072 HGO131072 HQK131072 IAG131072 IKC131072 ITY131072 JDU131072 JNQ131072 JXM131072 KHI131072 KRE131072 LBA131072 LKW131072 LUS131072 MEO131072 MOK131072 MYG131072 NIC131072 NRY131072 OBU131072 OLQ131072 OVM131072 PFI131072 PPE131072 PZA131072 QIW131072 QSS131072 RCO131072 RMK131072 RWG131072 SGC131072 SPY131072 SZU131072 TJQ131072 TTM131072 UDI131072 UNE131072 UXA131072 VGW131072 VQS131072 WAO131072 WKK131072 WUG131072 J196608 HU196608 RQ196608 ABM196608 ALI196608 AVE196608 BFA196608 BOW196608 BYS196608 CIO196608 CSK196608 DCG196608 DMC196608 DVY196608 EFU196608 EPQ196608 EZM196608 FJI196608 FTE196608 GDA196608 GMW196608 GWS196608 HGO196608 HQK196608 IAG196608 IKC196608 ITY196608 JDU196608 JNQ196608 JXM196608 KHI196608 KRE196608 LBA196608 LKW196608 LUS196608 MEO196608 MOK196608 MYG196608 NIC196608 NRY196608 OBU196608 OLQ196608 OVM196608 PFI196608 PPE196608 PZA196608 QIW196608 QSS196608 RCO196608 RMK196608 RWG196608 SGC196608 SPY196608 SZU196608 TJQ196608 TTM196608 UDI196608 UNE196608 UXA196608 VGW196608 VQS196608 WAO196608 WKK196608 WUG196608 J262144 HU262144 RQ262144 ABM262144 ALI262144 AVE262144 BFA262144 BOW262144 BYS262144 CIO262144 CSK262144 DCG262144 DMC262144 DVY262144 EFU262144 EPQ262144 EZM262144 FJI262144 FTE262144 GDA262144 GMW262144 GWS262144 HGO262144 HQK262144 IAG262144 IKC262144 ITY262144 JDU262144 JNQ262144 JXM262144 KHI262144 KRE262144 LBA262144 LKW262144 LUS262144 MEO262144 MOK262144 MYG262144 NIC262144 NRY262144 OBU262144 OLQ262144 OVM262144 PFI262144 PPE262144 PZA262144 QIW262144 QSS262144 RCO262144 RMK262144 RWG262144 SGC262144 SPY262144 SZU262144 TJQ262144 TTM262144 UDI262144 UNE262144 UXA262144 VGW262144 VQS262144 WAO262144 WKK262144 WUG262144 J327680 HU327680 RQ327680 ABM327680 ALI327680 AVE327680 BFA327680 BOW327680 BYS327680 CIO327680 CSK327680 DCG327680 DMC327680 DVY327680 EFU327680 EPQ327680 EZM327680 FJI327680 FTE327680 GDA327680 GMW327680 GWS327680 HGO327680 HQK327680 IAG327680 IKC327680 ITY327680 JDU327680 JNQ327680 JXM327680 KHI327680 KRE327680 LBA327680 LKW327680 LUS327680 MEO327680 MOK327680 MYG327680 NIC327680 NRY327680 OBU327680 OLQ327680 OVM327680 PFI327680 PPE327680 PZA327680 QIW327680 QSS327680 RCO327680 RMK327680 RWG327680 SGC327680 SPY327680 SZU327680 TJQ327680 TTM327680 UDI327680 UNE327680 UXA327680 VGW327680 VQS327680 WAO327680 WKK327680 WUG327680 J393216 HU393216 RQ393216 ABM393216 ALI393216 AVE393216 BFA393216 BOW393216 BYS393216 CIO393216 CSK393216 DCG393216 DMC393216 DVY393216 EFU393216 EPQ393216 EZM393216 FJI393216 FTE393216 GDA393216 GMW393216 GWS393216 HGO393216 HQK393216 IAG393216 IKC393216 ITY393216 JDU393216 JNQ393216 JXM393216 KHI393216 KRE393216 LBA393216 LKW393216 LUS393216 MEO393216 MOK393216 MYG393216 NIC393216 NRY393216 OBU393216 OLQ393216 OVM393216 PFI393216 PPE393216 PZA393216 QIW393216 QSS393216 RCO393216 RMK393216 RWG393216 SGC393216 SPY393216 SZU393216 TJQ393216 TTM393216 UDI393216 UNE393216 UXA393216 VGW393216 VQS393216 WAO393216 WKK393216 WUG393216 J458752 HU458752 RQ458752 ABM458752 ALI458752 AVE458752 BFA458752 BOW458752 BYS458752 CIO458752 CSK458752 DCG458752 DMC458752 DVY458752 EFU458752 EPQ458752 EZM458752 FJI458752 FTE458752 GDA458752 GMW458752 GWS458752 HGO458752 HQK458752 IAG458752 IKC458752 ITY458752 JDU458752 JNQ458752 JXM458752 KHI458752 KRE458752 LBA458752 LKW458752 LUS458752 MEO458752 MOK458752 MYG458752 NIC458752 NRY458752 OBU458752 OLQ458752 OVM458752 PFI458752 PPE458752 PZA458752 QIW458752 QSS458752 RCO458752 RMK458752 RWG458752 SGC458752 SPY458752 SZU458752 TJQ458752 TTM458752 UDI458752 UNE458752 UXA458752 VGW458752 VQS458752 WAO458752 WKK458752 WUG458752 J524288 HU524288 RQ524288 ABM524288 ALI524288 AVE524288 BFA524288 BOW524288 BYS524288 CIO524288 CSK524288 DCG524288 DMC524288 DVY524288 EFU524288 EPQ524288 EZM524288 FJI524288 FTE524288 GDA524288 GMW524288 GWS524288 HGO524288 HQK524288 IAG524288 IKC524288 ITY524288 JDU524288 JNQ524288 JXM524288 KHI524288 KRE524288 LBA524288 LKW524288 LUS524288 MEO524288 MOK524288 MYG524288 NIC524288 NRY524288 OBU524288 OLQ524288 OVM524288 PFI524288 PPE524288 PZA524288 QIW524288 QSS524288 RCO524288 RMK524288 RWG524288 SGC524288 SPY524288 SZU524288 TJQ524288 TTM524288 UDI524288 UNE524288 UXA524288 VGW524288 VQS524288 WAO524288 WKK524288 WUG524288 J589824 HU589824 RQ589824 ABM589824 ALI589824 AVE589824 BFA589824 BOW589824 BYS589824 CIO589824 CSK589824 DCG589824 DMC589824 DVY589824 EFU589824 EPQ589824 EZM589824 FJI589824 FTE589824 GDA589824 GMW589824 GWS589824 HGO589824 HQK589824 IAG589824 IKC589824 ITY589824 JDU589824 JNQ589824 JXM589824 KHI589824 KRE589824 LBA589824 LKW589824 LUS589824 MEO589824 MOK589824 MYG589824 NIC589824 NRY589824 OBU589824 OLQ589824 OVM589824 PFI589824 PPE589824 PZA589824 QIW589824 QSS589824 RCO589824 RMK589824 RWG589824 SGC589824 SPY589824 SZU589824 TJQ589824 TTM589824 UDI589824 UNE589824 UXA589824 VGW589824 VQS589824 WAO589824 WKK589824 WUG589824 J655360 HU655360 RQ655360 ABM655360 ALI655360 AVE655360 BFA655360 BOW655360 BYS655360 CIO655360 CSK655360 DCG655360 DMC655360 DVY655360 EFU655360 EPQ655360 EZM655360 FJI655360 FTE655360 GDA655360 GMW655360 GWS655360 HGO655360 HQK655360 IAG655360 IKC655360 ITY655360 JDU655360 JNQ655360 JXM655360 KHI655360 KRE655360 LBA655360 LKW655360 LUS655360 MEO655360 MOK655360 MYG655360 NIC655360 NRY655360 OBU655360 OLQ655360 OVM655360 PFI655360 PPE655360 PZA655360 QIW655360 QSS655360 RCO655360 RMK655360 RWG655360 SGC655360 SPY655360 SZU655360 TJQ655360 TTM655360 UDI655360 UNE655360 UXA655360 VGW655360 VQS655360 WAO655360 WKK655360 WUG655360 J720896 HU720896 RQ720896 ABM720896 ALI720896 AVE720896 BFA720896 BOW720896 BYS720896 CIO720896 CSK720896 DCG720896 DMC720896 DVY720896 EFU720896 EPQ720896 EZM720896 FJI720896 FTE720896 GDA720896 GMW720896 GWS720896 HGO720896 HQK720896 IAG720896 IKC720896 ITY720896 JDU720896 JNQ720896 JXM720896 KHI720896 KRE720896 LBA720896 LKW720896 LUS720896 MEO720896 MOK720896 MYG720896 NIC720896 NRY720896 OBU720896 OLQ720896 OVM720896 PFI720896 PPE720896 PZA720896 QIW720896 QSS720896 RCO720896 RMK720896 RWG720896 SGC720896 SPY720896 SZU720896 TJQ720896 TTM720896 UDI720896 UNE720896 UXA720896 VGW720896 VQS720896 WAO720896 WKK720896 WUG720896 J786432 HU786432 RQ786432 ABM786432 ALI786432 AVE786432 BFA786432 BOW786432 BYS786432 CIO786432 CSK786432 DCG786432 DMC786432 DVY786432 EFU786432 EPQ786432 EZM786432 FJI786432 FTE786432 GDA786432 GMW786432 GWS786432 HGO786432 HQK786432 IAG786432 IKC786432 ITY786432 JDU786432 JNQ786432 JXM786432 KHI786432 KRE786432 LBA786432 LKW786432 LUS786432 MEO786432 MOK786432 MYG786432 NIC786432 NRY786432 OBU786432 OLQ786432 OVM786432 PFI786432 PPE786432 PZA786432 QIW786432 QSS786432 RCO786432 RMK786432 RWG786432 SGC786432 SPY786432 SZU786432 TJQ786432 TTM786432 UDI786432 UNE786432 UXA786432 VGW786432 VQS786432 WAO786432 WKK786432 WUG786432 J851968 HU851968 RQ851968 ABM851968 ALI851968 AVE851968 BFA851968 BOW851968 BYS851968 CIO851968 CSK851968 DCG851968 DMC851968 DVY851968 EFU851968 EPQ851968 EZM851968 FJI851968 FTE851968 GDA851968 GMW851968 GWS851968 HGO851968 HQK851968 IAG851968 IKC851968 ITY851968 JDU851968 JNQ851968 JXM851968 KHI851968 KRE851968 LBA851968 LKW851968 LUS851968 MEO851968 MOK851968 MYG851968 NIC851968 NRY851968 OBU851968 OLQ851968 OVM851968 PFI851968 PPE851968 PZA851968 QIW851968 QSS851968 RCO851968 RMK851968 RWG851968 SGC851968 SPY851968 SZU851968 TJQ851968 TTM851968 UDI851968 UNE851968 UXA851968 VGW851968 VQS851968 WAO851968 WKK851968 WUG851968 J917504 HU917504 RQ917504 ABM917504 ALI917504 AVE917504 BFA917504 BOW917504 BYS917504 CIO917504 CSK917504 DCG917504 DMC917504 DVY917504 EFU917504 EPQ917504 EZM917504 FJI917504 FTE917504 GDA917504 GMW917504 GWS917504 HGO917504 HQK917504 IAG917504 IKC917504 ITY917504 JDU917504 JNQ917504 JXM917504 KHI917504 KRE917504 LBA917504 LKW917504 LUS917504 MEO917504 MOK917504 MYG917504 NIC917504 NRY917504 OBU917504 OLQ917504 OVM917504 PFI917504 PPE917504 PZA917504 QIW917504 QSS917504 RCO917504 RMK917504 RWG917504 SGC917504 SPY917504 SZU917504 TJQ917504 TTM917504 UDI917504 UNE917504 UXA917504 VGW917504 VQS917504 WAO917504 WKK917504 WUG917504 J983040 HU983040 RQ983040 ABM983040 ALI983040 AVE983040 BFA983040 BOW983040 BYS983040 CIO983040 CSK983040 DCG983040 DMC983040 DVY983040 EFU983040 EPQ983040 EZM983040 FJI983040 FTE983040 GDA983040 GMW983040 GWS983040 HGO983040 HQK983040 IAG983040 IKC983040 ITY983040 JDU983040 JNQ983040 JXM983040 KHI983040 KRE983040 LBA983040 LKW983040 LUS983040 MEO983040 MOK983040 MYG983040 NIC983040 NRY983040 OBU983040 OLQ983040 OVM983040 PFI983040 PPE983040 PZA983040 QIW983040 QSS983040 RCO983040 RMK983040 RWG983040 SGC983040 SPY983040 SZU983040 TJQ983040 TTM983040 UDI983040 UNE983040 UXA983040 VGW983040 VQS983040 WAO983040 WKK983040 WUG983040 M65536:M65540 HX65536:HX65540 RT65536:RT65540 ABP65536:ABP65540 ALL65536:ALL65540 AVH65536:AVH65540 BFD65536:BFD65540 BOZ65536:BOZ65540 BYV65536:BYV65540 CIR65536:CIR65540 CSN65536:CSN65540 DCJ65536:DCJ65540 DMF65536:DMF65540 DWB65536:DWB65540 EFX65536:EFX65540 EPT65536:EPT65540 EZP65536:EZP65540 FJL65536:FJL65540 FTH65536:FTH65540 GDD65536:GDD65540 GMZ65536:GMZ65540 GWV65536:GWV65540 HGR65536:HGR65540 HQN65536:HQN65540 IAJ65536:IAJ65540 IKF65536:IKF65540 IUB65536:IUB65540 JDX65536:JDX65540 JNT65536:JNT65540 JXP65536:JXP65540 KHL65536:KHL65540 KRH65536:KRH65540 LBD65536:LBD65540 LKZ65536:LKZ65540 LUV65536:LUV65540 MER65536:MER65540 MON65536:MON65540 MYJ65536:MYJ65540 NIF65536:NIF65540 NSB65536:NSB65540 OBX65536:OBX65540 OLT65536:OLT65540 OVP65536:OVP65540 PFL65536:PFL65540 PPH65536:PPH65540 PZD65536:PZD65540 QIZ65536:QIZ65540 QSV65536:QSV65540 RCR65536:RCR65540 RMN65536:RMN65540 RWJ65536:RWJ65540 SGF65536:SGF65540 SQB65536:SQB65540 SZX65536:SZX65540 TJT65536:TJT65540 TTP65536:TTP65540 UDL65536:UDL65540 UNH65536:UNH65540 UXD65536:UXD65540 VGZ65536:VGZ65540 VQV65536:VQV65540 WAR65536:WAR65540 WKN65536:WKN65540 WUJ65536:WUJ65540 M131072:M131076 HX131072:HX131076 RT131072:RT131076 ABP131072:ABP131076 ALL131072:ALL131076 AVH131072:AVH131076 BFD131072:BFD131076 BOZ131072:BOZ131076 BYV131072:BYV131076 CIR131072:CIR131076 CSN131072:CSN131076 DCJ131072:DCJ131076 DMF131072:DMF131076 DWB131072:DWB131076 EFX131072:EFX131076 EPT131072:EPT131076 EZP131072:EZP131076 FJL131072:FJL131076 FTH131072:FTH131076 GDD131072:GDD131076 GMZ131072:GMZ131076 GWV131072:GWV131076 HGR131072:HGR131076 HQN131072:HQN131076 IAJ131072:IAJ131076 IKF131072:IKF131076 IUB131072:IUB131076 JDX131072:JDX131076 JNT131072:JNT131076 JXP131072:JXP131076 KHL131072:KHL131076 KRH131072:KRH131076 LBD131072:LBD131076 LKZ131072:LKZ131076 LUV131072:LUV131076 MER131072:MER131076 MON131072:MON131076 MYJ131072:MYJ131076 NIF131072:NIF131076 NSB131072:NSB131076 OBX131072:OBX131076 OLT131072:OLT131076 OVP131072:OVP131076 PFL131072:PFL131076 PPH131072:PPH131076 PZD131072:PZD131076 QIZ131072:QIZ131076 QSV131072:QSV131076 RCR131072:RCR131076 RMN131072:RMN131076 RWJ131072:RWJ131076 SGF131072:SGF131076 SQB131072:SQB131076 SZX131072:SZX131076 TJT131072:TJT131076 TTP131072:TTP131076 UDL131072:UDL131076 UNH131072:UNH131076 UXD131072:UXD131076 VGZ131072:VGZ131076 VQV131072:VQV131076 WAR131072:WAR131076 WKN131072:WKN131076 WUJ131072:WUJ131076 M196608:M196612 HX196608:HX196612 RT196608:RT196612 ABP196608:ABP196612 ALL196608:ALL196612 AVH196608:AVH196612 BFD196608:BFD196612 BOZ196608:BOZ196612 BYV196608:BYV196612 CIR196608:CIR196612 CSN196608:CSN196612 DCJ196608:DCJ196612 DMF196608:DMF196612 DWB196608:DWB196612 EFX196608:EFX196612 EPT196608:EPT196612 EZP196608:EZP196612 FJL196608:FJL196612 FTH196608:FTH196612 GDD196608:GDD196612 GMZ196608:GMZ196612 GWV196608:GWV196612 HGR196608:HGR196612 HQN196608:HQN196612 IAJ196608:IAJ196612 IKF196608:IKF196612 IUB196608:IUB196612 JDX196608:JDX196612 JNT196608:JNT196612 JXP196608:JXP196612 KHL196608:KHL196612 KRH196608:KRH196612 LBD196608:LBD196612 LKZ196608:LKZ196612 LUV196608:LUV196612 MER196608:MER196612 MON196608:MON196612 MYJ196608:MYJ196612 NIF196608:NIF196612 NSB196608:NSB196612 OBX196608:OBX196612 OLT196608:OLT196612 OVP196608:OVP196612 PFL196608:PFL196612 PPH196608:PPH196612 PZD196608:PZD196612 QIZ196608:QIZ196612 QSV196608:QSV196612 RCR196608:RCR196612 RMN196608:RMN196612 RWJ196608:RWJ196612 SGF196608:SGF196612 SQB196608:SQB196612 SZX196608:SZX196612 TJT196608:TJT196612 TTP196608:TTP196612 UDL196608:UDL196612 UNH196608:UNH196612 UXD196608:UXD196612 VGZ196608:VGZ196612 VQV196608:VQV196612 WAR196608:WAR196612 WKN196608:WKN196612 WUJ196608:WUJ196612 M262144:M262148 HX262144:HX262148 RT262144:RT262148 ABP262144:ABP262148 ALL262144:ALL262148 AVH262144:AVH262148 BFD262144:BFD262148 BOZ262144:BOZ262148 BYV262144:BYV262148 CIR262144:CIR262148 CSN262144:CSN262148 DCJ262144:DCJ262148 DMF262144:DMF262148 DWB262144:DWB262148 EFX262144:EFX262148 EPT262144:EPT262148 EZP262144:EZP262148 FJL262144:FJL262148 FTH262144:FTH262148 GDD262144:GDD262148 GMZ262144:GMZ262148 GWV262144:GWV262148 HGR262144:HGR262148 HQN262144:HQN262148 IAJ262144:IAJ262148 IKF262144:IKF262148 IUB262144:IUB262148 JDX262144:JDX262148 JNT262144:JNT262148 JXP262144:JXP262148 KHL262144:KHL262148 KRH262144:KRH262148 LBD262144:LBD262148 LKZ262144:LKZ262148 LUV262144:LUV262148 MER262144:MER262148 MON262144:MON262148 MYJ262144:MYJ262148 NIF262144:NIF262148 NSB262144:NSB262148 OBX262144:OBX262148 OLT262144:OLT262148 OVP262144:OVP262148 PFL262144:PFL262148 PPH262144:PPH262148 PZD262144:PZD262148 QIZ262144:QIZ262148 QSV262144:QSV262148 RCR262144:RCR262148 RMN262144:RMN262148 RWJ262144:RWJ262148 SGF262144:SGF262148 SQB262144:SQB262148 SZX262144:SZX262148 TJT262144:TJT262148 TTP262144:TTP262148 UDL262144:UDL262148 UNH262144:UNH262148 UXD262144:UXD262148 VGZ262144:VGZ262148 VQV262144:VQV262148 WAR262144:WAR262148 WKN262144:WKN262148 WUJ262144:WUJ262148 M327680:M327684 HX327680:HX327684 RT327680:RT327684 ABP327680:ABP327684 ALL327680:ALL327684 AVH327680:AVH327684 BFD327680:BFD327684 BOZ327680:BOZ327684 BYV327680:BYV327684 CIR327680:CIR327684 CSN327680:CSN327684 DCJ327680:DCJ327684 DMF327680:DMF327684 DWB327680:DWB327684 EFX327680:EFX327684 EPT327680:EPT327684 EZP327680:EZP327684 FJL327680:FJL327684 FTH327680:FTH327684 GDD327680:GDD327684 GMZ327680:GMZ327684 GWV327680:GWV327684 HGR327680:HGR327684 HQN327680:HQN327684 IAJ327680:IAJ327684 IKF327680:IKF327684 IUB327680:IUB327684 JDX327680:JDX327684 JNT327680:JNT327684 JXP327680:JXP327684 KHL327680:KHL327684 KRH327680:KRH327684 LBD327680:LBD327684 LKZ327680:LKZ327684 LUV327680:LUV327684 MER327680:MER327684 MON327680:MON327684 MYJ327680:MYJ327684 NIF327680:NIF327684 NSB327680:NSB327684 OBX327680:OBX327684 OLT327680:OLT327684 OVP327680:OVP327684 PFL327680:PFL327684 PPH327680:PPH327684 PZD327680:PZD327684 QIZ327680:QIZ327684 QSV327680:QSV327684 RCR327680:RCR327684 RMN327680:RMN327684 RWJ327680:RWJ327684 SGF327680:SGF327684 SQB327680:SQB327684 SZX327680:SZX327684 TJT327680:TJT327684 TTP327680:TTP327684 UDL327680:UDL327684 UNH327680:UNH327684 UXD327680:UXD327684 VGZ327680:VGZ327684 VQV327680:VQV327684 WAR327680:WAR327684 WKN327680:WKN327684 WUJ327680:WUJ327684 M393216:M393220 HX393216:HX393220 RT393216:RT393220 ABP393216:ABP393220 ALL393216:ALL393220 AVH393216:AVH393220 BFD393216:BFD393220 BOZ393216:BOZ393220 BYV393216:BYV393220 CIR393216:CIR393220 CSN393216:CSN393220 DCJ393216:DCJ393220 DMF393216:DMF393220 DWB393216:DWB393220 EFX393216:EFX393220 EPT393216:EPT393220 EZP393216:EZP393220 FJL393216:FJL393220 FTH393216:FTH393220 GDD393216:GDD393220 GMZ393216:GMZ393220 GWV393216:GWV393220 HGR393216:HGR393220 HQN393216:HQN393220 IAJ393216:IAJ393220 IKF393216:IKF393220 IUB393216:IUB393220 JDX393216:JDX393220 JNT393216:JNT393220 JXP393216:JXP393220 KHL393216:KHL393220 KRH393216:KRH393220 LBD393216:LBD393220 LKZ393216:LKZ393220 LUV393216:LUV393220 MER393216:MER393220 MON393216:MON393220 MYJ393216:MYJ393220 NIF393216:NIF393220 NSB393216:NSB393220 OBX393216:OBX393220 OLT393216:OLT393220 OVP393216:OVP393220 PFL393216:PFL393220 PPH393216:PPH393220 PZD393216:PZD393220 QIZ393216:QIZ393220 QSV393216:QSV393220 RCR393216:RCR393220 RMN393216:RMN393220 RWJ393216:RWJ393220 SGF393216:SGF393220 SQB393216:SQB393220 SZX393216:SZX393220 TJT393216:TJT393220 TTP393216:TTP393220 UDL393216:UDL393220 UNH393216:UNH393220 UXD393216:UXD393220 VGZ393216:VGZ393220 VQV393216:VQV393220 WAR393216:WAR393220 WKN393216:WKN393220 WUJ393216:WUJ393220 M458752:M458756 HX458752:HX458756 RT458752:RT458756 ABP458752:ABP458756 ALL458752:ALL458756 AVH458752:AVH458756 BFD458752:BFD458756 BOZ458752:BOZ458756 BYV458752:BYV458756 CIR458752:CIR458756 CSN458752:CSN458756 DCJ458752:DCJ458756 DMF458752:DMF458756 DWB458752:DWB458756 EFX458752:EFX458756 EPT458752:EPT458756 EZP458752:EZP458756 FJL458752:FJL458756 FTH458752:FTH458756 GDD458752:GDD458756 GMZ458752:GMZ458756 GWV458752:GWV458756 HGR458752:HGR458756 HQN458752:HQN458756 IAJ458752:IAJ458756 IKF458752:IKF458756 IUB458752:IUB458756 JDX458752:JDX458756 JNT458752:JNT458756 JXP458752:JXP458756 KHL458752:KHL458756 KRH458752:KRH458756 LBD458752:LBD458756 LKZ458752:LKZ458756 LUV458752:LUV458756 MER458752:MER458756 MON458752:MON458756 MYJ458752:MYJ458756 NIF458752:NIF458756 NSB458752:NSB458756 OBX458752:OBX458756 OLT458752:OLT458756 OVP458752:OVP458756 PFL458752:PFL458756 PPH458752:PPH458756 PZD458752:PZD458756 QIZ458752:QIZ458756 QSV458752:QSV458756 RCR458752:RCR458756 RMN458752:RMN458756 RWJ458752:RWJ458756 SGF458752:SGF458756 SQB458752:SQB458756 SZX458752:SZX458756 TJT458752:TJT458756 TTP458752:TTP458756 UDL458752:UDL458756 UNH458752:UNH458756 UXD458752:UXD458756 VGZ458752:VGZ458756 VQV458752:VQV458756 WAR458752:WAR458756 WKN458752:WKN458756 WUJ458752:WUJ458756 M524288:M524292 HX524288:HX524292 RT524288:RT524292 ABP524288:ABP524292 ALL524288:ALL524292 AVH524288:AVH524292 BFD524288:BFD524292 BOZ524288:BOZ524292 BYV524288:BYV524292 CIR524288:CIR524292 CSN524288:CSN524292 DCJ524288:DCJ524292 DMF524288:DMF524292 DWB524288:DWB524292 EFX524288:EFX524292 EPT524288:EPT524292 EZP524288:EZP524292 FJL524288:FJL524292 FTH524288:FTH524292 GDD524288:GDD524292 GMZ524288:GMZ524292 GWV524288:GWV524292 HGR524288:HGR524292 HQN524288:HQN524292 IAJ524288:IAJ524292 IKF524288:IKF524292 IUB524288:IUB524292 JDX524288:JDX524292 JNT524288:JNT524292 JXP524288:JXP524292 KHL524288:KHL524292 KRH524288:KRH524292 LBD524288:LBD524292 LKZ524288:LKZ524292 LUV524288:LUV524292 MER524288:MER524292 MON524288:MON524292 MYJ524288:MYJ524292 NIF524288:NIF524292 NSB524288:NSB524292 OBX524288:OBX524292 OLT524288:OLT524292 OVP524288:OVP524292 PFL524288:PFL524292 PPH524288:PPH524292 PZD524288:PZD524292 QIZ524288:QIZ524292 QSV524288:QSV524292 RCR524288:RCR524292 RMN524288:RMN524292 RWJ524288:RWJ524292 SGF524288:SGF524292 SQB524288:SQB524292 SZX524288:SZX524292 TJT524288:TJT524292 TTP524288:TTP524292 UDL524288:UDL524292 UNH524288:UNH524292 UXD524288:UXD524292 VGZ524288:VGZ524292 VQV524288:VQV524292 WAR524288:WAR524292 WKN524288:WKN524292 WUJ524288:WUJ524292 M589824:M589828 HX589824:HX589828 RT589824:RT589828 ABP589824:ABP589828 ALL589824:ALL589828 AVH589824:AVH589828 BFD589824:BFD589828 BOZ589824:BOZ589828 BYV589824:BYV589828 CIR589824:CIR589828 CSN589824:CSN589828 DCJ589824:DCJ589828 DMF589824:DMF589828 DWB589824:DWB589828 EFX589824:EFX589828 EPT589824:EPT589828 EZP589824:EZP589828 FJL589824:FJL589828 FTH589824:FTH589828 GDD589824:GDD589828 GMZ589824:GMZ589828 GWV589824:GWV589828 HGR589824:HGR589828 HQN589824:HQN589828 IAJ589824:IAJ589828 IKF589824:IKF589828 IUB589824:IUB589828 JDX589824:JDX589828 JNT589824:JNT589828 JXP589824:JXP589828 KHL589824:KHL589828 KRH589824:KRH589828 LBD589824:LBD589828 LKZ589824:LKZ589828 LUV589824:LUV589828 MER589824:MER589828 MON589824:MON589828 MYJ589824:MYJ589828 NIF589824:NIF589828 NSB589824:NSB589828 OBX589824:OBX589828 OLT589824:OLT589828 OVP589824:OVP589828 PFL589824:PFL589828 PPH589824:PPH589828 PZD589824:PZD589828 QIZ589824:QIZ589828 QSV589824:QSV589828 RCR589824:RCR589828 RMN589824:RMN589828 RWJ589824:RWJ589828 SGF589824:SGF589828 SQB589824:SQB589828 SZX589824:SZX589828 TJT589824:TJT589828 TTP589824:TTP589828 UDL589824:UDL589828 UNH589824:UNH589828 UXD589824:UXD589828 VGZ589824:VGZ589828 VQV589824:VQV589828 WAR589824:WAR589828 WKN589824:WKN589828 WUJ589824:WUJ589828 M655360:M655364 HX655360:HX655364 RT655360:RT655364 ABP655360:ABP655364 ALL655360:ALL655364 AVH655360:AVH655364 BFD655360:BFD655364 BOZ655360:BOZ655364 BYV655360:BYV655364 CIR655360:CIR655364 CSN655360:CSN655364 DCJ655360:DCJ655364 DMF655360:DMF655364 DWB655360:DWB655364 EFX655360:EFX655364 EPT655360:EPT655364 EZP655360:EZP655364 FJL655360:FJL655364 FTH655360:FTH655364 GDD655360:GDD655364 GMZ655360:GMZ655364 GWV655360:GWV655364 HGR655360:HGR655364 HQN655360:HQN655364 IAJ655360:IAJ655364 IKF655360:IKF655364 IUB655360:IUB655364 JDX655360:JDX655364 JNT655360:JNT655364 JXP655360:JXP655364 KHL655360:KHL655364 KRH655360:KRH655364 LBD655360:LBD655364 LKZ655360:LKZ655364 LUV655360:LUV655364 MER655360:MER655364 MON655360:MON655364 MYJ655360:MYJ655364 NIF655360:NIF655364 NSB655360:NSB655364 OBX655360:OBX655364 OLT655360:OLT655364 OVP655360:OVP655364 PFL655360:PFL655364 PPH655360:PPH655364 PZD655360:PZD655364 QIZ655360:QIZ655364 QSV655360:QSV655364 RCR655360:RCR655364 RMN655360:RMN655364 RWJ655360:RWJ655364 SGF655360:SGF655364 SQB655360:SQB655364 SZX655360:SZX655364 TJT655360:TJT655364 TTP655360:TTP655364 UDL655360:UDL655364 UNH655360:UNH655364 UXD655360:UXD655364 VGZ655360:VGZ655364 VQV655360:VQV655364 WAR655360:WAR655364 WKN655360:WKN655364 WUJ655360:WUJ655364 M720896:M720900 HX720896:HX720900 RT720896:RT720900 ABP720896:ABP720900 ALL720896:ALL720900 AVH720896:AVH720900 BFD720896:BFD720900 BOZ720896:BOZ720900 BYV720896:BYV720900 CIR720896:CIR720900 CSN720896:CSN720900 DCJ720896:DCJ720900 DMF720896:DMF720900 DWB720896:DWB720900 EFX720896:EFX720900 EPT720896:EPT720900 EZP720896:EZP720900 FJL720896:FJL720900 FTH720896:FTH720900 GDD720896:GDD720900 GMZ720896:GMZ720900 GWV720896:GWV720900 HGR720896:HGR720900 HQN720896:HQN720900 IAJ720896:IAJ720900 IKF720896:IKF720900 IUB720896:IUB720900 JDX720896:JDX720900 JNT720896:JNT720900 JXP720896:JXP720900 KHL720896:KHL720900 KRH720896:KRH720900 LBD720896:LBD720900 LKZ720896:LKZ720900 LUV720896:LUV720900 MER720896:MER720900 MON720896:MON720900 MYJ720896:MYJ720900 NIF720896:NIF720900 NSB720896:NSB720900 OBX720896:OBX720900 OLT720896:OLT720900 OVP720896:OVP720900 PFL720896:PFL720900 PPH720896:PPH720900 PZD720896:PZD720900 QIZ720896:QIZ720900 QSV720896:QSV720900 RCR720896:RCR720900 RMN720896:RMN720900 RWJ720896:RWJ720900 SGF720896:SGF720900 SQB720896:SQB720900 SZX720896:SZX720900 TJT720896:TJT720900 TTP720896:TTP720900 UDL720896:UDL720900 UNH720896:UNH720900 UXD720896:UXD720900 VGZ720896:VGZ720900 VQV720896:VQV720900 WAR720896:WAR720900 WKN720896:WKN720900 WUJ720896:WUJ720900 M786432:M786436 HX786432:HX786436 RT786432:RT786436 ABP786432:ABP786436 ALL786432:ALL786436 AVH786432:AVH786436 BFD786432:BFD786436 BOZ786432:BOZ786436 BYV786432:BYV786436 CIR786432:CIR786436 CSN786432:CSN786436 DCJ786432:DCJ786436 DMF786432:DMF786436 DWB786432:DWB786436 EFX786432:EFX786436 EPT786432:EPT786436 EZP786432:EZP786436 FJL786432:FJL786436 FTH786432:FTH786436 GDD786432:GDD786436 GMZ786432:GMZ786436 GWV786432:GWV786436 HGR786432:HGR786436 HQN786432:HQN786436 IAJ786432:IAJ786436 IKF786432:IKF786436 IUB786432:IUB786436 JDX786432:JDX786436 JNT786432:JNT786436 JXP786432:JXP786436 KHL786432:KHL786436 KRH786432:KRH786436 LBD786432:LBD786436 LKZ786432:LKZ786436 LUV786432:LUV786436 MER786432:MER786436 MON786432:MON786436 MYJ786432:MYJ786436 NIF786432:NIF786436 NSB786432:NSB786436 OBX786432:OBX786436 OLT786432:OLT786436 OVP786432:OVP786436 PFL786432:PFL786436 PPH786432:PPH786436 PZD786432:PZD786436 QIZ786432:QIZ786436 QSV786432:QSV786436 RCR786432:RCR786436 RMN786432:RMN786436 RWJ786432:RWJ786436 SGF786432:SGF786436 SQB786432:SQB786436 SZX786432:SZX786436 TJT786432:TJT786436 TTP786432:TTP786436 UDL786432:UDL786436 UNH786432:UNH786436 UXD786432:UXD786436 VGZ786432:VGZ786436 VQV786432:VQV786436 WAR786432:WAR786436 WKN786432:WKN786436 WUJ786432:WUJ786436 M851968:M851972 HX851968:HX851972 RT851968:RT851972 ABP851968:ABP851972 ALL851968:ALL851972 AVH851968:AVH851972 BFD851968:BFD851972 BOZ851968:BOZ851972 BYV851968:BYV851972 CIR851968:CIR851972 CSN851968:CSN851972 DCJ851968:DCJ851972 DMF851968:DMF851972 DWB851968:DWB851972 EFX851968:EFX851972 EPT851968:EPT851972 EZP851968:EZP851972 FJL851968:FJL851972 FTH851968:FTH851972 GDD851968:GDD851972 GMZ851968:GMZ851972 GWV851968:GWV851972 HGR851968:HGR851972 HQN851968:HQN851972 IAJ851968:IAJ851972 IKF851968:IKF851972 IUB851968:IUB851972 JDX851968:JDX851972 JNT851968:JNT851972 JXP851968:JXP851972 KHL851968:KHL851972 KRH851968:KRH851972 LBD851968:LBD851972 LKZ851968:LKZ851972 LUV851968:LUV851972 MER851968:MER851972 MON851968:MON851972 MYJ851968:MYJ851972 NIF851968:NIF851972 NSB851968:NSB851972 OBX851968:OBX851972 OLT851968:OLT851972 OVP851968:OVP851972 PFL851968:PFL851972 PPH851968:PPH851972 PZD851968:PZD851972 QIZ851968:QIZ851972 QSV851968:QSV851972 RCR851968:RCR851972 RMN851968:RMN851972 RWJ851968:RWJ851972 SGF851968:SGF851972 SQB851968:SQB851972 SZX851968:SZX851972 TJT851968:TJT851972 TTP851968:TTP851972 UDL851968:UDL851972 UNH851968:UNH851972 UXD851968:UXD851972 VGZ851968:VGZ851972 VQV851968:VQV851972 WAR851968:WAR851972 WKN851968:WKN851972 WUJ851968:WUJ851972 M917504:M917508 HX917504:HX917508 RT917504:RT917508 ABP917504:ABP917508 ALL917504:ALL917508 AVH917504:AVH917508 BFD917504:BFD917508 BOZ917504:BOZ917508 BYV917504:BYV917508 CIR917504:CIR917508 CSN917504:CSN917508 DCJ917504:DCJ917508 DMF917504:DMF917508 DWB917504:DWB917508 EFX917504:EFX917508 EPT917504:EPT917508 EZP917504:EZP917508 FJL917504:FJL917508 FTH917504:FTH917508 GDD917504:GDD917508 GMZ917504:GMZ917508 GWV917504:GWV917508 HGR917504:HGR917508 HQN917504:HQN917508 IAJ917504:IAJ917508 IKF917504:IKF917508 IUB917504:IUB917508 JDX917504:JDX917508 JNT917504:JNT917508 JXP917504:JXP917508 KHL917504:KHL917508 KRH917504:KRH917508 LBD917504:LBD917508 LKZ917504:LKZ917508 LUV917504:LUV917508 MER917504:MER917508 MON917504:MON917508 MYJ917504:MYJ917508 NIF917504:NIF917508 NSB917504:NSB917508 OBX917504:OBX917508 OLT917504:OLT917508 OVP917504:OVP917508 PFL917504:PFL917508 PPH917504:PPH917508 PZD917504:PZD917508 QIZ917504:QIZ917508 QSV917504:QSV917508 RCR917504:RCR917508 RMN917504:RMN917508 RWJ917504:RWJ917508 SGF917504:SGF917508 SQB917504:SQB917508 SZX917504:SZX917508 TJT917504:TJT917508 TTP917504:TTP917508 UDL917504:UDL917508 UNH917504:UNH917508 UXD917504:UXD917508 VGZ917504:VGZ917508 VQV917504:VQV917508 WAR917504:WAR917508 WKN917504:WKN917508 WUJ917504:WUJ917508 M983040:M983044 HX983040:HX983044 RT983040:RT983044 ABP983040:ABP983044 ALL983040:ALL983044 AVH983040:AVH983044 BFD983040:BFD983044 BOZ983040:BOZ983044 BYV983040:BYV983044 CIR983040:CIR983044 CSN983040:CSN983044 DCJ983040:DCJ983044 DMF983040:DMF983044 DWB983040:DWB983044 EFX983040:EFX983044 EPT983040:EPT983044 EZP983040:EZP983044 FJL983040:FJL983044 FTH983040:FTH983044 GDD983040:GDD983044 GMZ983040:GMZ983044 GWV983040:GWV983044 HGR983040:HGR983044 HQN983040:HQN983044 IAJ983040:IAJ983044 IKF983040:IKF983044 IUB983040:IUB983044 JDX983040:JDX983044 JNT983040:JNT983044 JXP983040:JXP983044 KHL983040:KHL983044 KRH983040:KRH983044 LBD983040:LBD983044 LKZ983040:LKZ983044 LUV983040:LUV983044 MER983040:MER983044 MON983040:MON983044 MYJ983040:MYJ983044 NIF983040:NIF983044 NSB983040:NSB983044 OBX983040:OBX983044 OLT983040:OLT983044 OVP983040:OVP983044 PFL983040:PFL983044 PPH983040:PPH983044 PZD983040:PZD983044 QIZ983040:QIZ983044 QSV983040:QSV983044 RCR983040:RCR983044 RMN983040:RMN983044 RWJ983040:RWJ983044 SGF983040:SGF983044 SQB983040:SQB983044 SZX983040:SZX983044 TJT983040:TJT983044 TTP983040:TTP983044 UDL983040:UDL983044 UNH983040:UNH983044 UXD983040:UXD983044 VGZ983040:VGZ983044 VQV983040:VQV983044 WAR983040:WAR983044 WKN983040:WKN983044 WUJ983040:WUJ983044 N65539:X65540 HY65539:IM65540 RU65539:SI65540 ABQ65539:ACE65540 ALM65539:AMA65540 AVI65539:AVW65540 BFE65539:BFS65540 BPA65539:BPO65540 BYW65539:BZK65540 CIS65539:CJG65540 CSO65539:CTC65540 DCK65539:DCY65540 DMG65539:DMU65540 DWC65539:DWQ65540 EFY65539:EGM65540 EPU65539:EQI65540 EZQ65539:FAE65540 FJM65539:FKA65540 FTI65539:FTW65540 GDE65539:GDS65540 GNA65539:GNO65540 GWW65539:GXK65540 HGS65539:HHG65540 HQO65539:HRC65540 IAK65539:IAY65540 IKG65539:IKU65540 IUC65539:IUQ65540 JDY65539:JEM65540 JNU65539:JOI65540 JXQ65539:JYE65540 KHM65539:KIA65540 KRI65539:KRW65540 LBE65539:LBS65540 LLA65539:LLO65540 LUW65539:LVK65540 MES65539:MFG65540 MOO65539:MPC65540 MYK65539:MYY65540 NIG65539:NIU65540 NSC65539:NSQ65540 OBY65539:OCM65540 OLU65539:OMI65540 OVQ65539:OWE65540 PFM65539:PGA65540 PPI65539:PPW65540 PZE65539:PZS65540 QJA65539:QJO65540 QSW65539:QTK65540 RCS65539:RDG65540 RMO65539:RNC65540 RWK65539:RWY65540 SGG65539:SGU65540 SQC65539:SQQ65540 SZY65539:TAM65540 TJU65539:TKI65540 TTQ65539:TUE65540 UDM65539:UEA65540 UNI65539:UNW65540 UXE65539:UXS65540 VHA65539:VHO65540 VQW65539:VRK65540 WAS65539:WBG65540 WKO65539:WLC65540 WUK65539:WUY65540 N131075:X131076 HY131075:IM131076 RU131075:SI131076 ABQ131075:ACE131076 ALM131075:AMA131076 AVI131075:AVW131076 BFE131075:BFS131076 BPA131075:BPO131076 BYW131075:BZK131076 CIS131075:CJG131076 CSO131075:CTC131076 DCK131075:DCY131076 DMG131075:DMU131076 DWC131075:DWQ131076 EFY131075:EGM131076 EPU131075:EQI131076 EZQ131075:FAE131076 FJM131075:FKA131076 FTI131075:FTW131076 GDE131075:GDS131076 GNA131075:GNO131076 GWW131075:GXK131076 HGS131075:HHG131076 HQO131075:HRC131076 IAK131075:IAY131076 IKG131075:IKU131076 IUC131075:IUQ131076 JDY131075:JEM131076 JNU131075:JOI131076 JXQ131075:JYE131076 KHM131075:KIA131076 KRI131075:KRW131076 LBE131075:LBS131076 LLA131075:LLO131076 LUW131075:LVK131076 MES131075:MFG131076 MOO131075:MPC131076 MYK131075:MYY131076 NIG131075:NIU131076 NSC131075:NSQ131076 OBY131075:OCM131076 OLU131075:OMI131076 OVQ131075:OWE131076 PFM131075:PGA131076 PPI131075:PPW131076 PZE131075:PZS131076 QJA131075:QJO131076 QSW131075:QTK131076 RCS131075:RDG131076 RMO131075:RNC131076 RWK131075:RWY131076 SGG131075:SGU131076 SQC131075:SQQ131076 SZY131075:TAM131076 TJU131075:TKI131076 TTQ131075:TUE131076 UDM131075:UEA131076 UNI131075:UNW131076 UXE131075:UXS131076 VHA131075:VHO131076 VQW131075:VRK131076 WAS131075:WBG131076 WKO131075:WLC131076 WUK131075:WUY131076 N196611:X196612 HY196611:IM196612 RU196611:SI196612 ABQ196611:ACE196612 ALM196611:AMA196612 AVI196611:AVW196612 BFE196611:BFS196612 BPA196611:BPO196612 BYW196611:BZK196612 CIS196611:CJG196612 CSO196611:CTC196612 DCK196611:DCY196612 DMG196611:DMU196612 DWC196611:DWQ196612 EFY196611:EGM196612 EPU196611:EQI196612 EZQ196611:FAE196612 FJM196611:FKA196612 FTI196611:FTW196612 GDE196611:GDS196612 GNA196611:GNO196612 GWW196611:GXK196612 HGS196611:HHG196612 HQO196611:HRC196612 IAK196611:IAY196612 IKG196611:IKU196612 IUC196611:IUQ196612 JDY196611:JEM196612 JNU196611:JOI196612 JXQ196611:JYE196612 KHM196611:KIA196612 KRI196611:KRW196612 LBE196611:LBS196612 LLA196611:LLO196612 LUW196611:LVK196612 MES196611:MFG196612 MOO196611:MPC196612 MYK196611:MYY196612 NIG196611:NIU196612 NSC196611:NSQ196612 OBY196611:OCM196612 OLU196611:OMI196612 OVQ196611:OWE196612 PFM196611:PGA196612 PPI196611:PPW196612 PZE196611:PZS196612 QJA196611:QJO196612 QSW196611:QTK196612 RCS196611:RDG196612 RMO196611:RNC196612 RWK196611:RWY196612 SGG196611:SGU196612 SQC196611:SQQ196612 SZY196611:TAM196612 TJU196611:TKI196612 TTQ196611:TUE196612 UDM196611:UEA196612 UNI196611:UNW196612 UXE196611:UXS196612 VHA196611:VHO196612 VQW196611:VRK196612 WAS196611:WBG196612 WKO196611:WLC196612 WUK196611:WUY196612 N262147:X262148 HY262147:IM262148 RU262147:SI262148 ABQ262147:ACE262148 ALM262147:AMA262148 AVI262147:AVW262148 BFE262147:BFS262148 BPA262147:BPO262148 BYW262147:BZK262148 CIS262147:CJG262148 CSO262147:CTC262148 DCK262147:DCY262148 DMG262147:DMU262148 DWC262147:DWQ262148 EFY262147:EGM262148 EPU262147:EQI262148 EZQ262147:FAE262148 FJM262147:FKA262148 FTI262147:FTW262148 GDE262147:GDS262148 GNA262147:GNO262148 GWW262147:GXK262148 HGS262147:HHG262148 HQO262147:HRC262148 IAK262147:IAY262148 IKG262147:IKU262148 IUC262147:IUQ262148 JDY262147:JEM262148 JNU262147:JOI262148 JXQ262147:JYE262148 KHM262147:KIA262148 KRI262147:KRW262148 LBE262147:LBS262148 LLA262147:LLO262148 LUW262147:LVK262148 MES262147:MFG262148 MOO262147:MPC262148 MYK262147:MYY262148 NIG262147:NIU262148 NSC262147:NSQ262148 OBY262147:OCM262148 OLU262147:OMI262148 OVQ262147:OWE262148 PFM262147:PGA262148 PPI262147:PPW262148 PZE262147:PZS262148 QJA262147:QJO262148 QSW262147:QTK262148 RCS262147:RDG262148 RMO262147:RNC262148 RWK262147:RWY262148 SGG262147:SGU262148 SQC262147:SQQ262148 SZY262147:TAM262148 TJU262147:TKI262148 TTQ262147:TUE262148 UDM262147:UEA262148 UNI262147:UNW262148 UXE262147:UXS262148 VHA262147:VHO262148 VQW262147:VRK262148 WAS262147:WBG262148 WKO262147:WLC262148 WUK262147:WUY262148 N327683:X327684 HY327683:IM327684 RU327683:SI327684 ABQ327683:ACE327684 ALM327683:AMA327684 AVI327683:AVW327684 BFE327683:BFS327684 BPA327683:BPO327684 BYW327683:BZK327684 CIS327683:CJG327684 CSO327683:CTC327684 DCK327683:DCY327684 DMG327683:DMU327684 DWC327683:DWQ327684 EFY327683:EGM327684 EPU327683:EQI327684 EZQ327683:FAE327684 FJM327683:FKA327684 FTI327683:FTW327684 GDE327683:GDS327684 GNA327683:GNO327684 GWW327683:GXK327684 HGS327683:HHG327684 HQO327683:HRC327684 IAK327683:IAY327684 IKG327683:IKU327684 IUC327683:IUQ327684 JDY327683:JEM327684 JNU327683:JOI327684 JXQ327683:JYE327684 KHM327683:KIA327684 KRI327683:KRW327684 LBE327683:LBS327684 LLA327683:LLO327684 LUW327683:LVK327684 MES327683:MFG327684 MOO327683:MPC327684 MYK327683:MYY327684 NIG327683:NIU327684 NSC327683:NSQ327684 OBY327683:OCM327684 OLU327683:OMI327684 OVQ327683:OWE327684 PFM327683:PGA327684 PPI327683:PPW327684 PZE327683:PZS327684 QJA327683:QJO327684 QSW327683:QTK327684 RCS327683:RDG327684 RMO327683:RNC327684 RWK327683:RWY327684 SGG327683:SGU327684 SQC327683:SQQ327684 SZY327683:TAM327684 TJU327683:TKI327684 TTQ327683:TUE327684 UDM327683:UEA327684 UNI327683:UNW327684 UXE327683:UXS327684 VHA327683:VHO327684 VQW327683:VRK327684 WAS327683:WBG327684 WKO327683:WLC327684 WUK327683:WUY327684 N393219:X393220 HY393219:IM393220 RU393219:SI393220 ABQ393219:ACE393220 ALM393219:AMA393220 AVI393219:AVW393220 BFE393219:BFS393220 BPA393219:BPO393220 BYW393219:BZK393220 CIS393219:CJG393220 CSO393219:CTC393220 DCK393219:DCY393220 DMG393219:DMU393220 DWC393219:DWQ393220 EFY393219:EGM393220 EPU393219:EQI393220 EZQ393219:FAE393220 FJM393219:FKA393220 FTI393219:FTW393220 GDE393219:GDS393220 GNA393219:GNO393220 GWW393219:GXK393220 HGS393219:HHG393220 HQO393219:HRC393220 IAK393219:IAY393220 IKG393219:IKU393220 IUC393219:IUQ393220 JDY393219:JEM393220 JNU393219:JOI393220 JXQ393219:JYE393220 KHM393219:KIA393220 KRI393219:KRW393220 LBE393219:LBS393220 LLA393219:LLO393220 LUW393219:LVK393220 MES393219:MFG393220 MOO393219:MPC393220 MYK393219:MYY393220 NIG393219:NIU393220 NSC393219:NSQ393220 OBY393219:OCM393220 OLU393219:OMI393220 OVQ393219:OWE393220 PFM393219:PGA393220 PPI393219:PPW393220 PZE393219:PZS393220 QJA393219:QJO393220 QSW393219:QTK393220 RCS393219:RDG393220 RMO393219:RNC393220 RWK393219:RWY393220 SGG393219:SGU393220 SQC393219:SQQ393220 SZY393219:TAM393220 TJU393219:TKI393220 TTQ393219:TUE393220 UDM393219:UEA393220 UNI393219:UNW393220 UXE393219:UXS393220 VHA393219:VHO393220 VQW393219:VRK393220 WAS393219:WBG393220 WKO393219:WLC393220 WUK393219:WUY393220 N458755:X458756 HY458755:IM458756 RU458755:SI458756 ABQ458755:ACE458756 ALM458755:AMA458756 AVI458755:AVW458756 BFE458755:BFS458756 BPA458755:BPO458756 BYW458755:BZK458756 CIS458755:CJG458756 CSO458755:CTC458756 DCK458755:DCY458756 DMG458755:DMU458756 DWC458755:DWQ458756 EFY458755:EGM458756 EPU458755:EQI458756 EZQ458755:FAE458756 FJM458755:FKA458756 FTI458755:FTW458756 GDE458755:GDS458756 GNA458755:GNO458756 GWW458755:GXK458756 HGS458755:HHG458756 HQO458755:HRC458756 IAK458755:IAY458756 IKG458755:IKU458756 IUC458755:IUQ458756 JDY458755:JEM458756 JNU458755:JOI458756 JXQ458755:JYE458756 KHM458755:KIA458756 KRI458755:KRW458756 LBE458755:LBS458756 LLA458755:LLO458756 LUW458755:LVK458756 MES458755:MFG458756 MOO458755:MPC458756 MYK458755:MYY458756 NIG458755:NIU458756 NSC458755:NSQ458756 OBY458755:OCM458756 OLU458755:OMI458756 OVQ458755:OWE458756 PFM458755:PGA458756 PPI458755:PPW458756 PZE458755:PZS458756 QJA458755:QJO458756 QSW458755:QTK458756 RCS458755:RDG458756 RMO458755:RNC458756 RWK458755:RWY458756 SGG458755:SGU458756 SQC458755:SQQ458756 SZY458755:TAM458756 TJU458755:TKI458756 TTQ458755:TUE458756 UDM458755:UEA458756 UNI458755:UNW458756 UXE458755:UXS458756 VHA458755:VHO458756 VQW458755:VRK458756 WAS458755:WBG458756 WKO458755:WLC458756 WUK458755:WUY458756 N524291:X524292 HY524291:IM524292 RU524291:SI524292 ABQ524291:ACE524292 ALM524291:AMA524292 AVI524291:AVW524292 BFE524291:BFS524292 BPA524291:BPO524292 BYW524291:BZK524292 CIS524291:CJG524292 CSO524291:CTC524292 DCK524291:DCY524292 DMG524291:DMU524292 DWC524291:DWQ524292 EFY524291:EGM524292 EPU524291:EQI524292 EZQ524291:FAE524292 FJM524291:FKA524292 FTI524291:FTW524292 GDE524291:GDS524292 GNA524291:GNO524292 GWW524291:GXK524292 HGS524291:HHG524292 HQO524291:HRC524292 IAK524291:IAY524292 IKG524291:IKU524292 IUC524291:IUQ524292 JDY524291:JEM524292 JNU524291:JOI524292 JXQ524291:JYE524292 KHM524291:KIA524292 KRI524291:KRW524292 LBE524291:LBS524292 LLA524291:LLO524292 LUW524291:LVK524292 MES524291:MFG524292 MOO524291:MPC524292 MYK524291:MYY524292 NIG524291:NIU524292 NSC524291:NSQ524292 OBY524291:OCM524292 OLU524291:OMI524292 OVQ524291:OWE524292 PFM524291:PGA524292 PPI524291:PPW524292 PZE524291:PZS524292 QJA524291:QJO524292 QSW524291:QTK524292 RCS524291:RDG524292 RMO524291:RNC524292 RWK524291:RWY524292 SGG524291:SGU524292 SQC524291:SQQ524292 SZY524291:TAM524292 TJU524291:TKI524292 TTQ524291:TUE524292 UDM524291:UEA524292 UNI524291:UNW524292 UXE524291:UXS524292 VHA524291:VHO524292 VQW524291:VRK524292 WAS524291:WBG524292 WKO524291:WLC524292 WUK524291:WUY524292 N589827:X589828 HY589827:IM589828 RU589827:SI589828 ABQ589827:ACE589828 ALM589827:AMA589828 AVI589827:AVW589828 BFE589827:BFS589828 BPA589827:BPO589828 BYW589827:BZK589828 CIS589827:CJG589828 CSO589827:CTC589828 DCK589827:DCY589828 DMG589827:DMU589828 DWC589827:DWQ589828 EFY589827:EGM589828 EPU589827:EQI589828 EZQ589827:FAE589828 FJM589827:FKA589828 FTI589827:FTW589828 GDE589827:GDS589828 GNA589827:GNO589828 GWW589827:GXK589828 HGS589827:HHG589828 HQO589827:HRC589828 IAK589827:IAY589828 IKG589827:IKU589828 IUC589827:IUQ589828 JDY589827:JEM589828 JNU589827:JOI589828 JXQ589827:JYE589828 KHM589827:KIA589828 KRI589827:KRW589828 LBE589827:LBS589828 LLA589827:LLO589828 LUW589827:LVK589828 MES589827:MFG589828 MOO589827:MPC589828 MYK589827:MYY589828 NIG589827:NIU589828 NSC589827:NSQ589828 OBY589827:OCM589828 OLU589827:OMI589828 OVQ589827:OWE589828 PFM589827:PGA589828 PPI589827:PPW589828 PZE589827:PZS589828 QJA589827:QJO589828 QSW589827:QTK589828 RCS589827:RDG589828 RMO589827:RNC589828 RWK589827:RWY589828 SGG589827:SGU589828 SQC589827:SQQ589828 SZY589827:TAM589828 TJU589827:TKI589828 TTQ589827:TUE589828 UDM589827:UEA589828 UNI589827:UNW589828 UXE589827:UXS589828 VHA589827:VHO589828 VQW589827:VRK589828 WAS589827:WBG589828 WKO589827:WLC589828 WUK589827:WUY589828 N655363:X655364 HY655363:IM655364 RU655363:SI655364 ABQ655363:ACE655364 ALM655363:AMA655364 AVI655363:AVW655364 BFE655363:BFS655364 BPA655363:BPO655364 BYW655363:BZK655364 CIS655363:CJG655364 CSO655363:CTC655364 DCK655363:DCY655364 DMG655363:DMU655364 DWC655363:DWQ655364 EFY655363:EGM655364 EPU655363:EQI655364 EZQ655363:FAE655364 FJM655363:FKA655364 FTI655363:FTW655364 GDE655363:GDS655364 GNA655363:GNO655364 GWW655363:GXK655364 HGS655363:HHG655364 HQO655363:HRC655364 IAK655363:IAY655364 IKG655363:IKU655364 IUC655363:IUQ655364 JDY655363:JEM655364 JNU655363:JOI655364 JXQ655363:JYE655364 KHM655363:KIA655364 KRI655363:KRW655364 LBE655363:LBS655364 LLA655363:LLO655364 LUW655363:LVK655364 MES655363:MFG655364 MOO655363:MPC655364 MYK655363:MYY655364 NIG655363:NIU655364 NSC655363:NSQ655364 OBY655363:OCM655364 OLU655363:OMI655364 OVQ655363:OWE655364 PFM655363:PGA655364 PPI655363:PPW655364 PZE655363:PZS655364 QJA655363:QJO655364 QSW655363:QTK655364 RCS655363:RDG655364 RMO655363:RNC655364 RWK655363:RWY655364 SGG655363:SGU655364 SQC655363:SQQ655364 SZY655363:TAM655364 TJU655363:TKI655364 TTQ655363:TUE655364 UDM655363:UEA655364 UNI655363:UNW655364 UXE655363:UXS655364 VHA655363:VHO655364 VQW655363:VRK655364 WAS655363:WBG655364 WKO655363:WLC655364 WUK655363:WUY655364 N720899:X720900 HY720899:IM720900 RU720899:SI720900 ABQ720899:ACE720900 ALM720899:AMA720900 AVI720899:AVW720900 BFE720899:BFS720900 BPA720899:BPO720900 BYW720899:BZK720900 CIS720899:CJG720900 CSO720899:CTC720900 DCK720899:DCY720900 DMG720899:DMU720900 DWC720899:DWQ720900 EFY720899:EGM720900 EPU720899:EQI720900 EZQ720899:FAE720900 FJM720899:FKA720900 FTI720899:FTW720900 GDE720899:GDS720900 GNA720899:GNO720900 GWW720899:GXK720900 HGS720899:HHG720900 HQO720899:HRC720900 IAK720899:IAY720900 IKG720899:IKU720900 IUC720899:IUQ720900 JDY720899:JEM720900 JNU720899:JOI720900 JXQ720899:JYE720900 KHM720899:KIA720900 KRI720899:KRW720900 LBE720899:LBS720900 LLA720899:LLO720900 LUW720899:LVK720900 MES720899:MFG720900 MOO720899:MPC720900 MYK720899:MYY720900 NIG720899:NIU720900 NSC720899:NSQ720900 OBY720899:OCM720900 OLU720899:OMI720900 OVQ720899:OWE720900 PFM720899:PGA720900 PPI720899:PPW720900 PZE720899:PZS720900 QJA720899:QJO720900 QSW720899:QTK720900 RCS720899:RDG720900 RMO720899:RNC720900 RWK720899:RWY720900 SGG720899:SGU720900 SQC720899:SQQ720900 SZY720899:TAM720900 TJU720899:TKI720900 TTQ720899:TUE720900 UDM720899:UEA720900 UNI720899:UNW720900 UXE720899:UXS720900 VHA720899:VHO720900 VQW720899:VRK720900 WAS720899:WBG720900 WKO720899:WLC720900 WUK720899:WUY720900 N786435:X786436 HY786435:IM786436 RU786435:SI786436 ABQ786435:ACE786436 ALM786435:AMA786436 AVI786435:AVW786436 BFE786435:BFS786436 BPA786435:BPO786436 BYW786435:BZK786436 CIS786435:CJG786436 CSO786435:CTC786436 DCK786435:DCY786436 DMG786435:DMU786436 DWC786435:DWQ786436 EFY786435:EGM786436 EPU786435:EQI786436 EZQ786435:FAE786436 FJM786435:FKA786436 FTI786435:FTW786436 GDE786435:GDS786436 GNA786435:GNO786436 GWW786435:GXK786436 HGS786435:HHG786436 HQO786435:HRC786436 IAK786435:IAY786436 IKG786435:IKU786436 IUC786435:IUQ786436 JDY786435:JEM786436 JNU786435:JOI786436 JXQ786435:JYE786436 KHM786435:KIA786436 KRI786435:KRW786436 LBE786435:LBS786436 LLA786435:LLO786436 LUW786435:LVK786436 MES786435:MFG786436 MOO786435:MPC786436 MYK786435:MYY786436 NIG786435:NIU786436 NSC786435:NSQ786436 OBY786435:OCM786436 OLU786435:OMI786436 OVQ786435:OWE786436 PFM786435:PGA786436 PPI786435:PPW786436 PZE786435:PZS786436 QJA786435:QJO786436 QSW786435:QTK786436 RCS786435:RDG786436 RMO786435:RNC786436 RWK786435:RWY786436 SGG786435:SGU786436 SQC786435:SQQ786436 SZY786435:TAM786436 TJU786435:TKI786436 TTQ786435:TUE786436 UDM786435:UEA786436 UNI786435:UNW786436 UXE786435:UXS786436 VHA786435:VHO786436 VQW786435:VRK786436 WAS786435:WBG786436 WKO786435:WLC786436 WUK786435:WUY786436 N851971:X851972 HY851971:IM851972 RU851971:SI851972 ABQ851971:ACE851972 ALM851971:AMA851972 AVI851971:AVW851972 BFE851971:BFS851972 BPA851971:BPO851972 BYW851971:BZK851972 CIS851971:CJG851972 CSO851971:CTC851972 DCK851971:DCY851972 DMG851971:DMU851972 DWC851971:DWQ851972 EFY851971:EGM851972 EPU851971:EQI851972 EZQ851971:FAE851972 FJM851971:FKA851972 FTI851971:FTW851972 GDE851971:GDS851972 GNA851971:GNO851972 GWW851971:GXK851972 HGS851971:HHG851972 HQO851971:HRC851972 IAK851971:IAY851972 IKG851971:IKU851972 IUC851971:IUQ851972 JDY851971:JEM851972 JNU851971:JOI851972 JXQ851971:JYE851972 KHM851971:KIA851972 KRI851971:KRW851972 LBE851971:LBS851972 LLA851971:LLO851972 LUW851971:LVK851972 MES851971:MFG851972 MOO851971:MPC851972 MYK851971:MYY851972 NIG851971:NIU851972 NSC851971:NSQ851972 OBY851971:OCM851972 OLU851971:OMI851972 OVQ851971:OWE851972 PFM851971:PGA851972 PPI851971:PPW851972 PZE851971:PZS851972 QJA851971:QJO851972 QSW851971:QTK851972 RCS851971:RDG851972 RMO851971:RNC851972 RWK851971:RWY851972 SGG851971:SGU851972 SQC851971:SQQ851972 SZY851971:TAM851972 TJU851971:TKI851972 TTQ851971:TUE851972 UDM851971:UEA851972 UNI851971:UNW851972 UXE851971:UXS851972 VHA851971:VHO851972 VQW851971:VRK851972 WAS851971:WBG851972 WKO851971:WLC851972 WUK851971:WUY851972 N917507:X917508 HY917507:IM917508 RU917507:SI917508 ABQ917507:ACE917508 ALM917507:AMA917508 AVI917507:AVW917508 BFE917507:BFS917508 BPA917507:BPO917508 BYW917507:BZK917508 CIS917507:CJG917508 CSO917507:CTC917508 DCK917507:DCY917508 DMG917507:DMU917508 DWC917507:DWQ917508 EFY917507:EGM917508 EPU917507:EQI917508 EZQ917507:FAE917508 FJM917507:FKA917508 FTI917507:FTW917508 GDE917507:GDS917508 GNA917507:GNO917508 GWW917507:GXK917508 HGS917507:HHG917508 HQO917507:HRC917508 IAK917507:IAY917508 IKG917507:IKU917508 IUC917507:IUQ917508 JDY917507:JEM917508 JNU917507:JOI917508 JXQ917507:JYE917508 KHM917507:KIA917508 KRI917507:KRW917508 LBE917507:LBS917508 LLA917507:LLO917508 LUW917507:LVK917508 MES917507:MFG917508 MOO917507:MPC917508 MYK917507:MYY917508 NIG917507:NIU917508 NSC917507:NSQ917508 OBY917507:OCM917508 OLU917507:OMI917508 OVQ917507:OWE917508 PFM917507:PGA917508 PPI917507:PPW917508 PZE917507:PZS917508 QJA917507:QJO917508 QSW917507:QTK917508 RCS917507:RDG917508 RMO917507:RNC917508 RWK917507:RWY917508 SGG917507:SGU917508 SQC917507:SQQ917508 SZY917507:TAM917508 TJU917507:TKI917508 TTQ917507:TUE917508 UDM917507:UEA917508 UNI917507:UNW917508 UXE917507:UXS917508 VHA917507:VHO917508 VQW917507:VRK917508 WAS917507:WBG917508 WKO917507:WLC917508 WUK917507:WUY917508 N983043:X983044 HY983043:IM983044 RU983043:SI983044 ABQ983043:ACE983044 ALM983043:AMA983044 AVI983043:AVW983044 BFE983043:BFS983044 BPA983043:BPO983044 BYW983043:BZK983044 CIS983043:CJG983044 CSO983043:CTC983044 DCK983043:DCY983044 DMG983043:DMU983044 DWC983043:DWQ983044 EFY983043:EGM983044 EPU983043:EQI983044 EZQ983043:FAE983044 FJM983043:FKA983044 FTI983043:FTW983044 GDE983043:GDS983044 GNA983043:GNO983044 GWW983043:GXK983044 HGS983043:HHG983044 HQO983043:HRC983044 IAK983043:IAY983044 IKG983043:IKU983044 IUC983043:IUQ983044 JDY983043:JEM983044 JNU983043:JOI983044 JXQ983043:JYE983044 KHM983043:KIA983044 KRI983043:KRW983044 LBE983043:LBS983044 LLA983043:LLO983044 LUW983043:LVK983044 MES983043:MFG983044 MOO983043:MPC983044 MYK983043:MYY983044 NIG983043:NIU983044 NSC983043:NSQ983044 OBY983043:OCM983044 OLU983043:OMI983044 OVQ983043:OWE983044 PFM983043:PGA983044 PPI983043:PPW983044 PZE983043:PZS983044 QJA983043:QJO983044 QSW983043:QTK983044 RCS983043:RDG983044 RMO983043:RNC983044 RWK983043:RWY983044 SGG983043:SGU983044 SQC983043:SQQ983044 SZY983043:TAM983044 TJU983043:TKI983044 TTQ983043:TUE983044 UDM983043:UEA983044 UNI983043:UNW983044 UXE983043:UXS983044 VHA983043:VHO983044 VQW983043:VRK983044 WAS983043:WBG983044 WKO983043:WLC983044 WUK983043:WUY983044 M65531:X65534 HX65531:IM65534 RT65531:SI65534 ABP65531:ACE65534 ALL65531:AMA65534 AVH65531:AVW65534 BFD65531:BFS65534 BOZ65531:BPO65534 BYV65531:BZK65534 CIR65531:CJG65534 CSN65531:CTC65534 DCJ65531:DCY65534 DMF65531:DMU65534 DWB65531:DWQ65534 EFX65531:EGM65534 EPT65531:EQI65534 EZP65531:FAE65534 FJL65531:FKA65534 FTH65531:FTW65534 GDD65531:GDS65534 GMZ65531:GNO65534 GWV65531:GXK65534 HGR65531:HHG65534 HQN65531:HRC65534 IAJ65531:IAY65534 IKF65531:IKU65534 IUB65531:IUQ65534 JDX65531:JEM65534 JNT65531:JOI65534 JXP65531:JYE65534 KHL65531:KIA65534 KRH65531:KRW65534 LBD65531:LBS65534 LKZ65531:LLO65534 LUV65531:LVK65534 MER65531:MFG65534 MON65531:MPC65534 MYJ65531:MYY65534 NIF65531:NIU65534 NSB65531:NSQ65534 OBX65531:OCM65534 OLT65531:OMI65534 OVP65531:OWE65534 PFL65531:PGA65534 PPH65531:PPW65534 PZD65531:PZS65534 QIZ65531:QJO65534 QSV65531:QTK65534 RCR65531:RDG65534 RMN65531:RNC65534 RWJ65531:RWY65534 SGF65531:SGU65534 SQB65531:SQQ65534 SZX65531:TAM65534 TJT65531:TKI65534 TTP65531:TUE65534 UDL65531:UEA65534 UNH65531:UNW65534 UXD65531:UXS65534 VGZ65531:VHO65534 VQV65531:VRK65534 WAR65531:WBG65534 WKN65531:WLC65534 WUJ65531:WUY65534 M131067:X131070 HX131067:IM131070 RT131067:SI131070 ABP131067:ACE131070 ALL131067:AMA131070 AVH131067:AVW131070 BFD131067:BFS131070 BOZ131067:BPO131070 BYV131067:BZK131070 CIR131067:CJG131070 CSN131067:CTC131070 DCJ131067:DCY131070 DMF131067:DMU131070 DWB131067:DWQ131070 EFX131067:EGM131070 EPT131067:EQI131070 EZP131067:FAE131070 FJL131067:FKA131070 FTH131067:FTW131070 GDD131067:GDS131070 GMZ131067:GNO131070 GWV131067:GXK131070 HGR131067:HHG131070 HQN131067:HRC131070 IAJ131067:IAY131070 IKF131067:IKU131070 IUB131067:IUQ131070 JDX131067:JEM131070 JNT131067:JOI131070 JXP131067:JYE131070 KHL131067:KIA131070 KRH131067:KRW131070 LBD131067:LBS131070 LKZ131067:LLO131070 LUV131067:LVK131070 MER131067:MFG131070 MON131067:MPC131070 MYJ131067:MYY131070 NIF131067:NIU131070 NSB131067:NSQ131070 OBX131067:OCM131070 OLT131067:OMI131070 OVP131067:OWE131070 PFL131067:PGA131070 PPH131067:PPW131070 PZD131067:PZS131070 QIZ131067:QJO131070 QSV131067:QTK131070 RCR131067:RDG131070 RMN131067:RNC131070 RWJ131067:RWY131070 SGF131067:SGU131070 SQB131067:SQQ131070 SZX131067:TAM131070 TJT131067:TKI131070 TTP131067:TUE131070 UDL131067:UEA131070 UNH131067:UNW131070 UXD131067:UXS131070 VGZ131067:VHO131070 VQV131067:VRK131070 WAR131067:WBG131070 WKN131067:WLC131070 WUJ131067:WUY131070 M196603:X196606 HX196603:IM196606 RT196603:SI196606 ABP196603:ACE196606 ALL196603:AMA196606 AVH196603:AVW196606 BFD196603:BFS196606 BOZ196603:BPO196606 BYV196603:BZK196606 CIR196603:CJG196606 CSN196603:CTC196606 DCJ196603:DCY196606 DMF196603:DMU196606 DWB196603:DWQ196606 EFX196603:EGM196606 EPT196603:EQI196606 EZP196603:FAE196606 FJL196603:FKA196606 FTH196603:FTW196606 GDD196603:GDS196606 GMZ196603:GNO196606 GWV196603:GXK196606 HGR196603:HHG196606 HQN196603:HRC196606 IAJ196603:IAY196606 IKF196603:IKU196606 IUB196603:IUQ196606 JDX196603:JEM196606 JNT196603:JOI196606 JXP196603:JYE196606 KHL196603:KIA196606 KRH196603:KRW196606 LBD196603:LBS196606 LKZ196603:LLO196606 LUV196603:LVK196606 MER196603:MFG196606 MON196603:MPC196606 MYJ196603:MYY196606 NIF196603:NIU196606 NSB196603:NSQ196606 OBX196603:OCM196606 OLT196603:OMI196606 OVP196603:OWE196606 PFL196603:PGA196606 PPH196603:PPW196606 PZD196603:PZS196606 QIZ196603:QJO196606 QSV196603:QTK196606 RCR196603:RDG196606 RMN196603:RNC196606 RWJ196603:RWY196606 SGF196603:SGU196606 SQB196603:SQQ196606 SZX196603:TAM196606 TJT196603:TKI196606 TTP196603:TUE196606 UDL196603:UEA196606 UNH196603:UNW196606 UXD196603:UXS196606 VGZ196603:VHO196606 VQV196603:VRK196606 WAR196603:WBG196606 WKN196603:WLC196606 WUJ196603:WUY196606 M262139:X262142 HX262139:IM262142 RT262139:SI262142 ABP262139:ACE262142 ALL262139:AMA262142 AVH262139:AVW262142 BFD262139:BFS262142 BOZ262139:BPO262142 BYV262139:BZK262142 CIR262139:CJG262142 CSN262139:CTC262142 DCJ262139:DCY262142 DMF262139:DMU262142 DWB262139:DWQ262142 EFX262139:EGM262142 EPT262139:EQI262142 EZP262139:FAE262142 FJL262139:FKA262142 FTH262139:FTW262142 GDD262139:GDS262142 GMZ262139:GNO262142 GWV262139:GXK262142 HGR262139:HHG262142 HQN262139:HRC262142 IAJ262139:IAY262142 IKF262139:IKU262142 IUB262139:IUQ262142 JDX262139:JEM262142 JNT262139:JOI262142 JXP262139:JYE262142 KHL262139:KIA262142 KRH262139:KRW262142 LBD262139:LBS262142 LKZ262139:LLO262142 LUV262139:LVK262142 MER262139:MFG262142 MON262139:MPC262142 MYJ262139:MYY262142 NIF262139:NIU262142 NSB262139:NSQ262142 OBX262139:OCM262142 OLT262139:OMI262142 OVP262139:OWE262142 PFL262139:PGA262142 PPH262139:PPW262142 PZD262139:PZS262142 QIZ262139:QJO262142 QSV262139:QTK262142 RCR262139:RDG262142 RMN262139:RNC262142 RWJ262139:RWY262142 SGF262139:SGU262142 SQB262139:SQQ262142 SZX262139:TAM262142 TJT262139:TKI262142 TTP262139:TUE262142 UDL262139:UEA262142 UNH262139:UNW262142 UXD262139:UXS262142 VGZ262139:VHO262142 VQV262139:VRK262142 WAR262139:WBG262142 WKN262139:WLC262142 WUJ262139:WUY262142 M327675:X327678 HX327675:IM327678 RT327675:SI327678 ABP327675:ACE327678 ALL327675:AMA327678 AVH327675:AVW327678 BFD327675:BFS327678 BOZ327675:BPO327678 BYV327675:BZK327678 CIR327675:CJG327678 CSN327675:CTC327678 DCJ327675:DCY327678 DMF327675:DMU327678 DWB327675:DWQ327678 EFX327675:EGM327678 EPT327675:EQI327678 EZP327675:FAE327678 FJL327675:FKA327678 FTH327675:FTW327678 GDD327675:GDS327678 GMZ327675:GNO327678 GWV327675:GXK327678 HGR327675:HHG327678 HQN327675:HRC327678 IAJ327675:IAY327678 IKF327675:IKU327678 IUB327675:IUQ327678 JDX327675:JEM327678 JNT327675:JOI327678 JXP327675:JYE327678 KHL327675:KIA327678 KRH327675:KRW327678 LBD327675:LBS327678 LKZ327675:LLO327678 LUV327675:LVK327678 MER327675:MFG327678 MON327675:MPC327678 MYJ327675:MYY327678 NIF327675:NIU327678 NSB327675:NSQ327678 OBX327675:OCM327678 OLT327675:OMI327678 OVP327675:OWE327678 PFL327675:PGA327678 PPH327675:PPW327678 PZD327675:PZS327678 QIZ327675:QJO327678 QSV327675:QTK327678 RCR327675:RDG327678 RMN327675:RNC327678 RWJ327675:RWY327678 SGF327675:SGU327678 SQB327675:SQQ327678 SZX327675:TAM327678 TJT327675:TKI327678 TTP327675:TUE327678 UDL327675:UEA327678 UNH327675:UNW327678 UXD327675:UXS327678 VGZ327675:VHO327678 VQV327675:VRK327678 WAR327675:WBG327678 WKN327675:WLC327678 WUJ327675:WUY327678 M393211:X393214 HX393211:IM393214 RT393211:SI393214 ABP393211:ACE393214 ALL393211:AMA393214 AVH393211:AVW393214 BFD393211:BFS393214 BOZ393211:BPO393214 BYV393211:BZK393214 CIR393211:CJG393214 CSN393211:CTC393214 DCJ393211:DCY393214 DMF393211:DMU393214 DWB393211:DWQ393214 EFX393211:EGM393214 EPT393211:EQI393214 EZP393211:FAE393214 FJL393211:FKA393214 FTH393211:FTW393214 GDD393211:GDS393214 GMZ393211:GNO393214 GWV393211:GXK393214 HGR393211:HHG393214 HQN393211:HRC393214 IAJ393211:IAY393214 IKF393211:IKU393214 IUB393211:IUQ393214 JDX393211:JEM393214 JNT393211:JOI393214 JXP393211:JYE393214 KHL393211:KIA393214 KRH393211:KRW393214 LBD393211:LBS393214 LKZ393211:LLO393214 LUV393211:LVK393214 MER393211:MFG393214 MON393211:MPC393214 MYJ393211:MYY393214 NIF393211:NIU393214 NSB393211:NSQ393214 OBX393211:OCM393214 OLT393211:OMI393214 OVP393211:OWE393214 PFL393211:PGA393214 PPH393211:PPW393214 PZD393211:PZS393214 QIZ393211:QJO393214 QSV393211:QTK393214 RCR393211:RDG393214 RMN393211:RNC393214 RWJ393211:RWY393214 SGF393211:SGU393214 SQB393211:SQQ393214 SZX393211:TAM393214 TJT393211:TKI393214 TTP393211:TUE393214 UDL393211:UEA393214 UNH393211:UNW393214 UXD393211:UXS393214 VGZ393211:VHO393214 VQV393211:VRK393214 WAR393211:WBG393214 WKN393211:WLC393214 WUJ393211:WUY393214 M458747:X458750 HX458747:IM458750 RT458747:SI458750 ABP458747:ACE458750 ALL458747:AMA458750 AVH458747:AVW458750 BFD458747:BFS458750 BOZ458747:BPO458750 BYV458747:BZK458750 CIR458747:CJG458750 CSN458747:CTC458750 DCJ458747:DCY458750 DMF458747:DMU458750 DWB458747:DWQ458750 EFX458747:EGM458750 EPT458747:EQI458750 EZP458747:FAE458750 FJL458747:FKA458750 FTH458747:FTW458750 GDD458747:GDS458750 GMZ458747:GNO458750 GWV458747:GXK458750 HGR458747:HHG458750 HQN458747:HRC458750 IAJ458747:IAY458750 IKF458747:IKU458750 IUB458747:IUQ458750 JDX458747:JEM458750 JNT458747:JOI458750 JXP458747:JYE458750 KHL458747:KIA458750 KRH458747:KRW458750 LBD458747:LBS458750 LKZ458747:LLO458750 LUV458747:LVK458750 MER458747:MFG458750 MON458747:MPC458750 MYJ458747:MYY458750 NIF458747:NIU458750 NSB458747:NSQ458750 OBX458747:OCM458750 OLT458747:OMI458750 OVP458747:OWE458750 PFL458747:PGA458750 PPH458747:PPW458750 PZD458747:PZS458750 QIZ458747:QJO458750 QSV458747:QTK458750 RCR458747:RDG458750 RMN458747:RNC458750 RWJ458747:RWY458750 SGF458747:SGU458750 SQB458747:SQQ458750 SZX458747:TAM458750 TJT458747:TKI458750 TTP458747:TUE458750 UDL458747:UEA458750 UNH458747:UNW458750 UXD458747:UXS458750 VGZ458747:VHO458750 VQV458747:VRK458750 WAR458747:WBG458750 WKN458747:WLC458750 WUJ458747:WUY458750 M524283:X524286 HX524283:IM524286 RT524283:SI524286 ABP524283:ACE524286 ALL524283:AMA524286 AVH524283:AVW524286 BFD524283:BFS524286 BOZ524283:BPO524286 BYV524283:BZK524286 CIR524283:CJG524286 CSN524283:CTC524286 DCJ524283:DCY524286 DMF524283:DMU524286 DWB524283:DWQ524286 EFX524283:EGM524286 EPT524283:EQI524286 EZP524283:FAE524286 FJL524283:FKA524286 FTH524283:FTW524286 GDD524283:GDS524286 GMZ524283:GNO524286 GWV524283:GXK524286 HGR524283:HHG524286 HQN524283:HRC524286 IAJ524283:IAY524286 IKF524283:IKU524286 IUB524283:IUQ524286 JDX524283:JEM524286 JNT524283:JOI524286 JXP524283:JYE524286 KHL524283:KIA524286 KRH524283:KRW524286 LBD524283:LBS524286 LKZ524283:LLO524286 LUV524283:LVK524286 MER524283:MFG524286 MON524283:MPC524286 MYJ524283:MYY524286 NIF524283:NIU524286 NSB524283:NSQ524286 OBX524283:OCM524286 OLT524283:OMI524286 OVP524283:OWE524286 PFL524283:PGA524286 PPH524283:PPW524286 PZD524283:PZS524286 QIZ524283:QJO524286 QSV524283:QTK524286 RCR524283:RDG524286 RMN524283:RNC524286 RWJ524283:RWY524286 SGF524283:SGU524286 SQB524283:SQQ524286 SZX524283:TAM524286 TJT524283:TKI524286 TTP524283:TUE524286 UDL524283:UEA524286 UNH524283:UNW524286 UXD524283:UXS524286 VGZ524283:VHO524286 VQV524283:VRK524286 WAR524283:WBG524286 WKN524283:WLC524286 WUJ524283:WUY524286 M589819:X589822 HX589819:IM589822 RT589819:SI589822 ABP589819:ACE589822 ALL589819:AMA589822 AVH589819:AVW589822 BFD589819:BFS589822 BOZ589819:BPO589822 BYV589819:BZK589822 CIR589819:CJG589822 CSN589819:CTC589822 DCJ589819:DCY589822 DMF589819:DMU589822 DWB589819:DWQ589822 EFX589819:EGM589822 EPT589819:EQI589822 EZP589819:FAE589822 FJL589819:FKA589822 FTH589819:FTW589822 GDD589819:GDS589822 GMZ589819:GNO589822 GWV589819:GXK589822 HGR589819:HHG589822 HQN589819:HRC589822 IAJ589819:IAY589822 IKF589819:IKU589822 IUB589819:IUQ589822 JDX589819:JEM589822 JNT589819:JOI589822 JXP589819:JYE589822 KHL589819:KIA589822 KRH589819:KRW589822 LBD589819:LBS589822 LKZ589819:LLO589822 LUV589819:LVK589822 MER589819:MFG589822 MON589819:MPC589822 MYJ589819:MYY589822 NIF589819:NIU589822 NSB589819:NSQ589822 OBX589819:OCM589822 OLT589819:OMI589822 OVP589819:OWE589822 PFL589819:PGA589822 PPH589819:PPW589822 PZD589819:PZS589822 QIZ589819:QJO589822 QSV589819:QTK589822 RCR589819:RDG589822 RMN589819:RNC589822 RWJ589819:RWY589822 SGF589819:SGU589822 SQB589819:SQQ589822 SZX589819:TAM589822 TJT589819:TKI589822 TTP589819:TUE589822 UDL589819:UEA589822 UNH589819:UNW589822 UXD589819:UXS589822 VGZ589819:VHO589822 VQV589819:VRK589822 WAR589819:WBG589822 WKN589819:WLC589822 WUJ589819:WUY589822 M655355:X655358 HX655355:IM655358 RT655355:SI655358 ABP655355:ACE655358 ALL655355:AMA655358 AVH655355:AVW655358 BFD655355:BFS655358 BOZ655355:BPO655358 BYV655355:BZK655358 CIR655355:CJG655358 CSN655355:CTC655358 DCJ655355:DCY655358 DMF655355:DMU655358 DWB655355:DWQ655358 EFX655355:EGM655358 EPT655355:EQI655358 EZP655355:FAE655358 FJL655355:FKA655358 FTH655355:FTW655358 GDD655355:GDS655358 GMZ655355:GNO655358 GWV655355:GXK655358 HGR655355:HHG655358 HQN655355:HRC655358 IAJ655355:IAY655358 IKF655355:IKU655358 IUB655355:IUQ655358 JDX655355:JEM655358 JNT655355:JOI655358 JXP655355:JYE655358 KHL655355:KIA655358 KRH655355:KRW655358 LBD655355:LBS655358 LKZ655355:LLO655358 LUV655355:LVK655358 MER655355:MFG655358 MON655355:MPC655358 MYJ655355:MYY655358 NIF655355:NIU655358 NSB655355:NSQ655358 OBX655355:OCM655358 OLT655355:OMI655358 OVP655355:OWE655358 PFL655355:PGA655358 PPH655355:PPW655358 PZD655355:PZS655358 QIZ655355:QJO655358 QSV655355:QTK655358 RCR655355:RDG655358 RMN655355:RNC655358 RWJ655355:RWY655358 SGF655355:SGU655358 SQB655355:SQQ655358 SZX655355:TAM655358 TJT655355:TKI655358 TTP655355:TUE655358 UDL655355:UEA655358 UNH655355:UNW655358 UXD655355:UXS655358 VGZ655355:VHO655358 VQV655355:VRK655358 WAR655355:WBG655358 WKN655355:WLC655358 WUJ655355:WUY655358 M720891:X720894 HX720891:IM720894 RT720891:SI720894 ABP720891:ACE720894 ALL720891:AMA720894 AVH720891:AVW720894 BFD720891:BFS720894 BOZ720891:BPO720894 BYV720891:BZK720894 CIR720891:CJG720894 CSN720891:CTC720894 DCJ720891:DCY720894 DMF720891:DMU720894 DWB720891:DWQ720894 EFX720891:EGM720894 EPT720891:EQI720894 EZP720891:FAE720894 FJL720891:FKA720894 FTH720891:FTW720894 GDD720891:GDS720894 GMZ720891:GNO720894 GWV720891:GXK720894 HGR720891:HHG720894 HQN720891:HRC720894 IAJ720891:IAY720894 IKF720891:IKU720894 IUB720891:IUQ720894 JDX720891:JEM720894 JNT720891:JOI720894 JXP720891:JYE720894 KHL720891:KIA720894 KRH720891:KRW720894 LBD720891:LBS720894 LKZ720891:LLO720894 LUV720891:LVK720894 MER720891:MFG720894 MON720891:MPC720894 MYJ720891:MYY720894 NIF720891:NIU720894 NSB720891:NSQ720894 OBX720891:OCM720894 OLT720891:OMI720894 OVP720891:OWE720894 PFL720891:PGA720894 PPH720891:PPW720894 PZD720891:PZS720894 QIZ720891:QJO720894 QSV720891:QTK720894 RCR720891:RDG720894 RMN720891:RNC720894 RWJ720891:RWY720894 SGF720891:SGU720894 SQB720891:SQQ720894 SZX720891:TAM720894 TJT720891:TKI720894 TTP720891:TUE720894 UDL720891:UEA720894 UNH720891:UNW720894 UXD720891:UXS720894 VGZ720891:VHO720894 VQV720891:VRK720894 WAR720891:WBG720894 WKN720891:WLC720894 WUJ720891:WUY720894 M786427:X786430 HX786427:IM786430 RT786427:SI786430 ABP786427:ACE786430 ALL786427:AMA786430 AVH786427:AVW786430 BFD786427:BFS786430 BOZ786427:BPO786430 BYV786427:BZK786430 CIR786427:CJG786430 CSN786427:CTC786430 DCJ786427:DCY786430 DMF786427:DMU786430 DWB786427:DWQ786430 EFX786427:EGM786430 EPT786427:EQI786430 EZP786427:FAE786430 FJL786427:FKA786430 FTH786427:FTW786430 GDD786427:GDS786430 GMZ786427:GNO786430 GWV786427:GXK786430 HGR786427:HHG786430 HQN786427:HRC786430 IAJ786427:IAY786430 IKF786427:IKU786430 IUB786427:IUQ786430 JDX786427:JEM786430 JNT786427:JOI786430 JXP786427:JYE786430 KHL786427:KIA786430 KRH786427:KRW786430 LBD786427:LBS786430 LKZ786427:LLO786430 LUV786427:LVK786430 MER786427:MFG786430 MON786427:MPC786430 MYJ786427:MYY786430 NIF786427:NIU786430 NSB786427:NSQ786430 OBX786427:OCM786430 OLT786427:OMI786430 OVP786427:OWE786430 PFL786427:PGA786430 PPH786427:PPW786430 PZD786427:PZS786430 QIZ786427:QJO786430 QSV786427:QTK786430 RCR786427:RDG786430 RMN786427:RNC786430 RWJ786427:RWY786430 SGF786427:SGU786430 SQB786427:SQQ786430 SZX786427:TAM786430 TJT786427:TKI786430 TTP786427:TUE786430 UDL786427:UEA786430 UNH786427:UNW786430 UXD786427:UXS786430 VGZ786427:VHO786430 VQV786427:VRK786430 WAR786427:WBG786430 WKN786427:WLC786430 WUJ786427:WUY786430 M851963:X851966 HX851963:IM851966 RT851963:SI851966 ABP851963:ACE851966 ALL851963:AMA851966 AVH851963:AVW851966 BFD851963:BFS851966 BOZ851963:BPO851966 BYV851963:BZK851966 CIR851963:CJG851966 CSN851963:CTC851966 DCJ851963:DCY851966 DMF851963:DMU851966 DWB851963:DWQ851966 EFX851963:EGM851966 EPT851963:EQI851966 EZP851963:FAE851966 FJL851963:FKA851966 FTH851963:FTW851966 GDD851963:GDS851966 GMZ851963:GNO851966 GWV851963:GXK851966 HGR851963:HHG851966 HQN851963:HRC851966 IAJ851963:IAY851966 IKF851963:IKU851966 IUB851963:IUQ851966 JDX851963:JEM851966 JNT851963:JOI851966 JXP851963:JYE851966 KHL851963:KIA851966 KRH851963:KRW851966 LBD851963:LBS851966 LKZ851963:LLO851966 LUV851963:LVK851966 MER851963:MFG851966 MON851963:MPC851966 MYJ851963:MYY851966 NIF851963:NIU851966 NSB851963:NSQ851966 OBX851963:OCM851966 OLT851963:OMI851966 OVP851963:OWE851966 PFL851963:PGA851966 PPH851963:PPW851966 PZD851963:PZS851966 QIZ851963:QJO851966 QSV851963:QTK851966 RCR851963:RDG851966 RMN851963:RNC851966 RWJ851963:RWY851966 SGF851963:SGU851966 SQB851963:SQQ851966 SZX851963:TAM851966 TJT851963:TKI851966 TTP851963:TUE851966 UDL851963:UEA851966 UNH851963:UNW851966 UXD851963:UXS851966 VGZ851963:VHO851966 VQV851963:VRK851966 WAR851963:WBG851966 WKN851963:WLC851966 WUJ851963:WUY851966 M917499:X917502 HX917499:IM917502 RT917499:SI917502 ABP917499:ACE917502 ALL917499:AMA917502 AVH917499:AVW917502 BFD917499:BFS917502 BOZ917499:BPO917502 BYV917499:BZK917502 CIR917499:CJG917502 CSN917499:CTC917502 DCJ917499:DCY917502 DMF917499:DMU917502 DWB917499:DWQ917502 EFX917499:EGM917502 EPT917499:EQI917502 EZP917499:FAE917502 FJL917499:FKA917502 FTH917499:FTW917502 GDD917499:GDS917502 GMZ917499:GNO917502 GWV917499:GXK917502 HGR917499:HHG917502 HQN917499:HRC917502 IAJ917499:IAY917502 IKF917499:IKU917502 IUB917499:IUQ917502 JDX917499:JEM917502 JNT917499:JOI917502 JXP917499:JYE917502 KHL917499:KIA917502 KRH917499:KRW917502 LBD917499:LBS917502 LKZ917499:LLO917502 LUV917499:LVK917502 MER917499:MFG917502 MON917499:MPC917502 MYJ917499:MYY917502 NIF917499:NIU917502 NSB917499:NSQ917502 OBX917499:OCM917502 OLT917499:OMI917502 OVP917499:OWE917502 PFL917499:PGA917502 PPH917499:PPW917502 PZD917499:PZS917502 QIZ917499:QJO917502 QSV917499:QTK917502 RCR917499:RDG917502 RMN917499:RNC917502 RWJ917499:RWY917502 SGF917499:SGU917502 SQB917499:SQQ917502 SZX917499:TAM917502 TJT917499:TKI917502 TTP917499:TUE917502 UDL917499:UEA917502 UNH917499:UNW917502 UXD917499:UXS917502 VGZ917499:VHO917502 VQV917499:VRK917502 WAR917499:WBG917502 WKN917499:WLC917502 WUJ917499:WUY917502 M983035:X983038 HX983035:IM983038 RT983035:SI983038 ABP983035:ACE983038 ALL983035:AMA983038 AVH983035:AVW983038 BFD983035:BFS983038 BOZ983035:BPO983038 BYV983035:BZK983038 CIR983035:CJG983038 CSN983035:CTC983038 DCJ983035:DCY983038 DMF983035:DMU983038 DWB983035:DWQ983038 EFX983035:EGM983038 EPT983035:EQI983038 EZP983035:FAE983038 FJL983035:FKA983038 FTH983035:FTW983038 GDD983035:GDS983038 GMZ983035:GNO983038 GWV983035:GXK983038 HGR983035:HHG983038 HQN983035:HRC983038 IAJ983035:IAY983038 IKF983035:IKU983038 IUB983035:IUQ983038 JDX983035:JEM983038 JNT983035:JOI983038 JXP983035:JYE983038 KHL983035:KIA983038 KRH983035:KRW983038 LBD983035:LBS983038 LKZ983035:LLO983038 LUV983035:LVK983038 MER983035:MFG983038 MON983035:MPC983038 MYJ983035:MYY983038 NIF983035:NIU983038 NSB983035:NSQ983038 OBX983035:OCM983038 OLT983035:OMI983038 OVP983035:OWE983038 PFL983035:PGA983038 PPH983035:PPW983038 PZD983035:PZS983038 QIZ983035:QJO983038 QSV983035:QTK983038 RCR983035:RDG983038 RMN983035:RNC983038 RWJ983035:RWY983038 SGF983035:SGU983038 SQB983035:SQQ983038 SZX983035:TAM983038 TJT983035:TKI983038 TTP983035:TUE983038 UDL983035:UEA983038 UNH983035:UNW983038 UXD983035:UXS983038 VGZ983035:VHO983038 VQV983035:VRK983038 WAR983035:WBG983038 WKN983035:WLC983038 WUJ983035:WUY983038 J13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80"/>
  <sheetViews>
    <sheetView showGridLines="0" view="pageBreakPreview" zoomScale="70" zoomScaleNormal="85" zoomScaleSheetLayoutView="70" workbookViewId="0">
      <selection activeCell="E9" sqref="E9:P10"/>
    </sheetView>
  </sheetViews>
  <sheetFormatPr defaultRowHeight="13.5" x14ac:dyDescent="0.15"/>
  <cols>
    <col min="1" max="2" width="2.75" customWidth="1"/>
    <col min="3" max="3" width="2.625" customWidth="1"/>
    <col min="4" max="18" width="2.75" customWidth="1"/>
    <col min="19" max="31" width="2.875" customWidth="1"/>
    <col min="32" max="32" width="2" customWidth="1"/>
  </cols>
  <sheetData>
    <row r="1" spans="1:35" ht="22.5" customHeight="1" x14ac:dyDescent="0.15">
      <c r="V1" s="1220" t="s">
        <v>128</v>
      </c>
      <c r="W1" s="1220"/>
      <c r="X1" s="1220"/>
      <c r="Y1" s="1220"/>
      <c r="Z1" s="1220"/>
      <c r="AA1" s="1220"/>
      <c r="AB1" s="1220"/>
      <c r="AC1" s="1220"/>
      <c r="AD1" s="1220"/>
      <c r="AE1" s="1220"/>
      <c r="AF1" s="1220"/>
      <c r="AG1" s="548"/>
      <c r="AH1" s="548"/>
      <c r="AI1" s="549"/>
    </row>
    <row r="2" spans="1:35" ht="27" customHeight="1" x14ac:dyDescent="0.15">
      <c r="A2" s="1221" t="s">
        <v>561</v>
      </c>
      <c r="B2" s="1221"/>
      <c r="C2" s="1221"/>
      <c r="D2" s="1221"/>
      <c r="E2" s="1221"/>
      <c r="F2" s="1221"/>
      <c r="G2" s="1221"/>
      <c r="H2" s="1221"/>
      <c r="I2" s="1221"/>
      <c r="J2" s="1221"/>
      <c r="K2" s="1221"/>
      <c r="L2" s="1221"/>
      <c r="M2" s="1221"/>
      <c r="N2" s="1221"/>
      <c r="O2" s="1221"/>
      <c r="P2" s="1221"/>
      <c r="Q2" s="1221"/>
      <c r="R2" s="1221"/>
      <c r="S2" s="1221"/>
      <c r="T2" s="1221"/>
      <c r="U2" s="1221"/>
      <c r="V2" s="1221"/>
      <c r="W2" s="1221"/>
      <c r="X2" s="1221"/>
      <c r="Y2" s="1221"/>
      <c r="Z2" s="1221"/>
      <c r="AA2" s="1221"/>
      <c r="AB2" s="1221"/>
      <c r="AC2" s="1221"/>
      <c r="AD2" s="1221"/>
      <c r="AE2" s="1221"/>
      <c r="AF2" s="1221"/>
      <c r="AG2" s="550"/>
      <c r="AH2" s="550"/>
      <c r="AI2" s="550"/>
    </row>
    <row r="3" spans="1:35" ht="12" customHeight="1" x14ac:dyDescent="0.15">
      <c r="A3" s="551"/>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1"/>
    </row>
    <row r="4" spans="1:35" ht="13.5" customHeight="1" x14ac:dyDescent="0.15">
      <c r="A4" s="1222" t="s">
        <v>502</v>
      </c>
      <c r="B4" s="1222"/>
      <c r="C4" s="1222"/>
      <c r="D4" s="1222"/>
      <c r="E4" s="1222"/>
      <c r="F4" s="1222"/>
      <c r="G4" s="1222"/>
      <c r="H4" s="1222"/>
      <c r="I4" s="1222"/>
      <c r="J4" s="1222"/>
      <c r="K4" s="1222"/>
      <c r="L4" s="1222"/>
      <c r="M4" s="1222"/>
      <c r="N4" s="1222"/>
      <c r="O4" s="1222"/>
      <c r="P4" s="1222"/>
      <c r="Q4" s="1222"/>
      <c r="R4" s="1222"/>
      <c r="S4" s="1222"/>
      <c r="T4" s="1222"/>
      <c r="U4" s="1222"/>
      <c r="V4" s="1222"/>
      <c r="W4" s="1222"/>
      <c r="X4" s="1222"/>
      <c r="Y4" s="1222"/>
      <c r="Z4" s="1222"/>
      <c r="AA4" s="1222"/>
      <c r="AB4" s="1222"/>
      <c r="AC4" s="1222"/>
      <c r="AD4" s="1222"/>
      <c r="AE4" s="1222"/>
      <c r="AF4" s="551"/>
    </row>
    <row r="5" spans="1:35" ht="13.5" customHeight="1" x14ac:dyDescent="0.15">
      <c r="A5" s="1222"/>
      <c r="B5" s="1222"/>
      <c r="C5" s="1222"/>
      <c r="D5" s="1222"/>
      <c r="E5" s="1222"/>
      <c r="F5" s="1222"/>
      <c r="G5" s="1222"/>
      <c r="H5" s="1222"/>
      <c r="I5" s="1222"/>
      <c r="J5" s="1222"/>
      <c r="K5" s="1222"/>
      <c r="L5" s="1222"/>
      <c r="M5" s="1222"/>
      <c r="N5" s="1222"/>
      <c r="O5" s="1222"/>
      <c r="P5" s="1222"/>
      <c r="Q5" s="1222"/>
      <c r="R5" s="1222"/>
      <c r="S5" s="1222"/>
      <c r="T5" s="1222"/>
      <c r="U5" s="1222"/>
      <c r="V5" s="1222"/>
      <c r="W5" s="1222"/>
      <c r="X5" s="1222"/>
      <c r="Y5" s="1222"/>
      <c r="Z5" s="1222"/>
      <c r="AA5" s="1222"/>
      <c r="AB5" s="1222"/>
      <c r="AC5" s="1222"/>
      <c r="AD5" s="1222"/>
      <c r="AE5" s="1222"/>
      <c r="AF5" s="551"/>
    </row>
    <row r="6" spans="1:35" ht="12" customHeight="1" x14ac:dyDescent="0.15">
      <c r="A6" s="553"/>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553"/>
      <c r="AB6" s="553"/>
      <c r="AC6" s="553"/>
      <c r="AD6" s="553"/>
      <c r="AE6" s="553"/>
      <c r="AF6" s="551"/>
    </row>
    <row r="7" spans="1:35" ht="12" customHeight="1" x14ac:dyDescent="0.15">
      <c r="A7" s="551"/>
      <c r="B7" s="551"/>
      <c r="C7" s="551"/>
      <c r="D7" s="551"/>
      <c r="E7" s="551"/>
      <c r="F7" s="551"/>
      <c r="G7" s="551"/>
      <c r="H7" s="551"/>
      <c r="I7" s="551"/>
      <c r="J7" s="551"/>
      <c r="K7" s="551"/>
      <c r="L7" s="551"/>
      <c r="M7" s="551"/>
      <c r="N7" s="551"/>
      <c r="O7" s="551"/>
      <c r="P7" s="551"/>
      <c r="Q7" s="551"/>
      <c r="R7" s="1223"/>
      <c r="S7" s="1223"/>
      <c r="T7" s="1223"/>
      <c r="U7" s="1223"/>
      <c r="V7" s="1223"/>
      <c r="W7" s="1223"/>
      <c r="X7" s="1223"/>
      <c r="Y7" s="1223"/>
      <c r="Z7" s="1223"/>
      <c r="AA7" s="1223"/>
      <c r="AB7" s="1223"/>
      <c r="AC7" s="1223"/>
      <c r="AD7" s="1223"/>
      <c r="AE7" s="1223"/>
      <c r="AF7" s="551"/>
    </row>
    <row r="8" spans="1:35" ht="12" customHeight="1" x14ac:dyDescent="0.15">
      <c r="A8" s="551"/>
      <c r="B8" s="551"/>
      <c r="C8" s="551"/>
      <c r="D8" s="551"/>
      <c r="E8" s="551"/>
      <c r="F8" s="551"/>
      <c r="G8" s="551"/>
      <c r="H8" s="551"/>
      <c r="I8" s="551"/>
      <c r="J8" s="551"/>
      <c r="K8" s="551"/>
      <c r="L8" s="551"/>
      <c r="M8" s="551"/>
      <c r="N8" s="551"/>
      <c r="O8" s="551"/>
      <c r="P8" s="551"/>
      <c r="Q8" s="551"/>
      <c r="R8" s="1223"/>
      <c r="S8" s="1223"/>
      <c r="T8" s="1223"/>
      <c r="U8" s="1223"/>
      <c r="V8" s="1223"/>
      <c r="W8" s="1223"/>
      <c r="X8" s="1223"/>
      <c r="Y8" s="1223"/>
      <c r="Z8" s="1223"/>
      <c r="AA8" s="1223"/>
      <c r="AB8" s="1223"/>
      <c r="AC8" s="1223"/>
      <c r="AD8" s="1223"/>
      <c r="AE8" s="1223"/>
      <c r="AF8" s="551"/>
    </row>
    <row r="9" spans="1:35" x14ac:dyDescent="0.15">
      <c r="A9" s="1225" t="s">
        <v>562</v>
      </c>
      <c r="B9" s="1225"/>
      <c r="C9" s="1225"/>
      <c r="D9" s="1225"/>
      <c r="E9" s="1226"/>
      <c r="F9" s="1226"/>
      <c r="G9" s="1226"/>
      <c r="H9" s="1226"/>
      <c r="I9" s="1226"/>
      <c r="J9" s="1226"/>
      <c r="K9" s="1226"/>
      <c r="L9" s="1226"/>
      <c r="M9" s="1226"/>
      <c r="N9" s="1226"/>
      <c r="O9" s="1226"/>
      <c r="P9" s="1226"/>
      <c r="Q9" s="554"/>
      <c r="R9" s="1223"/>
      <c r="S9" s="1223"/>
      <c r="T9" s="1223"/>
      <c r="U9" s="1223"/>
      <c r="V9" s="1223"/>
      <c r="W9" s="1223"/>
      <c r="X9" s="1223"/>
      <c r="Y9" s="1223"/>
      <c r="Z9" s="1223"/>
      <c r="AA9" s="1223"/>
      <c r="AB9" s="1223"/>
      <c r="AC9" s="1223"/>
      <c r="AD9" s="1223"/>
      <c r="AE9" s="1223"/>
      <c r="AF9" s="551"/>
    </row>
    <row r="10" spans="1:35" x14ac:dyDescent="0.15">
      <c r="A10" s="1225"/>
      <c r="B10" s="1225"/>
      <c r="C10" s="1225"/>
      <c r="D10" s="1225"/>
      <c r="E10" s="1227"/>
      <c r="F10" s="1227"/>
      <c r="G10" s="1227"/>
      <c r="H10" s="1227"/>
      <c r="I10" s="1227"/>
      <c r="J10" s="1227"/>
      <c r="K10" s="1227"/>
      <c r="L10" s="1227"/>
      <c r="M10" s="1227"/>
      <c r="N10" s="1227"/>
      <c r="O10" s="1227"/>
      <c r="P10" s="1227"/>
      <c r="Q10" s="554"/>
      <c r="R10" s="1223"/>
      <c r="S10" s="1223"/>
      <c r="T10" s="1223"/>
      <c r="U10" s="1223"/>
      <c r="V10" s="1223"/>
      <c r="W10" s="1223"/>
      <c r="X10" s="1223"/>
      <c r="Y10" s="1223"/>
      <c r="Z10" s="1223"/>
      <c r="AA10" s="1223"/>
      <c r="AB10" s="1223"/>
      <c r="AC10" s="1223"/>
      <c r="AD10" s="1223"/>
      <c r="AE10" s="1223"/>
      <c r="AF10" s="551"/>
    </row>
    <row r="11" spans="1:35" ht="12" customHeight="1" x14ac:dyDescent="0.15">
      <c r="A11" s="551"/>
      <c r="B11" s="551"/>
      <c r="C11" s="551"/>
      <c r="D11" s="551"/>
      <c r="E11" s="551"/>
      <c r="F11" s="551"/>
      <c r="G11" s="551"/>
      <c r="H11" s="551"/>
      <c r="I11" s="551"/>
      <c r="J11" s="551"/>
      <c r="K11" s="551"/>
      <c r="L11" s="551"/>
      <c r="M11" s="551"/>
      <c r="N11" s="551"/>
      <c r="O11" s="551"/>
      <c r="P11" s="551"/>
      <c r="Q11" s="554"/>
      <c r="R11" s="1223"/>
      <c r="S11" s="1223"/>
      <c r="T11" s="1223"/>
      <c r="U11" s="1223"/>
      <c r="V11" s="1223"/>
      <c r="W11" s="1223"/>
      <c r="X11" s="1223"/>
      <c r="Y11" s="1223"/>
      <c r="Z11" s="1223"/>
      <c r="AA11" s="1223"/>
      <c r="AB11" s="1223"/>
      <c r="AC11" s="1223"/>
      <c r="AD11" s="1223"/>
      <c r="AE11" s="1223"/>
      <c r="AF11" s="551"/>
    </row>
    <row r="12" spans="1:35" ht="12" customHeight="1" x14ac:dyDescent="0.15">
      <c r="A12" s="551"/>
      <c r="B12" s="551"/>
      <c r="C12" s="551"/>
      <c r="D12" s="551"/>
      <c r="E12" s="551"/>
      <c r="F12" s="551"/>
      <c r="G12" s="551"/>
      <c r="H12" s="551"/>
      <c r="I12" s="551"/>
      <c r="J12" s="551"/>
      <c r="K12" s="551"/>
      <c r="L12" s="551"/>
      <c r="M12" s="551"/>
      <c r="N12" s="551"/>
      <c r="O12" s="551"/>
      <c r="P12" s="551"/>
      <c r="Q12" s="554"/>
      <c r="R12" s="1223"/>
      <c r="S12" s="1223"/>
      <c r="T12" s="1223"/>
      <c r="U12" s="1223"/>
      <c r="V12" s="1223"/>
      <c r="W12" s="1223"/>
      <c r="X12" s="1223"/>
      <c r="Y12" s="1223"/>
      <c r="Z12" s="1223"/>
      <c r="AA12" s="1223"/>
      <c r="AB12" s="1223"/>
      <c r="AC12" s="1223"/>
      <c r="AD12" s="1223"/>
      <c r="AE12" s="1223"/>
      <c r="AF12" s="551"/>
    </row>
    <row r="13" spans="1:35" x14ac:dyDescent="0.15">
      <c r="A13" s="1225" t="s">
        <v>563</v>
      </c>
      <c r="B13" s="1225"/>
      <c r="C13" s="1225"/>
      <c r="D13" s="1225"/>
      <c r="E13" s="1228"/>
      <c r="F13" s="1226"/>
      <c r="G13" s="1226"/>
      <c r="H13" s="1226"/>
      <c r="I13" s="1226"/>
      <c r="J13" s="1226"/>
      <c r="K13" s="1226"/>
      <c r="L13" s="1226"/>
      <c r="M13" s="1226"/>
      <c r="N13" s="1226"/>
      <c r="O13" s="1226"/>
      <c r="P13" s="1226"/>
      <c r="Q13" s="554"/>
      <c r="R13" s="1223"/>
      <c r="S13" s="1223"/>
      <c r="T13" s="1223"/>
      <c r="U13" s="1223"/>
      <c r="V13" s="1223"/>
      <c r="W13" s="1223"/>
      <c r="X13" s="1223"/>
      <c r="Y13" s="1223"/>
      <c r="Z13" s="1223"/>
      <c r="AA13" s="1223"/>
      <c r="AB13" s="1223"/>
      <c r="AC13" s="1223"/>
      <c r="AD13" s="1223"/>
      <c r="AE13" s="1223"/>
      <c r="AF13" s="551"/>
    </row>
    <row r="14" spans="1:35" x14ac:dyDescent="0.15">
      <c r="A14" s="1225"/>
      <c r="B14" s="1225"/>
      <c r="C14" s="1225"/>
      <c r="D14" s="1225"/>
      <c r="E14" s="1227"/>
      <c r="F14" s="1227"/>
      <c r="G14" s="1227"/>
      <c r="H14" s="1227"/>
      <c r="I14" s="1227"/>
      <c r="J14" s="1227"/>
      <c r="K14" s="1227"/>
      <c r="L14" s="1227"/>
      <c r="M14" s="1227"/>
      <c r="N14" s="1227"/>
      <c r="O14" s="1227"/>
      <c r="P14" s="1227"/>
      <c r="Q14" s="554"/>
      <c r="R14" s="1223"/>
      <c r="S14" s="1223"/>
      <c r="T14" s="1223"/>
      <c r="U14" s="1223"/>
      <c r="V14" s="1223"/>
      <c r="W14" s="1223"/>
      <c r="X14" s="1223"/>
      <c r="Y14" s="1223"/>
      <c r="Z14" s="1223"/>
      <c r="AA14" s="1223"/>
      <c r="AB14" s="1223"/>
      <c r="AC14" s="1223"/>
      <c r="AD14" s="1223"/>
      <c r="AE14" s="1223"/>
      <c r="AF14" s="551"/>
    </row>
    <row r="15" spans="1:35" ht="12" customHeight="1" x14ac:dyDescent="0.15">
      <c r="A15" s="554"/>
      <c r="B15" s="554"/>
      <c r="C15" s="554"/>
      <c r="D15" s="554"/>
      <c r="E15" s="554"/>
      <c r="F15" s="554"/>
      <c r="G15" s="554"/>
      <c r="H15" s="554"/>
      <c r="I15" s="554"/>
      <c r="J15" s="554"/>
      <c r="K15" s="554"/>
      <c r="L15" s="554"/>
      <c r="M15" s="554"/>
      <c r="N15" s="554"/>
      <c r="O15" s="554"/>
      <c r="P15" s="554"/>
      <c r="Q15" s="554"/>
      <c r="R15" s="1223"/>
      <c r="S15" s="1223"/>
      <c r="T15" s="1223"/>
      <c r="U15" s="1223"/>
      <c r="V15" s="1223"/>
      <c r="W15" s="1223"/>
      <c r="X15" s="1223"/>
      <c r="Y15" s="1223"/>
      <c r="Z15" s="1223"/>
      <c r="AA15" s="1223"/>
      <c r="AB15" s="1223"/>
      <c r="AC15" s="1223"/>
      <c r="AD15" s="1223"/>
      <c r="AE15" s="1223"/>
      <c r="AF15" s="551"/>
    </row>
    <row r="16" spans="1:35" ht="12" customHeight="1" x14ac:dyDescent="0.15">
      <c r="A16" s="554"/>
      <c r="B16" s="554"/>
      <c r="C16" s="554"/>
      <c r="D16" s="554"/>
      <c r="E16" s="554"/>
      <c r="F16" s="554"/>
      <c r="G16" s="554"/>
      <c r="H16" s="554"/>
      <c r="I16" s="554"/>
      <c r="J16" s="554"/>
      <c r="K16" s="554"/>
      <c r="L16" s="554"/>
      <c r="M16" s="554"/>
      <c r="N16" s="554"/>
      <c r="O16" s="554"/>
      <c r="P16" s="554"/>
      <c r="Q16" s="554"/>
      <c r="R16" s="1223"/>
      <c r="S16" s="1223"/>
      <c r="T16" s="1223"/>
      <c r="U16" s="1223"/>
      <c r="V16" s="1223"/>
      <c r="W16" s="1223"/>
      <c r="X16" s="1223"/>
      <c r="Y16" s="1223"/>
      <c r="Z16" s="1223"/>
      <c r="AA16" s="1223"/>
      <c r="AB16" s="1223"/>
      <c r="AC16" s="1223"/>
      <c r="AD16" s="1223"/>
      <c r="AE16" s="1223"/>
      <c r="AF16" s="551"/>
    </row>
    <row r="17" spans="1:32" x14ac:dyDescent="0.15">
      <c r="A17" s="554"/>
      <c r="B17" s="554"/>
      <c r="C17" s="554"/>
      <c r="D17" s="554"/>
      <c r="E17" s="554"/>
      <c r="F17" s="554"/>
      <c r="G17" s="554"/>
      <c r="H17" s="554"/>
      <c r="I17" s="554"/>
      <c r="J17" s="554"/>
      <c r="K17" s="554"/>
      <c r="L17" s="554"/>
      <c r="M17" s="554"/>
      <c r="N17" s="554"/>
      <c r="O17" s="554"/>
      <c r="P17" s="554"/>
      <c r="Q17" s="554"/>
      <c r="R17" s="1223"/>
      <c r="S17" s="1223"/>
      <c r="T17" s="1223"/>
      <c r="U17" s="1223"/>
      <c r="V17" s="1223"/>
      <c r="W17" s="1223"/>
      <c r="X17" s="1223"/>
      <c r="Y17" s="1223"/>
      <c r="Z17" s="1223"/>
      <c r="AA17" s="1223"/>
      <c r="AB17" s="1223"/>
      <c r="AC17" s="1223"/>
      <c r="AD17" s="1223"/>
      <c r="AE17" s="1223"/>
      <c r="AF17" s="551"/>
    </row>
    <row r="18" spans="1:32" x14ac:dyDescent="0.15">
      <c r="A18" s="554"/>
      <c r="B18" s="554"/>
      <c r="C18" s="554"/>
      <c r="D18" s="554"/>
      <c r="E18" s="554"/>
      <c r="F18" s="554"/>
      <c r="G18" s="554"/>
      <c r="H18" s="554"/>
      <c r="I18" s="554"/>
      <c r="J18" s="554"/>
      <c r="K18" s="554"/>
      <c r="L18" s="554"/>
      <c r="M18" s="554"/>
      <c r="N18" s="554"/>
      <c r="O18" s="554"/>
      <c r="P18" s="554"/>
      <c r="Q18" s="554"/>
      <c r="R18" s="1224"/>
      <c r="S18" s="1224"/>
      <c r="T18" s="1224"/>
      <c r="U18" s="1224"/>
      <c r="V18" s="1224"/>
      <c r="W18" s="1224"/>
      <c r="X18" s="1224"/>
      <c r="Y18" s="1224"/>
      <c r="Z18" s="1224"/>
      <c r="AA18" s="1224"/>
      <c r="AB18" s="1224"/>
      <c r="AC18" s="1224"/>
      <c r="AD18" s="1224"/>
      <c r="AE18" s="1224"/>
      <c r="AF18" s="551"/>
    </row>
    <row r="19" spans="1:32" ht="11.25" customHeight="1" x14ac:dyDescent="0.15">
      <c r="A19" s="554"/>
      <c r="B19" s="554"/>
      <c r="C19" s="554"/>
      <c r="D19" s="554"/>
      <c r="E19" s="554"/>
      <c r="F19" s="554"/>
      <c r="G19" s="554"/>
      <c r="H19" s="554"/>
      <c r="I19" s="554"/>
      <c r="J19" s="554"/>
      <c r="K19" s="554"/>
      <c r="L19" s="554"/>
      <c r="M19" s="554"/>
      <c r="N19" s="554"/>
      <c r="O19" s="554"/>
      <c r="P19" s="554"/>
      <c r="Q19" s="554"/>
      <c r="R19" s="554"/>
      <c r="S19" s="554"/>
      <c r="T19" s="554"/>
      <c r="U19" s="554"/>
      <c r="V19" s="554"/>
      <c r="W19" s="554"/>
      <c r="X19" s="554"/>
      <c r="Y19" s="554"/>
      <c r="Z19" s="554"/>
      <c r="AA19" s="554"/>
      <c r="AB19" s="554"/>
      <c r="AC19" s="554"/>
      <c r="AD19" s="554"/>
      <c r="AE19" s="554"/>
      <c r="AF19" s="551"/>
    </row>
    <row r="20" spans="1:32" ht="15" customHeight="1" x14ac:dyDescent="0.15">
      <c r="A20" s="1225" t="s">
        <v>564</v>
      </c>
      <c r="B20" s="1225"/>
      <c r="C20" s="1225"/>
      <c r="D20" s="1225"/>
      <c r="E20" s="1225"/>
      <c r="F20" s="1225"/>
      <c r="G20" s="1225"/>
      <c r="H20" s="1229" t="str">
        <f>IF(T50=0,"",T50)</f>
        <v/>
      </c>
      <c r="I20" s="1229"/>
      <c r="J20" s="1229"/>
      <c r="K20" s="1229"/>
      <c r="L20" s="1229"/>
      <c r="M20" s="1229"/>
      <c r="N20" s="1229"/>
      <c r="O20" s="1229"/>
      <c r="P20" s="1229"/>
      <c r="Q20" s="1229"/>
      <c r="R20" s="1229"/>
      <c r="S20" s="1229"/>
      <c r="T20" s="1229"/>
      <c r="U20" s="1229"/>
      <c r="V20" s="1229"/>
      <c r="W20" s="1229"/>
      <c r="X20" s="1229"/>
      <c r="Y20" s="1225" t="s">
        <v>565</v>
      </c>
      <c r="Z20" s="1225"/>
      <c r="AA20" s="1225"/>
      <c r="AB20" s="1225"/>
      <c r="AC20" s="551"/>
      <c r="AD20" s="551"/>
      <c r="AE20" s="551"/>
      <c r="AF20" s="551"/>
    </row>
    <row r="21" spans="1:32" ht="13.5" customHeight="1" x14ac:dyDescent="0.15">
      <c r="A21" s="1225"/>
      <c r="B21" s="1225"/>
      <c r="C21" s="1225"/>
      <c r="D21" s="1225"/>
      <c r="E21" s="1225"/>
      <c r="F21" s="1225"/>
      <c r="G21" s="1225"/>
      <c r="H21" s="1230"/>
      <c r="I21" s="1230"/>
      <c r="J21" s="1230"/>
      <c r="K21" s="1230"/>
      <c r="L21" s="1230"/>
      <c r="M21" s="1230"/>
      <c r="N21" s="1230"/>
      <c r="O21" s="1230"/>
      <c r="P21" s="1230"/>
      <c r="Q21" s="1230"/>
      <c r="R21" s="1230"/>
      <c r="S21" s="1230"/>
      <c r="T21" s="1230"/>
      <c r="U21" s="1230"/>
      <c r="V21" s="1230"/>
      <c r="W21" s="1230"/>
      <c r="X21" s="1230"/>
      <c r="Y21" s="1225"/>
      <c r="Z21" s="1225"/>
      <c r="AA21" s="1225"/>
      <c r="AB21" s="1225"/>
      <c r="AC21" s="551"/>
      <c r="AD21" s="551"/>
      <c r="AE21" s="551"/>
      <c r="AF21" s="551"/>
    </row>
    <row r="22" spans="1:32" ht="13.5" customHeight="1" x14ac:dyDescent="0.15">
      <c r="A22" s="551"/>
      <c r="B22" s="551"/>
      <c r="C22" s="551"/>
      <c r="D22" s="551"/>
      <c r="E22" s="551"/>
      <c r="F22" s="551"/>
      <c r="G22" s="551"/>
      <c r="H22" s="551"/>
      <c r="I22" s="551"/>
      <c r="J22" s="551"/>
      <c r="K22" s="551"/>
      <c r="L22" s="551"/>
      <c r="M22" s="551"/>
      <c r="N22" s="551"/>
      <c r="O22" s="551"/>
      <c r="P22" s="551"/>
      <c r="Q22" s="551"/>
      <c r="R22" s="551"/>
      <c r="S22" s="551"/>
      <c r="T22" s="551"/>
      <c r="U22" s="551"/>
      <c r="V22" s="551"/>
      <c r="W22" s="551"/>
      <c r="X22" s="551"/>
      <c r="Y22" s="551"/>
      <c r="Z22" s="551"/>
      <c r="AA22" s="551"/>
      <c r="AB22" s="551"/>
      <c r="AC22" s="551"/>
      <c r="AD22" s="551"/>
      <c r="AE22" s="551"/>
      <c r="AF22" s="551"/>
    </row>
    <row r="23" spans="1:32" x14ac:dyDescent="0.15">
      <c r="A23" s="1231" t="s">
        <v>566</v>
      </c>
      <c r="B23" s="1231"/>
      <c r="C23" s="1232" t="s">
        <v>567</v>
      </c>
      <c r="D23" s="1233"/>
      <c r="E23" s="1233"/>
      <c r="F23" s="1233"/>
      <c r="G23" s="1233"/>
      <c r="H23" s="1233"/>
      <c r="I23" s="1233"/>
      <c r="J23" s="1234"/>
      <c r="K23" s="1232" t="s">
        <v>568</v>
      </c>
      <c r="L23" s="1234"/>
      <c r="M23" s="1232" t="s">
        <v>569</v>
      </c>
      <c r="N23" s="1234"/>
      <c r="O23" s="1232" t="s">
        <v>570</v>
      </c>
      <c r="P23" s="1233"/>
      <c r="Q23" s="1233"/>
      <c r="R23" s="1233"/>
      <c r="S23" s="1234"/>
      <c r="T23" s="1232" t="s">
        <v>571</v>
      </c>
      <c r="U23" s="1233"/>
      <c r="V23" s="1233"/>
      <c r="W23" s="1233"/>
      <c r="X23" s="1233"/>
      <c r="Y23" s="1234"/>
      <c r="Z23" s="1232" t="s">
        <v>572</v>
      </c>
      <c r="AA23" s="1233"/>
      <c r="AB23" s="1233"/>
      <c r="AC23" s="1233"/>
      <c r="AD23" s="1233"/>
      <c r="AE23" s="1234"/>
      <c r="AF23" s="551"/>
    </row>
    <row r="24" spans="1:32" x14ac:dyDescent="0.15">
      <c r="A24" s="1231"/>
      <c r="B24" s="1231"/>
      <c r="C24" s="1235"/>
      <c r="D24" s="1236"/>
      <c r="E24" s="1236"/>
      <c r="F24" s="1236"/>
      <c r="G24" s="1236"/>
      <c r="H24" s="1236"/>
      <c r="I24" s="1236"/>
      <c r="J24" s="1237"/>
      <c r="K24" s="1235"/>
      <c r="L24" s="1237"/>
      <c r="M24" s="1235"/>
      <c r="N24" s="1237"/>
      <c r="O24" s="1235"/>
      <c r="P24" s="1236"/>
      <c r="Q24" s="1236"/>
      <c r="R24" s="1236"/>
      <c r="S24" s="1237"/>
      <c r="T24" s="1235"/>
      <c r="U24" s="1236"/>
      <c r="V24" s="1236"/>
      <c r="W24" s="1236"/>
      <c r="X24" s="1236"/>
      <c r="Y24" s="1237"/>
      <c r="Z24" s="1235"/>
      <c r="AA24" s="1236"/>
      <c r="AB24" s="1236"/>
      <c r="AC24" s="1236"/>
      <c r="AD24" s="1236"/>
      <c r="AE24" s="1237"/>
      <c r="AF24" s="551"/>
    </row>
    <row r="25" spans="1:32" ht="22.5" customHeight="1" x14ac:dyDescent="0.15">
      <c r="A25" s="1231"/>
      <c r="B25" s="1231"/>
      <c r="C25" s="1242"/>
      <c r="D25" s="1242"/>
      <c r="E25" s="1242"/>
      <c r="F25" s="1242"/>
      <c r="G25" s="1242"/>
      <c r="H25" s="1242"/>
      <c r="I25" s="1242"/>
      <c r="J25" s="1242"/>
      <c r="K25" s="1243"/>
      <c r="L25" s="1243"/>
      <c r="M25" s="1242"/>
      <c r="N25" s="1242"/>
      <c r="O25" s="1244"/>
      <c r="P25" s="1244"/>
      <c r="Q25" s="1244"/>
      <c r="R25" s="1244"/>
      <c r="S25" s="1244"/>
      <c r="T25" s="1245"/>
      <c r="U25" s="1245"/>
      <c r="V25" s="1245"/>
      <c r="W25" s="1245"/>
      <c r="X25" s="1245"/>
      <c r="Y25" s="1245"/>
      <c r="Z25" s="1238"/>
      <c r="AA25" s="1238"/>
      <c r="AB25" s="1238"/>
      <c r="AC25" s="1238"/>
      <c r="AD25" s="1238"/>
      <c r="AE25" s="1238"/>
      <c r="AF25" s="551"/>
    </row>
    <row r="26" spans="1:32" ht="22.5" customHeight="1" x14ac:dyDescent="0.15">
      <c r="A26" s="1231"/>
      <c r="B26" s="1231"/>
      <c r="C26" s="1238"/>
      <c r="D26" s="1238"/>
      <c r="E26" s="1238"/>
      <c r="F26" s="1238"/>
      <c r="G26" s="1238"/>
      <c r="H26" s="1238"/>
      <c r="I26" s="1238"/>
      <c r="J26" s="1238"/>
      <c r="K26" s="1239"/>
      <c r="L26" s="1239"/>
      <c r="M26" s="1238"/>
      <c r="N26" s="1238"/>
      <c r="O26" s="1240"/>
      <c r="P26" s="1240"/>
      <c r="Q26" s="1240"/>
      <c r="R26" s="1240"/>
      <c r="S26" s="1240"/>
      <c r="T26" s="1241"/>
      <c r="U26" s="1241"/>
      <c r="V26" s="1241"/>
      <c r="W26" s="1241"/>
      <c r="X26" s="1241"/>
      <c r="Y26" s="1241"/>
      <c r="Z26" s="1238"/>
      <c r="AA26" s="1238"/>
      <c r="AB26" s="1238"/>
      <c r="AC26" s="1238"/>
      <c r="AD26" s="1238"/>
      <c r="AE26" s="1238"/>
      <c r="AF26" s="551"/>
    </row>
    <row r="27" spans="1:32" ht="22.5" customHeight="1" x14ac:dyDescent="0.15">
      <c r="A27" s="1231"/>
      <c r="B27" s="1231"/>
      <c r="C27" s="1238"/>
      <c r="D27" s="1238"/>
      <c r="E27" s="1238"/>
      <c r="F27" s="1238"/>
      <c r="G27" s="1238"/>
      <c r="H27" s="1238"/>
      <c r="I27" s="1238"/>
      <c r="J27" s="1238"/>
      <c r="K27" s="1239"/>
      <c r="L27" s="1239"/>
      <c r="M27" s="1238"/>
      <c r="N27" s="1238"/>
      <c r="O27" s="1240"/>
      <c r="P27" s="1240"/>
      <c r="Q27" s="1240"/>
      <c r="R27" s="1240"/>
      <c r="S27" s="1240"/>
      <c r="T27" s="1241"/>
      <c r="U27" s="1241"/>
      <c r="V27" s="1241"/>
      <c r="W27" s="1241"/>
      <c r="X27" s="1241"/>
      <c r="Y27" s="1241"/>
      <c r="Z27" s="1238"/>
      <c r="AA27" s="1238"/>
      <c r="AB27" s="1238"/>
      <c r="AC27" s="1238"/>
      <c r="AD27" s="1238"/>
      <c r="AE27" s="1238"/>
      <c r="AF27" s="551"/>
    </row>
    <row r="28" spans="1:32" ht="22.5" customHeight="1" x14ac:dyDescent="0.15">
      <c r="A28" s="1231"/>
      <c r="B28" s="1231"/>
      <c r="C28" s="1238"/>
      <c r="D28" s="1238"/>
      <c r="E28" s="1238"/>
      <c r="F28" s="1238"/>
      <c r="G28" s="1238"/>
      <c r="H28" s="1238"/>
      <c r="I28" s="1238"/>
      <c r="J28" s="1238"/>
      <c r="K28" s="1239"/>
      <c r="L28" s="1239"/>
      <c r="M28" s="1238"/>
      <c r="N28" s="1238"/>
      <c r="O28" s="1240"/>
      <c r="P28" s="1240"/>
      <c r="Q28" s="1240"/>
      <c r="R28" s="1240"/>
      <c r="S28" s="1240"/>
      <c r="T28" s="1241"/>
      <c r="U28" s="1241"/>
      <c r="V28" s="1241"/>
      <c r="W28" s="1241"/>
      <c r="X28" s="1241"/>
      <c r="Y28" s="1241"/>
      <c r="Z28" s="1238"/>
      <c r="AA28" s="1238"/>
      <c r="AB28" s="1238"/>
      <c r="AC28" s="1238"/>
      <c r="AD28" s="1238"/>
      <c r="AE28" s="1238"/>
      <c r="AF28" s="551"/>
    </row>
    <row r="29" spans="1:32" ht="22.5" customHeight="1" x14ac:dyDescent="0.15">
      <c r="A29" s="1231"/>
      <c r="B29" s="1231"/>
      <c r="C29" s="1238"/>
      <c r="D29" s="1238"/>
      <c r="E29" s="1238"/>
      <c r="F29" s="1238"/>
      <c r="G29" s="1238"/>
      <c r="H29" s="1238"/>
      <c r="I29" s="1238"/>
      <c r="J29" s="1238"/>
      <c r="K29" s="1239"/>
      <c r="L29" s="1239"/>
      <c r="M29" s="1238"/>
      <c r="N29" s="1238"/>
      <c r="O29" s="1240"/>
      <c r="P29" s="1240"/>
      <c r="Q29" s="1240"/>
      <c r="R29" s="1240"/>
      <c r="S29" s="1240"/>
      <c r="T29" s="1241"/>
      <c r="U29" s="1241"/>
      <c r="V29" s="1241"/>
      <c r="W29" s="1241"/>
      <c r="X29" s="1241"/>
      <c r="Y29" s="1241"/>
      <c r="Z29" s="1238"/>
      <c r="AA29" s="1238"/>
      <c r="AB29" s="1238"/>
      <c r="AC29" s="1238"/>
      <c r="AD29" s="1238"/>
      <c r="AE29" s="1238"/>
      <c r="AF29" s="551"/>
    </row>
    <row r="30" spans="1:32" ht="22.5" customHeight="1" x14ac:dyDescent="0.15">
      <c r="A30" s="1231"/>
      <c r="B30" s="1231"/>
      <c r="C30" s="1238"/>
      <c r="D30" s="1238"/>
      <c r="E30" s="1238"/>
      <c r="F30" s="1238"/>
      <c r="G30" s="1238"/>
      <c r="H30" s="1238"/>
      <c r="I30" s="1238"/>
      <c r="J30" s="1238"/>
      <c r="K30" s="1239"/>
      <c r="L30" s="1239"/>
      <c r="M30" s="1238"/>
      <c r="N30" s="1238"/>
      <c r="O30" s="1240"/>
      <c r="P30" s="1240"/>
      <c r="Q30" s="1240"/>
      <c r="R30" s="1240"/>
      <c r="S30" s="1240"/>
      <c r="T30" s="1241"/>
      <c r="U30" s="1241"/>
      <c r="V30" s="1241"/>
      <c r="W30" s="1241"/>
      <c r="X30" s="1241"/>
      <c r="Y30" s="1241"/>
      <c r="Z30" s="1238"/>
      <c r="AA30" s="1238"/>
      <c r="AB30" s="1238"/>
      <c r="AC30" s="1238"/>
      <c r="AD30" s="1238"/>
      <c r="AE30" s="1238"/>
      <c r="AF30" s="551"/>
    </row>
    <row r="31" spans="1:32" x14ac:dyDescent="0.15">
      <c r="A31" s="1231"/>
      <c r="B31" s="1231"/>
      <c r="C31" s="1246" t="s">
        <v>610</v>
      </c>
      <c r="D31" s="1247"/>
      <c r="E31" s="1247"/>
      <c r="F31" s="1247"/>
      <c r="G31" s="1247"/>
      <c r="H31" s="1247"/>
      <c r="I31" s="1247"/>
      <c r="J31" s="1247"/>
      <c r="K31" s="1247"/>
      <c r="L31" s="1247"/>
      <c r="M31" s="1247"/>
      <c r="N31" s="1247"/>
      <c r="O31" s="1247"/>
      <c r="P31" s="1247"/>
      <c r="Q31" s="1247"/>
      <c r="R31" s="1247"/>
      <c r="S31" s="1248"/>
      <c r="T31" s="1252">
        <f>SUM(T25:Y30)</f>
        <v>0</v>
      </c>
      <c r="U31" s="1252"/>
      <c r="V31" s="1252"/>
      <c r="W31" s="1252"/>
      <c r="X31" s="1252"/>
      <c r="Y31" s="1252"/>
      <c r="Z31" s="1253"/>
      <c r="AA31" s="1254"/>
      <c r="AB31" s="1254"/>
      <c r="AC31" s="1254"/>
      <c r="AD31" s="1254"/>
      <c r="AE31" s="1255"/>
      <c r="AF31" s="551"/>
    </row>
    <row r="32" spans="1:32" x14ac:dyDescent="0.15">
      <c r="A32" s="1231"/>
      <c r="B32" s="1231"/>
      <c r="C32" s="1249"/>
      <c r="D32" s="1250"/>
      <c r="E32" s="1250"/>
      <c r="F32" s="1250"/>
      <c r="G32" s="1250"/>
      <c r="H32" s="1250"/>
      <c r="I32" s="1250"/>
      <c r="J32" s="1250"/>
      <c r="K32" s="1250"/>
      <c r="L32" s="1250"/>
      <c r="M32" s="1250"/>
      <c r="N32" s="1250"/>
      <c r="O32" s="1250"/>
      <c r="P32" s="1250"/>
      <c r="Q32" s="1250"/>
      <c r="R32" s="1250"/>
      <c r="S32" s="1251"/>
      <c r="T32" s="1252"/>
      <c r="U32" s="1252"/>
      <c r="V32" s="1252"/>
      <c r="W32" s="1252"/>
      <c r="X32" s="1252"/>
      <c r="Y32" s="1252"/>
      <c r="Z32" s="1256"/>
      <c r="AA32" s="1257"/>
      <c r="AB32" s="1257"/>
      <c r="AC32" s="1257"/>
      <c r="AD32" s="1257"/>
      <c r="AE32" s="1258"/>
      <c r="AF32" s="551"/>
    </row>
    <row r="33" spans="1:32" ht="9" customHeight="1" x14ac:dyDescent="0.15">
      <c r="A33" s="554"/>
      <c r="B33" s="554"/>
      <c r="C33" s="554"/>
      <c r="D33" s="554"/>
      <c r="E33" s="554"/>
      <c r="F33" s="554"/>
      <c r="G33" s="554"/>
      <c r="H33" s="554"/>
      <c r="I33" s="554"/>
      <c r="J33" s="554"/>
      <c r="K33" s="554"/>
      <c r="L33" s="554"/>
      <c r="M33" s="554"/>
      <c r="N33" s="554"/>
      <c r="O33" s="554"/>
      <c r="P33" s="554"/>
      <c r="Q33" s="554"/>
      <c r="R33" s="554"/>
      <c r="S33" s="554"/>
      <c r="T33" s="554"/>
      <c r="U33" s="554"/>
      <c r="V33" s="554"/>
      <c r="W33" s="554"/>
      <c r="X33" s="554"/>
      <c r="Y33" s="554"/>
      <c r="Z33" s="551"/>
      <c r="AA33" s="551"/>
      <c r="AB33" s="551"/>
      <c r="AC33" s="551"/>
      <c r="AD33" s="551"/>
      <c r="AE33" s="551"/>
      <c r="AF33" s="551"/>
    </row>
    <row r="34" spans="1:32" ht="9" customHeight="1" x14ac:dyDescent="0.15">
      <c r="A34" s="554"/>
      <c r="B34" s="554"/>
      <c r="C34" s="554"/>
      <c r="D34" s="554"/>
      <c r="E34" s="554"/>
      <c r="F34" s="554"/>
      <c r="G34" s="554"/>
      <c r="H34" s="554"/>
      <c r="I34" s="554"/>
      <c r="J34" s="554"/>
      <c r="K34" s="554"/>
      <c r="L34" s="554"/>
      <c r="M34" s="554"/>
      <c r="N34" s="554"/>
      <c r="O34" s="554"/>
      <c r="P34" s="554"/>
      <c r="Q34" s="554"/>
      <c r="R34" s="554"/>
      <c r="S34" s="554"/>
      <c r="T34" s="554"/>
      <c r="U34" s="554"/>
      <c r="V34" s="554"/>
      <c r="W34" s="554"/>
      <c r="X34" s="554"/>
      <c r="Y34" s="554"/>
      <c r="Z34" s="551"/>
      <c r="AA34" s="551"/>
      <c r="AB34" s="551"/>
      <c r="AC34" s="551"/>
      <c r="AD34" s="551"/>
      <c r="AE34" s="551"/>
      <c r="AF34" s="551"/>
    </row>
    <row r="35" spans="1:32" x14ac:dyDescent="0.15">
      <c r="A35" s="1259" t="s">
        <v>573</v>
      </c>
      <c r="B35" s="1259"/>
      <c r="C35" s="1232" t="s">
        <v>567</v>
      </c>
      <c r="D35" s="1233"/>
      <c r="E35" s="1233"/>
      <c r="F35" s="1233"/>
      <c r="G35" s="1233"/>
      <c r="H35" s="1233"/>
      <c r="I35" s="1233"/>
      <c r="J35" s="1234"/>
      <c r="K35" s="1232" t="s">
        <v>568</v>
      </c>
      <c r="L35" s="1234"/>
      <c r="M35" s="1232" t="s">
        <v>569</v>
      </c>
      <c r="N35" s="1234"/>
      <c r="O35" s="1232" t="s">
        <v>570</v>
      </c>
      <c r="P35" s="1233"/>
      <c r="Q35" s="1233"/>
      <c r="R35" s="1233"/>
      <c r="S35" s="1234"/>
      <c r="T35" s="1232" t="s">
        <v>571</v>
      </c>
      <c r="U35" s="1233"/>
      <c r="V35" s="1233"/>
      <c r="W35" s="1233"/>
      <c r="X35" s="1233"/>
      <c r="Y35" s="1234"/>
      <c r="Z35" s="1232" t="s">
        <v>572</v>
      </c>
      <c r="AA35" s="1233"/>
      <c r="AB35" s="1233"/>
      <c r="AC35" s="1233"/>
      <c r="AD35" s="1233"/>
      <c r="AE35" s="1234"/>
      <c r="AF35" s="551"/>
    </row>
    <row r="36" spans="1:32" x14ac:dyDescent="0.15">
      <c r="A36" s="1259"/>
      <c r="B36" s="1259"/>
      <c r="C36" s="1235"/>
      <c r="D36" s="1236"/>
      <c r="E36" s="1236"/>
      <c r="F36" s="1236"/>
      <c r="G36" s="1236"/>
      <c r="H36" s="1236"/>
      <c r="I36" s="1236"/>
      <c r="J36" s="1237"/>
      <c r="K36" s="1235"/>
      <c r="L36" s="1237"/>
      <c r="M36" s="1235"/>
      <c r="N36" s="1237"/>
      <c r="O36" s="1235"/>
      <c r="P36" s="1236"/>
      <c r="Q36" s="1236"/>
      <c r="R36" s="1236"/>
      <c r="S36" s="1237"/>
      <c r="T36" s="1235"/>
      <c r="U36" s="1236"/>
      <c r="V36" s="1236"/>
      <c r="W36" s="1236"/>
      <c r="X36" s="1236"/>
      <c r="Y36" s="1237"/>
      <c r="Z36" s="1235"/>
      <c r="AA36" s="1236"/>
      <c r="AB36" s="1236"/>
      <c r="AC36" s="1236"/>
      <c r="AD36" s="1236"/>
      <c r="AE36" s="1237"/>
      <c r="AF36" s="551"/>
    </row>
    <row r="37" spans="1:32" ht="22.5" customHeight="1" x14ac:dyDescent="0.15">
      <c r="A37" s="1259"/>
      <c r="B37" s="1259"/>
      <c r="C37" s="1260"/>
      <c r="D37" s="1261"/>
      <c r="E37" s="1261"/>
      <c r="F37" s="1261"/>
      <c r="G37" s="1261"/>
      <c r="H37" s="1261"/>
      <c r="I37" s="1261"/>
      <c r="J37" s="1262"/>
      <c r="K37" s="1263"/>
      <c r="L37" s="1264"/>
      <c r="M37" s="1260"/>
      <c r="N37" s="1262"/>
      <c r="O37" s="1240"/>
      <c r="P37" s="1240"/>
      <c r="Q37" s="1240"/>
      <c r="R37" s="1240"/>
      <c r="S37" s="1240"/>
      <c r="T37" s="1241"/>
      <c r="U37" s="1241"/>
      <c r="V37" s="1241"/>
      <c r="W37" s="1241"/>
      <c r="X37" s="1241"/>
      <c r="Y37" s="1241"/>
      <c r="Z37" s="1238"/>
      <c r="AA37" s="1238"/>
      <c r="AB37" s="1238"/>
      <c r="AC37" s="1238"/>
      <c r="AD37" s="1238"/>
      <c r="AE37" s="1238"/>
      <c r="AF37" s="551"/>
    </row>
    <row r="38" spans="1:32" ht="22.5" customHeight="1" x14ac:dyDescent="0.15">
      <c r="A38" s="1259"/>
      <c r="B38" s="1259"/>
      <c r="C38" s="1260"/>
      <c r="D38" s="1261"/>
      <c r="E38" s="1261"/>
      <c r="F38" s="1261"/>
      <c r="G38" s="1261"/>
      <c r="H38" s="1261"/>
      <c r="I38" s="1261"/>
      <c r="J38" s="1262"/>
      <c r="K38" s="1263"/>
      <c r="L38" s="1264"/>
      <c r="M38" s="1260"/>
      <c r="N38" s="1262"/>
      <c r="O38" s="1240"/>
      <c r="P38" s="1240"/>
      <c r="Q38" s="1240"/>
      <c r="R38" s="1240"/>
      <c r="S38" s="1240"/>
      <c r="T38" s="1241"/>
      <c r="U38" s="1241"/>
      <c r="V38" s="1241"/>
      <c r="W38" s="1241"/>
      <c r="X38" s="1241"/>
      <c r="Y38" s="1241"/>
      <c r="Z38" s="1238"/>
      <c r="AA38" s="1238"/>
      <c r="AB38" s="1238"/>
      <c r="AC38" s="1238"/>
      <c r="AD38" s="1238"/>
      <c r="AE38" s="1238"/>
      <c r="AF38" s="551"/>
    </row>
    <row r="39" spans="1:32" ht="22.5" customHeight="1" x14ac:dyDescent="0.15">
      <c r="A39" s="1259"/>
      <c r="B39" s="1259"/>
      <c r="C39" s="1260"/>
      <c r="D39" s="1261"/>
      <c r="E39" s="1261"/>
      <c r="F39" s="1261"/>
      <c r="G39" s="1261"/>
      <c r="H39" s="1261"/>
      <c r="I39" s="1261"/>
      <c r="J39" s="1262"/>
      <c r="K39" s="1263"/>
      <c r="L39" s="1264"/>
      <c r="M39" s="1260"/>
      <c r="N39" s="1262"/>
      <c r="O39" s="1240"/>
      <c r="P39" s="1240"/>
      <c r="Q39" s="1240"/>
      <c r="R39" s="1240"/>
      <c r="S39" s="1240"/>
      <c r="T39" s="1241"/>
      <c r="U39" s="1241"/>
      <c r="V39" s="1241"/>
      <c r="W39" s="1241"/>
      <c r="X39" s="1241"/>
      <c r="Y39" s="1241"/>
      <c r="Z39" s="1238"/>
      <c r="AA39" s="1238"/>
      <c r="AB39" s="1238"/>
      <c r="AC39" s="1238"/>
      <c r="AD39" s="1238"/>
      <c r="AE39" s="1238"/>
      <c r="AF39" s="551"/>
    </row>
    <row r="40" spans="1:32" ht="22.5" customHeight="1" x14ac:dyDescent="0.15">
      <c r="A40" s="1259"/>
      <c r="B40" s="1259"/>
      <c r="C40" s="1260"/>
      <c r="D40" s="1261"/>
      <c r="E40" s="1261"/>
      <c r="F40" s="1261"/>
      <c r="G40" s="1261"/>
      <c r="H40" s="1261"/>
      <c r="I40" s="1261"/>
      <c r="J40" s="1262"/>
      <c r="K40" s="1263"/>
      <c r="L40" s="1264"/>
      <c r="M40" s="1260"/>
      <c r="N40" s="1262"/>
      <c r="O40" s="1240"/>
      <c r="P40" s="1240"/>
      <c r="Q40" s="1240"/>
      <c r="R40" s="1240"/>
      <c r="S40" s="1240"/>
      <c r="T40" s="1241"/>
      <c r="U40" s="1241"/>
      <c r="V40" s="1241"/>
      <c r="W40" s="1241"/>
      <c r="X40" s="1241"/>
      <c r="Y40" s="1241"/>
      <c r="Z40" s="1238"/>
      <c r="AA40" s="1238"/>
      <c r="AB40" s="1238"/>
      <c r="AC40" s="1238"/>
      <c r="AD40" s="1238"/>
      <c r="AE40" s="1238"/>
      <c r="AF40" s="551"/>
    </row>
    <row r="41" spans="1:32" ht="22.5" customHeight="1" x14ac:dyDescent="0.15">
      <c r="A41" s="1259"/>
      <c r="B41" s="1259"/>
      <c r="C41" s="1260"/>
      <c r="D41" s="1261"/>
      <c r="E41" s="1261"/>
      <c r="F41" s="1261"/>
      <c r="G41" s="1261"/>
      <c r="H41" s="1261"/>
      <c r="I41" s="1261"/>
      <c r="J41" s="1262"/>
      <c r="K41" s="1263"/>
      <c r="L41" s="1264"/>
      <c r="M41" s="1260"/>
      <c r="N41" s="1262"/>
      <c r="O41" s="1240"/>
      <c r="P41" s="1240"/>
      <c r="Q41" s="1240"/>
      <c r="R41" s="1240"/>
      <c r="S41" s="1240"/>
      <c r="T41" s="1241"/>
      <c r="U41" s="1241"/>
      <c r="V41" s="1241"/>
      <c r="W41" s="1241"/>
      <c r="X41" s="1241"/>
      <c r="Y41" s="1241"/>
      <c r="Z41" s="1238"/>
      <c r="AA41" s="1238"/>
      <c r="AB41" s="1238"/>
      <c r="AC41" s="1238"/>
      <c r="AD41" s="1238"/>
      <c r="AE41" s="1238"/>
      <c r="AF41" s="551"/>
    </row>
    <row r="42" spans="1:32" ht="22.5" customHeight="1" x14ac:dyDescent="0.15">
      <c r="A42" s="1259"/>
      <c r="B42" s="1259"/>
      <c r="C42" s="1260"/>
      <c r="D42" s="1261"/>
      <c r="E42" s="1261"/>
      <c r="F42" s="1261"/>
      <c r="G42" s="1261"/>
      <c r="H42" s="1261"/>
      <c r="I42" s="1261"/>
      <c r="J42" s="1262"/>
      <c r="K42" s="1263"/>
      <c r="L42" s="1264"/>
      <c r="M42" s="1260"/>
      <c r="N42" s="1262"/>
      <c r="O42" s="1240"/>
      <c r="P42" s="1240"/>
      <c r="Q42" s="1240"/>
      <c r="R42" s="1240"/>
      <c r="S42" s="1240"/>
      <c r="T42" s="1241"/>
      <c r="U42" s="1241"/>
      <c r="V42" s="1241"/>
      <c r="W42" s="1241"/>
      <c r="X42" s="1241"/>
      <c r="Y42" s="1241"/>
      <c r="Z42" s="1238"/>
      <c r="AA42" s="1238"/>
      <c r="AB42" s="1238"/>
      <c r="AC42" s="1238"/>
      <c r="AD42" s="1238"/>
      <c r="AE42" s="1238"/>
      <c r="AF42" s="551"/>
    </row>
    <row r="43" spans="1:32" x14ac:dyDescent="0.15">
      <c r="A43" s="1259"/>
      <c r="B43" s="1259"/>
      <c r="C43" s="1246" t="s">
        <v>611</v>
      </c>
      <c r="D43" s="1247"/>
      <c r="E43" s="1247"/>
      <c r="F43" s="1247"/>
      <c r="G43" s="1247"/>
      <c r="H43" s="1247"/>
      <c r="I43" s="1247"/>
      <c r="J43" s="1247"/>
      <c r="K43" s="1247"/>
      <c r="L43" s="1247"/>
      <c r="M43" s="1247"/>
      <c r="N43" s="1247"/>
      <c r="O43" s="1247"/>
      <c r="P43" s="1247"/>
      <c r="Q43" s="1247"/>
      <c r="R43" s="1247"/>
      <c r="S43" s="1248"/>
      <c r="T43" s="1252">
        <f>SUM(T37:Y42)</f>
        <v>0</v>
      </c>
      <c r="U43" s="1252"/>
      <c r="V43" s="1252"/>
      <c r="W43" s="1252"/>
      <c r="X43" s="1252"/>
      <c r="Y43" s="1252"/>
      <c r="Z43" s="1253"/>
      <c r="AA43" s="1254"/>
      <c r="AB43" s="1254"/>
      <c r="AC43" s="1254"/>
      <c r="AD43" s="1254"/>
      <c r="AE43" s="1255"/>
      <c r="AF43" s="551"/>
    </row>
    <row r="44" spans="1:32" x14ac:dyDescent="0.15">
      <c r="A44" s="1259"/>
      <c r="B44" s="1259"/>
      <c r="C44" s="1249"/>
      <c r="D44" s="1250"/>
      <c r="E44" s="1250"/>
      <c r="F44" s="1250"/>
      <c r="G44" s="1250"/>
      <c r="H44" s="1250"/>
      <c r="I44" s="1250"/>
      <c r="J44" s="1250"/>
      <c r="K44" s="1250"/>
      <c r="L44" s="1250"/>
      <c r="M44" s="1250"/>
      <c r="N44" s="1250"/>
      <c r="O44" s="1250"/>
      <c r="P44" s="1250"/>
      <c r="Q44" s="1250"/>
      <c r="R44" s="1250"/>
      <c r="S44" s="1251"/>
      <c r="T44" s="1252"/>
      <c r="U44" s="1252"/>
      <c r="V44" s="1252"/>
      <c r="W44" s="1252"/>
      <c r="X44" s="1252"/>
      <c r="Y44" s="1252"/>
      <c r="Z44" s="1256"/>
      <c r="AA44" s="1257"/>
      <c r="AB44" s="1257"/>
      <c r="AC44" s="1257"/>
      <c r="AD44" s="1257"/>
      <c r="AE44" s="1258"/>
      <c r="AF44" s="551"/>
    </row>
    <row r="45" spans="1:32" x14ac:dyDescent="0.15">
      <c r="A45" s="554"/>
      <c r="B45" s="554"/>
      <c r="C45" s="554"/>
      <c r="D45" s="554"/>
      <c r="E45" s="554"/>
      <c r="F45" s="554"/>
      <c r="G45" s="554"/>
      <c r="H45" s="554"/>
      <c r="I45" s="554"/>
      <c r="J45" s="554"/>
      <c r="K45" s="554"/>
      <c r="L45" s="554"/>
      <c r="M45" s="554"/>
      <c r="N45" s="554"/>
      <c r="O45" s="554"/>
      <c r="P45" s="554"/>
      <c r="Q45" s="554"/>
      <c r="R45" s="554"/>
      <c r="S45" s="554"/>
      <c r="T45" s="554"/>
      <c r="U45" s="554"/>
      <c r="V45" s="554"/>
      <c r="W45" s="554"/>
      <c r="X45" s="554"/>
      <c r="Y45" s="554"/>
      <c r="Z45" s="551"/>
      <c r="AA45" s="551"/>
      <c r="AB45" s="551"/>
      <c r="AC45" s="551"/>
      <c r="AD45" s="551"/>
      <c r="AE45" s="551"/>
      <c r="AF45" s="551"/>
    </row>
    <row r="46" spans="1:32" x14ac:dyDescent="0.15">
      <c r="A46" s="1265" t="s">
        <v>574</v>
      </c>
      <c r="B46" s="1265"/>
      <c r="C46" s="1265"/>
      <c r="D46" s="1265"/>
      <c r="E46" s="1265"/>
      <c r="F46" s="1265"/>
      <c r="G46" s="1265"/>
      <c r="H46" s="1265"/>
      <c r="I46" s="1265"/>
      <c r="J46" s="1265"/>
      <c r="K46" s="1265"/>
      <c r="L46" s="1265"/>
      <c r="M46" s="1265"/>
      <c r="N46" s="1265"/>
      <c r="O46" s="1265"/>
      <c r="P46" s="1265"/>
      <c r="Q46" s="1265"/>
      <c r="R46" s="1265"/>
      <c r="S46" s="1265"/>
      <c r="T46" s="1267">
        <f>T31 + T43</f>
        <v>0</v>
      </c>
      <c r="U46" s="1268"/>
      <c r="V46" s="1268"/>
      <c r="W46" s="1268"/>
      <c r="X46" s="1268"/>
      <c r="Y46" s="1268"/>
      <c r="Z46" s="1268"/>
      <c r="AA46" s="1268"/>
      <c r="AB46" s="1268"/>
      <c r="AC46" s="1268"/>
      <c r="AD46" s="1268"/>
      <c r="AE46" s="1269"/>
      <c r="AF46" s="551"/>
    </row>
    <row r="47" spans="1:32" x14ac:dyDescent="0.15">
      <c r="A47" s="1265"/>
      <c r="B47" s="1265"/>
      <c r="C47" s="1265"/>
      <c r="D47" s="1265"/>
      <c r="E47" s="1265"/>
      <c r="F47" s="1265"/>
      <c r="G47" s="1265"/>
      <c r="H47" s="1265"/>
      <c r="I47" s="1265"/>
      <c r="J47" s="1265"/>
      <c r="K47" s="1265"/>
      <c r="L47" s="1265"/>
      <c r="M47" s="1265"/>
      <c r="N47" s="1265"/>
      <c r="O47" s="1265"/>
      <c r="P47" s="1265"/>
      <c r="Q47" s="1265"/>
      <c r="R47" s="1265"/>
      <c r="S47" s="1265"/>
      <c r="T47" s="1270"/>
      <c r="U47" s="1271"/>
      <c r="V47" s="1271"/>
      <c r="W47" s="1271"/>
      <c r="X47" s="1271"/>
      <c r="Y47" s="1271"/>
      <c r="Z47" s="1271"/>
      <c r="AA47" s="1271"/>
      <c r="AB47" s="1271"/>
      <c r="AC47" s="1271"/>
      <c r="AD47" s="1271"/>
      <c r="AE47" s="1272"/>
      <c r="AF47" s="551"/>
    </row>
    <row r="48" spans="1:32" x14ac:dyDescent="0.15">
      <c r="A48" s="1265" t="s">
        <v>575</v>
      </c>
      <c r="B48" s="1265"/>
      <c r="C48" s="1265"/>
      <c r="D48" s="1265"/>
      <c r="E48" s="1265"/>
      <c r="F48" s="1265"/>
      <c r="G48" s="1265"/>
      <c r="H48" s="1265"/>
      <c r="I48" s="1265"/>
      <c r="J48" s="1265"/>
      <c r="K48" s="1265"/>
      <c r="L48" s="1265"/>
      <c r="M48" s="1265"/>
      <c r="N48" s="1265"/>
      <c r="O48" s="1265"/>
      <c r="P48" s="1265"/>
      <c r="Q48" s="1265"/>
      <c r="R48" s="1265"/>
      <c r="S48" s="1265"/>
      <c r="T48" s="1267">
        <f>ROUNDDOWN(T46*0.08,0)</f>
        <v>0</v>
      </c>
      <c r="U48" s="1268"/>
      <c r="V48" s="1268"/>
      <c r="W48" s="1268"/>
      <c r="X48" s="1268"/>
      <c r="Y48" s="1268"/>
      <c r="Z48" s="1268"/>
      <c r="AA48" s="1268"/>
      <c r="AB48" s="1268"/>
      <c r="AC48" s="1268"/>
      <c r="AD48" s="1268"/>
      <c r="AE48" s="1269"/>
      <c r="AF48" s="551"/>
    </row>
    <row r="49" spans="1:32" x14ac:dyDescent="0.15">
      <c r="A49" s="1265"/>
      <c r="B49" s="1265"/>
      <c r="C49" s="1265"/>
      <c r="D49" s="1265"/>
      <c r="E49" s="1265"/>
      <c r="F49" s="1265"/>
      <c r="G49" s="1265"/>
      <c r="H49" s="1265"/>
      <c r="I49" s="1265"/>
      <c r="J49" s="1265"/>
      <c r="K49" s="1265"/>
      <c r="L49" s="1265"/>
      <c r="M49" s="1265"/>
      <c r="N49" s="1265"/>
      <c r="O49" s="1265"/>
      <c r="P49" s="1265"/>
      <c r="Q49" s="1265"/>
      <c r="R49" s="1265"/>
      <c r="S49" s="1265"/>
      <c r="T49" s="1270"/>
      <c r="U49" s="1271"/>
      <c r="V49" s="1271"/>
      <c r="W49" s="1271"/>
      <c r="X49" s="1271"/>
      <c r="Y49" s="1271"/>
      <c r="Z49" s="1271"/>
      <c r="AA49" s="1271"/>
      <c r="AB49" s="1271"/>
      <c r="AC49" s="1271"/>
      <c r="AD49" s="1271"/>
      <c r="AE49" s="1272"/>
      <c r="AF49" s="551"/>
    </row>
    <row r="50" spans="1:32" x14ac:dyDescent="0.15">
      <c r="A50" s="1265" t="s">
        <v>576</v>
      </c>
      <c r="B50" s="1265"/>
      <c r="C50" s="1265"/>
      <c r="D50" s="1265"/>
      <c r="E50" s="1265"/>
      <c r="F50" s="1265"/>
      <c r="G50" s="1265"/>
      <c r="H50" s="1265"/>
      <c r="I50" s="1265"/>
      <c r="J50" s="1265"/>
      <c r="K50" s="1265"/>
      <c r="L50" s="1265"/>
      <c r="M50" s="1265"/>
      <c r="N50" s="1265"/>
      <c r="O50" s="1265"/>
      <c r="P50" s="1265"/>
      <c r="Q50" s="1265"/>
      <c r="R50" s="1265"/>
      <c r="S50" s="1265"/>
      <c r="T50" s="1266">
        <f>T46+T48</f>
        <v>0</v>
      </c>
      <c r="U50" s="1266"/>
      <c r="V50" s="1266"/>
      <c r="W50" s="1266"/>
      <c r="X50" s="1266"/>
      <c r="Y50" s="1266"/>
      <c r="Z50" s="1266"/>
      <c r="AA50" s="1266"/>
      <c r="AB50" s="1266"/>
      <c r="AC50" s="1266"/>
      <c r="AD50" s="1266"/>
      <c r="AE50" s="1266"/>
      <c r="AF50" s="551"/>
    </row>
    <row r="51" spans="1:32" x14ac:dyDescent="0.15">
      <c r="A51" s="1265"/>
      <c r="B51" s="1265"/>
      <c r="C51" s="1265"/>
      <c r="D51" s="1265"/>
      <c r="E51" s="1265"/>
      <c r="F51" s="1265"/>
      <c r="G51" s="1265"/>
      <c r="H51" s="1265"/>
      <c r="I51" s="1265"/>
      <c r="J51" s="1265"/>
      <c r="K51" s="1265"/>
      <c r="L51" s="1265"/>
      <c r="M51" s="1265"/>
      <c r="N51" s="1265"/>
      <c r="O51" s="1265"/>
      <c r="P51" s="1265"/>
      <c r="Q51" s="1265"/>
      <c r="R51" s="1265"/>
      <c r="S51" s="1265"/>
      <c r="T51" s="1266"/>
      <c r="U51" s="1266"/>
      <c r="V51" s="1266"/>
      <c r="W51" s="1266"/>
      <c r="X51" s="1266"/>
      <c r="Y51" s="1266"/>
      <c r="Z51" s="1266"/>
      <c r="AA51" s="1266"/>
      <c r="AB51" s="1266"/>
      <c r="AC51" s="1266"/>
      <c r="AD51" s="1266"/>
      <c r="AE51" s="1266"/>
      <c r="AF51" s="551"/>
    </row>
    <row r="52" spans="1:32" ht="6.75" customHeight="1" x14ac:dyDescent="0.15">
      <c r="A52" s="554"/>
      <c r="B52" s="554"/>
      <c r="C52" s="554"/>
      <c r="D52" s="554"/>
      <c r="E52" s="554"/>
      <c r="F52" s="554"/>
      <c r="G52" s="554"/>
      <c r="H52" s="554"/>
      <c r="I52" s="554"/>
      <c r="J52" s="554"/>
      <c r="K52" s="554"/>
      <c r="L52" s="554"/>
      <c r="M52" s="554"/>
      <c r="N52" s="554"/>
      <c r="O52" s="554"/>
      <c r="P52" s="554"/>
      <c r="Q52" s="554"/>
      <c r="R52" s="554"/>
      <c r="S52" s="554"/>
      <c r="T52" s="554"/>
      <c r="U52" s="554"/>
      <c r="V52" s="554"/>
      <c r="W52" s="554"/>
      <c r="X52" s="554"/>
      <c r="Y52" s="554"/>
      <c r="Z52" s="551"/>
      <c r="AA52" s="551"/>
      <c r="AB52" s="551"/>
      <c r="AC52" s="551"/>
      <c r="AD52" s="551"/>
      <c r="AE52" s="551"/>
      <c r="AF52" s="551"/>
    </row>
    <row r="53" spans="1:32" x14ac:dyDescent="0.15">
      <c r="A53" s="555"/>
      <c r="B53" s="555"/>
      <c r="C53" s="555"/>
      <c r="D53" s="555"/>
      <c r="E53" s="555"/>
      <c r="F53" s="555"/>
      <c r="G53" s="555"/>
      <c r="H53" s="555"/>
      <c r="I53" s="555"/>
      <c r="J53" s="555"/>
      <c r="K53" s="555"/>
      <c r="L53" s="555"/>
      <c r="M53" s="555"/>
      <c r="N53" s="555"/>
      <c r="O53" s="555"/>
      <c r="P53" s="555"/>
      <c r="Q53" s="555"/>
      <c r="R53" s="555"/>
      <c r="S53" s="555"/>
      <c r="T53" s="555"/>
      <c r="U53" s="555"/>
      <c r="V53" s="555"/>
      <c r="W53" s="555"/>
      <c r="X53" s="555"/>
      <c r="Y53" s="555"/>
    </row>
    <row r="54" spans="1:32" x14ac:dyDescent="0.15">
      <c r="A54" s="555"/>
      <c r="B54" s="555"/>
      <c r="C54" s="555"/>
      <c r="D54" s="555"/>
      <c r="E54" s="555"/>
      <c r="F54" s="555"/>
      <c r="G54" s="555"/>
      <c r="H54" s="555"/>
      <c r="I54" s="555"/>
      <c r="J54" s="555"/>
      <c r="K54" s="555"/>
      <c r="L54" s="555"/>
      <c r="M54" s="555"/>
      <c r="N54" s="555"/>
      <c r="O54" s="555"/>
      <c r="P54" s="555"/>
      <c r="Q54" s="555"/>
      <c r="R54" s="555"/>
      <c r="S54" s="555"/>
      <c r="T54" s="555"/>
      <c r="U54" s="555"/>
      <c r="V54" s="555"/>
      <c r="W54" s="555"/>
      <c r="X54" s="555"/>
      <c r="Y54" s="555"/>
    </row>
    <row r="55" spans="1:32" x14ac:dyDescent="0.15">
      <c r="A55" s="555"/>
      <c r="B55" s="555"/>
      <c r="C55" s="555"/>
      <c r="D55" s="555"/>
      <c r="E55" s="555"/>
      <c r="F55" s="555"/>
      <c r="G55" s="555"/>
      <c r="H55" s="555"/>
      <c r="I55" s="555"/>
      <c r="J55" s="555"/>
      <c r="K55" s="555"/>
      <c r="L55" s="555"/>
      <c r="M55" s="555"/>
      <c r="N55" s="555"/>
      <c r="O55" s="555"/>
      <c r="P55" s="555"/>
      <c r="Q55" s="555"/>
      <c r="R55" s="555"/>
      <c r="S55" s="555"/>
      <c r="T55" s="555"/>
      <c r="U55" s="555"/>
      <c r="V55" s="555"/>
      <c r="W55" s="555"/>
      <c r="X55" s="555"/>
      <c r="Y55" s="555"/>
    </row>
    <row r="56" spans="1:32" x14ac:dyDescent="0.15">
      <c r="A56" s="555"/>
      <c r="B56" s="555"/>
      <c r="C56" s="555"/>
      <c r="D56" s="555"/>
      <c r="E56" s="555"/>
      <c r="F56" s="555"/>
      <c r="G56" s="555"/>
      <c r="H56" s="555"/>
      <c r="I56" s="555"/>
      <c r="J56" s="555"/>
      <c r="K56" s="555"/>
      <c r="L56" s="555"/>
      <c r="M56" s="555"/>
      <c r="N56" s="555"/>
      <c r="O56" s="555"/>
      <c r="P56" s="555"/>
      <c r="Q56" s="555"/>
      <c r="R56" s="555"/>
      <c r="S56" s="555"/>
      <c r="T56" s="555"/>
      <c r="U56" s="555"/>
      <c r="V56" s="555"/>
      <c r="W56" s="555"/>
      <c r="X56" s="555"/>
      <c r="Y56" s="555"/>
    </row>
    <row r="57" spans="1:32" x14ac:dyDescent="0.15">
      <c r="A57" s="555"/>
      <c r="B57" s="555"/>
      <c r="C57" s="555"/>
      <c r="D57" s="555"/>
      <c r="E57" s="555"/>
      <c r="F57" s="555"/>
      <c r="G57" s="555"/>
      <c r="H57" s="555"/>
      <c r="I57" s="555"/>
      <c r="J57" s="555"/>
      <c r="K57" s="555"/>
      <c r="L57" s="555"/>
      <c r="M57" s="555"/>
      <c r="N57" s="555"/>
      <c r="O57" s="555"/>
      <c r="P57" s="555"/>
      <c r="Q57" s="555"/>
      <c r="R57" s="555"/>
      <c r="S57" s="555"/>
      <c r="T57" s="555"/>
      <c r="U57" s="555"/>
      <c r="V57" s="555"/>
      <c r="W57" s="555"/>
      <c r="X57" s="555"/>
      <c r="Y57" s="555"/>
    </row>
    <row r="58" spans="1:32" x14ac:dyDescent="0.15">
      <c r="A58" s="555"/>
      <c r="B58" s="555"/>
      <c r="C58" s="555"/>
      <c r="D58" s="555"/>
      <c r="E58" s="555"/>
      <c r="F58" s="555"/>
      <c r="G58" s="555"/>
      <c r="H58" s="555"/>
      <c r="I58" s="555"/>
      <c r="J58" s="555"/>
      <c r="K58" s="555"/>
      <c r="L58" s="555"/>
      <c r="M58" s="555"/>
      <c r="N58" s="555"/>
      <c r="O58" s="555"/>
      <c r="P58" s="555"/>
      <c r="Q58" s="555"/>
      <c r="R58" s="555"/>
      <c r="S58" s="555"/>
      <c r="T58" s="555"/>
      <c r="U58" s="555"/>
      <c r="V58" s="555"/>
      <c r="W58" s="555"/>
      <c r="X58" s="555"/>
      <c r="Y58" s="555"/>
    </row>
    <row r="59" spans="1:32" x14ac:dyDescent="0.15">
      <c r="A59" s="555"/>
      <c r="B59" s="555"/>
      <c r="C59" s="555"/>
      <c r="D59" s="555"/>
      <c r="E59" s="555"/>
      <c r="F59" s="555"/>
      <c r="G59" s="555"/>
      <c r="H59" s="555"/>
      <c r="I59" s="555"/>
      <c r="J59" s="555"/>
      <c r="K59" s="555"/>
      <c r="L59" s="555"/>
      <c r="M59" s="555"/>
      <c r="N59" s="555"/>
      <c r="O59" s="555"/>
      <c r="P59" s="555"/>
      <c r="Q59" s="555"/>
      <c r="R59" s="555"/>
      <c r="S59" s="555"/>
      <c r="T59" s="555"/>
      <c r="U59" s="555"/>
      <c r="V59" s="555"/>
      <c r="W59" s="555"/>
      <c r="X59" s="555"/>
      <c r="Y59" s="555"/>
    </row>
    <row r="60" spans="1:32" x14ac:dyDescent="0.15">
      <c r="A60" s="555"/>
      <c r="B60" s="555"/>
      <c r="C60" s="555"/>
      <c r="D60" s="555"/>
      <c r="E60" s="555"/>
      <c r="F60" s="555"/>
      <c r="G60" s="555"/>
      <c r="H60" s="555"/>
      <c r="I60" s="555"/>
      <c r="J60" s="555"/>
      <c r="K60" s="555"/>
      <c r="L60" s="555"/>
      <c r="M60" s="555"/>
      <c r="N60" s="555"/>
      <c r="O60" s="555"/>
      <c r="P60" s="555"/>
      <c r="Q60" s="555"/>
      <c r="R60" s="555"/>
      <c r="S60" s="555"/>
      <c r="T60" s="555"/>
      <c r="U60" s="555"/>
      <c r="V60" s="555"/>
      <c r="W60" s="555"/>
      <c r="X60" s="555"/>
      <c r="Y60" s="555"/>
    </row>
    <row r="61" spans="1:32" x14ac:dyDescent="0.15">
      <c r="A61" s="555"/>
      <c r="B61" s="555"/>
      <c r="C61" s="555"/>
      <c r="D61" s="555"/>
      <c r="E61" s="555"/>
      <c r="F61" s="555"/>
      <c r="G61" s="555"/>
      <c r="H61" s="555"/>
      <c r="I61" s="555"/>
      <c r="J61" s="555"/>
      <c r="K61" s="555"/>
      <c r="L61" s="555"/>
      <c r="M61" s="555"/>
      <c r="N61" s="555"/>
      <c r="O61" s="555"/>
      <c r="P61" s="555"/>
      <c r="Q61" s="555"/>
      <c r="R61" s="555"/>
      <c r="S61" s="555"/>
      <c r="T61" s="555"/>
      <c r="U61" s="555"/>
      <c r="V61" s="555"/>
      <c r="W61" s="555"/>
      <c r="X61" s="555"/>
      <c r="Y61" s="555"/>
    </row>
    <row r="62" spans="1:32" x14ac:dyDescent="0.15">
      <c r="A62" s="555"/>
      <c r="B62" s="555"/>
      <c r="C62" s="555"/>
      <c r="D62" s="555"/>
      <c r="E62" s="555"/>
      <c r="F62" s="555"/>
      <c r="G62" s="555"/>
      <c r="H62" s="555"/>
      <c r="I62" s="555"/>
      <c r="J62" s="555"/>
      <c r="K62" s="555"/>
      <c r="L62" s="555"/>
      <c r="M62" s="555"/>
      <c r="N62" s="555"/>
      <c r="O62" s="555"/>
      <c r="P62" s="555"/>
      <c r="Q62" s="555"/>
      <c r="R62" s="555"/>
      <c r="S62" s="555"/>
      <c r="T62" s="555"/>
      <c r="U62" s="555"/>
      <c r="V62" s="555"/>
      <c r="W62" s="555"/>
      <c r="X62" s="555"/>
      <c r="Y62" s="555"/>
    </row>
    <row r="63" spans="1:32" x14ac:dyDescent="0.15">
      <c r="A63" s="555"/>
      <c r="B63" s="555"/>
      <c r="C63" s="555"/>
      <c r="D63" s="555"/>
      <c r="E63" s="555"/>
      <c r="F63" s="555"/>
      <c r="G63" s="555"/>
      <c r="H63" s="555"/>
      <c r="I63" s="555"/>
      <c r="J63" s="555"/>
      <c r="K63" s="555"/>
      <c r="L63" s="555"/>
      <c r="M63" s="555"/>
      <c r="N63" s="555"/>
      <c r="O63" s="555"/>
      <c r="P63" s="555"/>
      <c r="Q63" s="555"/>
      <c r="R63" s="555"/>
      <c r="S63" s="555"/>
      <c r="T63" s="555"/>
      <c r="U63" s="555"/>
      <c r="V63" s="555"/>
      <c r="W63" s="555"/>
      <c r="X63" s="555"/>
      <c r="Y63" s="555"/>
    </row>
    <row r="64" spans="1:32" x14ac:dyDescent="0.15">
      <c r="A64" s="555"/>
      <c r="B64" s="555"/>
      <c r="C64" s="555"/>
      <c r="D64" s="555"/>
      <c r="E64" s="555"/>
      <c r="F64" s="555"/>
      <c r="G64" s="555"/>
      <c r="H64" s="555"/>
      <c r="I64" s="555"/>
      <c r="J64" s="555"/>
      <c r="K64" s="555"/>
      <c r="L64" s="555"/>
      <c r="M64" s="555"/>
      <c r="N64" s="555"/>
      <c r="O64" s="555"/>
      <c r="P64" s="555"/>
      <c r="Q64" s="555"/>
      <c r="R64" s="555"/>
      <c r="S64" s="555"/>
      <c r="T64" s="555"/>
      <c r="U64" s="555"/>
      <c r="V64" s="555"/>
      <c r="W64" s="555"/>
      <c r="X64" s="555"/>
      <c r="Y64" s="555"/>
    </row>
    <row r="65" spans="1:25" x14ac:dyDescent="0.15">
      <c r="A65" s="555"/>
      <c r="B65" s="555"/>
      <c r="C65" s="555"/>
      <c r="D65" s="555"/>
      <c r="E65" s="555"/>
      <c r="F65" s="555"/>
      <c r="G65" s="555"/>
      <c r="H65" s="555"/>
      <c r="I65" s="555"/>
      <c r="J65" s="555"/>
      <c r="K65" s="555"/>
      <c r="L65" s="555"/>
      <c r="M65" s="555"/>
      <c r="N65" s="555"/>
      <c r="O65" s="555"/>
      <c r="P65" s="555"/>
      <c r="Q65" s="555"/>
      <c r="R65" s="555"/>
      <c r="S65" s="555"/>
      <c r="T65" s="555"/>
      <c r="U65" s="555"/>
      <c r="V65" s="555"/>
      <c r="W65" s="555"/>
      <c r="X65" s="555"/>
      <c r="Y65" s="555"/>
    </row>
    <row r="66" spans="1:25" x14ac:dyDescent="0.15">
      <c r="A66" s="555"/>
      <c r="B66" s="555"/>
      <c r="C66" s="555"/>
      <c r="D66" s="555"/>
      <c r="E66" s="555"/>
      <c r="F66" s="555"/>
      <c r="G66" s="555"/>
      <c r="H66" s="555"/>
      <c r="I66" s="555"/>
      <c r="J66" s="555"/>
      <c r="K66" s="555"/>
      <c r="L66" s="555"/>
      <c r="M66" s="555"/>
      <c r="N66" s="555"/>
      <c r="O66" s="555"/>
      <c r="P66" s="555"/>
      <c r="Q66" s="555"/>
      <c r="R66" s="555"/>
      <c r="S66" s="555"/>
      <c r="T66" s="555"/>
      <c r="U66" s="555"/>
      <c r="V66" s="555"/>
      <c r="W66" s="555"/>
      <c r="X66" s="555"/>
      <c r="Y66" s="555"/>
    </row>
    <row r="67" spans="1:25" x14ac:dyDescent="0.15">
      <c r="A67" s="555"/>
      <c r="B67" s="555"/>
      <c r="C67" s="555"/>
      <c r="D67" s="555"/>
      <c r="E67" s="555"/>
      <c r="F67" s="555"/>
      <c r="G67" s="555"/>
      <c r="H67" s="555"/>
      <c r="I67" s="555"/>
      <c r="J67" s="555"/>
      <c r="K67" s="555"/>
      <c r="L67" s="555"/>
      <c r="M67" s="555"/>
      <c r="N67" s="555"/>
      <c r="O67" s="555"/>
      <c r="P67" s="555"/>
      <c r="Q67" s="555"/>
      <c r="R67" s="555"/>
      <c r="S67" s="555"/>
      <c r="T67" s="555"/>
      <c r="U67" s="555"/>
      <c r="V67" s="555"/>
      <c r="W67" s="555"/>
      <c r="X67" s="555"/>
      <c r="Y67" s="555"/>
    </row>
    <row r="68" spans="1:25" x14ac:dyDescent="0.15">
      <c r="A68" s="555"/>
      <c r="B68" s="555"/>
      <c r="C68" s="555"/>
      <c r="D68" s="555"/>
      <c r="E68" s="555"/>
      <c r="F68" s="555"/>
      <c r="G68" s="555"/>
      <c r="H68" s="555"/>
      <c r="I68" s="555"/>
      <c r="J68" s="555"/>
      <c r="K68" s="555"/>
      <c r="L68" s="555"/>
      <c r="M68" s="555"/>
      <c r="N68" s="555"/>
      <c r="O68" s="555"/>
      <c r="P68" s="555"/>
      <c r="Q68" s="555"/>
      <c r="R68" s="555"/>
      <c r="S68" s="555"/>
      <c r="T68" s="555"/>
      <c r="U68" s="555"/>
      <c r="V68" s="555"/>
      <c r="W68" s="555"/>
      <c r="X68" s="555"/>
      <c r="Y68" s="555"/>
    </row>
    <row r="69" spans="1:25" x14ac:dyDescent="0.15">
      <c r="A69" s="555"/>
      <c r="B69" s="555"/>
      <c r="C69" s="555"/>
      <c r="D69" s="555"/>
      <c r="E69" s="555"/>
      <c r="F69" s="555"/>
      <c r="G69" s="555"/>
      <c r="H69" s="555"/>
      <c r="I69" s="555"/>
      <c r="J69" s="555"/>
      <c r="K69" s="555"/>
      <c r="L69" s="555"/>
      <c r="M69" s="555"/>
      <c r="N69" s="555"/>
      <c r="O69" s="555"/>
      <c r="P69" s="555"/>
      <c r="Q69" s="555"/>
      <c r="R69" s="555"/>
      <c r="S69" s="555"/>
      <c r="T69" s="555"/>
      <c r="U69" s="555"/>
      <c r="V69" s="555"/>
      <c r="W69" s="555"/>
      <c r="X69" s="555"/>
      <c r="Y69" s="555"/>
    </row>
    <row r="70" spans="1:25" x14ac:dyDescent="0.15">
      <c r="A70" s="555"/>
      <c r="B70" s="555"/>
      <c r="C70" s="555"/>
      <c r="D70" s="555"/>
      <c r="E70" s="555"/>
      <c r="F70" s="555"/>
      <c r="G70" s="555"/>
      <c r="H70" s="555"/>
      <c r="I70" s="555"/>
      <c r="J70" s="555"/>
      <c r="K70" s="555"/>
      <c r="L70" s="555"/>
      <c r="M70" s="555"/>
      <c r="N70" s="555"/>
      <c r="O70" s="555"/>
      <c r="P70" s="555"/>
      <c r="Q70" s="555"/>
      <c r="R70" s="555"/>
      <c r="S70" s="555"/>
      <c r="T70" s="555"/>
      <c r="U70" s="555"/>
      <c r="V70" s="555"/>
      <c r="W70" s="555"/>
      <c r="X70" s="555"/>
      <c r="Y70" s="555"/>
    </row>
    <row r="71" spans="1:25" x14ac:dyDescent="0.15">
      <c r="A71" s="555"/>
      <c r="B71" s="555"/>
      <c r="C71" s="555"/>
      <c r="D71" s="555"/>
      <c r="E71" s="555"/>
      <c r="F71" s="555"/>
      <c r="G71" s="555"/>
      <c r="H71" s="555"/>
      <c r="I71" s="555"/>
      <c r="J71" s="555"/>
      <c r="K71" s="555"/>
      <c r="L71" s="555"/>
      <c r="M71" s="555"/>
      <c r="N71" s="555"/>
      <c r="O71" s="555"/>
      <c r="P71" s="555"/>
      <c r="Q71" s="555"/>
      <c r="R71" s="555"/>
      <c r="S71" s="555"/>
      <c r="T71" s="555"/>
      <c r="U71" s="555"/>
      <c r="V71" s="555"/>
      <c r="W71" s="555"/>
      <c r="X71" s="555"/>
      <c r="Y71" s="555"/>
    </row>
    <row r="72" spans="1:25" x14ac:dyDescent="0.15">
      <c r="A72" s="555"/>
      <c r="B72" s="555"/>
      <c r="C72" s="555"/>
      <c r="D72" s="555"/>
      <c r="E72" s="555"/>
      <c r="F72" s="555"/>
      <c r="G72" s="555"/>
      <c r="H72" s="555"/>
      <c r="I72" s="555"/>
      <c r="J72" s="555"/>
      <c r="K72" s="555"/>
      <c r="L72" s="555"/>
      <c r="M72" s="555"/>
      <c r="N72" s="555"/>
      <c r="O72" s="555"/>
      <c r="P72" s="555"/>
      <c r="Q72" s="555"/>
      <c r="R72" s="555"/>
      <c r="S72" s="555"/>
      <c r="T72" s="555"/>
      <c r="U72" s="555"/>
      <c r="V72" s="555"/>
      <c r="W72" s="555"/>
      <c r="X72" s="555"/>
      <c r="Y72" s="555"/>
    </row>
    <row r="73" spans="1:25" x14ac:dyDescent="0.15">
      <c r="A73" s="555"/>
      <c r="B73" s="555"/>
      <c r="C73" s="555"/>
      <c r="D73" s="555"/>
      <c r="E73" s="555"/>
      <c r="F73" s="555"/>
      <c r="G73" s="555"/>
      <c r="H73" s="555"/>
      <c r="I73" s="555"/>
      <c r="J73" s="555"/>
      <c r="K73" s="555"/>
      <c r="L73" s="555"/>
      <c r="M73" s="555"/>
      <c r="N73" s="555"/>
      <c r="O73" s="555"/>
      <c r="P73" s="555"/>
      <c r="Q73" s="555"/>
      <c r="R73" s="555"/>
      <c r="S73" s="555"/>
      <c r="T73" s="555"/>
      <c r="U73" s="555"/>
      <c r="V73" s="555"/>
      <c r="W73" s="555"/>
      <c r="X73" s="555"/>
      <c r="Y73" s="555"/>
    </row>
    <row r="74" spans="1:25" x14ac:dyDescent="0.15">
      <c r="A74" s="555"/>
      <c r="B74" s="555"/>
      <c r="C74" s="555"/>
      <c r="D74" s="555"/>
      <c r="E74" s="555"/>
      <c r="F74" s="555"/>
      <c r="G74" s="555"/>
      <c r="H74" s="555"/>
      <c r="I74" s="555"/>
      <c r="J74" s="555"/>
      <c r="K74" s="555"/>
      <c r="L74" s="555"/>
      <c r="M74" s="555"/>
      <c r="N74" s="555"/>
      <c r="O74" s="555"/>
      <c r="P74" s="555"/>
      <c r="Q74" s="555"/>
      <c r="R74" s="555"/>
      <c r="S74" s="555"/>
      <c r="T74" s="555"/>
      <c r="U74" s="555"/>
      <c r="V74" s="555"/>
      <c r="W74" s="555"/>
      <c r="X74" s="555"/>
      <c r="Y74" s="555"/>
    </row>
    <row r="75" spans="1:25" x14ac:dyDescent="0.15">
      <c r="A75" s="555"/>
      <c r="B75" s="555"/>
      <c r="C75" s="555"/>
      <c r="D75" s="555"/>
      <c r="E75" s="555"/>
      <c r="F75" s="555"/>
      <c r="G75" s="555"/>
      <c r="H75" s="555"/>
      <c r="I75" s="555"/>
      <c r="J75" s="555"/>
      <c r="K75" s="555"/>
      <c r="L75" s="555"/>
      <c r="M75" s="555"/>
      <c r="N75" s="555"/>
      <c r="O75" s="555"/>
      <c r="P75" s="555"/>
      <c r="Q75" s="555"/>
      <c r="R75" s="555"/>
      <c r="S75" s="555"/>
      <c r="T75" s="555"/>
      <c r="U75" s="555"/>
      <c r="V75" s="555"/>
      <c r="W75" s="555"/>
      <c r="X75" s="555"/>
      <c r="Y75" s="555"/>
    </row>
    <row r="76" spans="1:25" x14ac:dyDescent="0.15">
      <c r="A76" s="555"/>
      <c r="B76" s="555"/>
      <c r="C76" s="555"/>
      <c r="D76" s="555"/>
      <c r="E76" s="555"/>
      <c r="F76" s="555"/>
      <c r="G76" s="555"/>
      <c r="H76" s="555"/>
      <c r="I76" s="555"/>
      <c r="J76" s="555"/>
      <c r="K76" s="555"/>
      <c r="L76" s="555"/>
      <c r="M76" s="555"/>
      <c r="N76" s="555"/>
      <c r="O76" s="555"/>
      <c r="P76" s="555"/>
      <c r="Q76" s="555"/>
      <c r="R76" s="555"/>
      <c r="S76" s="555"/>
      <c r="T76" s="555"/>
      <c r="U76" s="555"/>
      <c r="V76" s="555"/>
      <c r="W76" s="555"/>
      <c r="X76" s="555"/>
      <c r="Y76" s="555"/>
    </row>
    <row r="77" spans="1:25" x14ac:dyDescent="0.15">
      <c r="A77" s="555"/>
      <c r="B77" s="555"/>
      <c r="C77" s="555"/>
      <c r="D77" s="555"/>
      <c r="E77" s="555"/>
      <c r="F77" s="555"/>
      <c r="G77" s="555"/>
      <c r="H77" s="555"/>
      <c r="I77" s="555"/>
      <c r="J77" s="555"/>
      <c r="K77" s="555"/>
      <c r="L77" s="555"/>
      <c r="M77" s="555"/>
      <c r="N77" s="555"/>
      <c r="O77" s="555"/>
      <c r="P77" s="555"/>
      <c r="Q77" s="555"/>
      <c r="R77" s="555"/>
      <c r="S77" s="555"/>
      <c r="T77" s="555"/>
      <c r="U77" s="555"/>
      <c r="V77" s="555"/>
      <c r="W77" s="555"/>
      <c r="X77" s="555"/>
      <c r="Y77" s="555"/>
    </row>
    <row r="78" spans="1:25" x14ac:dyDescent="0.15">
      <c r="A78" s="555"/>
      <c r="B78" s="555"/>
      <c r="C78" s="555"/>
      <c r="D78" s="555"/>
      <c r="E78" s="555"/>
      <c r="F78" s="555"/>
      <c r="G78" s="555"/>
      <c r="H78" s="555"/>
      <c r="I78" s="555"/>
      <c r="J78" s="555"/>
      <c r="K78" s="555"/>
      <c r="L78" s="555"/>
      <c r="M78" s="555"/>
      <c r="N78" s="555"/>
      <c r="O78" s="555"/>
      <c r="P78" s="555"/>
      <c r="Q78" s="555"/>
      <c r="R78" s="555"/>
      <c r="S78" s="555"/>
      <c r="T78" s="555"/>
      <c r="U78" s="555"/>
      <c r="V78" s="555"/>
      <c r="W78" s="555"/>
      <c r="X78" s="555"/>
      <c r="Y78" s="555"/>
    </row>
    <row r="79" spans="1:25" x14ac:dyDescent="0.15">
      <c r="A79" s="555"/>
      <c r="B79" s="555"/>
      <c r="C79" s="555"/>
      <c r="D79" s="555"/>
      <c r="E79" s="555"/>
      <c r="F79" s="555"/>
      <c r="G79" s="555"/>
      <c r="H79" s="555"/>
      <c r="I79" s="555"/>
      <c r="J79" s="555"/>
      <c r="K79" s="555"/>
      <c r="L79" s="555"/>
      <c r="M79" s="555"/>
      <c r="N79" s="555"/>
      <c r="O79" s="555"/>
      <c r="P79" s="555"/>
      <c r="Q79" s="555"/>
      <c r="R79" s="555"/>
      <c r="S79" s="555"/>
      <c r="T79" s="555"/>
      <c r="U79" s="555"/>
      <c r="V79" s="555"/>
      <c r="W79" s="555"/>
      <c r="X79" s="555"/>
      <c r="Y79" s="555"/>
    </row>
    <row r="80" spans="1:25" x14ac:dyDescent="0.15">
      <c r="A80" s="555"/>
      <c r="B80" s="555"/>
      <c r="C80" s="555"/>
      <c r="D80" s="555"/>
      <c r="E80" s="555"/>
      <c r="F80" s="555"/>
      <c r="G80" s="555"/>
      <c r="H80" s="555"/>
      <c r="I80" s="555"/>
      <c r="J80" s="555"/>
      <c r="K80" s="555"/>
      <c r="L80" s="555"/>
      <c r="M80" s="555"/>
      <c r="N80" s="555"/>
      <c r="O80" s="555"/>
      <c r="P80" s="555"/>
      <c r="Q80" s="555"/>
      <c r="R80" s="555"/>
      <c r="S80" s="555"/>
      <c r="T80" s="555"/>
      <c r="U80" s="555"/>
      <c r="V80" s="555"/>
      <c r="W80" s="555"/>
      <c r="X80" s="555"/>
      <c r="Y80" s="555"/>
    </row>
  </sheetData>
  <sheetProtection password="C062" sheet="1" objects="1" scenarios="1" selectLockedCells="1"/>
  <mergeCells count="109">
    <mergeCell ref="A50:S51"/>
    <mergeCell ref="T50:AE51"/>
    <mergeCell ref="C43:S44"/>
    <mergeCell ref="T43:Y44"/>
    <mergeCell ref="Z43:AE44"/>
    <mergeCell ref="A46:S47"/>
    <mergeCell ref="T46:AE47"/>
    <mergeCell ref="A48:S49"/>
    <mergeCell ref="T48:AE49"/>
    <mergeCell ref="C42:J42"/>
    <mergeCell ref="K42:L42"/>
    <mergeCell ref="M42:N42"/>
    <mergeCell ref="O42:S42"/>
    <mergeCell ref="T42:Y42"/>
    <mergeCell ref="Z42:AE42"/>
    <mergeCell ref="C41:J41"/>
    <mergeCell ref="K41:L41"/>
    <mergeCell ref="M41:N41"/>
    <mergeCell ref="O41:S41"/>
    <mergeCell ref="T41:Y41"/>
    <mergeCell ref="Z41:AE41"/>
    <mergeCell ref="M40:N40"/>
    <mergeCell ref="O40:S40"/>
    <mergeCell ref="T40:Y40"/>
    <mergeCell ref="Z40:AE40"/>
    <mergeCell ref="C39:J39"/>
    <mergeCell ref="K39:L39"/>
    <mergeCell ref="M39:N39"/>
    <mergeCell ref="O39:S39"/>
    <mergeCell ref="T39:Y39"/>
    <mergeCell ref="Z39:AE39"/>
    <mergeCell ref="C31:S32"/>
    <mergeCell ref="T31:Y32"/>
    <mergeCell ref="Z31:AE32"/>
    <mergeCell ref="A35:B44"/>
    <mergeCell ref="C35:J36"/>
    <mergeCell ref="K35:L36"/>
    <mergeCell ref="M35:N36"/>
    <mergeCell ref="O35:S36"/>
    <mergeCell ref="T35:Y36"/>
    <mergeCell ref="Z35:AE36"/>
    <mergeCell ref="C38:J38"/>
    <mergeCell ref="K38:L38"/>
    <mergeCell ref="M38:N38"/>
    <mergeCell ref="O38:S38"/>
    <mergeCell ref="T38:Y38"/>
    <mergeCell ref="Z38:AE38"/>
    <mergeCell ref="C37:J37"/>
    <mergeCell ref="K37:L37"/>
    <mergeCell ref="M37:N37"/>
    <mergeCell ref="O37:S37"/>
    <mergeCell ref="T37:Y37"/>
    <mergeCell ref="Z37:AE37"/>
    <mergeCell ref="C40:J40"/>
    <mergeCell ref="K40:L40"/>
    <mergeCell ref="Z28:AE28"/>
    <mergeCell ref="C27:J27"/>
    <mergeCell ref="K27:L27"/>
    <mergeCell ref="M27:N27"/>
    <mergeCell ref="O27:S27"/>
    <mergeCell ref="T27:Y27"/>
    <mergeCell ref="Z27:AE27"/>
    <mergeCell ref="C30:J30"/>
    <mergeCell ref="K30:L30"/>
    <mergeCell ref="M30:N30"/>
    <mergeCell ref="O30:S30"/>
    <mergeCell ref="T30:Y30"/>
    <mergeCell ref="Z30:AE30"/>
    <mergeCell ref="C29:J29"/>
    <mergeCell ref="K29:L29"/>
    <mergeCell ref="M29:N29"/>
    <mergeCell ref="O29:S29"/>
    <mergeCell ref="T29:Y29"/>
    <mergeCell ref="Z29:AE29"/>
    <mergeCell ref="A23:B32"/>
    <mergeCell ref="C23:J24"/>
    <mergeCell ref="K23:L24"/>
    <mergeCell ref="M23:N24"/>
    <mergeCell ref="O23:S24"/>
    <mergeCell ref="T23:Y24"/>
    <mergeCell ref="Z23:AE24"/>
    <mergeCell ref="C26:J26"/>
    <mergeCell ref="K26:L26"/>
    <mergeCell ref="M26:N26"/>
    <mergeCell ref="O26:S26"/>
    <mergeCell ref="T26:Y26"/>
    <mergeCell ref="Z26:AE26"/>
    <mergeCell ref="C25:J25"/>
    <mergeCell ref="K25:L25"/>
    <mergeCell ref="M25:N25"/>
    <mergeCell ref="O25:S25"/>
    <mergeCell ref="T25:Y25"/>
    <mergeCell ref="Z25:AE25"/>
    <mergeCell ref="C28:J28"/>
    <mergeCell ref="K28:L28"/>
    <mergeCell ref="M28:N28"/>
    <mergeCell ref="O28:S28"/>
    <mergeCell ref="T28:Y28"/>
    <mergeCell ref="V1:AF1"/>
    <mergeCell ref="A2:AF2"/>
    <mergeCell ref="A4:AE5"/>
    <mergeCell ref="R7:AE18"/>
    <mergeCell ref="A9:D10"/>
    <mergeCell ref="E9:P10"/>
    <mergeCell ref="A13:D14"/>
    <mergeCell ref="E13:P14"/>
    <mergeCell ref="A20:G21"/>
    <mergeCell ref="H20:X21"/>
    <mergeCell ref="Y20:AB21"/>
  </mergeCells>
  <phoneticPr fontId="40"/>
  <conditionalFormatting sqref="E9:P10">
    <cfRule type="expression" dxfId="19" priority="7" stopIfTrue="1">
      <formula>$E$9=""</formula>
    </cfRule>
  </conditionalFormatting>
  <conditionalFormatting sqref="E13:P14">
    <cfRule type="expression" dxfId="18" priority="6" stopIfTrue="1">
      <formula>$E$13=""</formula>
    </cfRule>
  </conditionalFormatting>
  <conditionalFormatting sqref="C25:J25">
    <cfRule type="expression" dxfId="17" priority="5" stopIfTrue="1">
      <formula>$C$25=""</formula>
    </cfRule>
  </conditionalFormatting>
  <conditionalFormatting sqref="K25:L25">
    <cfRule type="expression" dxfId="16" priority="4" stopIfTrue="1">
      <formula>$K$25=""</formula>
    </cfRule>
  </conditionalFormatting>
  <conditionalFormatting sqref="M25:N25">
    <cfRule type="expression" dxfId="15" priority="3" stopIfTrue="1">
      <formula>$M$25=""</formula>
    </cfRule>
  </conditionalFormatting>
  <conditionalFormatting sqref="O25:S25">
    <cfRule type="expression" dxfId="14" priority="2" stopIfTrue="1">
      <formula>$O$25=""</formula>
    </cfRule>
  </conditionalFormatting>
  <conditionalFormatting sqref="T25:Y25">
    <cfRule type="expression" dxfId="13" priority="1" stopIfTrue="1">
      <formula>$T$25=""</formula>
    </cfRule>
  </conditionalFormatting>
  <dataValidations count="1">
    <dataValidation imeMode="disabled" allowBlank="1" showInputMessage="1" showErrorMessage="1" sqref="K25:L30 K37:L42 O25:Y30 O37:Y42"/>
  </dataValidations>
  <printOptions horizontalCentered="1"/>
  <pageMargins left="0.70866141732283472" right="0.70866141732283472" top="0.74803149606299213" bottom="0.74803149606299213" header="0.31496062992125984" footer="0.31496062992125984"/>
  <pageSetup paperSize="9" fitToHeight="0" orientation="portrait" r:id="rId1"/>
  <headerFooter>
    <oddHeader>&amp;L&amp;8申請用&amp;R&amp;8VERSION 1.1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8"/>
  <sheetViews>
    <sheetView showGridLines="0" showZeros="0" view="pageBreakPreview" zoomScale="70" zoomScaleNormal="70" zoomScaleSheetLayoutView="70" workbookViewId="0">
      <selection activeCell="J7" sqref="J7:L7"/>
    </sheetView>
  </sheetViews>
  <sheetFormatPr defaultColWidth="1.375" defaultRowHeight="18" customHeight="1" x14ac:dyDescent="0.15"/>
  <cols>
    <col min="1" max="3" width="3" style="537" customWidth="1"/>
    <col min="4" max="5" width="3" style="556" customWidth="1"/>
    <col min="6" max="7" width="3" style="557" customWidth="1"/>
    <col min="8" max="42" width="3" style="537" customWidth="1"/>
    <col min="43" max="256" width="1.375" style="537"/>
    <col min="257" max="298" width="3" style="537" customWidth="1"/>
    <col min="299" max="512" width="1.375" style="537"/>
    <col min="513" max="554" width="3" style="537" customWidth="1"/>
    <col min="555" max="768" width="1.375" style="537"/>
    <col min="769" max="810" width="3" style="537" customWidth="1"/>
    <col min="811" max="1024" width="1.375" style="537"/>
    <col min="1025" max="1066" width="3" style="537" customWidth="1"/>
    <col min="1067" max="1280" width="1.375" style="537"/>
    <col min="1281" max="1322" width="3" style="537" customWidth="1"/>
    <col min="1323" max="1536" width="1.375" style="537"/>
    <col min="1537" max="1578" width="3" style="537" customWidth="1"/>
    <col min="1579" max="1792" width="1.375" style="537"/>
    <col min="1793" max="1834" width="3" style="537" customWidth="1"/>
    <col min="1835" max="2048" width="1.375" style="537"/>
    <col min="2049" max="2090" width="3" style="537" customWidth="1"/>
    <col min="2091" max="2304" width="1.375" style="537"/>
    <col min="2305" max="2346" width="3" style="537" customWidth="1"/>
    <col min="2347" max="2560" width="1.375" style="537"/>
    <col min="2561" max="2602" width="3" style="537" customWidth="1"/>
    <col min="2603" max="2816" width="1.375" style="537"/>
    <col min="2817" max="2858" width="3" style="537" customWidth="1"/>
    <col min="2859" max="3072" width="1.375" style="537"/>
    <col min="3073" max="3114" width="3" style="537" customWidth="1"/>
    <col min="3115" max="3328" width="1.375" style="537"/>
    <col min="3329" max="3370" width="3" style="537" customWidth="1"/>
    <col min="3371" max="3584" width="1.375" style="537"/>
    <col min="3585" max="3626" width="3" style="537" customWidth="1"/>
    <col min="3627" max="3840" width="1.375" style="537"/>
    <col min="3841" max="3882" width="3" style="537" customWidth="1"/>
    <col min="3883" max="4096" width="1.375" style="537"/>
    <col min="4097" max="4138" width="3" style="537" customWidth="1"/>
    <col min="4139" max="4352" width="1.375" style="537"/>
    <col min="4353" max="4394" width="3" style="537" customWidth="1"/>
    <col min="4395" max="4608" width="1.375" style="537"/>
    <col min="4609" max="4650" width="3" style="537" customWidth="1"/>
    <col min="4651" max="4864" width="1.375" style="537"/>
    <col min="4865" max="4906" width="3" style="537" customWidth="1"/>
    <col min="4907" max="5120" width="1.375" style="537"/>
    <col min="5121" max="5162" width="3" style="537" customWidth="1"/>
    <col min="5163" max="5376" width="1.375" style="537"/>
    <col min="5377" max="5418" width="3" style="537" customWidth="1"/>
    <col min="5419" max="5632" width="1.375" style="537"/>
    <col min="5633" max="5674" width="3" style="537" customWidth="1"/>
    <col min="5675" max="5888" width="1.375" style="537"/>
    <col min="5889" max="5930" width="3" style="537" customWidth="1"/>
    <col min="5931" max="6144" width="1.375" style="537"/>
    <col min="6145" max="6186" width="3" style="537" customWidth="1"/>
    <col min="6187" max="6400" width="1.375" style="537"/>
    <col min="6401" max="6442" width="3" style="537" customWidth="1"/>
    <col min="6443" max="6656" width="1.375" style="537"/>
    <col min="6657" max="6698" width="3" style="537" customWidth="1"/>
    <col min="6699" max="6912" width="1.375" style="537"/>
    <col min="6913" max="6954" width="3" style="537" customWidth="1"/>
    <col min="6955" max="7168" width="1.375" style="537"/>
    <col min="7169" max="7210" width="3" style="537" customWidth="1"/>
    <col min="7211" max="7424" width="1.375" style="537"/>
    <col min="7425" max="7466" width="3" style="537" customWidth="1"/>
    <col min="7467" max="7680" width="1.375" style="537"/>
    <col min="7681" max="7722" width="3" style="537" customWidth="1"/>
    <col min="7723" max="7936" width="1.375" style="537"/>
    <col min="7937" max="7978" width="3" style="537" customWidth="1"/>
    <col min="7979" max="8192" width="1.375" style="537"/>
    <col min="8193" max="8234" width="3" style="537" customWidth="1"/>
    <col min="8235" max="8448" width="1.375" style="537"/>
    <col min="8449" max="8490" width="3" style="537" customWidth="1"/>
    <col min="8491" max="8704" width="1.375" style="537"/>
    <col min="8705" max="8746" width="3" style="537" customWidth="1"/>
    <col min="8747" max="8960" width="1.375" style="537"/>
    <col min="8961" max="9002" width="3" style="537" customWidth="1"/>
    <col min="9003" max="9216" width="1.375" style="537"/>
    <col min="9217" max="9258" width="3" style="537" customWidth="1"/>
    <col min="9259" max="9472" width="1.375" style="537"/>
    <col min="9473" max="9514" width="3" style="537" customWidth="1"/>
    <col min="9515" max="9728" width="1.375" style="537"/>
    <col min="9729" max="9770" width="3" style="537" customWidth="1"/>
    <col min="9771" max="9984" width="1.375" style="537"/>
    <col min="9985" max="10026" width="3" style="537" customWidth="1"/>
    <col min="10027" max="10240" width="1.375" style="537"/>
    <col min="10241" max="10282" width="3" style="537" customWidth="1"/>
    <col min="10283" max="10496" width="1.375" style="537"/>
    <col min="10497" max="10538" width="3" style="537" customWidth="1"/>
    <col min="10539" max="10752" width="1.375" style="537"/>
    <col min="10753" max="10794" width="3" style="537" customWidth="1"/>
    <col min="10795" max="11008" width="1.375" style="537"/>
    <col min="11009" max="11050" width="3" style="537" customWidth="1"/>
    <col min="11051" max="11264" width="1.375" style="537"/>
    <col min="11265" max="11306" width="3" style="537" customWidth="1"/>
    <col min="11307" max="11520" width="1.375" style="537"/>
    <col min="11521" max="11562" width="3" style="537" customWidth="1"/>
    <col min="11563" max="11776" width="1.375" style="537"/>
    <col min="11777" max="11818" width="3" style="537" customWidth="1"/>
    <col min="11819" max="12032" width="1.375" style="537"/>
    <col min="12033" max="12074" width="3" style="537" customWidth="1"/>
    <col min="12075" max="12288" width="1.375" style="537"/>
    <col min="12289" max="12330" width="3" style="537" customWidth="1"/>
    <col min="12331" max="12544" width="1.375" style="537"/>
    <col min="12545" max="12586" width="3" style="537" customWidth="1"/>
    <col min="12587" max="12800" width="1.375" style="537"/>
    <col min="12801" max="12842" width="3" style="537" customWidth="1"/>
    <col min="12843" max="13056" width="1.375" style="537"/>
    <col min="13057" max="13098" width="3" style="537" customWidth="1"/>
    <col min="13099" max="13312" width="1.375" style="537"/>
    <col min="13313" max="13354" width="3" style="537" customWidth="1"/>
    <col min="13355" max="13568" width="1.375" style="537"/>
    <col min="13569" max="13610" width="3" style="537" customWidth="1"/>
    <col min="13611" max="13824" width="1.375" style="537"/>
    <col min="13825" max="13866" width="3" style="537" customWidth="1"/>
    <col min="13867" max="14080" width="1.375" style="537"/>
    <col min="14081" max="14122" width="3" style="537" customWidth="1"/>
    <col min="14123" max="14336" width="1.375" style="537"/>
    <col min="14337" max="14378" width="3" style="537" customWidth="1"/>
    <col min="14379" max="14592" width="1.375" style="537"/>
    <col min="14593" max="14634" width="3" style="537" customWidth="1"/>
    <col min="14635" max="14848" width="1.375" style="537"/>
    <col min="14849" max="14890" width="3" style="537" customWidth="1"/>
    <col min="14891" max="15104" width="1.375" style="537"/>
    <col min="15105" max="15146" width="3" style="537" customWidth="1"/>
    <col min="15147" max="15360" width="1.375" style="537"/>
    <col min="15361" max="15402" width="3" style="537" customWidth="1"/>
    <col min="15403" max="15616" width="1.375" style="537"/>
    <col min="15617" max="15658" width="3" style="537" customWidth="1"/>
    <col min="15659" max="15872" width="1.375" style="537"/>
    <col min="15873" max="15914" width="3" style="537" customWidth="1"/>
    <col min="15915" max="16128" width="1.375" style="537"/>
    <col min="16129" max="16170" width="3" style="537" customWidth="1"/>
    <col min="16171" max="16384" width="1.375" style="537"/>
  </cols>
  <sheetData>
    <row r="1" spans="1:46" ht="30" customHeight="1" x14ac:dyDescent="0.15">
      <c r="AD1" s="1220" t="s">
        <v>577</v>
      </c>
      <c r="AE1" s="1220"/>
      <c r="AF1" s="1220"/>
      <c r="AG1" s="1220"/>
      <c r="AH1" s="1220"/>
      <c r="AI1" s="1220"/>
      <c r="AJ1" s="1220"/>
      <c r="AK1" s="1220"/>
      <c r="AL1" s="1220"/>
      <c r="AM1" s="1220"/>
      <c r="AN1" s="1220"/>
      <c r="AO1" s="1220"/>
      <c r="AP1" s="1220"/>
    </row>
    <row r="2" spans="1:46" ht="30" customHeight="1" x14ac:dyDescent="0.15">
      <c r="A2" s="1274" t="s">
        <v>578</v>
      </c>
      <c r="B2" s="1274"/>
      <c r="C2" s="1274"/>
      <c r="D2" s="1274"/>
      <c r="E2" s="1274"/>
      <c r="F2" s="1274"/>
      <c r="G2" s="1274"/>
      <c r="H2" s="1274"/>
      <c r="I2" s="1274"/>
      <c r="J2" s="1274"/>
      <c r="K2" s="1274"/>
      <c r="L2" s="1274"/>
      <c r="M2" s="1274"/>
      <c r="N2" s="1274"/>
      <c r="O2" s="1274"/>
      <c r="P2" s="1274"/>
      <c r="Q2" s="1274"/>
      <c r="R2" s="1274"/>
      <c r="S2" s="1274"/>
      <c r="T2" s="1274"/>
      <c r="U2" s="1274"/>
      <c r="V2" s="1274"/>
      <c r="W2" s="1274"/>
      <c r="X2" s="1274"/>
      <c r="Y2" s="1274"/>
      <c r="Z2" s="1274"/>
      <c r="AA2" s="1274"/>
      <c r="AB2" s="1274"/>
      <c r="AC2" s="1274"/>
      <c r="AD2" s="1274"/>
      <c r="AE2" s="1274"/>
      <c r="AF2" s="1274"/>
      <c r="AG2" s="1274"/>
      <c r="AH2" s="1274"/>
      <c r="AI2" s="1274"/>
      <c r="AJ2" s="1274"/>
      <c r="AK2" s="1274"/>
      <c r="AL2" s="1274"/>
      <c r="AM2" s="1274"/>
      <c r="AN2" s="1274"/>
      <c r="AO2" s="1274"/>
      <c r="AP2" s="1274"/>
    </row>
    <row r="3" spans="1:46" ht="27" customHeight="1" x14ac:dyDescent="0.15">
      <c r="A3" s="1275"/>
      <c r="B3" s="1275"/>
      <c r="C3" s="1275"/>
      <c r="D3" s="1275"/>
      <c r="E3" s="1275"/>
      <c r="F3" s="1275"/>
      <c r="G3" s="1275"/>
      <c r="H3" s="1275"/>
      <c r="I3" s="1275"/>
      <c r="J3" s="1275"/>
      <c r="K3" s="1275"/>
      <c r="L3" s="1275"/>
      <c r="M3" s="1275"/>
      <c r="N3" s="1275"/>
      <c r="O3" s="1275"/>
      <c r="P3" s="1275"/>
      <c r="Q3" s="1275"/>
      <c r="R3" s="1275"/>
      <c r="S3" s="1275"/>
      <c r="T3" s="1275"/>
      <c r="U3" s="1275"/>
      <c r="V3" s="1275"/>
      <c r="W3" s="1275"/>
      <c r="X3" s="1275"/>
      <c r="Y3" s="1275"/>
      <c r="Z3" s="1275"/>
      <c r="AA3" s="1275"/>
      <c r="AB3" s="1275"/>
      <c r="AC3" s="1275"/>
      <c r="AD3" s="1275"/>
      <c r="AE3" s="1275"/>
      <c r="AF3" s="1275"/>
      <c r="AG3" s="1275"/>
      <c r="AH3" s="1275"/>
      <c r="AI3" s="1275"/>
      <c r="AJ3" s="1275"/>
      <c r="AK3" s="1275"/>
      <c r="AL3" s="1275"/>
      <c r="AM3" s="1275"/>
      <c r="AN3" s="1275"/>
      <c r="AO3" s="1275"/>
      <c r="AP3" s="1275"/>
    </row>
    <row r="4" spans="1:46" ht="27" customHeight="1" x14ac:dyDescent="0.15">
      <c r="A4" s="1276" t="s">
        <v>579</v>
      </c>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T4" s="558"/>
    </row>
    <row r="5" spans="1:46" s="561" customFormat="1" ht="27" customHeight="1" x14ac:dyDescent="0.15">
      <c r="A5" s="1277" t="s">
        <v>580</v>
      </c>
      <c r="B5" s="1277"/>
      <c r="C5" s="1277"/>
      <c r="D5" s="1277"/>
      <c r="E5" s="1277"/>
      <c r="F5" s="1277"/>
      <c r="G5" s="1277"/>
      <c r="H5" s="1277"/>
      <c r="I5" s="1277"/>
      <c r="J5" s="1277"/>
      <c r="K5" s="1277"/>
      <c r="L5" s="1277"/>
      <c r="M5" s="1277"/>
      <c r="N5" s="1277"/>
      <c r="O5" s="1277"/>
      <c r="P5" s="1277"/>
      <c r="Q5" s="1277"/>
      <c r="R5" s="1277"/>
      <c r="S5" s="1277"/>
      <c r="T5" s="1277"/>
      <c r="U5" s="1277"/>
      <c r="V5" s="1277"/>
      <c r="W5" s="1277"/>
      <c r="X5" s="1277"/>
      <c r="Y5" s="1277"/>
      <c r="Z5" s="1277"/>
      <c r="AA5" s="1277"/>
      <c r="AB5" s="1277"/>
      <c r="AC5" s="1277"/>
      <c r="AD5" s="1277"/>
      <c r="AE5" s="1277"/>
      <c r="AF5" s="1277"/>
      <c r="AG5" s="1277"/>
      <c r="AH5" s="1277"/>
      <c r="AI5" s="1277"/>
      <c r="AJ5" s="1277"/>
      <c r="AK5" s="1277"/>
      <c r="AL5" s="1277"/>
      <c r="AM5" s="559"/>
      <c r="AN5" s="559"/>
      <c r="AO5" s="559"/>
      <c r="AP5" s="560"/>
    </row>
    <row r="6" spans="1:46" ht="27" customHeight="1" x14ac:dyDescent="0.15">
      <c r="A6" s="1273" t="s">
        <v>581</v>
      </c>
      <c r="B6" s="1273"/>
      <c r="C6" s="1273"/>
      <c r="D6" s="1273"/>
      <c r="E6" s="1273"/>
      <c r="F6" s="1273"/>
      <c r="G6" s="1273"/>
      <c r="H6" s="1273"/>
      <c r="I6" s="1273"/>
      <c r="J6" s="1273"/>
      <c r="K6" s="1273"/>
      <c r="L6" s="1273"/>
      <c r="M6" s="1273"/>
      <c r="N6" s="1273"/>
      <c r="O6" s="1273"/>
      <c r="P6" s="1273"/>
      <c r="Q6" s="1273"/>
      <c r="R6" s="1273"/>
      <c r="S6" s="1273"/>
      <c r="T6" s="1273"/>
      <c r="U6" s="1273"/>
      <c r="V6" s="1273"/>
      <c r="W6" s="1273"/>
      <c r="X6" s="1273"/>
      <c r="Y6" s="562"/>
      <c r="Z6" s="562"/>
      <c r="AA6" s="562"/>
      <c r="AB6" s="562"/>
    </row>
    <row r="7" spans="1:46" ht="48" customHeight="1" x14ac:dyDescent="0.15">
      <c r="A7" s="563"/>
      <c r="B7" s="1278" t="s">
        <v>582</v>
      </c>
      <c r="C7" s="1279"/>
      <c r="D7" s="1279"/>
      <c r="E7" s="1279"/>
      <c r="F7" s="1279"/>
      <c r="G7" s="564"/>
      <c r="H7" s="1282" t="s">
        <v>2</v>
      </c>
      <c r="I7" s="1282"/>
      <c r="J7" s="1283"/>
      <c r="K7" s="1283"/>
      <c r="L7" s="1283"/>
      <c r="M7" s="1282" t="s">
        <v>3</v>
      </c>
      <c r="N7" s="1282"/>
      <c r="O7" s="1283"/>
      <c r="P7" s="1283"/>
      <c r="Q7" s="1283"/>
      <c r="R7" s="1282" t="s">
        <v>13</v>
      </c>
      <c r="S7" s="1282"/>
      <c r="T7" s="1283"/>
      <c r="U7" s="1283"/>
      <c r="V7" s="1283"/>
      <c r="W7" s="1282" t="s">
        <v>19</v>
      </c>
      <c r="X7" s="1282"/>
      <c r="Y7" s="1282" t="s">
        <v>583</v>
      </c>
      <c r="Z7" s="1282"/>
      <c r="AA7" s="1282"/>
      <c r="AB7" s="1282"/>
      <c r="AC7" s="1283"/>
      <c r="AD7" s="1283"/>
      <c r="AE7" s="1283"/>
      <c r="AF7" s="565" t="s">
        <v>3</v>
      </c>
      <c r="AG7" s="1283"/>
      <c r="AH7" s="1283"/>
      <c r="AI7" s="1283"/>
      <c r="AJ7" s="1282" t="s">
        <v>13</v>
      </c>
      <c r="AK7" s="1282"/>
      <c r="AL7" s="1283"/>
      <c r="AM7" s="1283"/>
      <c r="AN7" s="1283"/>
      <c r="AO7" s="1282" t="s">
        <v>19</v>
      </c>
      <c r="AP7" s="1186"/>
      <c r="AQ7" s="562"/>
      <c r="AR7" s="566"/>
    </row>
    <row r="8" spans="1:46" ht="48" customHeight="1" x14ac:dyDescent="0.15">
      <c r="A8" s="567"/>
      <c r="B8" s="1280"/>
      <c r="C8" s="1281"/>
      <c r="D8" s="1281"/>
      <c r="E8" s="1281"/>
      <c r="F8" s="1281"/>
      <c r="G8" s="1185"/>
      <c r="H8" s="1282"/>
      <c r="I8" s="1283"/>
      <c r="J8" s="1283"/>
      <c r="K8" s="1283"/>
      <c r="L8" s="1283"/>
      <c r="M8" s="1283"/>
      <c r="N8" s="1282" t="s">
        <v>584</v>
      </c>
      <c r="O8" s="1282"/>
      <c r="P8" s="1282"/>
      <c r="Q8" s="1282"/>
      <c r="R8" s="1282"/>
      <c r="S8" s="1284"/>
      <c r="T8" s="1284"/>
      <c r="U8" s="1284"/>
      <c r="V8" s="1284"/>
      <c r="W8" s="568"/>
      <c r="X8" s="568"/>
      <c r="Y8" s="568"/>
      <c r="Z8" s="568"/>
      <c r="AA8" s="568"/>
      <c r="AB8" s="568"/>
      <c r="AC8" s="568"/>
      <c r="AD8" s="568"/>
      <c r="AE8" s="568"/>
      <c r="AF8" s="568"/>
      <c r="AG8" s="568"/>
      <c r="AH8" s="568"/>
      <c r="AI8" s="568"/>
      <c r="AJ8" s="568"/>
      <c r="AK8" s="568"/>
      <c r="AL8" s="569" t="s">
        <v>585</v>
      </c>
      <c r="AM8" s="569"/>
      <c r="AN8" s="569"/>
      <c r="AO8" s="569"/>
      <c r="AP8" s="570"/>
    </row>
    <row r="9" spans="1:46" ht="27" customHeight="1" x14ac:dyDescent="0.15">
      <c r="A9" s="571"/>
      <c r="B9" s="571"/>
      <c r="C9" s="571"/>
      <c r="D9" s="571"/>
      <c r="E9" s="571"/>
      <c r="F9" s="571"/>
      <c r="G9" s="571"/>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2"/>
    </row>
    <row r="10" spans="1:46" ht="27" customHeight="1" x14ac:dyDescent="0.15">
      <c r="A10" s="1273" t="s">
        <v>586</v>
      </c>
      <c r="B10" s="1273"/>
      <c r="C10" s="1273"/>
      <c r="D10" s="1273"/>
      <c r="E10" s="1273"/>
      <c r="F10" s="1273"/>
      <c r="G10" s="1273"/>
      <c r="H10" s="1273"/>
      <c r="I10" s="1273"/>
      <c r="J10" s="1273"/>
      <c r="K10" s="1273"/>
      <c r="L10" s="1273"/>
      <c r="M10" s="1273"/>
      <c r="N10" s="1273"/>
      <c r="O10" s="1273"/>
      <c r="P10" s="1273"/>
      <c r="Q10" s="1273"/>
      <c r="R10" s="1273"/>
      <c r="S10" s="1273"/>
      <c r="T10" s="1273"/>
      <c r="U10" s="1273"/>
      <c r="V10" s="1273"/>
      <c r="W10" s="1273"/>
      <c r="X10" s="1273"/>
      <c r="Y10" s="573"/>
      <c r="Z10" s="573"/>
      <c r="AA10" s="573"/>
      <c r="AB10" s="573"/>
      <c r="AC10" s="573"/>
      <c r="AD10" s="573"/>
      <c r="AE10" s="573"/>
      <c r="AF10" s="573"/>
      <c r="AG10" s="573"/>
      <c r="AH10" s="573"/>
      <c r="AI10" s="573"/>
      <c r="AJ10" s="573"/>
      <c r="AK10" s="573"/>
      <c r="AL10" s="573"/>
      <c r="AM10" s="573"/>
      <c r="AN10" s="573"/>
      <c r="AO10" s="573"/>
      <c r="AP10" s="573"/>
    </row>
    <row r="11" spans="1:46" ht="27" customHeight="1" x14ac:dyDescent="0.15">
      <c r="A11" s="574"/>
      <c r="B11" s="574"/>
      <c r="C11" s="574"/>
      <c r="D11" s="574"/>
      <c r="E11" s="574"/>
      <c r="F11" s="574"/>
      <c r="G11" s="574"/>
      <c r="H11" s="574"/>
      <c r="I11" s="574"/>
      <c r="J11" s="574"/>
      <c r="K11" s="574"/>
      <c r="L11" s="574"/>
      <c r="M11" s="574"/>
      <c r="N11" s="574"/>
      <c r="O11" s="574"/>
      <c r="P11" s="574"/>
      <c r="Q11" s="574"/>
      <c r="R11" s="574"/>
      <c r="S11" s="574"/>
      <c r="T11" s="574"/>
      <c r="U11" s="574"/>
      <c r="V11" s="574"/>
      <c r="W11" s="574"/>
      <c r="X11" s="574"/>
      <c r="Y11" s="573"/>
      <c r="Z11" s="573"/>
      <c r="AA11" s="573"/>
      <c r="AB11" s="573"/>
      <c r="AC11" s="573"/>
      <c r="AD11" s="573"/>
      <c r="AE11" s="573"/>
      <c r="AF11" s="573"/>
      <c r="AG11" s="573"/>
      <c r="AH11" s="573"/>
      <c r="AI11" s="573"/>
      <c r="AJ11" s="573"/>
      <c r="AK11" s="573"/>
      <c r="AL11" s="573"/>
      <c r="AM11" s="573"/>
      <c r="AN11" s="573"/>
      <c r="AO11" s="573"/>
      <c r="AP11" s="573"/>
    </row>
    <row r="12" spans="1:46" s="566" customFormat="1" ht="47.25" customHeight="1" x14ac:dyDescent="0.15">
      <c r="A12" s="575"/>
      <c r="B12" s="1286" t="s">
        <v>587</v>
      </c>
      <c r="C12" s="1286"/>
      <c r="D12" s="1286"/>
      <c r="E12" s="1286"/>
      <c r="F12" s="1286"/>
      <c r="G12" s="1287" t="s">
        <v>588</v>
      </c>
      <c r="H12" s="1288"/>
      <c r="I12" s="1288"/>
      <c r="J12" s="1288"/>
      <c r="K12" s="1288"/>
      <c r="L12" s="1288"/>
      <c r="M12" s="1288"/>
      <c r="N12" s="1288"/>
      <c r="O12" s="1289"/>
      <c r="P12" s="1290"/>
      <c r="Q12" s="1291"/>
      <c r="R12" s="1291"/>
      <c r="S12" s="1291"/>
      <c r="T12" s="1291"/>
      <c r="U12" s="1291"/>
      <c r="V12" s="1291"/>
      <c r="W12" s="1291"/>
      <c r="X12" s="1291"/>
      <c r="Y12" s="1291"/>
      <c r="Z12" s="1291"/>
      <c r="AA12" s="1291"/>
      <c r="AB12" s="1291"/>
      <c r="AC12" s="1291"/>
      <c r="AD12" s="1291"/>
      <c r="AE12" s="1291"/>
      <c r="AF12" s="1291"/>
      <c r="AG12" s="1291"/>
      <c r="AH12" s="1291"/>
      <c r="AI12" s="1291"/>
      <c r="AJ12" s="1299" t="s">
        <v>589</v>
      </c>
      <c r="AK12" s="1299"/>
      <c r="AL12" s="1299"/>
      <c r="AM12" s="1299"/>
      <c r="AN12" s="1299"/>
      <c r="AO12" s="1299"/>
      <c r="AP12" s="1300"/>
    </row>
    <row r="13" spans="1:46" s="566" customFormat="1" ht="27" customHeight="1" x14ac:dyDescent="0.15">
      <c r="A13" s="576"/>
      <c r="B13" s="576"/>
      <c r="C13" s="576"/>
      <c r="D13" s="576"/>
      <c r="E13" s="576"/>
      <c r="F13" s="576"/>
      <c r="G13" s="576"/>
      <c r="H13" s="576"/>
      <c r="I13" s="576"/>
      <c r="J13" s="576"/>
      <c r="K13" s="576"/>
      <c r="L13" s="576"/>
      <c r="M13" s="576"/>
      <c r="N13" s="576"/>
      <c r="O13" s="576"/>
      <c r="P13" s="577"/>
      <c r="Q13" s="577"/>
      <c r="R13" s="577"/>
      <c r="S13" s="577"/>
      <c r="T13" s="577"/>
      <c r="U13" s="577"/>
      <c r="V13" s="577"/>
      <c r="W13" s="577"/>
      <c r="X13" s="577"/>
      <c r="Y13" s="577"/>
      <c r="Z13" s="577"/>
      <c r="AA13" s="577"/>
      <c r="AB13" s="577"/>
      <c r="AC13" s="577"/>
      <c r="AD13" s="577"/>
      <c r="AE13" s="577"/>
      <c r="AF13" s="577"/>
      <c r="AG13" s="577"/>
      <c r="AH13" s="577"/>
      <c r="AI13" s="577"/>
      <c r="AJ13" s="577"/>
      <c r="AK13" s="577"/>
      <c r="AL13" s="577"/>
      <c r="AM13" s="577"/>
      <c r="AN13" s="577"/>
      <c r="AO13" s="577"/>
      <c r="AP13" s="577"/>
    </row>
    <row r="14" spans="1:46" ht="33" customHeight="1" x14ac:dyDescent="0.15">
      <c r="A14" s="578"/>
      <c r="B14" s="579"/>
      <c r="C14" s="580"/>
      <c r="D14" s="580"/>
      <c r="E14" s="580"/>
      <c r="F14" s="580"/>
      <c r="G14" s="1301" t="s">
        <v>590</v>
      </c>
      <c r="H14" s="1302"/>
      <c r="I14" s="1302"/>
      <c r="J14" s="1302"/>
      <c r="K14" s="1302"/>
      <c r="L14" s="1302"/>
      <c r="M14" s="1302"/>
      <c r="N14" s="1302"/>
      <c r="O14" s="1303"/>
      <c r="P14" s="1304" t="s">
        <v>591</v>
      </c>
      <c r="Q14" s="1304"/>
      <c r="R14" s="1304"/>
      <c r="S14" s="1304"/>
      <c r="T14" s="1304"/>
      <c r="U14" s="1304"/>
      <c r="V14" s="1304"/>
      <c r="W14" s="1304"/>
      <c r="X14" s="1304"/>
      <c r="Y14" s="1304"/>
      <c r="Z14" s="1304"/>
      <c r="AA14" s="1304"/>
      <c r="AB14" s="1304"/>
      <c r="AC14" s="1304"/>
      <c r="AD14" s="1304" t="s">
        <v>592</v>
      </c>
      <c r="AE14" s="1304"/>
      <c r="AF14" s="1304"/>
      <c r="AG14" s="1304"/>
      <c r="AH14" s="1304"/>
      <c r="AI14" s="1304"/>
      <c r="AJ14" s="1304"/>
      <c r="AK14" s="1304"/>
      <c r="AL14" s="1304"/>
      <c r="AM14" s="1304"/>
      <c r="AN14" s="1304"/>
      <c r="AO14" s="1304"/>
      <c r="AP14" s="1304"/>
    </row>
    <row r="15" spans="1:46" s="566" customFormat="1" ht="48" customHeight="1" x14ac:dyDescent="0.15">
      <c r="A15" s="576"/>
      <c r="B15" s="1292" t="s">
        <v>593</v>
      </c>
      <c r="C15" s="1292"/>
      <c r="D15" s="1292"/>
      <c r="E15" s="1292"/>
      <c r="F15" s="1292"/>
      <c r="G15" s="1293" t="s">
        <v>594</v>
      </c>
      <c r="H15" s="1293"/>
      <c r="I15" s="1293"/>
      <c r="J15" s="1293"/>
      <c r="K15" s="1293"/>
      <c r="L15" s="1293"/>
      <c r="M15" s="1293"/>
      <c r="N15" s="1293"/>
      <c r="O15" s="1293"/>
      <c r="P15" s="1290"/>
      <c r="Q15" s="1291"/>
      <c r="R15" s="1291"/>
      <c r="S15" s="1291"/>
      <c r="T15" s="1291"/>
      <c r="U15" s="1291"/>
      <c r="V15" s="1291"/>
      <c r="W15" s="1291"/>
      <c r="X15" s="1291"/>
      <c r="Y15" s="1291"/>
      <c r="Z15" s="1291"/>
      <c r="AA15" s="1294" t="s">
        <v>289</v>
      </c>
      <c r="AB15" s="1294"/>
      <c r="AC15" s="1295"/>
      <c r="AD15" s="1296"/>
      <c r="AE15" s="1297"/>
      <c r="AF15" s="1297"/>
      <c r="AG15" s="1297"/>
      <c r="AH15" s="1297"/>
      <c r="AI15" s="1297"/>
      <c r="AJ15" s="1297"/>
      <c r="AK15" s="1297"/>
      <c r="AL15" s="1297"/>
      <c r="AM15" s="1297"/>
      <c r="AN15" s="1297"/>
      <c r="AO15" s="1297"/>
      <c r="AP15" s="1298"/>
      <c r="AQ15" s="581"/>
    </row>
    <row r="16" spans="1:46" ht="27" customHeight="1" x14ac:dyDescent="0.15">
      <c r="A16" s="576"/>
      <c r="B16" s="576"/>
      <c r="C16" s="576"/>
      <c r="D16" s="576"/>
      <c r="E16" s="576"/>
      <c r="F16" s="576"/>
      <c r="G16" s="575"/>
      <c r="H16" s="575"/>
      <c r="I16" s="575"/>
      <c r="J16" s="575"/>
      <c r="K16" s="575"/>
      <c r="L16" s="575"/>
      <c r="M16" s="575"/>
      <c r="N16" s="575"/>
      <c r="O16" s="575"/>
      <c r="P16" s="1285" t="s">
        <v>595</v>
      </c>
      <c r="Q16" s="1285"/>
      <c r="R16" s="1285"/>
      <c r="S16" s="1285"/>
      <c r="T16" s="1285"/>
      <c r="U16" s="1285"/>
      <c r="V16" s="1285"/>
      <c r="W16" s="1285"/>
      <c r="X16" s="1285"/>
      <c r="Y16" s="1285"/>
      <c r="Z16" s="1285"/>
      <c r="AA16" s="1285"/>
      <c r="AB16" s="1285"/>
      <c r="AC16" s="1285"/>
      <c r="AD16" s="1285"/>
      <c r="AE16" s="1285"/>
      <c r="AF16" s="582"/>
      <c r="AG16" s="582"/>
      <c r="AH16" s="582"/>
      <c r="AI16" s="582"/>
      <c r="AJ16" s="582"/>
      <c r="AK16" s="582"/>
      <c r="AL16" s="582"/>
      <c r="AM16" s="582"/>
      <c r="AN16" s="582"/>
      <c r="AO16" s="582"/>
      <c r="AP16" s="582"/>
      <c r="AQ16" s="566"/>
    </row>
    <row r="17" spans="1:42" ht="48" customHeight="1" x14ac:dyDescent="0.15">
      <c r="A17" s="576"/>
      <c r="B17" s="1292" t="s">
        <v>596</v>
      </c>
      <c r="C17" s="1292"/>
      <c r="D17" s="1292"/>
      <c r="E17" s="1292"/>
      <c r="F17" s="1292"/>
      <c r="G17" s="1287" t="s">
        <v>597</v>
      </c>
      <c r="H17" s="1288"/>
      <c r="I17" s="1288"/>
      <c r="J17" s="1288"/>
      <c r="K17" s="1288"/>
      <c r="L17" s="1288"/>
      <c r="M17" s="1288"/>
      <c r="N17" s="1288"/>
      <c r="O17" s="1289"/>
      <c r="P17" s="1306">
        <f>P12-P15</f>
        <v>0</v>
      </c>
      <c r="Q17" s="1307"/>
      <c r="R17" s="1307"/>
      <c r="S17" s="1307"/>
      <c r="T17" s="1307"/>
      <c r="U17" s="1307"/>
      <c r="V17" s="1307"/>
      <c r="W17" s="1307"/>
      <c r="X17" s="1307"/>
      <c r="Y17" s="1307"/>
      <c r="Z17" s="1307"/>
      <c r="AA17" s="1305" t="s">
        <v>598</v>
      </c>
      <c r="AB17" s="1294"/>
      <c r="AC17" s="1295"/>
      <c r="AD17" s="1308">
        <f>P12</f>
        <v>0</v>
      </c>
      <c r="AE17" s="1309"/>
      <c r="AF17" s="1309"/>
      <c r="AG17" s="1309"/>
      <c r="AH17" s="1309"/>
      <c r="AI17" s="1309"/>
      <c r="AJ17" s="1309"/>
      <c r="AK17" s="1309"/>
      <c r="AL17" s="1309"/>
      <c r="AM17" s="1309"/>
      <c r="AN17" s="1294" t="s">
        <v>289</v>
      </c>
      <c r="AO17" s="1294"/>
      <c r="AP17" s="1295"/>
    </row>
    <row r="18" spans="1:42" ht="27" customHeight="1" x14ac:dyDescent="0.15">
      <c r="A18" s="583"/>
      <c r="B18" s="576"/>
      <c r="C18" s="576"/>
      <c r="D18" s="576"/>
      <c r="E18" s="576"/>
      <c r="F18" s="576"/>
      <c r="G18" s="575"/>
      <c r="H18" s="575"/>
      <c r="I18" s="575"/>
      <c r="J18" s="575"/>
      <c r="K18" s="575"/>
      <c r="L18" s="575"/>
      <c r="M18" s="575"/>
      <c r="N18" s="575"/>
      <c r="O18" s="575"/>
      <c r="P18" s="584"/>
      <c r="Q18" s="584"/>
      <c r="R18" s="584"/>
      <c r="S18" s="584"/>
      <c r="T18" s="584"/>
      <c r="U18" s="584"/>
      <c r="V18" s="584"/>
      <c r="W18" s="584"/>
      <c r="X18" s="584"/>
      <c r="Y18" s="584"/>
      <c r="Z18" s="584"/>
      <c r="AA18" s="584"/>
      <c r="AB18" s="584"/>
      <c r="AC18" s="584"/>
      <c r="AD18" s="584"/>
      <c r="AE18" s="584"/>
      <c r="AF18" s="584"/>
      <c r="AG18" s="584"/>
      <c r="AH18" s="584"/>
      <c r="AI18" s="584"/>
      <c r="AJ18" s="584"/>
      <c r="AK18" s="584"/>
      <c r="AL18" s="584"/>
      <c r="AM18" s="584"/>
      <c r="AN18" s="584"/>
      <c r="AO18" s="585"/>
    </row>
    <row r="19" spans="1:42" s="563" customFormat="1" ht="48" customHeight="1" x14ac:dyDescent="0.15">
      <c r="A19" s="576"/>
      <c r="B19" s="1292" t="s">
        <v>599</v>
      </c>
      <c r="C19" s="1292"/>
      <c r="D19" s="1292"/>
      <c r="E19" s="1292"/>
      <c r="F19" s="1292"/>
      <c r="G19" s="1287" t="s">
        <v>600</v>
      </c>
      <c r="H19" s="1288"/>
      <c r="I19" s="1288"/>
      <c r="J19" s="1288"/>
      <c r="K19" s="1288"/>
      <c r="L19" s="1288"/>
      <c r="M19" s="1288"/>
      <c r="N19" s="1288"/>
      <c r="O19" s="1289"/>
      <c r="P19" s="1290"/>
      <c r="Q19" s="1291"/>
      <c r="R19" s="1291"/>
      <c r="S19" s="1291"/>
      <c r="T19" s="1291"/>
      <c r="U19" s="1291"/>
      <c r="V19" s="1291"/>
      <c r="W19" s="1291"/>
      <c r="X19" s="1291"/>
      <c r="Y19" s="1291"/>
      <c r="Z19" s="1291"/>
      <c r="AA19" s="1305" t="s">
        <v>598</v>
      </c>
      <c r="AB19" s="1294"/>
      <c r="AC19" s="1295"/>
      <c r="AD19" s="1290"/>
      <c r="AE19" s="1291"/>
      <c r="AF19" s="1291"/>
      <c r="AG19" s="1291"/>
      <c r="AH19" s="1291"/>
      <c r="AI19" s="1291"/>
      <c r="AJ19" s="1291"/>
      <c r="AK19" s="1291"/>
      <c r="AL19" s="1291"/>
      <c r="AM19" s="1291"/>
      <c r="AN19" s="1305" t="s">
        <v>598</v>
      </c>
      <c r="AO19" s="1294"/>
      <c r="AP19" s="1295"/>
    </row>
    <row r="20" spans="1:42" ht="27" customHeight="1" x14ac:dyDescent="0.15">
      <c r="A20" s="586"/>
      <c r="B20" s="586"/>
      <c r="C20" s="586"/>
      <c r="D20" s="586"/>
      <c r="E20" s="586"/>
      <c r="F20" s="586"/>
      <c r="G20" s="567"/>
      <c r="H20" s="567"/>
      <c r="I20" s="567"/>
      <c r="J20" s="567"/>
      <c r="K20" s="567"/>
      <c r="L20" s="567"/>
      <c r="M20" s="567"/>
      <c r="N20" s="567"/>
      <c r="O20" s="567"/>
      <c r="P20" s="566"/>
      <c r="Q20" s="566"/>
      <c r="R20" s="566"/>
      <c r="S20" s="566"/>
      <c r="T20" s="566"/>
      <c r="U20" s="566"/>
      <c r="V20" s="566"/>
      <c r="W20" s="566"/>
      <c r="X20" s="566"/>
      <c r="Y20" s="566"/>
      <c r="Z20" s="566"/>
      <c r="AA20" s="566"/>
      <c r="AB20" s="566"/>
      <c r="AC20" s="566"/>
      <c r="AD20" s="566"/>
      <c r="AE20" s="566"/>
      <c r="AF20" s="566"/>
      <c r="AG20" s="566"/>
      <c r="AH20" s="566"/>
      <c r="AI20" s="566"/>
      <c r="AJ20" s="566"/>
      <c r="AK20" s="566"/>
      <c r="AL20" s="566"/>
      <c r="AM20" s="566"/>
      <c r="AN20" s="566"/>
      <c r="AO20" s="566"/>
      <c r="AP20" s="566"/>
    </row>
    <row r="21" spans="1:42" ht="48" customHeight="1" x14ac:dyDescent="0.15">
      <c r="A21" s="576"/>
      <c r="B21" s="1292" t="s">
        <v>601</v>
      </c>
      <c r="C21" s="1292"/>
      <c r="D21" s="1292"/>
      <c r="E21" s="1292"/>
      <c r="F21" s="1292"/>
      <c r="G21" s="1287" t="s">
        <v>602</v>
      </c>
      <c r="H21" s="1288"/>
      <c r="I21" s="1288"/>
      <c r="J21" s="1288"/>
      <c r="K21" s="1288"/>
      <c r="L21" s="1288"/>
      <c r="M21" s="1288"/>
      <c r="N21" s="1288"/>
      <c r="O21" s="1289"/>
      <c r="P21" s="1306">
        <f>P17+P19</f>
        <v>0</v>
      </c>
      <c r="Q21" s="1307"/>
      <c r="R21" s="1307"/>
      <c r="S21" s="1307"/>
      <c r="T21" s="1307"/>
      <c r="U21" s="1307"/>
      <c r="V21" s="1307"/>
      <c r="W21" s="1307"/>
      <c r="X21" s="1307"/>
      <c r="Y21" s="1307"/>
      <c r="Z21" s="1307"/>
      <c r="AA21" s="1305" t="s">
        <v>598</v>
      </c>
      <c r="AB21" s="1294"/>
      <c r="AC21" s="1295"/>
      <c r="AD21" s="1306">
        <f>AD17+AD19</f>
        <v>0</v>
      </c>
      <c r="AE21" s="1307"/>
      <c r="AF21" s="1307"/>
      <c r="AG21" s="1307"/>
      <c r="AH21" s="1307"/>
      <c r="AI21" s="1307"/>
      <c r="AJ21" s="1307"/>
      <c r="AK21" s="1307"/>
      <c r="AL21" s="1307"/>
      <c r="AM21" s="1307"/>
      <c r="AN21" s="1305" t="s">
        <v>598</v>
      </c>
      <c r="AO21" s="1294"/>
      <c r="AP21" s="1295"/>
    </row>
    <row r="22" spans="1:42" ht="27" customHeight="1" x14ac:dyDescent="0.15">
      <c r="A22" s="583"/>
      <c r="B22" s="576"/>
      <c r="C22" s="576"/>
      <c r="D22" s="576"/>
      <c r="E22" s="576"/>
      <c r="F22" s="576"/>
      <c r="G22" s="575"/>
      <c r="H22" s="575"/>
      <c r="I22" s="575"/>
      <c r="J22" s="575"/>
      <c r="K22" s="575"/>
      <c r="L22" s="575"/>
      <c r="M22" s="575"/>
      <c r="N22" s="575"/>
      <c r="O22" s="575"/>
      <c r="P22" s="584"/>
      <c r="Q22" s="584"/>
      <c r="R22" s="584"/>
      <c r="S22" s="584"/>
      <c r="T22" s="584"/>
      <c r="U22" s="584"/>
      <c r="V22" s="584"/>
      <c r="W22" s="584"/>
      <c r="X22" s="584"/>
      <c r="Y22" s="584"/>
      <c r="Z22" s="584"/>
      <c r="AA22" s="584"/>
      <c r="AB22" s="584"/>
      <c r="AC22" s="584"/>
      <c r="AD22" s="584"/>
      <c r="AE22" s="584"/>
      <c r="AF22" s="584"/>
      <c r="AG22" s="584"/>
      <c r="AH22" s="584"/>
      <c r="AI22" s="584"/>
      <c r="AJ22" s="584"/>
      <c r="AK22" s="584"/>
      <c r="AL22" s="584"/>
      <c r="AM22" s="584"/>
      <c r="AN22" s="584"/>
      <c r="AO22" s="585"/>
    </row>
    <row r="23" spans="1:42" ht="48" customHeight="1" x14ac:dyDescent="0.15">
      <c r="A23" s="576"/>
      <c r="B23" s="1292" t="s">
        <v>603</v>
      </c>
      <c r="C23" s="1292"/>
      <c r="D23" s="1292"/>
      <c r="E23" s="1292"/>
      <c r="F23" s="1292"/>
      <c r="G23" s="1287" t="s">
        <v>604</v>
      </c>
      <c r="H23" s="1288"/>
      <c r="I23" s="1288"/>
      <c r="J23" s="1288"/>
      <c r="K23" s="1288"/>
      <c r="L23" s="1288"/>
      <c r="M23" s="1288"/>
      <c r="N23" s="1288"/>
      <c r="O23" s="1289"/>
      <c r="P23" s="1312"/>
      <c r="Q23" s="1313"/>
      <c r="R23" s="1313"/>
      <c r="S23" s="1313"/>
      <c r="T23" s="1313"/>
      <c r="U23" s="1313"/>
      <c r="V23" s="1313"/>
      <c r="W23" s="1313"/>
      <c r="X23" s="1313"/>
      <c r="Y23" s="1313"/>
      <c r="Z23" s="1313"/>
      <c r="AA23" s="1305" t="s">
        <v>605</v>
      </c>
      <c r="AB23" s="1294"/>
      <c r="AC23" s="1295"/>
      <c r="AD23" s="1314"/>
      <c r="AE23" s="1315"/>
      <c r="AF23" s="1315"/>
      <c r="AG23" s="1315"/>
      <c r="AH23" s="1315"/>
      <c r="AI23" s="1315"/>
      <c r="AJ23" s="1315"/>
      <c r="AK23" s="1315"/>
      <c r="AL23" s="1315"/>
      <c r="AM23" s="1315"/>
      <c r="AN23" s="1310"/>
      <c r="AO23" s="1311"/>
      <c r="AP23" s="1311"/>
    </row>
    <row r="24" spans="1:42" ht="27" customHeight="1" x14ac:dyDescent="0.15">
      <c r="A24" s="583"/>
      <c r="B24" s="576"/>
      <c r="C24" s="576"/>
      <c r="D24" s="576"/>
      <c r="E24" s="576"/>
      <c r="F24" s="576"/>
      <c r="G24" s="575"/>
      <c r="H24" s="575"/>
      <c r="I24" s="575"/>
      <c r="J24" s="575"/>
      <c r="K24" s="575"/>
      <c r="L24" s="575"/>
      <c r="M24" s="575"/>
      <c r="N24" s="575"/>
      <c r="O24" s="575"/>
      <c r="P24" s="584"/>
      <c r="Q24" s="584"/>
      <c r="R24" s="584"/>
      <c r="S24" s="584"/>
      <c r="T24" s="584"/>
      <c r="U24" s="584"/>
      <c r="V24" s="584"/>
      <c r="W24" s="584"/>
      <c r="X24" s="584"/>
      <c r="Y24" s="584"/>
      <c r="Z24" s="584"/>
      <c r="AA24" s="584"/>
      <c r="AB24" s="584"/>
      <c r="AC24" s="584"/>
      <c r="AD24" s="584"/>
      <c r="AE24" s="584"/>
      <c r="AF24" s="584"/>
      <c r="AG24" s="584"/>
      <c r="AH24" s="584"/>
      <c r="AI24" s="584"/>
      <c r="AJ24" s="584"/>
      <c r="AK24" s="584"/>
      <c r="AL24" s="584"/>
      <c r="AM24" s="584"/>
      <c r="AN24" s="584"/>
      <c r="AO24" s="585"/>
    </row>
    <row r="25" spans="1:42" ht="48" customHeight="1" x14ac:dyDescent="0.15">
      <c r="A25" s="576"/>
      <c r="B25" s="1292" t="s">
        <v>606</v>
      </c>
      <c r="C25" s="1292"/>
      <c r="D25" s="1292"/>
      <c r="E25" s="1292"/>
      <c r="F25" s="1292"/>
      <c r="G25" s="1287" t="s">
        <v>607</v>
      </c>
      <c r="H25" s="1288"/>
      <c r="I25" s="1288"/>
      <c r="J25" s="1288"/>
      <c r="K25" s="1288"/>
      <c r="L25" s="1288"/>
      <c r="M25" s="1288"/>
      <c r="N25" s="1288"/>
      <c r="O25" s="1289"/>
      <c r="P25" s="1290"/>
      <c r="Q25" s="1291"/>
      <c r="R25" s="1291"/>
      <c r="S25" s="1291"/>
      <c r="T25" s="1291"/>
      <c r="U25" s="1291"/>
      <c r="V25" s="1291"/>
      <c r="W25" s="1291"/>
      <c r="X25" s="1291"/>
      <c r="Y25" s="1291"/>
      <c r="Z25" s="1291"/>
      <c r="AA25" s="1305" t="s">
        <v>598</v>
      </c>
      <c r="AB25" s="1294"/>
      <c r="AC25" s="1295"/>
      <c r="AD25" s="1316"/>
      <c r="AE25" s="1317"/>
      <c r="AF25" s="1317"/>
      <c r="AG25" s="1317"/>
      <c r="AH25" s="1317"/>
      <c r="AI25" s="1317"/>
      <c r="AJ25" s="1317"/>
      <c r="AK25" s="1317"/>
      <c r="AL25" s="1317"/>
      <c r="AM25" s="1317"/>
      <c r="AN25" s="1310"/>
      <c r="AO25" s="1311"/>
      <c r="AP25" s="1311"/>
    </row>
    <row r="26" spans="1:42" ht="27" customHeight="1" x14ac:dyDescent="0.15">
      <c r="A26" s="586"/>
      <c r="B26" s="566"/>
      <c r="C26" s="566"/>
      <c r="D26" s="566"/>
      <c r="E26" s="566"/>
      <c r="F26" s="566"/>
      <c r="G26" s="566"/>
      <c r="H26" s="566"/>
      <c r="I26" s="566"/>
      <c r="J26" s="566"/>
      <c r="K26" s="566"/>
      <c r="L26" s="566"/>
      <c r="M26" s="566"/>
      <c r="N26" s="566"/>
      <c r="O26" s="566"/>
      <c r="P26" s="566"/>
      <c r="Q26" s="566"/>
      <c r="R26" s="566"/>
      <c r="S26" s="587"/>
      <c r="T26" s="562"/>
      <c r="U26" s="562"/>
      <c r="V26" s="562"/>
      <c r="W26" s="562"/>
      <c r="X26" s="562"/>
      <c r="Y26" s="562"/>
      <c r="Z26" s="562"/>
      <c r="AA26" s="562"/>
      <c r="AB26" s="562"/>
      <c r="AC26" s="562"/>
      <c r="AD26" s="588"/>
      <c r="AE26" s="588"/>
      <c r="AF26" s="588"/>
      <c r="AG26" s="560"/>
      <c r="AH26" s="560"/>
      <c r="AI26" s="560"/>
      <c r="AJ26" s="560"/>
      <c r="AK26" s="560"/>
      <c r="AL26" s="560"/>
      <c r="AM26" s="560"/>
      <c r="AN26" s="560"/>
      <c r="AO26" s="588"/>
      <c r="AP26" s="588"/>
    </row>
    <row r="27" spans="1:42" ht="48" customHeight="1" x14ac:dyDescent="0.15">
      <c r="A27" s="576"/>
      <c r="B27" s="1292" t="s">
        <v>608</v>
      </c>
      <c r="C27" s="1292"/>
      <c r="D27" s="1292"/>
      <c r="E27" s="1292"/>
      <c r="F27" s="1292"/>
      <c r="G27" s="1287" t="s">
        <v>609</v>
      </c>
      <c r="H27" s="1288"/>
      <c r="I27" s="1288"/>
      <c r="J27" s="1288"/>
      <c r="K27" s="1288"/>
      <c r="L27" s="1288"/>
      <c r="M27" s="1288"/>
      <c r="N27" s="1288"/>
      <c r="O27" s="1289"/>
      <c r="P27" s="1308">
        <f>P21+P25</f>
        <v>0</v>
      </c>
      <c r="Q27" s="1309"/>
      <c r="R27" s="1309"/>
      <c r="S27" s="1309"/>
      <c r="T27" s="1309"/>
      <c r="U27" s="1309"/>
      <c r="V27" s="1309"/>
      <c r="W27" s="1309"/>
      <c r="X27" s="1309"/>
      <c r="Y27" s="1309"/>
      <c r="Z27" s="1309"/>
      <c r="AA27" s="1305" t="s">
        <v>598</v>
      </c>
      <c r="AB27" s="1294"/>
      <c r="AC27" s="1295"/>
      <c r="AD27" s="1316"/>
      <c r="AE27" s="1317"/>
      <c r="AF27" s="1317"/>
      <c r="AG27" s="1317"/>
      <c r="AH27" s="1317"/>
      <c r="AI27" s="1317"/>
      <c r="AJ27" s="1317"/>
      <c r="AK27" s="1317"/>
      <c r="AL27" s="1317"/>
      <c r="AM27" s="1317"/>
      <c r="AN27" s="1310"/>
      <c r="AO27" s="1311"/>
      <c r="AP27" s="1311"/>
    </row>
    <row r="28" spans="1:42" s="563" customFormat="1" ht="6.75" customHeight="1" x14ac:dyDescent="0.15">
      <c r="A28" s="589"/>
      <c r="B28" s="590"/>
      <c r="C28" s="590"/>
      <c r="D28" s="590"/>
      <c r="E28" s="590"/>
      <c r="F28" s="590"/>
      <c r="G28" s="590"/>
      <c r="H28" s="590"/>
      <c r="I28" s="590"/>
      <c r="J28" s="590"/>
      <c r="K28" s="590"/>
      <c r="L28" s="590"/>
      <c r="M28" s="591"/>
      <c r="N28" s="591"/>
      <c r="O28" s="592"/>
      <c r="P28" s="592"/>
      <c r="Q28" s="592"/>
      <c r="R28" s="592"/>
      <c r="S28" s="592"/>
      <c r="T28" s="592"/>
      <c r="U28" s="592"/>
      <c r="V28" s="592"/>
      <c r="W28" s="591"/>
      <c r="X28" s="591"/>
      <c r="Y28" s="592"/>
      <c r="Z28" s="592"/>
      <c r="AA28" s="592"/>
      <c r="AB28" s="592"/>
      <c r="AC28" s="592"/>
      <c r="AD28" s="592"/>
      <c r="AE28" s="592"/>
      <c r="AF28" s="592"/>
      <c r="AG28" s="591"/>
      <c r="AH28" s="591"/>
      <c r="AI28" s="592"/>
      <c r="AJ28" s="592"/>
      <c r="AK28" s="592"/>
      <c r="AL28" s="592"/>
      <c r="AM28" s="592"/>
      <c r="AN28" s="592"/>
      <c r="AO28" s="592"/>
      <c r="AP28" s="593"/>
    </row>
  </sheetData>
  <sheetProtection password="C062" sheet="1" objects="1" scenarios="1" selectLockedCells="1"/>
  <mergeCells count="76">
    <mergeCell ref="AN27:AP27"/>
    <mergeCell ref="B25:F25"/>
    <mergeCell ref="G25:O25"/>
    <mergeCell ref="P25:Z25"/>
    <mergeCell ref="AA25:AC25"/>
    <mergeCell ref="AD25:AM25"/>
    <mergeCell ref="AN25:AP25"/>
    <mergeCell ref="B27:F27"/>
    <mergeCell ref="G27:O27"/>
    <mergeCell ref="P27:Z27"/>
    <mergeCell ref="AA27:AC27"/>
    <mergeCell ref="AD27:AM27"/>
    <mergeCell ref="AN23:AP23"/>
    <mergeCell ref="B21:F21"/>
    <mergeCell ref="G21:O21"/>
    <mergeCell ref="P21:Z21"/>
    <mergeCell ref="AA21:AC21"/>
    <mergeCell ref="AD21:AM21"/>
    <mergeCell ref="AN21:AP21"/>
    <mergeCell ref="B23:F23"/>
    <mergeCell ref="G23:O23"/>
    <mergeCell ref="P23:Z23"/>
    <mergeCell ref="AA23:AC23"/>
    <mergeCell ref="AD23:AM23"/>
    <mergeCell ref="AN19:AP19"/>
    <mergeCell ref="B17:F17"/>
    <mergeCell ref="G17:O17"/>
    <mergeCell ref="P17:Z17"/>
    <mergeCell ref="AA17:AC17"/>
    <mergeCell ref="AD17:AM17"/>
    <mergeCell ref="AN17:AP17"/>
    <mergeCell ref="B19:F19"/>
    <mergeCell ref="G19:O19"/>
    <mergeCell ref="P19:Z19"/>
    <mergeCell ref="AA19:AC19"/>
    <mergeCell ref="AD19:AM19"/>
    <mergeCell ref="P16:AE16"/>
    <mergeCell ref="A10:X10"/>
    <mergeCell ref="B12:F12"/>
    <mergeCell ref="G12:O12"/>
    <mergeCell ref="P12:AI12"/>
    <mergeCell ref="B15:F15"/>
    <mergeCell ref="G15:O15"/>
    <mergeCell ref="P15:Z15"/>
    <mergeCell ref="AA15:AC15"/>
    <mergeCell ref="AD15:AP15"/>
    <mergeCell ref="AJ12:AP12"/>
    <mergeCell ref="G14:O14"/>
    <mergeCell ref="P14:AC14"/>
    <mergeCell ref="AD14:AP14"/>
    <mergeCell ref="AJ7:AK7"/>
    <mergeCell ref="AL7:AN7"/>
    <mergeCell ref="AO7:AP7"/>
    <mergeCell ref="G8:H8"/>
    <mergeCell ref="I8:M8"/>
    <mergeCell ref="N8:O8"/>
    <mergeCell ref="P8:R8"/>
    <mergeCell ref="S8:V8"/>
    <mergeCell ref="T7:V7"/>
    <mergeCell ref="W7:X7"/>
    <mergeCell ref="Y7:Z7"/>
    <mergeCell ref="AA7:AB7"/>
    <mergeCell ref="AC7:AE7"/>
    <mergeCell ref="AG7:AI7"/>
    <mergeCell ref="R7:S7"/>
    <mergeCell ref="B7:F8"/>
    <mergeCell ref="H7:I7"/>
    <mergeCell ref="J7:L7"/>
    <mergeCell ref="M7:N7"/>
    <mergeCell ref="O7:Q7"/>
    <mergeCell ref="A6:X6"/>
    <mergeCell ref="AD1:AP1"/>
    <mergeCell ref="A2:AP2"/>
    <mergeCell ref="A3:AP3"/>
    <mergeCell ref="A4:AP4"/>
    <mergeCell ref="A5:AL5"/>
  </mergeCells>
  <phoneticPr fontId="40"/>
  <conditionalFormatting sqref="J7:L7">
    <cfRule type="expression" dxfId="12" priority="14" stopIfTrue="1">
      <formula>J7=""</formula>
    </cfRule>
  </conditionalFormatting>
  <conditionalFormatting sqref="O7:Q7">
    <cfRule type="expression" dxfId="11" priority="13" stopIfTrue="1">
      <formula>O7=""</formula>
    </cfRule>
  </conditionalFormatting>
  <conditionalFormatting sqref="T7:V7">
    <cfRule type="expression" dxfId="10" priority="12" stopIfTrue="1">
      <formula>T7=""</formula>
    </cfRule>
  </conditionalFormatting>
  <conditionalFormatting sqref="AC7:AE7">
    <cfRule type="expression" dxfId="9" priority="11" stopIfTrue="1">
      <formula>AC7=""</formula>
    </cfRule>
  </conditionalFormatting>
  <conditionalFormatting sqref="AG7:AI7">
    <cfRule type="expression" dxfId="8" priority="10" stopIfTrue="1">
      <formula>AG7=""</formula>
    </cfRule>
  </conditionalFormatting>
  <conditionalFormatting sqref="AL7:AN7">
    <cfRule type="expression" dxfId="7" priority="9" stopIfTrue="1">
      <formula>AL7=""</formula>
    </cfRule>
  </conditionalFormatting>
  <conditionalFormatting sqref="I8:M8">
    <cfRule type="expression" dxfId="6" priority="8" stopIfTrue="1">
      <formula>$I$8=""</formula>
    </cfRule>
  </conditionalFormatting>
  <conditionalFormatting sqref="P12:AI12">
    <cfRule type="expression" dxfId="5" priority="7" stopIfTrue="1">
      <formula>$P$12=""</formula>
    </cfRule>
  </conditionalFormatting>
  <conditionalFormatting sqref="P15:Z15">
    <cfRule type="expression" dxfId="4" priority="6" stopIfTrue="1">
      <formula>$P15=""</formula>
    </cfRule>
  </conditionalFormatting>
  <conditionalFormatting sqref="AD19:AM19">
    <cfRule type="expression" dxfId="3" priority="5" stopIfTrue="1">
      <formula>$AD$19=""</formula>
    </cfRule>
  </conditionalFormatting>
  <conditionalFormatting sqref="P19:Z19">
    <cfRule type="expression" dxfId="2" priority="4" stopIfTrue="1">
      <formula>$P19=""</formula>
    </cfRule>
  </conditionalFormatting>
  <conditionalFormatting sqref="P23:Z23">
    <cfRule type="expression" dxfId="1" priority="3" stopIfTrue="1">
      <formula>$P23=""</formula>
    </cfRule>
  </conditionalFormatting>
  <conditionalFormatting sqref="P25:Z25">
    <cfRule type="expression" dxfId="0" priority="2" stopIfTrue="1">
      <formula>$P25=""</formula>
    </cfRule>
  </conditionalFormatting>
  <conditionalFormatting sqref="A1:XFD1048576">
    <cfRule type="expression" priority="1">
      <formula>CELL("protect",A1)=0</formula>
    </cfRule>
  </conditionalFormatting>
  <dataValidations count="1">
    <dataValidation imeMode="disabled" allowBlank="1" showInputMessage="1" showErrorMessage="1" sqref="J7:L7 O7:Q7 T7:V7 AC7:AE7 AG7:AI7 AL7:AN7 I8:M8 P12:AI12 P15:Z15 P19:Z19 AD19:AM19 P23:Z23 P25:Z25"/>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oddHeader>&amp;L申請用&amp;RVERSION 1.1</oddHeader>
  </headerFooter>
  <drawing r:id="rId2"/>
  <extLst>
    <ext xmlns:x14="http://schemas.microsoft.com/office/spreadsheetml/2009/9/main" uri="{CCE6A557-97BC-4b89-ADB6-D9C93CAAB3DF}">
      <x14:dataValidations xmlns:xm="http://schemas.microsoft.com/office/excel/2006/main" count="2">
        <x14:dataValidation imeMode="disabled" allowBlank="1" showInputMessage="1" showErrorMessage="1" errorTitle="金額エラー">
          <xm:sqref>B27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WVJ27 B65563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B131099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B196635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B262171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B327707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B393243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B458779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B524315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B589851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B655387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B720923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B786459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B851995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B917531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B983067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B131093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B196629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B262165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B327701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B393237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B458773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B524309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B589845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B655381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B720917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B786453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B851989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B917525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B983061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B23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xm:sqref>
        </x14:dataValidation>
        <x14:dataValidation imeMode="off" allowBlank="1" showInputMessage="1" showErrorMessage="1">
          <xm:sqref>UOV983065:UPF983065 JF7:JH7 TB7:TD7 ACX7:ACZ7 AMT7:AMV7 AWP7:AWR7 BGL7:BGN7 BQH7:BQJ7 CAD7:CAF7 CJZ7:CKB7 CTV7:CTX7 DDR7:DDT7 DNN7:DNP7 DXJ7:DXL7 EHF7:EHH7 ERB7:ERD7 FAX7:FAZ7 FKT7:FKV7 FUP7:FUR7 GEL7:GEN7 GOH7:GOJ7 GYD7:GYF7 HHZ7:HIB7 HRV7:HRX7 IBR7:IBT7 ILN7:ILP7 IVJ7:IVL7 JFF7:JFH7 JPB7:JPD7 JYX7:JYZ7 KIT7:KIV7 KSP7:KSR7 LCL7:LCN7 LMH7:LMJ7 LWD7:LWF7 MFZ7:MGB7 MPV7:MPX7 MZR7:MZT7 NJN7:NJP7 NTJ7:NTL7 ODF7:ODH7 ONB7:OND7 OWX7:OWZ7 PGT7:PGV7 PQP7:PQR7 QAL7:QAN7 QKH7:QKJ7 QUD7:QUF7 RDZ7:REB7 RNV7:RNX7 RXR7:RXT7 SHN7:SHP7 SRJ7:SRL7 TBF7:TBH7 TLB7:TLD7 TUX7:TUZ7 UET7:UEV7 UOP7:UOR7 UYL7:UYN7 VIH7:VIJ7 VSD7:VSF7 WBZ7:WCB7 WLV7:WLX7 WVR7:WVT7 J65543:L65543 JF65543:JH65543 TB65543:TD65543 ACX65543:ACZ65543 AMT65543:AMV65543 AWP65543:AWR65543 BGL65543:BGN65543 BQH65543:BQJ65543 CAD65543:CAF65543 CJZ65543:CKB65543 CTV65543:CTX65543 DDR65543:DDT65543 DNN65543:DNP65543 DXJ65543:DXL65543 EHF65543:EHH65543 ERB65543:ERD65543 FAX65543:FAZ65543 FKT65543:FKV65543 FUP65543:FUR65543 GEL65543:GEN65543 GOH65543:GOJ65543 GYD65543:GYF65543 HHZ65543:HIB65543 HRV65543:HRX65543 IBR65543:IBT65543 ILN65543:ILP65543 IVJ65543:IVL65543 JFF65543:JFH65543 JPB65543:JPD65543 JYX65543:JYZ65543 KIT65543:KIV65543 KSP65543:KSR65543 LCL65543:LCN65543 LMH65543:LMJ65543 LWD65543:LWF65543 MFZ65543:MGB65543 MPV65543:MPX65543 MZR65543:MZT65543 NJN65543:NJP65543 NTJ65543:NTL65543 ODF65543:ODH65543 ONB65543:OND65543 OWX65543:OWZ65543 PGT65543:PGV65543 PQP65543:PQR65543 QAL65543:QAN65543 QKH65543:QKJ65543 QUD65543:QUF65543 RDZ65543:REB65543 RNV65543:RNX65543 RXR65543:RXT65543 SHN65543:SHP65543 SRJ65543:SRL65543 TBF65543:TBH65543 TLB65543:TLD65543 TUX65543:TUZ65543 UET65543:UEV65543 UOP65543:UOR65543 UYL65543:UYN65543 VIH65543:VIJ65543 VSD65543:VSF65543 WBZ65543:WCB65543 WLV65543:WLX65543 WVR65543:WVT65543 J131079:L131079 JF131079:JH131079 TB131079:TD131079 ACX131079:ACZ131079 AMT131079:AMV131079 AWP131079:AWR131079 BGL131079:BGN131079 BQH131079:BQJ131079 CAD131079:CAF131079 CJZ131079:CKB131079 CTV131079:CTX131079 DDR131079:DDT131079 DNN131079:DNP131079 DXJ131079:DXL131079 EHF131079:EHH131079 ERB131079:ERD131079 FAX131079:FAZ131079 FKT131079:FKV131079 FUP131079:FUR131079 GEL131079:GEN131079 GOH131079:GOJ131079 GYD131079:GYF131079 HHZ131079:HIB131079 HRV131079:HRX131079 IBR131079:IBT131079 ILN131079:ILP131079 IVJ131079:IVL131079 JFF131079:JFH131079 JPB131079:JPD131079 JYX131079:JYZ131079 KIT131079:KIV131079 KSP131079:KSR131079 LCL131079:LCN131079 LMH131079:LMJ131079 LWD131079:LWF131079 MFZ131079:MGB131079 MPV131079:MPX131079 MZR131079:MZT131079 NJN131079:NJP131079 NTJ131079:NTL131079 ODF131079:ODH131079 ONB131079:OND131079 OWX131079:OWZ131079 PGT131079:PGV131079 PQP131079:PQR131079 QAL131079:QAN131079 QKH131079:QKJ131079 QUD131079:QUF131079 RDZ131079:REB131079 RNV131079:RNX131079 RXR131079:RXT131079 SHN131079:SHP131079 SRJ131079:SRL131079 TBF131079:TBH131079 TLB131079:TLD131079 TUX131079:TUZ131079 UET131079:UEV131079 UOP131079:UOR131079 UYL131079:UYN131079 VIH131079:VIJ131079 VSD131079:VSF131079 WBZ131079:WCB131079 WLV131079:WLX131079 WVR131079:WVT131079 J196615:L196615 JF196615:JH196615 TB196615:TD196615 ACX196615:ACZ196615 AMT196615:AMV196615 AWP196615:AWR196615 BGL196615:BGN196615 BQH196615:BQJ196615 CAD196615:CAF196615 CJZ196615:CKB196615 CTV196615:CTX196615 DDR196615:DDT196615 DNN196615:DNP196615 DXJ196615:DXL196615 EHF196615:EHH196615 ERB196615:ERD196615 FAX196615:FAZ196615 FKT196615:FKV196615 FUP196615:FUR196615 GEL196615:GEN196615 GOH196615:GOJ196615 GYD196615:GYF196615 HHZ196615:HIB196615 HRV196615:HRX196615 IBR196615:IBT196615 ILN196615:ILP196615 IVJ196615:IVL196615 JFF196615:JFH196615 JPB196615:JPD196615 JYX196615:JYZ196615 KIT196615:KIV196615 KSP196615:KSR196615 LCL196615:LCN196615 LMH196615:LMJ196615 LWD196615:LWF196615 MFZ196615:MGB196615 MPV196615:MPX196615 MZR196615:MZT196615 NJN196615:NJP196615 NTJ196615:NTL196615 ODF196615:ODH196615 ONB196615:OND196615 OWX196615:OWZ196615 PGT196615:PGV196615 PQP196615:PQR196615 QAL196615:QAN196615 QKH196615:QKJ196615 QUD196615:QUF196615 RDZ196615:REB196615 RNV196615:RNX196615 RXR196615:RXT196615 SHN196615:SHP196615 SRJ196615:SRL196615 TBF196615:TBH196615 TLB196615:TLD196615 TUX196615:TUZ196615 UET196615:UEV196615 UOP196615:UOR196615 UYL196615:UYN196615 VIH196615:VIJ196615 VSD196615:VSF196615 WBZ196615:WCB196615 WLV196615:WLX196615 WVR196615:WVT196615 J262151:L262151 JF262151:JH262151 TB262151:TD262151 ACX262151:ACZ262151 AMT262151:AMV262151 AWP262151:AWR262151 BGL262151:BGN262151 BQH262151:BQJ262151 CAD262151:CAF262151 CJZ262151:CKB262151 CTV262151:CTX262151 DDR262151:DDT262151 DNN262151:DNP262151 DXJ262151:DXL262151 EHF262151:EHH262151 ERB262151:ERD262151 FAX262151:FAZ262151 FKT262151:FKV262151 FUP262151:FUR262151 GEL262151:GEN262151 GOH262151:GOJ262151 GYD262151:GYF262151 HHZ262151:HIB262151 HRV262151:HRX262151 IBR262151:IBT262151 ILN262151:ILP262151 IVJ262151:IVL262151 JFF262151:JFH262151 JPB262151:JPD262151 JYX262151:JYZ262151 KIT262151:KIV262151 KSP262151:KSR262151 LCL262151:LCN262151 LMH262151:LMJ262151 LWD262151:LWF262151 MFZ262151:MGB262151 MPV262151:MPX262151 MZR262151:MZT262151 NJN262151:NJP262151 NTJ262151:NTL262151 ODF262151:ODH262151 ONB262151:OND262151 OWX262151:OWZ262151 PGT262151:PGV262151 PQP262151:PQR262151 QAL262151:QAN262151 QKH262151:QKJ262151 QUD262151:QUF262151 RDZ262151:REB262151 RNV262151:RNX262151 RXR262151:RXT262151 SHN262151:SHP262151 SRJ262151:SRL262151 TBF262151:TBH262151 TLB262151:TLD262151 TUX262151:TUZ262151 UET262151:UEV262151 UOP262151:UOR262151 UYL262151:UYN262151 VIH262151:VIJ262151 VSD262151:VSF262151 WBZ262151:WCB262151 WLV262151:WLX262151 WVR262151:WVT262151 J327687:L327687 JF327687:JH327687 TB327687:TD327687 ACX327687:ACZ327687 AMT327687:AMV327687 AWP327687:AWR327687 BGL327687:BGN327687 BQH327687:BQJ327687 CAD327687:CAF327687 CJZ327687:CKB327687 CTV327687:CTX327687 DDR327687:DDT327687 DNN327687:DNP327687 DXJ327687:DXL327687 EHF327687:EHH327687 ERB327687:ERD327687 FAX327687:FAZ327687 FKT327687:FKV327687 FUP327687:FUR327687 GEL327687:GEN327687 GOH327687:GOJ327687 GYD327687:GYF327687 HHZ327687:HIB327687 HRV327687:HRX327687 IBR327687:IBT327687 ILN327687:ILP327687 IVJ327687:IVL327687 JFF327687:JFH327687 JPB327687:JPD327687 JYX327687:JYZ327687 KIT327687:KIV327687 KSP327687:KSR327687 LCL327687:LCN327687 LMH327687:LMJ327687 LWD327687:LWF327687 MFZ327687:MGB327687 MPV327687:MPX327687 MZR327687:MZT327687 NJN327687:NJP327687 NTJ327687:NTL327687 ODF327687:ODH327687 ONB327687:OND327687 OWX327687:OWZ327687 PGT327687:PGV327687 PQP327687:PQR327687 QAL327687:QAN327687 QKH327687:QKJ327687 QUD327687:QUF327687 RDZ327687:REB327687 RNV327687:RNX327687 RXR327687:RXT327687 SHN327687:SHP327687 SRJ327687:SRL327687 TBF327687:TBH327687 TLB327687:TLD327687 TUX327687:TUZ327687 UET327687:UEV327687 UOP327687:UOR327687 UYL327687:UYN327687 VIH327687:VIJ327687 VSD327687:VSF327687 WBZ327687:WCB327687 WLV327687:WLX327687 WVR327687:WVT327687 J393223:L393223 JF393223:JH393223 TB393223:TD393223 ACX393223:ACZ393223 AMT393223:AMV393223 AWP393223:AWR393223 BGL393223:BGN393223 BQH393223:BQJ393223 CAD393223:CAF393223 CJZ393223:CKB393223 CTV393223:CTX393223 DDR393223:DDT393223 DNN393223:DNP393223 DXJ393223:DXL393223 EHF393223:EHH393223 ERB393223:ERD393223 FAX393223:FAZ393223 FKT393223:FKV393223 FUP393223:FUR393223 GEL393223:GEN393223 GOH393223:GOJ393223 GYD393223:GYF393223 HHZ393223:HIB393223 HRV393223:HRX393223 IBR393223:IBT393223 ILN393223:ILP393223 IVJ393223:IVL393223 JFF393223:JFH393223 JPB393223:JPD393223 JYX393223:JYZ393223 KIT393223:KIV393223 KSP393223:KSR393223 LCL393223:LCN393223 LMH393223:LMJ393223 LWD393223:LWF393223 MFZ393223:MGB393223 MPV393223:MPX393223 MZR393223:MZT393223 NJN393223:NJP393223 NTJ393223:NTL393223 ODF393223:ODH393223 ONB393223:OND393223 OWX393223:OWZ393223 PGT393223:PGV393223 PQP393223:PQR393223 QAL393223:QAN393223 QKH393223:QKJ393223 QUD393223:QUF393223 RDZ393223:REB393223 RNV393223:RNX393223 RXR393223:RXT393223 SHN393223:SHP393223 SRJ393223:SRL393223 TBF393223:TBH393223 TLB393223:TLD393223 TUX393223:TUZ393223 UET393223:UEV393223 UOP393223:UOR393223 UYL393223:UYN393223 VIH393223:VIJ393223 VSD393223:VSF393223 WBZ393223:WCB393223 WLV393223:WLX393223 WVR393223:WVT393223 J458759:L458759 JF458759:JH458759 TB458759:TD458759 ACX458759:ACZ458759 AMT458759:AMV458759 AWP458759:AWR458759 BGL458759:BGN458759 BQH458759:BQJ458759 CAD458759:CAF458759 CJZ458759:CKB458759 CTV458759:CTX458759 DDR458759:DDT458759 DNN458759:DNP458759 DXJ458759:DXL458759 EHF458759:EHH458759 ERB458759:ERD458759 FAX458759:FAZ458759 FKT458759:FKV458759 FUP458759:FUR458759 GEL458759:GEN458759 GOH458759:GOJ458759 GYD458759:GYF458759 HHZ458759:HIB458759 HRV458759:HRX458759 IBR458759:IBT458759 ILN458759:ILP458759 IVJ458759:IVL458759 JFF458759:JFH458759 JPB458759:JPD458759 JYX458759:JYZ458759 KIT458759:KIV458759 KSP458759:KSR458759 LCL458759:LCN458759 LMH458759:LMJ458759 LWD458759:LWF458759 MFZ458759:MGB458759 MPV458759:MPX458759 MZR458759:MZT458759 NJN458759:NJP458759 NTJ458759:NTL458759 ODF458759:ODH458759 ONB458759:OND458759 OWX458759:OWZ458759 PGT458759:PGV458759 PQP458759:PQR458759 QAL458759:QAN458759 QKH458759:QKJ458759 QUD458759:QUF458759 RDZ458759:REB458759 RNV458759:RNX458759 RXR458759:RXT458759 SHN458759:SHP458759 SRJ458759:SRL458759 TBF458759:TBH458759 TLB458759:TLD458759 TUX458759:TUZ458759 UET458759:UEV458759 UOP458759:UOR458759 UYL458759:UYN458759 VIH458759:VIJ458759 VSD458759:VSF458759 WBZ458759:WCB458759 WLV458759:WLX458759 WVR458759:WVT458759 J524295:L524295 JF524295:JH524295 TB524295:TD524295 ACX524295:ACZ524295 AMT524295:AMV524295 AWP524295:AWR524295 BGL524295:BGN524295 BQH524295:BQJ524295 CAD524295:CAF524295 CJZ524295:CKB524295 CTV524295:CTX524295 DDR524295:DDT524295 DNN524295:DNP524295 DXJ524295:DXL524295 EHF524295:EHH524295 ERB524295:ERD524295 FAX524295:FAZ524295 FKT524295:FKV524295 FUP524295:FUR524295 GEL524295:GEN524295 GOH524295:GOJ524295 GYD524295:GYF524295 HHZ524295:HIB524295 HRV524295:HRX524295 IBR524295:IBT524295 ILN524295:ILP524295 IVJ524295:IVL524295 JFF524295:JFH524295 JPB524295:JPD524295 JYX524295:JYZ524295 KIT524295:KIV524295 KSP524295:KSR524295 LCL524295:LCN524295 LMH524295:LMJ524295 LWD524295:LWF524295 MFZ524295:MGB524295 MPV524295:MPX524295 MZR524295:MZT524295 NJN524295:NJP524295 NTJ524295:NTL524295 ODF524295:ODH524295 ONB524295:OND524295 OWX524295:OWZ524295 PGT524295:PGV524295 PQP524295:PQR524295 QAL524295:QAN524295 QKH524295:QKJ524295 QUD524295:QUF524295 RDZ524295:REB524295 RNV524295:RNX524295 RXR524295:RXT524295 SHN524295:SHP524295 SRJ524295:SRL524295 TBF524295:TBH524295 TLB524295:TLD524295 TUX524295:TUZ524295 UET524295:UEV524295 UOP524295:UOR524295 UYL524295:UYN524295 VIH524295:VIJ524295 VSD524295:VSF524295 WBZ524295:WCB524295 WLV524295:WLX524295 WVR524295:WVT524295 J589831:L589831 JF589831:JH589831 TB589831:TD589831 ACX589831:ACZ589831 AMT589831:AMV589831 AWP589831:AWR589831 BGL589831:BGN589831 BQH589831:BQJ589831 CAD589831:CAF589831 CJZ589831:CKB589831 CTV589831:CTX589831 DDR589831:DDT589831 DNN589831:DNP589831 DXJ589831:DXL589831 EHF589831:EHH589831 ERB589831:ERD589831 FAX589831:FAZ589831 FKT589831:FKV589831 FUP589831:FUR589831 GEL589831:GEN589831 GOH589831:GOJ589831 GYD589831:GYF589831 HHZ589831:HIB589831 HRV589831:HRX589831 IBR589831:IBT589831 ILN589831:ILP589831 IVJ589831:IVL589831 JFF589831:JFH589831 JPB589831:JPD589831 JYX589831:JYZ589831 KIT589831:KIV589831 KSP589831:KSR589831 LCL589831:LCN589831 LMH589831:LMJ589831 LWD589831:LWF589831 MFZ589831:MGB589831 MPV589831:MPX589831 MZR589831:MZT589831 NJN589831:NJP589831 NTJ589831:NTL589831 ODF589831:ODH589831 ONB589831:OND589831 OWX589831:OWZ589831 PGT589831:PGV589831 PQP589831:PQR589831 QAL589831:QAN589831 QKH589831:QKJ589831 QUD589831:QUF589831 RDZ589831:REB589831 RNV589831:RNX589831 RXR589831:RXT589831 SHN589831:SHP589831 SRJ589831:SRL589831 TBF589831:TBH589831 TLB589831:TLD589831 TUX589831:TUZ589831 UET589831:UEV589831 UOP589831:UOR589831 UYL589831:UYN589831 VIH589831:VIJ589831 VSD589831:VSF589831 WBZ589831:WCB589831 WLV589831:WLX589831 WVR589831:WVT589831 J655367:L655367 JF655367:JH655367 TB655367:TD655367 ACX655367:ACZ655367 AMT655367:AMV655367 AWP655367:AWR655367 BGL655367:BGN655367 BQH655367:BQJ655367 CAD655367:CAF655367 CJZ655367:CKB655367 CTV655367:CTX655367 DDR655367:DDT655367 DNN655367:DNP655367 DXJ655367:DXL655367 EHF655367:EHH655367 ERB655367:ERD655367 FAX655367:FAZ655367 FKT655367:FKV655367 FUP655367:FUR655367 GEL655367:GEN655367 GOH655367:GOJ655367 GYD655367:GYF655367 HHZ655367:HIB655367 HRV655367:HRX655367 IBR655367:IBT655367 ILN655367:ILP655367 IVJ655367:IVL655367 JFF655367:JFH655367 JPB655367:JPD655367 JYX655367:JYZ655367 KIT655367:KIV655367 KSP655367:KSR655367 LCL655367:LCN655367 LMH655367:LMJ655367 LWD655367:LWF655367 MFZ655367:MGB655367 MPV655367:MPX655367 MZR655367:MZT655367 NJN655367:NJP655367 NTJ655367:NTL655367 ODF655367:ODH655367 ONB655367:OND655367 OWX655367:OWZ655367 PGT655367:PGV655367 PQP655367:PQR655367 QAL655367:QAN655367 QKH655367:QKJ655367 QUD655367:QUF655367 RDZ655367:REB655367 RNV655367:RNX655367 RXR655367:RXT655367 SHN655367:SHP655367 SRJ655367:SRL655367 TBF655367:TBH655367 TLB655367:TLD655367 TUX655367:TUZ655367 UET655367:UEV655367 UOP655367:UOR655367 UYL655367:UYN655367 VIH655367:VIJ655367 VSD655367:VSF655367 WBZ655367:WCB655367 WLV655367:WLX655367 WVR655367:WVT655367 J720903:L720903 JF720903:JH720903 TB720903:TD720903 ACX720903:ACZ720903 AMT720903:AMV720903 AWP720903:AWR720903 BGL720903:BGN720903 BQH720903:BQJ720903 CAD720903:CAF720903 CJZ720903:CKB720903 CTV720903:CTX720903 DDR720903:DDT720903 DNN720903:DNP720903 DXJ720903:DXL720903 EHF720903:EHH720903 ERB720903:ERD720903 FAX720903:FAZ720903 FKT720903:FKV720903 FUP720903:FUR720903 GEL720903:GEN720903 GOH720903:GOJ720903 GYD720903:GYF720903 HHZ720903:HIB720903 HRV720903:HRX720903 IBR720903:IBT720903 ILN720903:ILP720903 IVJ720903:IVL720903 JFF720903:JFH720903 JPB720903:JPD720903 JYX720903:JYZ720903 KIT720903:KIV720903 KSP720903:KSR720903 LCL720903:LCN720903 LMH720903:LMJ720903 LWD720903:LWF720903 MFZ720903:MGB720903 MPV720903:MPX720903 MZR720903:MZT720903 NJN720903:NJP720903 NTJ720903:NTL720903 ODF720903:ODH720903 ONB720903:OND720903 OWX720903:OWZ720903 PGT720903:PGV720903 PQP720903:PQR720903 QAL720903:QAN720903 QKH720903:QKJ720903 QUD720903:QUF720903 RDZ720903:REB720903 RNV720903:RNX720903 RXR720903:RXT720903 SHN720903:SHP720903 SRJ720903:SRL720903 TBF720903:TBH720903 TLB720903:TLD720903 TUX720903:TUZ720903 UET720903:UEV720903 UOP720903:UOR720903 UYL720903:UYN720903 VIH720903:VIJ720903 VSD720903:VSF720903 WBZ720903:WCB720903 WLV720903:WLX720903 WVR720903:WVT720903 J786439:L786439 JF786439:JH786439 TB786439:TD786439 ACX786439:ACZ786439 AMT786439:AMV786439 AWP786439:AWR786439 BGL786439:BGN786439 BQH786439:BQJ786439 CAD786439:CAF786439 CJZ786439:CKB786439 CTV786439:CTX786439 DDR786439:DDT786439 DNN786439:DNP786439 DXJ786439:DXL786439 EHF786439:EHH786439 ERB786439:ERD786439 FAX786439:FAZ786439 FKT786439:FKV786439 FUP786439:FUR786439 GEL786439:GEN786439 GOH786439:GOJ786439 GYD786439:GYF786439 HHZ786439:HIB786439 HRV786439:HRX786439 IBR786439:IBT786439 ILN786439:ILP786439 IVJ786439:IVL786439 JFF786439:JFH786439 JPB786439:JPD786439 JYX786439:JYZ786439 KIT786439:KIV786439 KSP786439:KSR786439 LCL786439:LCN786439 LMH786439:LMJ786439 LWD786439:LWF786439 MFZ786439:MGB786439 MPV786439:MPX786439 MZR786439:MZT786439 NJN786439:NJP786439 NTJ786439:NTL786439 ODF786439:ODH786439 ONB786439:OND786439 OWX786439:OWZ786439 PGT786439:PGV786439 PQP786439:PQR786439 QAL786439:QAN786439 QKH786439:QKJ786439 QUD786439:QUF786439 RDZ786439:REB786439 RNV786439:RNX786439 RXR786439:RXT786439 SHN786439:SHP786439 SRJ786439:SRL786439 TBF786439:TBH786439 TLB786439:TLD786439 TUX786439:TUZ786439 UET786439:UEV786439 UOP786439:UOR786439 UYL786439:UYN786439 VIH786439:VIJ786439 VSD786439:VSF786439 WBZ786439:WCB786439 WLV786439:WLX786439 WVR786439:WVT786439 J851975:L851975 JF851975:JH851975 TB851975:TD851975 ACX851975:ACZ851975 AMT851975:AMV851975 AWP851975:AWR851975 BGL851975:BGN851975 BQH851975:BQJ851975 CAD851975:CAF851975 CJZ851975:CKB851975 CTV851975:CTX851975 DDR851975:DDT851975 DNN851975:DNP851975 DXJ851975:DXL851975 EHF851975:EHH851975 ERB851975:ERD851975 FAX851975:FAZ851975 FKT851975:FKV851975 FUP851975:FUR851975 GEL851975:GEN851975 GOH851975:GOJ851975 GYD851975:GYF851975 HHZ851975:HIB851975 HRV851975:HRX851975 IBR851975:IBT851975 ILN851975:ILP851975 IVJ851975:IVL851975 JFF851975:JFH851975 JPB851975:JPD851975 JYX851975:JYZ851975 KIT851975:KIV851975 KSP851975:KSR851975 LCL851975:LCN851975 LMH851975:LMJ851975 LWD851975:LWF851975 MFZ851975:MGB851975 MPV851975:MPX851975 MZR851975:MZT851975 NJN851975:NJP851975 NTJ851975:NTL851975 ODF851975:ODH851975 ONB851975:OND851975 OWX851975:OWZ851975 PGT851975:PGV851975 PQP851975:PQR851975 QAL851975:QAN851975 QKH851975:QKJ851975 QUD851975:QUF851975 RDZ851975:REB851975 RNV851975:RNX851975 RXR851975:RXT851975 SHN851975:SHP851975 SRJ851975:SRL851975 TBF851975:TBH851975 TLB851975:TLD851975 TUX851975:TUZ851975 UET851975:UEV851975 UOP851975:UOR851975 UYL851975:UYN851975 VIH851975:VIJ851975 VSD851975:VSF851975 WBZ851975:WCB851975 WLV851975:WLX851975 WVR851975:WVT851975 J917511:L917511 JF917511:JH917511 TB917511:TD917511 ACX917511:ACZ917511 AMT917511:AMV917511 AWP917511:AWR917511 BGL917511:BGN917511 BQH917511:BQJ917511 CAD917511:CAF917511 CJZ917511:CKB917511 CTV917511:CTX917511 DDR917511:DDT917511 DNN917511:DNP917511 DXJ917511:DXL917511 EHF917511:EHH917511 ERB917511:ERD917511 FAX917511:FAZ917511 FKT917511:FKV917511 FUP917511:FUR917511 GEL917511:GEN917511 GOH917511:GOJ917511 GYD917511:GYF917511 HHZ917511:HIB917511 HRV917511:HRX917511 IBR917511:IBT917511 ILN917511:ILP917511 IVJ917511:IVL917511 JFF917511:JFH917511 JPB917511:JPD917511 JYX917511:JYZ917511 KIT917511:KIV917511 KSP917511:KSR917511 LCL917511:LCN917511 LMH917511:LMJ917511 LWD917511:LWF917511 MFZ917511:MGB917511 MPV917511:MPX917511 MZR917511:MZT917511 NJN917511:NJP917511 NTJ917511:NTL917511 ODF917511:ODH917511 ONB917511:OND917511 OWX917511:OWZ917511 PGT917511:PGV917511 PQP917511:PQR917511 QAL917511:QAN917511 QKH917511:QKJ917511 QUD917511:QUF917511 RDZ917511:REB917511 RNV917511:RNX917511 RXR917511:RXT917511 SHN917511:SHP917511 SRJ917511:SRL917511 TBF917511:TBH917511 TLB917511:TLD917511 TUX917511:TUZ917511 UET917511:UEV917511 UOP917511:UOR917511 UYL917511:UYN917511 VIH917511:VIJ917511 VSD917511:VSF917511 WBZ917511:WCB917511 WLV917511:WLX917511 WVR917511:WVT917511 J983047:L983047 JF983047:JH983047 TB983047:TD983047 ACX983047:ACZ983047 AMT983047:AMV983047 AWP983047:AWR983047 BGL983047:BGN983047 BQH983047:BQJ983047 CAD983047:CAF983047 CJZ983047:CKB983047 CTV983047:CTX983047 DDR983047:DDT983047 DNN983047:DNP983047 DXJ983047:DXL983047 EHF983047:EHH983047 ERB983047:ERD983047 FAX983047:FAZ983047 FKT983047:FKV983047 FUP983047:FUR983047 GEL983047:GEN983047 GOH983047:GOJ983047 GYD983047:GYF983047 HHZ983047:HIB983047 HRV983047:HRX983047 IBR983047:IBT983047 ILN983047:ILP983047 IVJ983047:IVL983047 JFF983047:JFH983047 JPB983047:JPD983047 JYX983047:JYZ983047 KIT983047:KIV983047 KSP983047:KSR983047 LCL983047:LCN983047 LMH983047:LMJ983047 LWD983047:LWF983047 MFZ983047:MGB983047 MPV983047:MPX983047 MZR983047:MZT983047 NJN983047:NJP983047 NTJ983047:NTL983047 ODF983047:ODH983047 ONB983047:OND983047 OWX983047:OWZ983047 PGT983047:PGV983047 PQP983047:PQR983047 QAL983047:QAN983047 QKH983047:QKJ983047 QUD983047:QUF983047 RDZ983047:REB983047 RNV983047:RNX983047 RXR983047:RXT983047 SHN983047:SHP983047 SRJ983047:SRL983047 TBF983047:TBH983047 TLB983047:TLD983047 TUX983047:TUZ983047 UET983047:UEV983047 UOP983047:UOR983047 UYL983047:UYN983047 VIH983047:VIJ983047 VSD983047:VSF983047 WBZ983047:WCB983047 WLV983047:WLX983047 WVR983047:WVT983047 AD27:AM27 JZ27:KI27 TV27:UE27 ADR27:AEA27 ANN27:ANW27 AXJ27:AXS27 BHF27:BHO27 BRB27:BRK27 CAX27:CBG27 CKT27:CLC27 CUP27:CUY27 DEL27:DEU27 DOH27:DOQ27 DYD27:DYM27 EHZ27:EII27 ERV27:ESE27 FBR27:FCA27 FLN27:FLW27 FVJ27:FVS27 GFF27:GFO27 GPB27:GPK27 GYX27:GZG27 HIT27:HJC27 HSP27:HSY27 ICL27:ICU27 IMH27:IMQ27 IWD27:IWM27 JFZ27:JGI27 JPV27:JQE27 JZR27:KAA27 KJN27:KJW27 KTJ27:KTS27 LDF27:LDO27 LNB27:LNK27 LWX27:LXG27 MGT27:MHC27 MQP27:MQY27 NAL27:NAU27 NKH27:NKQ27 NUD27:NUM27 ODZ27:OEI27 ONV27:OOE27 OXR27:OYA27 PHN27:PHW27 PRJ27:PRS27 QBF27:QBO27 QLB27:QLK27 QUX27:QVG27 RET27:RFC27 ROP27:ROY27 RYL27:RYU27 SIH27:SIQ27 SSD27:SSM27 TBZ27:TCI27 TLV27:TME27 TVR27:TWA27 UFN27:UFW27 UPJ27:UPS27 UZF27:UZO27 VJB27:VJK27 VSX27:VTG27 WCT27:WDC27 WMP27:WMY27 WWL27:WWU27 AD65563:AM65563 JZ65563:KI65563 TV65563:UE65563 ADR65563:AEA65563 ANN65563:ANW65563 AXJ65563:AXS65563 BHF65563:BHO65563 BRB65563:BRK65563 CAX65563:CBG65563 CKT65563:CLC65563 CUP65563:CUY65563 DEL65563:DEU65563 DOH65563:DOQ65563 DYD65563:DYM65563 EHZ65563:EII65563 ERV65563:ESE65563 FBR65563:FCA65563 FLN65563:FLW65563 FVJ65563:FVS65563 GFF65563:GFO65563 GPB65563:GPK65563 GYX65563:GZG65563 HIT65563:HJC65563 HSP65563:HSY65563 ICL65563:ICU65563 IMH65563:IMQ65563 IWD65563:IWM65563 JFZ65563:JGI65563 JPV65563:JQE65563 JZR65563:KAA65563 KJN65563:KJW65563 KTJ65563:KTS65563 LDF65563:LDO65563 LNB65563:LNK65563 LWX65563:LXG65563 MGT65563:MHC65563 MQP65563:MQY65563 NAL65563:NAU65563 NKH65563:NKQ65563 NUD65563:NUM65563 ODZ65563:OEI65563 ONV65563:OOE65563 OXR65563:OYA65563 PHN65563:PHW65563 PRJ65563:PRS65563 QBF65563:QBO65563 QLB65563:QLK65563 QUX65563:QVG65563 RET65563:RFC65563 ROP65563:ROY65563 RYL65563:RYU65563 SIH65563:SIQ65563 SSD65563:SSM65563 TBZ65563:TCI65563 TLV65563:TME65563 TVR65563:TWA65563 UFN65563:UFW65563 UPJ65563:UPS65563 UZF65563:UZO65563 VJB65563:VJK65563 VSX65563:VTG65563 WCT65563:WDC65563 WMP65563:WMY65563 WWL65563:WWU65563 AD131099:AM131099 JZ131099:KI131099 TV131099:UE131099 ADR131099:AEA131099 ANN131099:ANW131099 AXJ131099:AXS131099 BHF131099:BHO131099 BRB131099:BRK131099 CAX131099:CBG131099 CKT131099:CLC131099 CUP131099:CUY131099 DEL131099:DEU131099 DOH131099:DOQ131099 DYD131099:DYM131099 EHZ131099:EII131099 ERV131099:ESE131099 FBR131099:FCA131099 FLN131099:FLW131099 FVJ131099:FVS131099 GFF131099:GFO131099 GPB131099:GPK131099 GYX131099:GZG131099 HIT131099:HJC131099 HSP131099:HSY131099 ICL131099:ICU131099 IMH131099:IMQ131099 IWD131099:IWM131099 JFZ131099:JGI131099 JPV131099:JQE131099 JZR131099:KAA131099 KJN131099:KJW131099 KTJ131099:KTS131099 LDF131099:LDO131099 LNB131099:LNK131099 LWX131099:LXG131099 MGT131099:MHC131099 MQP131099:MQY131099 NAL131099:NAU131099 NKH131099:NKQ131099 NUD131099:NUM131099 ODZ131099:OEI131099 ONV131099:OOE131099 OXR131099:OYA131099 PHN131099:PHW131099 PRJ131099:PRS131099 QBF131099:QBO131099 QLB131099:QLK131099 QUX131099:QVG131099 RET131099:RFC131099 ROP131099:ROY131099 RYL131099:RYU131099 SIH131099:SIQ131099 SSD131099:SSM131099 TBZ131099:TCI131099 TLV131099:TME131099 TVR131099:TWA131099 UFN131099:UFW131099 UPJ131099:UPS131099 UZF131099:UZO131099 VJB131099:VJK131099 VSX131099:VTG131099 WCT131099:WDC131099 WMP131099:WMY131099 WWL131099:WWU131099 AD196635:AM196635 JZ196635:KI196635 TV196635:UE196635 ADR196635:AEA196635 ANN196635:ANW196635 AXJ196635:AXS196635 BHF196635:BHO196635 BRB196635:BRK196635 CAX196635:CBG196635 CKT196635:CLC196635 CUP196635:CUY196635 DEL196635:DEU196635 DOH196635:DOQ196635 DYD196635:DYM196635 EHZ196635:EII196635 ERV196635:ESE196635 FBR196635:FCA196635 FLN196635:FLW196635 FVJ196635:FVS196635 GFF196635:GFO196635 GPB196635:GPK196635 GYX196635:GZG196635 HIT196635:HJC196635 HSP196635:HSY196635 ICL196635:ICU196635 IMH196635:IMQ196635 IWD196635:IWM196635 JFZ196635:JGI196635 JPV196635:JQE196635 JZR196635:KAA196635 KJN196635:KJW196635 KTJ196635:KTS196635 LDF196635:LDO196635 LNB196635:LNK196635 LWX196635:LXG196635 MGT196635:MHC196635 MQP196635:MQY196635 NAL196635:NAU196635 NKH196635:NKQ196635 NUD196635:NUM196635 ODZ196635:OEI196635 ONV196635:OOE196635 OXR196635:OYA196635 PHN196635:PHW196635 PRJ196635:PRS196635 QBF196635:QBO196635 QLB196635:QLK196635 QUX196635:QVG196635 RET196635:RFC196635 ROP196635:ROY196635 RYL196635:RYU196635 SIH196635:SIQ196635 SSD196635:SSM196635 TBZ196635:TCI196635 TLV196635:TME196635 TVR196635:TWA196635 UFN196635:UFW196635 UPJ196635:UPS196635 UZF196635:UZO196635 VJB196635:VJK196635 VSX196635:VTG196635 WCT196635:WDC196635 WMP196635:WMY196635 WWL196635:WWU196635 AD262171:AM262171 JZ262171:KI262171 TV262171:UE262171 ADR262171:AEA262171 ANN262171:ANW262171 AXJ262171:AXS262171 BHF262171:BHO262171 BRB262171:BRK262171 CAX262171:CBG262171 CKT262171:CLC262171 CUP262171:CUY262171 DEL262171:DEU262171 DOH262171:DOQ262171 DYD262171:DYM262171 EHZ262171:EII262171 ERV262171:ESE262171 FBR262171:FCA262171 FLN262171:FLW262171 FVJ262171:FVS262171 GFF262171:GFO262171 GPB262171:GPK262171 GYX262171:GZG262171 HIT262171:HJC262171 HSP262171:HSY262171 ICL262171:ICU262171 IMH262171:IMQ262171 IWD262171:IWM262171 JFZ262171:JGI262171 JPV262171:JQE262171 JZR262171:KAA262171 KJN262171:KJW262171 KTJ262171:KTS262171 LDF262171:LDO262171 LNB262171:LNK262171 LWX262171:LXG262171 MGT262171:MHC262171 MQP262171:MQY262171 NAL262171:NAU262171 NKH262171:NKQ262171 NUD262171:NUM262171 ODZ262171:OEI262171 ONV262171:OOE262171 OXR262171:OYA262171 PHN262171:PHW262171 PRJ262171:PRS262171 QBF262171:QBO262171 QLB262171:QLK262171 QUX262171:QVG262171 RET262171:RFC262171 ROP262171:ROY262171 RYL262171:RYU262171 SIH262171:SIQ262171 SSD262171:SSM262171 TBZ262171:TCI262171 TLV262171:TME262171 TVR262171:TWA262171 UFN262171:UFW262171 UPJ262171:UPS262171 UZF262171:UZO262171 VJB262171:VJK262171 VSX262171:VTG262171 WCT262171:WDC262171 WMP262171:WMY262171 WWL262171:WWU262171 AD327707:AM327707 JZ327707:KI327707 TV327707:UE327707 ADR327707:AEA327707 ANN327707:ANW327707 AXJ327707:AXS327707 BHF327707:BHO327707 BRB327707:BRK327707 CAX327707:CBG327707 CKT327707:CLC327707 CUP327707:CUY327707 DEL327707:DEU327707 DOH327707:DOQ327707 DYD327707:DYM327707 EHZ327707:EII327707 ERV327707:ESE327707 FBR327707:FCA327707 FLN327707:FLW327707 FVJ327707:FVS327707 GFF327707:GFO327707 GPB327707:GPK327707 GYX327707:GZG327707 HIT327707:HJC327707 HSP327707:HSY327707 ICL327707:ICU327707 IMH327707:IMQ327707 IWD327707:IWM327707 JFZ327707:JGI327707 JPV327707:JQE327707 JZR327707:KAA327707 KJN327707:KJW327707 KTJ327707:KTS327707 LDF327707:LDO327707 LNB327707:LNK327707 LWX327707:LXG327707 MGT327707:MHC327707 MQP327707:MQY327707 NAL327707:NAU327707 NKH327707:NKQ327707 NUD327707:NUM327707 ODZ327707:OEI327707 ONV327707:OOE327707 OXR327707:OYA327707 PHN327707:PHW327707 PRJ327707:PRS327707 QBF327707:QBO327707 QLB327707:QLK327707 QUX327707:QVG327707 RET327707:RFC327707 ROP327707:ROY327707 RYL327707:RYU327707 SIH327707:SIQ327707 SSD327707:SSM327707 TBZ327707:TCI327707 TLV327707:TME327707 TVR327707:TWA327707 UFN327707:UFW327707 UPJ327707:UPS327707 UZF327707:UZO327707 VJB327707:VJK327707 VSX327707:VTG327707 WCT327707:WDC327707 WMP327707:WMY327707 WWL327707:WWU327707 AD393243:AM393243 JZ393243:KI393243 TV393243:UE393243 ADR393243:AEA393243 ANN393243:ANW393243 AXJ393243:AXS393243 BHF393243:BHO393243 BRB393243:BRK393243 CAX393243:CBG393243 CKT393243:CLC393243 CUP393243:CUY393243 DEL393243:DEU393243 DOH393243:DOQ393243 DYD393243:DYM393243 EHZ393243:EII393243 ERV393243:ESE393243 FBR393243:FCA393243 FLN393243:FLW393243 FVJ393243:FVS393243 GFF393243:GFO393243 GPB393243:GPK393243 GYX393243:GZG393243 HIT393243:HJC393243 HSP393243:HSY393243 ICL393243:ICU393243 IMH393243:IMQ393243 IWD393243:IWM393243 JFZ393243:JGI393243 JPV393243:JQE393243 JZR393243:KAA393243 KJN393243:KJW393243 KTJ393243:KTS393243 LDF393243:LDO393243 LNB393243:LNK393243 LWX393243:LXG393243 MGT393243:MHC393243 MQP393243:MQY393243 NAL393243:NAU393243 NKH393243:NKQ393243 NUD393243:NUM393243 ODZ393243:OEI393243 ONV393243:OOE393243 OXR393243:OYA393243 PHN393243:PHW393243 PRJ393243:PRS393243 QBF393243:QBO393243 QLB393243:QLK393243 QUX393243:QVG393243 RET393243:RFC393243 ROP393243:ROY393243 RYL393243:RYU393243 SIH393243:SIQ393243 SSD393243:SSM393243 TBZ393243:TCI393243 TLV393243:TME393243 TVR393243:TWA393243 UFN393243:UFW393243 UPJ393243:UPS393243 UZF393243:UZO393243 VJB393243:VJK393243 VSX393243:VTG393243 WCT393243:WDC393243 WMP393243:WMY393243 WWL393243:WWU393243 AD458779:AM458779 JZ458779:KI458779 TV458779:UE458779 ADR458779:AEA458779 ANN458779:ANW458779 AXJ458779:AXS458779 BHF458779:BHO458779 BRB458779:BRK458779 CAX458779:CBG458779 CKT458779:CLC458779 CUP458779:CUY458779 DEL458779:DEU458779 DOH458779:DOQ458779 DYD458779:DYM458779 EHZ458779:EII458779 ERV458779:ESE458779 FBR458779:FCA458779 FLN458779:FLW458779 FVJ458779:FVS458779 GFF458779:GFO458779 GPB458779:GPK458779 GYX458779:GZG458779 HIT458779:HJC458779 HSP458779:HSY458779 ICL458779:ICU458779 IMH458779:IMQ458779 IWD458779:IWM458779 JFZ458779:JGI458779 JPV458779:JQE458779 JZR458779:KAA458779 KJN458779:KJW458779 KTJ458779:KTS458779 LDF458779:LDO458779 LNB458779:LNK458779 LWX458779:LXG458779 MGT458779:MHC458779 MQP458779:MQY458779 NAL458779:NAU458779 NKH458779:NKQ458779 NUD458779:NUM458779 ODZ458779:OEI458779 ONV458779:OOE458779 OXR458779:OYA458779 PHN458779:PHW458779 PRJ458779:PRS458779 QBF458779:QBO458779 QLB458779:QLK458779 QUX458779:QVG458779 RET458779:RFC458779 ROP458779:ROY458779 RYL458779:RYU458779 SIH458779:SIQ458779 SSD458779:SSM458779 TBZ458779:TCI458779 TLV458779:TME458779 TVR458779:TWA458779 UFN458779:UFW458779 UPJ458779:UPS458779 UZF458779:UZO458779 VJB458779:VJK458779 VSX458779:VTG458779 WCT458779:WDC458779 WMP458779:WMY458779 WWL458779:WWU458779 AD524315:AM524315 JZ524315:KI524315 TV524315:UE524315 ADR524315:AEA524315 ANN524315:ANW524315 AXJ524315:AXS524315 BHF524315:BHO524315 BRB524315:BRK524315 CAX524315:CBG524315 CKT524315:CLC524315 CUP524315:CUY524315 DEL524315:DEU524315 DOH524315:DOQ524315 DYD524315:DYM524315 EHZ524315:EII524315 ERV524315:ESE524315 FBR524315:FCA524315 FLN524315:FLW524315 FVJ524315:FVS524315 GFF524315:GFO524315 GPB524315:GPK524315 GYX524315:GZG524315 HIT524315:HJC524315 HSP524315:HSY524315 ICL524315:ICU524315 IMH524315:IMQ524315 IWD524315:IWM524315 JFZ524315:JGI524315 JPV524315:JQE524315 JZR524315:KAA524315 KJN524315:KJW524315 KTJ524315:KTS524315 LDF524315:LDO524315 LNB524315:LNK524315 LWX524315:LXG524315 MGT524315:MHC524315 MQP524315:MQY524315 NAL524315:NAU524315 NKH524315:NKQ524315 NUD524315:NUM524315 ODZ524315:OEI524315 ONV524315:OOE524315 OXR524315:OYA524315 PHN524315:PHW524315 PRJ524315:PRS524315 QBF524315:QBO524315 QLB524315:QLK524315 QUX524315:QVG524315 RET524315:RFC524315 ROP524315:ROY524315 RYL524315:RYU524315 SIH524315:SIQ524315 SSD524315:SSM524315 TBZ524315:TCI524315 TLV524315:TME524315 TVR524315:TWA524315 UFN524315:UFW524315 UPJ524315:UPS524315 UZF524315:UZO524315 VJB524315:VJK524315 VSX524315:VTG524315 WCT524315:WDC524315 WMP524315:WMY524315 WWL524315:WWU524315 AD589851:AM589851 JZ589851:KI589851 TV589851:UE589851 ADR589851:AEA589851 ANN589851:ANW589851 AXJ589851:AXS589851 BHF589851:BHO589851 BRB589851:BRK589851 CAX589851:CBG589851 CKT589851:CLC589851 CUP589851:CUY589851 DEL589851:DEU589851 DOH589851:DOQ589851 DYD589851:DYM589851 EHZ589851:EII589851 ERV589851:ESE589851 FBR589851:FCA589851 FLN589851:FLW589851 FVJ589851:FVS589851 GFF589851:GFO589851 GPB589851:GPK589851 GYX589851:GZG589851 HIT589851:HJC589851 HSP589851:HSY589851 ICL589851:ICU589851 IMH589851:IMQ589851 IWD589851:IWM589851 JFZ589851:JGI589851 JPV589851:JQE589851 JZR589851:KAA589851 KJN589851:KJW589851 KTJ589851:KTS589851 LDF589851:LDO589851 LNB589851:LNK589851 LWX589851:LXG589851 MGT589851:MHC589851 MQP589851:MQY589851 NAL589851:NAU589851 NKH589851:NKQ589851 NUD589851:NUM589851 ODZ589851:OEI589851 ONV589851:OOE589851 OXR589851:OYA589851 PHN589851:PHW589851 PRJ589851:PRS589851 QBF589851:QBO589851 QLB589851:QLK589851 QUX589851:QVG589851 RET589851:RFC589851 ROP589851:ROY589851 RYL589851:RYU589851 SIH589851:SIQ589851 SSD589851:SSM589851 TBZ589851:TCI589851 TLV589851:TME589851 TVR589851:TWA589851 UFN589851:UFW589851 UPJ589851:UPS589851 UZF589851:UZO589851 VJB589851:VJK589851 VSX589851:VTG589851 WCT589851:WDC589851 WMP589851:WMY589851 WWL589851:WWU589851 AD655387:AM655387 JZ655387:KI655387 TV655387:UE655387 ADR655387:AEA655387 ANN655387:ANW655387 AXJ655387:AXS655387 BHF655387:BHO655387 BRB655387:BRK655387 CAX655387:CBG655387 CKT655387:CLC655387 CUP655387:CUY655387 DEL655387:DEU655387 DOH655387:DOQ655387 DYD655387:DYM655387 EHZ655387:EII655387 ERV655387:ESE655387 FBR655387:FCA655387 FLN655387:FLW655387 FVJ655387:FVS655387 GFF655387:GFO655387 GPB655387:GPK655387 GYX655387:GZG655387 HIT655387:HJC655387 HSP655387:HSY655387 ICL655387:ICU655387 IMH655387:IMQ655387 IWD655387:IWM655387 JFZ655387:JGI655387 JPV655387:JQE655387 JZR655387:KAA655387 KJN655387:KJW655387 KTJ655387:KTS655387 LDF655387:LDO655387 LNB655387:LNK655387 LWX655387:LXG655387 MGT655387:MHC655387 MQP655387:MQY655387 NAL655387:NAU655387 NKH655387:NKQ655387 NUD655387:NUM655387 ODZ655387:OEI655387 ONV655387:OOE655387 OXR655387:OYA655387 PHN655387:PHW655387 PRJ655387:PRS655387 QBF655387:QBO655387 QLB655387:QLK655387 QUX655387:QVG655387 RET655387:RFC655387 ROP655387:ROY655387 RYL655387:RYU655387 SIH655387:SIQ655387 SSD655387:SSM655387 TBZ655387:TCI655387 TLV655387:TME655387 TVR655387:TWA655387 UFN655387:UFW655387 UPJ655387:UPS655387 UZF655387:UZO655387 VJB655387:VJK655387 VSX655387:VTG655387 WCT655387:WDC655387 WMP655387:WMY655387 WWL655387:WWU655387 AD720923:AM720923 JZ720923:KI720923 TV720923:UE720923 ADR720923:AEA720923 ANN720923:ANW720923 AXJ720923:AXS720923 BHF720923:BHO720923 BRB720923:BRK720923 CAX720923:CBG720923 CKT720923:CLC720923 CUP720923:CUY720923 DEL720923:DEU720923 DOH720923:DOQ720923 DYD720923:DYM720923 EHZ720923:EII720923 ERV720923:ESE720923 FBR720923:FCA720923 FLN720923:FLW720923 FVJ720923:FVS720923 GFF720923:GFO720923 GPB720923:GPK720923 GYX720923:GZG720923 HIT720923:HJC720923 HSP720923:HSY720923 ICL720923:ICU720923 IMH720923:IMQ720923 IWD720923:IWM720923 JFZ720923:JGI720923 JPV720923:JQE720923 JZR720923:KAA720923 KJN720923:KJW720923 KTJ720923:KTS720923 LDF720923:LDO720923 LNB720923:LNK720923 LWX720923:LXG720923 MGT720923:MHC720923 MQP720923:MQY720923 NAL720923:NAU720923 NKH720923:NKQ720923 NUD720923:NUM720923 ODZ720923:OEI720923 ONV720923:OOE720923 OXR720923:OYA720923 PHN720923:PHW720923 PRJ720923:PRS720923 QBF720923:QBO720923 QLB720923:QLK720923 QUX720923:QVG720923 RET720923:RFC720923 ROP720923:ROY720923 RYL720923:RYU720923 SIH720923:SIQ720923 SSD720923:SSM720923 TBZ720923:TCI720923 TLV720923:TME720923 TVR720923:TWA720923 UFN720923:UFW720923 UPJ720923:UPS720923 UZF720923:UZO720923 VJB720923:VJK720923 VSX720923:VTG720923 WCT720923:WDC720923 WMP720923:WMY720923 WWL720923:WWU720923 AD786459:AM786459 JZ786459:KI786459 TV786459:UE786459 ADR786459:AEA786459 ANN786459:ANW786459 AXJ786459:AXS786459 BHF786459:BHO786459 BRB786459:BRK786459 CAX786459:CBG786459 CKT786459:CLC786459 CUP786459:CUY786459 DEL786459:DEU786459 DOH786459:DOQ786459 DYD786459:DYM786459 EHZ786459:EII786459 ERV786459:ESE786459 FBR786459:FCA786459 FLN786459:FLW786459 FVJ786459:FVS786459 GFF786459:GFO786459 GPB786459:GPK786459 GYX786459:GZG786459 HIT786459:HJC786459 HSP786459:HSY786459 ICL786459:ICU786459 IMH786459:IMQ786459 IWD786459:IWM786459 JFZ786459:JGI786459 JPV786459:JQE786459 JZR786459:KAA786459 KJN786459:KJW786459 KTJ786459:KTS786459 LDF786459:LDO786459 LNB786459:LNK786459 LWX786459:LXG786459 MGT786459:MHC786459 MQP786459:MQY786459 NAL786459:NAU786459 NKH786459:NKQ786459 NUD786459:NUM786459 ODZ786459:OEI786459 ONV786459:OOE786459 OXR786459:OYA786459 PHN786459:PHW786459 PRJ786459:PRS786459 QBF786459:QBO786459 QLB786459:QLK786459 QUX786459:QVG786459 RET786459:RFC786459 ROP786459:ROY786459 RYL786459:RYU786459 SIH786459:SIQ786459 SSD786459:SSM786459 TBZ786459:TCI786459 TLV786459:TME786459 TVR786459:TWA786459 UFN786459:UFW786459 UPJ786459:UPS786459 UZF786459:UZO786459 VJB786459:VJK786459 VSX786459:VTG786459 WCT786459:WDC786459 WMP786459:WMY786459 WWL786459:WWU786459 AD851995:AM851995 JZ851995:KI851995 TV851995:UE851995 ADR851995:AEA851995 ANN851995:ANW851995 AXJ851995:AXS851995 BHF851995:BHO851995 BRB851995:BRK851995 CAX851995:CBG851995 CKT851995:CLC851995 CUP851995:CUY851995 DEL851995:DEU851995 DOH851995:DOQ851995 DYD851995:DYM851995 EHZ851995:EII851995 ERV851995:ESE851995 FBR851995:FCA851995 FLN851995:FLW851995 FVJ851995:FVS851995 GFF851995:GFO851995 GPB851995:GPK851995 GYX851995:GZG851995 HIT851995:HJC851995 HSP851995:HSY851995 ICL851995:ICU851995 IMH851995:IMQ851995 IWD851995:IWM851995 JFZ851995:JGI851995 JPV851995:JQE851995 JZR851995:KAA851995 KJN851995:KJW851995 KTJ851995:KTS851995 LDF851995:LDO851995 LNB851995:LNK851995 LWX851995:LXG851995 MGT851995:MHC851995 MQP851995:MQY851995 NAL851995:NAU851995 NKH851995:NKQ851995 NUD851995:NUM851995 ODZ851995:OEI851995 ONV851995:OOE851995 OXR851995:OYA851995 PHN851995:PHW851995 PRJ851995:PRS851995 QBF851995:QBO851995 QLB851995:QLK851995 QUX851995:QVG851995 RET851995:RFC851995 ROP851995:ROY851995 RYL851995:RYU851995 SIH851995:SIQ851995 SSD851995:SSM851995 TBZ851995:TCI851995 TLV851995:TME851995 TVR851995:TWA851995 UFN851995:UFW851995 UPJ851995:UPS851995 UZF851995:UZO851995 VJB851995:VJK851995 VSX851995:VTG851995 WCT851995:WDC851995 WMP851995:WMY851995 WWL851995:WWU851995 AD917531:AM917531 JZ917531:KI917531 TV917531:UE917531 ADR917531:AEA917531 ANN917531:ANW917531 AXJ917531:AXS917531 BHF917531:BHO917531 BRB917531:BRK917531 CAX917531:CBG917531 CKT917531:CLC917531 CUP917531:CUY917531 DEL917531:DEU917531 DOH917531:DOQ917531 DYD917531:DYM917531 EHZ917531:EII917531 ERV917531:ESE917531 FBR917531:FCA917531 FLN917531:FLW917531 FVJ917531:FVS917531 GFF917531:GFO917531 GPB917531:GPK917531 GYX917531:GZG917531 HIT917531:HJC917531 HSP917531:HSY917531 ICL917531:ICU917531 IMH917531:IMQ917531 IWD917531:IWM917531 JFZ917531:JGI917531 JPV917531:JQE917531 JZR917531:KAA917531 KJN917531:KJW917531 KTJ917531:KTS917531 LDF917531:LDO917531 LNB917531:LNK917531 LWX917531:LXG917531 MGT917531:MHC917531 MQP917531:MQY917531 NAL917531:NAU917531 NKH917531:NKQ917531 NUD917531:NUM917531 ODZ917531:OEI917531 ONV917531:OOE917531 OXR917531:OYA917531 PHN917531:PHW917531 PRJ917531:PRS917531 QBF917531:QBO917531 QLB917531:QLK917531 QUX917531:QVG917531 RET917531:RFC917531 ROP917531:ROY917531 RYL917531:RYU917531 SIH917531:SIQ917531 SSD917531:SSM917531 TBZ917531:TCI917531 TLV917531:TME917531 TVR917531:TWA917531 UFN917531:UFW917531 UPJ917531:UPS917531 UZF917531:UZO917531 VJB917531:VJK917531 VSX917531:VTG917531 WCT917531:WDC917531 WMP917531:WMY917531 WWL917531:WWU917531 AD983067:AM983067 JZ983067:KI983067 TV983067:UE983067 ADR983067:AEA983067 ANN983067:ANW983067 AXJ983067:AXS983067 BHF983067:BHO983067 BRB983067:BRK983067 CAX983067:CBG983067 CKT983067:CLC983067 CUP983067:CUY983067 DEL983067:DEU983067 DOH983067:DOQ983067 DYD983067:DYM983067 EHZ983067:EII983067 ERV983067:ESE983067 FBR983067:FCA983067 FLN983067:FLW983067 FVJ983067:FVS983067 GFF983067:GFO983067 GPB983067:GPK983067 GYX983067:GZG983067 HIT983067:HJC983067 HSP983067:HSY983067 ICL983067:ICU983067 IMH983067:IMQ983067 IWD983067:IWM983067 JFZ983067:JGI983067 JPV983067:JQE983067 JZR983067:KAA983067 KJN983067:KJW983067 KTJ983067:KTS983067 LDF983067:LDO983067 LNB983067:LNK983067 LWX983067:LXG983067 MGT983067:MHC983067 MQP983067:MQY983067 NAL983067:NAU983067 NKH983067:NKQ983067 NUD983067:NUM983067 ODZ983067:OEI983067 ONV983067:OOE983067 OXR983067:OYA983067 PHN983067:PHW983067 PRJ983067:PRS983067 QBF983067:QBO983067 QLB983067:QLK983067 QUX983067:QVG983067 RET983067:RFC983067 ROP983067:ROY983067 RYL983067:RYU983067 SIH983067:SIQ983067 SSD983067:SSM983067 TBZ983067:TCI983067 TLV983067:TME983067 TVR983067:TWA983067 UFN983067:UFW983067 UPJ983067:UPS983067 UZF983067:UZO983067 VJB983067:VJK983067 VSX983067:VTG983067 WCT983067:WDC983067 WMP983067:WMY983067 WWL983067:WWU983067 UYR983065:UZB983065 JK7:JM7 TG7:TI7 ADC7:ADE7 AMY7:ANA7 AWU7:AWW7 BGQ7:BGS7 BQM7:BQO7 CAI7:CAK7 CKE7:CKG7 CUA7:CUC7 DDW7:DDY7 DNS7:DNU7 DXO7:DXQ7 EHK7:EHM7 ERG7:ERI7 FBC7:FBE7 FKY7:FLA7 FUU7:FUW7 GEQ7:GES7 GOM7:GOO7 GYI7:GYK7 HIE7:HIG7 HSA7:HSC7 IBW7:IBY7 ILS7:ILU7 IVO7:IVQ7 JFK7:JFM7 JPG7:JPI7 JZC7:JZE7 KIY7:KJA7 KSU7:KSW7 LCQ7:LCS7 LMM7:LMO7 LWI7:LWK7 MGE7:MGG7 MQA7:MQC7 MZW7:MZY7 NJS7:NJU7 NTO7:NTQ7 ODK7:ODM7 ONG7:ONI7 OXC7:OXE7 PGY7:PHA7 PQU7:PQW7 QAQ7:QAS7 QKM7:QKO7 QUI7:QUK7 REE7:REG7 ROA7:ROC7 RXW7:RXY7 SHS7:SHU7 SRO7:SRQ7 TBK7:TBM7 TLG7:TLI7 TVC7:TVE7 UEY7:UFA7 UOU7:UOW7 UYQ7:UYS7 VIM7:VIO7 VSI7:VSK7 WCE7:WCG7 WMA7:WMC7 WVW7:WVY7 O65543:Q65543 JK65543:JM65543 TG65543:TI65543 ADC65543:ADE65543 AMY65543:ANA65543 AWU65543:AWW65543 BGQ65543:BGS65543 BQM65543:BQO65543 CAI65543:CAK65543 CKE65543:CKG65543 CUA65543:CUC65543 DDW65543:DDY65543 DNS65543:DNU65543 DXO65543:DXQ65543 EHK65543:EHM65543 ERG65543:ERI65543 FBC65543:FBE65543 FKY65543:FLA65543 FUU65543:FUW65543 GEQ65543:GES65543 GOM65543:GOO65543 GYI65543:GYK65543 HIE65543:HIG65543 HSA65543:HSC65543 IBW65543:IBY65543 ILS65543:ILU65543 IVO65543:IVQ65543 JFK65543:JFM65543 JPG65543:JPI65543 JZC65543:JZE65543 KIY65543:KJA65543 KSU65543:KSW65543 LCQ65543:LCS65543 LMM65543:LMO65543 LWI65543:LWK65543 MGE65543:MGG65543 MQA65543:MQC65543 MZW65543:MZY65543 NJS65543:NJU65543 NTO65543:NTQ65543 ODK65543:ODM65543 ONG65543:ONI65543 OXC65543:OXE65543 PGY65543:PHA65543 PQU65543:PQW65543 QAQ65543:QAS65543 QKM65543:QKO65543 QUI65543:QUK65543 REE65543:REG65543 ROA65543:ROC65543 RXW65543:RXY65543 SHS65543:SHU65543 SRO65543:SRQ65543 TBK65543:TBM65543 TLG65543:TLI65543 TVC65543:TVE65543 UEY65543:UFA65543 UOU65543:UOW65543 UYQ65543:UYS65543 VIM65543:VIO65543 VSI65543:VSK65543 WCE65543:WCG65543 WMA65543:WMC65543 WVW65543:WVY65543 O131079:Q131079 JK131079:JM131079 TG131079:TI131079 ADC131079:ADE131079 AMY131079:ANA131079 AWU131079:AWW131079 BGQ131079:BGS131079 BQM131079:BQO131079 CAI131079:CAK131079 CKE131079:CKG131079 CUA131079:CUC131079 DDW131079:DDY131079 DNS131079:DNU131079 DXO131079:DXQ131079 EHK131079:EHM131079 ERG131079:ERI131079 FBC131079:FBE131079 FKY131079:FLA131079 FUU131079:FUW131079 GEQ131079:GES131079 GOM131079:GOO131079 GYI131079:GYK131079 HIE131079:HIG131079 HSA131079:HSC131079 IBW131079:IBY131079 ILS131079:ILU131079 IVO131079:IVQ131079 JFK131079:JFM131079 JPG131079:JPI131079 JZC131079:JZE131079 KIY131079:KJA131079 KSU131079:KSW131079 LCQ131079:LCS131079 LMM131079:LMO131079 LWI131079:LWK131079 MGE131079:MGG131079 MQA131079:MQC131079 MZW131079:MZY131079 NJS131079:NJU131079 NTO131079:NTQ131079 ODK131079:ODM131079 ONG131079:ONI131079 OXC131079:OXE131079 PGY131079:PHA131079 PQU131079:PQW131079 QAQ131079:QAS131079 QKM131079:QKO131079 QUI131079:QUK131079 REE131079:REG131079 ROA131079:ROC131079 RXW131079:RXY131079 SHS131079:SHU131079 SRO131079:SRQ131079 TBK131079:TBM131079 TLG131079:TLI131079 TVC131079:TVE131079 UEY131079:UFA131079 UOU131079:UOW131079 UYQ131079:UYS131079 VIM131079:VIO131079 VSI131079:VSK131079 WCE131079:WCG131079 WMA131079:WMC131079 WVW131079:WVY131079 O196615:Q196615 JK196615:JM196615 TG196615:TI196615 ADC196615:ADE196615 AMY196615:ANA196615 AWU196615:AWW196615 BGQ196615:BGS196615 BQM196615:BQO196615 CAI196615:CAK196615 CKE196615:CKG196615 CUA196615:CUC196615 DDW196615:DDY196615 DNS196615:DNU196615 DXO196615:DXQ196615 EHK196615:EHM196615 ERG196615:ERI196615 FBC196615:FBE196615 FKY196615:FLA196615 FUU196615:FUW196615 GEQ196615:GES196615 GOM196615:GOO196615 GYI196615:GYK196615 HIE196615:HIG196615 HSA196615:HSC196615 IBW196615:IBY196615 ILS196615:ILU196615 IVO196615:IVQ196615 JFK196615:JFM196615 JPG196615:JPI196615 JZC196615:JZE196615 KIY196615:KJA196615 KSU196615:KSW196615 LCQ196615:LCS196615 LMM196615:LMO196615 LWI196615:LWK196615 MGE196615:MGG196615 MQA196615:MQC196615 MZW196615:MZY196615 NJS196615:NJU196615 NTO196615:NTQ196615 ODK196615:ODM196615 ONG196615:ONI196615 OXC196615:OXE196615 PGY196615:PHA196615 PQU196615:PQW196615 QAQ196615:QAS196615 QKM196615:QKO196615 QUI196615:QUK196615 REE196615:REG196615 ROA196615:ROC196615 RXW196615:RXY196615 SHS196615:SHU196615 SRO196615:SRQ196615 TBK196615:TBM196615 TLG196615:TLI196615 TVC196615:TVE196615 UEY196615:UFA196615 UOU196615:UOW196615 UYQ196615:UYS196615 VIM196615:VIO196615 VSI196615:VSK196615 WCE196615:WCG196615 WMA196615:WMC196615 WVW196615:WVY196615 O262151:Q262151 JK262151:JM262151 TG262151:TI262151 ADC262151:ADE262151 AMY262151:ANA262151 AWU262151:AWW262151 BGQ262151:BGS262151 BQM262151:BQO262151 CAI262151:CAK262151 CKE262151:CKG262151 CUA262151:CUC262151 DDW262151:DDY262151 DNS262151:DNU262151 DXO262151:DXQ262151 EHK262151:EHM262151 ERG262151:ERI262151 FBC262151:FBE262151 FKY262151:FLA262151 FUU262151:FUW262151 GEQ262151:GES262151 GOM262151:GOO262151 GYI262151:GYK262151 HIE262151:HIG262151 HSA262151:HSC262151 IBW262151:IBY262151 ILS262151:ILU262151 IVO262151:IVQ262151 JFK262151:JFM262151 JPG262151:JPI262151 JZC262151:JZE262151 KIY262151:KJA262151 KSU262151:KSW262151 LCQ262151:LCS262151 LMM262151:LMO262151 LWI262151:LWK262151 MGE262151:MGG262151 MQA262151:MQC262151 MZW262151:MZY262151 NJS262151:NJU262151 NTO262151:NTQ262151 ODK262151:ODM262151 ONG262151:ONI262151 OXC262151:OXE262151 PGY262151:PHA262151 PQU262151:PQW262151 QAQ262151:QAS262151 QKM262151:QKO262151 QUI262151:QUK262151 REE262151:REG262151 ROA262151:ROC262151 RXW262151:RXY262151 SHS262151:SHU262151 SRO262151:SRQ262151 TBK262151:TBM262151 TLG262151:TLI262151 TVC262151:TVE262151 UEY262151:UFA262151 UOU262151:UOW262151 UYQ262151:UYS262151 VIM262151:VIO262151 VSI262151:VSK262151 WCE262151:WCG262151 WMA262151:WMC262151 WVW262151:WVY262151 O327687:Q327687 JK327687:JM327687 TG327687:TI327687 ADC327687:ADE327687 AMY327687:ANA327687 AWU327687:AWW327687 BGQ327687:BGS327687 BQM327687:BQO327687 CAI327687:CAK327687 CKE327687:CKG327687 CUA327687:CUC327687 DDW327687:DDY327687 DNS327687:DNU327687 DXO327687:DXQ327687 EHK327687:EHM327687 ERG327687:ERI327687 FBC327687:FBE327687 FKY327687:FLA327687 FUU327687:FUW327687 GEQ327687:GES327687 GOM327687:GOO327687 GYI327687:GYK327687 HIE327687:HIG327687 HSA327687:HSC327687 IBW327687:IBY327687 ILS327687:ILU327687 IVO327687:IVQ327687 JFK327687:JFM327687 JPG327687:JPI327687 JZC327687:JZE327687 KIY327687:KJA327687 KSU327687:KSW327687 LCQ327687:LCS327687 LMM327687:LMO327687 LWI327687:LWK327687 MGE327687:MGG327687 MQA327687:MQC327687 MZW327687:MZY327687 NJS327687:NJU327687 NTO327687:NTQ327687 ODK327687:ODM327687 ONG327687:ONI327687 OXC327687:OXE327687 PGY327687:PHA327687 PQU327687:PQW327687 QAQ327687:QAS327687 QKM327687:QKO327687 QUI327687:QUK327687 REE327687:REG327687 ROA327687:ROC327687 RXW327687:RXY327687 SHS327687:SHU327687 SRO327687:SRQ327687 TBK327687:TBM327687 TLG327687:TLI327687 TVC327687:TVE327687 UEY327687:UFA327687 UOU327687:UOW327687 UYQ327687:UYS327687 VIM327687:VIO327687 VSI327687:VSK327687 WCE327687:WCG327687 WMA327687:WMC327687 WVW327687:WVY327687 O393223:Q393223 JK393223:JM393223 TG393223:TI393223 ADC393223:ADE393223 AMY393223:ANA393223 AWU393223:AWW393223 BGQ393223:BGS393223 BQM393223:BQO393223 CAI393223:CAK393223 CKE393223:CKG393223 CUA393223:CUC393223 DDW393223:DDY393223 DNS393223:DNU393223 DXO393223:DXQ393223 EHK393223:EHM393223 ERG393223:ERI393223 FBC393223:FBE393223 FKY393223:FLA393223 FUU393223:FUW393223 GEQ393223:GES393223 GOM393223:GOO393223 GYI393223:GYK393223 HIE393223:HIG393223 HSA393223:HSC393223 IBW393223:IBY393223 ILS393223:ILU393223 IVO393223:IVQ393223 JFK393223:JFM393223 JPG393223:JPI393223 JZC393223:JZE393223 KIY393223:KJA393223 KSU393223:KSW393223 LCQ393223:LCS393223 LMM393223:LMO393223 LWI393223:LWK393223 MGE393223:MGG393223 MQA393223:MQC393223 MZW393223:MZY393223 NJS393223:NJU393223 NTO393223:NTQ393223 ODK393223:ODM393223 ONG393223:ONI393223 OXC393223:OXE393223 PGY393223:PHA393223 PQU393223:PQW393223 QAQ393223:QAS393223 QKM393223:QKO393223 QUI393223:QUK393223 REE393223:REG393223 ROA393223:ROC393223 RXW393223:RXY393223 SHS393223:SHU393223 SRO393223:SRQ393223 TBK393223:TBM393223 TLG393223:TLI393223 TVC393223:TVE393223 UEY393223:UFA393223 UOU393223:UOW393223 UYQ393223:UYS393223 VIM393223:VIO393223 VSI393223:VSK393223 WCE393223:WCG393223 WMA393223:WMC393223 WVW393223:WVY393223 O458759:Q458759 JK458759:JM458759 TG458759:TI458759 ADC458759:ADE458759 AMY458759:ANA458759 AWU458759:AWW458759 BGQ458759:BGS458759 BQM458759:BQO458759 CAI458759:CAK458759 CKE458759:CKG458759 CUA458759:CUC458759 DDW458759:DDY458759 DNS458759:DNU458759 DXO458759:DXQ458759 EHK458759:EHM458759 ERG458759:ERI458759 FBC458759:FBE458759 FKY458759:FLA458759 FUU458759:FUW458759 GEQ458759:GES458759 GOM458759:GOO458759 GYI458759:GYK458759 HIE458759:HIG458759 HSA458759:HSC458759 IBW458759:IBY458759 ILS458759:ILU458759 IVO458759:IVQ458759 JFK458759:JFM458759 JPG458759:JPI458759 JZC458759:JZE458759 KIY458759:KJA458759 KSU458759:KSW458759 LCQ458759:LCS458759 LMM458759:LMO458759 LWI458759:LWK458759 MGE458759:MGG458759 MQA458759:MQC458759 MZW458759:MZY458759 NJS458759:NJU458759 NTO458759:NTQ458759 ODK458759:ODM458759 ONG458759:ONI458759 OXC458759:OXE458759 PGY458759:PHA458759 PQU458759:PQW458759 QAQ458759:QAS458759 QKM458759:QKO458759 QUI458759:QUK458759 REE458759:REG458759 ROA458759:ROC458759 RXW458759:RXY458759 SHS458759:SHU458759 SRO458759:SRQ458759 TBK458759:TBM458759 TLG458759:TLI458759 TVC458759:TVE458759 UEY458759:UFA458759 UOU458759:UOW458759 UYQ458759:UYS458759 VIM458759:VIO458759 VSI458759:VSK458759 WCE458759:WCG458759 WMA458759:WMC458759 WVW458759:WVY458759 O524295:Q524295 JK524295:JM524295 TG524295:TI524295 ADC524295:ADE524295 AMY524295:ANA524295 AWU524295:AWW524295 BGQ524295:BGS524295 BQM524295:BQO524295 CAI524295:CAK524295 CKE524295:CKG524295 CUA524295:CUC524295 DDW524295:DDY524295 DNS524295:DNU524295 DXO524295:DXQ524295 EHK524295:EHM524295 ERG524295:ERI524295 FBC524295:FBE524295 FKY524295:FLA524295 FUU524295:FUW524295 GEQ524295:GES524295 GOM524295:GOO524295 GYI524295:GYK524295 HIE524295:HIG524295 HSA524295:HSC524295 IBW524295:IBY524295 ILS524295:ILU524295 IVO524295:IVQ524295 JFK524295:JFM524295 JPG524295:JPI524295 JZC524295:JZE524295 KIY524295:KJA524295 KSU524295:KSW524295 LCQ524295:LCS524295 LMM524295:LMO524295 LWI524295:LWK524295 MGE524295:MGG524295 MQA524295:MQC524295 MZW524295:MZY524295 NJS524295:NJU524295 NTO524295:NTQ524295 ODK524295:ODM524295 ONG524295:ONI524295 OXC524295:OXE524295 PGY524295:PHA524295 PQU524295:PQW524295 QAQ524295:QAS524295 QKM524295:QKO524295 QUI524295:QUK524295 REE524295:REG524295 ROA524295:ROC524295 RXW524295:RXY524295 SHS524295:SHU524295 SRO524295:SRQ524295 TBK524295:TBM524295 TLG524295:TLI524295 TVC524295:TVE524295 UEY524295:UFA524295 UOU524295:UOW524295 UYQ524295:UYS524295 VIM524295:VIO524295 VSI524295:VSK524295 WCE524295:WCG524295 WMA524295:WMC524295 WVW524295:WVY524295 O589831:Q589831 JK589831:JM589831 TG589831:TI589831 ADC589831:ADE589831 AMY589831:ANA589831 AWU589831:AWW589831 BGQ589831:BGS589831 BQM589831:BQO589831 CAI589831:CAK589831 CKE589831:CKG589831 CUA589831:CUC589831 DDW589831:DDY589831 DNS589831:DNU589831 DXO589831:DXQ589831 EHK589831:EHM589831 ERG589831:ERI589831 FBC589831:FBE589831 FKY589831:FLA589831 FUU589831:FUW589831 GEQ589831:GES589831 GOM589831:GOO589831 GYI589831:GYK589831 HIE589831:HIG589831 HSA589831:HSC589831 IBW589831:IBY589831 ILS589831:ILU589831 IVO589831:IVQ589831 JFK589831:JFM589831 JPG589831:JPI589831 JZC589831:JZE589831 KIY589831:KJA589831 KSU589831:KSW589831 LCQ589831:LCS589831 LMM589831:LMO589831 LWI589831:LWK589831 MGE589831:MGG589831 MQA589831:MQC589831 MZW589831:MZY589831 NJS589831:NJU589831 NTO589831:NTQ589831 ODK589831:ODM589831 ONG589831:ONI589831 OXC589831:OXE589831 PGY589831:PHA589831 PQU589831:PQW589831 QAQ589831:QAS589831 QKM589831:QKO589831 QUI589831:QUK589831 REE589831:REG589831 ROA589831:ROC589831 RXW589831:RXY589831 SHS589831:SHU589831 SRO589831:SRQ589831 TBK589831:TBM589831 TLG589831:TLI589831 TVC589831:TVE589831 UEY589831:UFA589831 UOU589831:UOW589831 UYQ589831:UYS589831 VIM589831:VIO589831 VSI589831:VSK589831 WCE589831:WCG589831 WMA589831:WMC589831 WVW589831:WVY589831 O655367:Q655367 JK655367:JM655367 TG655367:TI655367 ADC655367:ADE655367 AMY655367:ANA655367 AWU655367:AWW655367 BGQ655367:BGS655367 BQM655367:BQO655367 CAI655367:CAK655367 CKE655367:CKG655367 CUA655367:CUC655367 DDW655367:DDY655367 DNS655367:DNU655367 DXO655367:DXQ655367 EHK655367:EHM655367 ERG655367:ERI655367 FBC655367:FBE655367 FKY655367:FLA655367 FUU655367:FUW655367 GEQ655367:GES655367 GOM655367:GOO655367 GYI655367:GYK655367 HIE655367:HIG655367 HSA655367:HSC655367 IBW655367:IBY655367 ILS655367:ILU655367 IVO655367:IVQ655367 JFK655367:JFM655367 JPG655367:JPI655367 JZC655367:JZE655367 KIY655367:KJA655367 KSU655367:KSW655367 LCQ655367:LCS655367 LMM655367:LMO655367 LWI655367:LWK655367 MGE655367:MGG655367 MQA655367:MQC655367 MZW655367:MZY655367 NJS655367:NJU655367 NTO655367:NTQ655367 ODK655367:ODM655367 ONG655367:ONI655367 OXC655367:OXE655367 PGY655367:PHA655367 PQU655367:PQW655367 QAQ655367:QAS655367 QKM655367:QKO655367 QUI655367:QUK655367 REE655367:REG655367 ROA655367:ROC655367 RXW655367:RXY655367 SHS655367:SHU655367 SRO655367:SRQ655367 TBK655367:TBM655367 TLG655367:TLI655367 TVC655367:TVE655367 UEY655367:UFA655367 UOU655367:UOW655367 UYQ655367:UYS655367 VIM655367:VIO655367 VSI655367:VSK655367 WCE655367:WCG655367 WMA655367:WMC655367 WVW655367:WVY655367 O720903:Q720903 JK720903:JM720903 TG720903:TI720903 ADC720903:ADE720903 AMY720903:ANA720903 AWU720903:AWW720903 BGQ720903:BGS720903 BQM720903:BQO720903 CAI720903:CAK720903 CKE720903:CKG720903 CUA720903:CUC720903 DDW720903:DDY720903 DNS720903:DNU720903 DXO720903:DXQ720903 EHK720903:EHM720903 ERG720903:ERI720903 FBC720903:FBE720903 FKY720903:FLA720903 FUU720903:FUW720903 GEQ720903:GES720903 GOM720903:GOO720903 GYI720903:GYK720903 HIE720903:HIG720903 HSA720903:HSC720903 IBW720903:IBY720903 ILS720903:ILU720903 IVO720903:IVQ720903 JFK720903:JFM720903 JPG720903:JPI720903 JZC720903:JZE720903 KIY720903:KJA720903 KSU720903:KSW720903 LCQ720903:LCS720903 LMM720903:LMO720903 LWI720903:LWK720903 MGE720903:MGG720903 MQA720903:MQC720903 MZW720903:MZY720903 NJS720903:NJU720903 NTO720903:NTQ720903 ODK720903:ODM720903 ONG720903:ONI720903 OXC720903:OXE720903 PGY720903:PHA720903 PQU720903:PQW720903 QAQ720903:QAS720903 QKM720903:QKO720903 QUI720903:QUK720903 REE720903:REG720903 ROA720903:ROC720903 RXW720903:RXY720903 SHS720903:SHU720903 SRO720903:SRQ720903 TBK720903:TBM720903 TLG720903:TLI720903 TVC720903:TVE720903 UEY720903:UFA720903 UOU720903:UOW720903 UYQ720903:UYS720903 VIM720903:VIO720903 VSI720903:VSK720903 WCE720903:WCG720903 WMA720903:WMC720903 WVW720903:WVY720903 O786439:Q786439 JK786439:JM786439 TG786439:TI786439 ADC786439:ADE786439 AMY786439:ANA786439 AWU786439:AWW786439 BGQ786439:BGS786439 BQM786439:BQO786439 CAI786439:CAK786439 CKE786439:CKG786439 CUA786439:CUC786439 DDW786439:DDY786439 DNS786439:DNU786439 DXO786439:DXQ786439 EHK786439:EHM786439 ERG786439:ERI786439 FBC786439:FBE786439 FKY786439:FLA786439 FUU786439:FUW786439 GEQ786439:GES786439 GOM786439:GOO786439 GYI786439:GYK786439 HIE786439:HIG786439 HSA786439:HSC786439 IBW786439:IBY786439 ILS786439:ILU786439 IVO786439:IVQ786439 JFK786439:JFM786439 JPG786439:JPI786439 JZC786439:JZE786439 KIY786439:KJA786439 KSU786439:KSW786439 LCQ786439:LCS786439 LMM786439:LMO786439 LWI786439:LWK786439 MGE786439:MGG786439 MQA786439:MQC786439 MZW786439:MZY786439 NJS786439:NJU786439 NTO786439:NTQ786439 ODK786439:ODM786439 ONG786439:ONI786439 OXC786439:OXE786439 PGY786439:PHA786439 PQU786439:PQW786439 QAQ786439:QAS786439 QKM786439:QKO786439 QUI786439:QUK786439 REE786439:REG786439 ROA786439:ROC786439 RXW786439:RXY786439 SHS786439:SHU786439 SRO786439:SRQ786439 TBK786439:TBM786439 TLG786439:TLI786439 TVC786439:TVE786439 UEY786439:UFA786439 UOU786439:UOW786439 UYQ786439:UYS786439 VIM786439:VIO786439 VSI786439:VSK786439 WCE786439:WCG786439 WMA786439:WMC786439 WVW786439:WVY786439 O851975:Q851975 JK851975:JM851975 TG851975:TI851975 ADC851975:ADE851975 AMY851975:ANA851975 AWU851975:AWW851975 BGQ851975:BGS851975 BQM851975:BQO851975 CAI851975:CAK851975 CKE851975:CKG851975 CUA851975:CUC851975 DDW851975:DDY851975 DNS851975:DNU851975 DXO851975:DXQ851975 EHK851975:EHM851975 ERG851975:ERI851975 FBC851975:FBE851975 FKY851975:FLA851975 FUU851975:FUW851975 GEQ851975:GES851975 GOM851975:GOO851975 GYI851975:GYK851975 HIE851975:HIG851975 HSA851975:HSC851975 IBW851975:IBY851975 ILS851975:ILU851975 IVO851975:IVQ851975 JFK851975:JFM851975 JPG851975:JPI851975 JZC851975:JZE851975 KIY851975:KJA851975 KSU851975:KSW851975 LCQ851975:LCS851975 LMM851975:LMO851975 LWI851975:LWK851975 MGE851975:MGG851975 MQA851975:MQC851975 MZW851975:MZY851975 NJS851975:NJU851975 NTO851975:NTQ851975 ODK851975:ODM851975 ONG851975:ONI851975 OXC851975:OXE851975 PGY851975:PHA851975 PQU851975:PQW851975 QAQ851975:QAS851975 QKM851975:QKO851975 QUI851975:QUK851975 REE851975:REG851975 ROA851975:ROC851975 RXW851975:RXY851975 SHS851975:SHU851975 SRO851975:SRQ851975 TBK851975:TBM851975 TLG851975:TLI851975 TVC851975:TVE851975 UEY851975:UFA851975 UOU851975:UOW851975 UYQ851975:UYS851975 VIM851975:VIO851975 VSI851975:VSK851975 WCE851975:WCG851975 WMA851975:WMC851975 WVW851975:WVY851975 O917511:Q917511 JK917511:JM917511 TG917511:TI917511 ADC917511:ADE917511 AMY917511:ANA917511 AWU917511:AWW917511 BGQ917511:BGS917511 BQM917511:BQO917511 CAI917511:CAK917511 CKE917511:CKG917511 CUA917511:CUC917511 DDW917511:DDY917511 DNS917511:DNU917511 DXO917511:DXQ917511 EHK917511:EHM917511 ERG917511:ERI917511 FBC917511:FBE917511 FKY917511:FLA917511 FUU917511:FUW917511 GEQ917511:GES917511 GOM917511:GOO917511 GYI917511:GYK917511 HIE917511:HIG917511 HSA917511:HSC917511 IBW917511:IBY917511 ILS917511:ILU917511 IVO917511:IVQ917511 JFK917511:JFM917511 JPG917511:JPI917511 JZC917511:JZE917511 KIY917511:KJA917511 KSU917511:KSW917511 LCQ917511:LCS917511 LMM917511:LMO917511 LWI917511:LWK917511 MGE917511:MGG917511 MQA917511:MQC917511 MZW917511:MZY917511 NJS917511:NJU917511 NTO917511:NTQ917511 ODK917511:ODM917511 ONG917511:ONI917511 OXC917511:OXE917511 PGY917511:PHA917511 PQU917511:PQW917511 QAQ917511:QAS917511 QKM917511:QKO917511 QUI917511:QUK917511 REE917511:REG917511 ROA917511:ROC917511 RXW917511:RXY917511 SHS917511:SHU917511 SRO917511:SRQ917511 TBK917511:TBM917511 TLG917511:TLI917511 TVC917511:TVE917511 UEY917511:UFA917511 UOU917511:UOW917511 UYQ917511:UYS917511 VIM917511:VIO917511 VSI917511:VSK917511 WCE917511:WCG917511 WMA917511:WMC917511 WVW917511:WVY917511 O983047:Q983047 JK983047:JM983047 TG983047:TI983047 ADC983047:ADE983047 AMY983047:ANA983047 AWU983047:AWW983047 BGQ983047:BGS983047 BQM983047:BQO983047 CAI983047:CAK983047 CKE983047:CKG983047 CUA983047:CUC983047 DDW983047:DDY983047 DNS983047:DNU983047 DXO983047:DXQ983047 EHK983047:EHM983047 ERG983047:ERI983047 FBC983047:FBE983047 FKY983047:FLA983047 FUU983047:FUW983047 GEQ983047:GES983047 GOM983047:GOO983047 GYI983047:GYK983047 HIE983047:HIG983047 HSA983047:HSC983047 IBW983047:IBY983047 ILS983047:ILU983047 IVO983047:IVQ983047 JFK983047:JFM983047 JPG983047:JPI983047 JZC983047:JZE983047 KIY983047:KJA983047 KSU983047:KSW983047 LCQ983047:LCS983047 LMM983047:LMO983047 LWI983047:LWK983047 MGE983047:MGG983047 MQA983047:MQC983047 MZW983047:MZY983047 NJS983047:NJU983047 NTO983047:NTQ983047 ODK983047:ODM983047 ONG983047:ONI983047 OXC983047:OXE983047 PGY983047:PHA983047 PQU983047:PQW983047 QAQ983047:QAS983047 QKM983047:QKO983047 QUI983047:QUK983047 REE983047:REG983047 ROA983047:ROC983047 RXW983047:RXY983047 SHS983047:SHU983047 SRO983047:SRQ983047 TBK983047:TBM983047 TLG983047:TLI983047 TVC983047:TVE983047 UEY983047:UFA983047 UOU983047:UOW983047 UYQ983047:UYS983047 VIM983047:VIO983047 VSI983047:VSK983047 WCE983047:WCG983047 WMA983047:WMC983047 WVW983047:WVY983047 VIN983065:VIX983065 JP7:JR7 TL7:TN7 ADH7:ADJ7 AND7:ANF7 AWZ7:AXB7 BGV7:BGX7 BQR7:BQT7 CAN7:CAP7 CKJ7:CKL7 CUF7:CUH7 DEB7:DED7 DNX7:DNZ7 DXT7:DXV7 EHP7:EHR7 ERL7:ERN7 FBH7:FBJ7 FLD7:FLF7 FUZ7:FVB7 GEV7:GEX7 GOR7:GOT7 GYN7:GYP7 HIJ7:HIL7 HSF7:HSH7 ICB7:ICD7 ILX7:ILZ7 IVT7:IVV7 JFP7:JFR7 JPL7:JPN7 JZH7:JZJ7 KJD7:KJF7 KSZ7:KTB7 LCV7:LCX7 LMR7:LMT7 LWN7:LWP7 MGJ7:MGL7 MQF7:MQH7 NAB7:NAD7 NJX7:NJZ7 NTT7:NTV7 ODP7:ODR7 ONL7:ONN7 OXH7:OXJ7 PHD7:PHF7 PQZ7:PRB7 QAV7:QAX7 QKR7:QKT7 QUN7:QUP7 REJ7:REL7 ROF7:ROH7 RYB7:RYD7 SHX7:SHZ7 SRT7:SRV7 TBP7:TBR7 TLL7:TLN7 TVH7:TVJ7 UFD7:UFF7 UOZ7:UPB7 UYV7:UYX7 VIR7:VIT7 VSN7:VSP7 WCJ7:WCL7 WMF7:WMH7 WWB7:WWD7 T65543:V65543 JP65543:JR65543 TL65543:TN65543 ADH65543:ADJ65543 AND65543:ANF65543 AWZ65543:AXB65543 BGV65543:BGX65543 BQR65543:BQT65543 CAN65543:CAP65543 CKJ65543:CKL65543 CUF65543:CUH65543 DEB65543:DED65543 DNX65543:DNZ65543 DXT65543:DXV65543 EHP65543:EHR65543 ERL65543:ERN65543 FBH65543:FBJ65543 FLD65543:FLF65543 FUZ65543:FVB65543 GEV65543:GEX65543 GOR65543:GOT65543 GYN65543:GYP65543 HIJ65543:HIL65543 HSF65543:HSH65543 ICB65543:ICD65543 ILX65543:ILZ65543 IVT65543:IVV65543 JFP65543:JFR65543 JPL65543:JPN65543 JZH65543:JZJ65543 KJD65543:KJF65543 KSZ65543:KTB65543 LCV65543:LCX65543 LMR65543:LMT65543 LWN65543:LWP65543 MGJ65543:MGL65543 MQF65543:MQH65543 NAB65543:NAD65543 NJX65543:NJZ65543 NTT65543:NTV65543 ODP65543:ODR65543 ONL65543:ONN65543 OXH65543:OXJ65543 PHD65543:PHF65543 PQZ65543:PRB65543 QAV65543:QAX65543 QKR65543:QKT65543 QUN65543:QUP65543 REJ65543:REL65543 ROF65543:ROH65543 RYB65543:RYD65543 SHX65543:SHZ65543 SRT65543:SRV65543 TBP65543:TBR65543 TLL65543:TLN65543 TVH65543:TVJ65543 UFD65543:UFF65543 UOZ65543:UPB65543 UYV65543:UYX65543 VIR65543:VIT65543 VSN65543:VSP65543 WCJ65543:WCL65543 WMF65543:WMH65543 WWB65543:WWD65543 T131079:V131079 JP131079:JR131079 TL131079:TN131079 ADH131079:ADJ131079 AND131079:ANF131079 AWZ131079:AXB131079 BGV131079:BGX131079 BQR131079:BQT131079 CAN131079:CAP131079 CKJ131079:CKL131079 CUF131079:CUH131079 DEB131079:DED131079 DNX131079:DNZ131079 DXT131079:DXV131079 EHP131079:EHR131079 ERL131079:ERN131079 FBH131079:FBJ131079 FLD131079:FLF131079 FUZ131079:FVB131079 GEV131079:GEX131079 GOR131079:GOT131079 GYN131079:GYP131079 HIJ131079:HIL131079 HSF131079:HSH131079 ICB131079:ICD131079 ILX131079:ILZ131079 IVT131079:IVV131079 JFP131079:JFR131079 JPL131079:JPN131079 JZH131079:JZJ131079 KJD131079:KJF131079 KSZ131079:KTB131079 LCV131079:LCX131079 LMR131079:LMT131079 LWN131079:LWP131079 MGJ131079:MGL131079 MQF131079:MQH131079 NAB131079:NAD131079 NJX131079:NJZ131079 NTT131079:NTV131079 ODP131079:ODR131079 ONL131079:ONN131079 OXH131079:OXJ131079 PHD131079:PHF131079 PQZ131079:PRB131079 QAV131079:QAX131079 QKR131079:QKT131079 QUN131079:QUP131079 REJ131079:REL131079 ROF131079:ROH131079 RYB131079:RYD131079 SHX131079:SHZ131079 SRT131079:SRV131079 TBP131079:TBR131079 TLL131079:TLN131079 TVH131079:TVJ131079 UFD131079:UFF131079 UOZ131079:UPB131079 UYV131079:UYX131079 VIR131079:VIT131079 VSN131079:VSP131079 WCJ131079:WCL131079 WMF131079:WMH131079 WWB131079:WWD131079 T196615:V196615 JP196615:JR196615 TL196615:TN196615 ADH196615:ADJ196615 AND196615:ANF196615 AWZ196615:AXB196615 BGV196615:BGX196615 BQR196615:BQT196615 CAN196615:CAP196615 CKJ196615:CKL196615 CUF196615:CUH196615 DEB196615:DED196615 DNX196615:DNZ196615 DXT196615:DXV196615 EHP196615:EHR196615 ERL196615:ERN196615 FBH196615:FBJ196615 FLD196615:FLF196615 FUZ196615:FVB196615 GEV196615:GEX196615 GOR196615:GOT196615 GYN196615:GYP196615 HIJ196615:HIL196615 HSF196615:HSH196615 ICB196615:ICD196615 ILX196615:ILZ196615 IVT196615:IVV196615 JFP196615:JFR196615 JPL196615:JPN196615 JZH196615:JZJ196615 KJD196615:KJF196615 KSZ196615:KTB196615 LCV196615:LCX196615 LMR196615:LMT196615 LWN196615:LWP196615 MGJ196615:MGL196615 MQF196615:MQH196615 NAB196615:NAD196615 NJX196615:NJZ196615 NTT196615:NTV196615 ODP196615:ODR196615 ONL196615:ONN196615 OXH196615:OXJ196615 PHD196615:PHF196615 PQZ196615:PRB196615 QAV196615:QAX196615 QKR196615:QKT196615 QUN196615:QUP196615 REJ196615:REL196615 ROF196615:ROH196615 RYB196615:RYD196615 SHX196615:SHZ196615 SRT196615:SRV196615 TBP196615:TBR196615 TLL196615:TLN196615 TVH196615:TVJ196615 UFD196615:UFF196615 UOZ196615:UPB196615 UYV196615:UYX196615 VIR196615:VIT196615 VSN196615:VSP196615 WCJ196615:WCL196615 WMF196615:WMH196615 WWB196615:WWD196615 T262151:V262151 JP262151:JR262151 TL262151:TN262151 ADH262151:ADJ262151 AND262151:ANF262151 AWZ262151:AXB262151 BGV262151:BGX262151 BQR262151:BQT262151 CAN262151:CAP262151 CKJ262151:CKL262151 CUF262151:CUH262151 DEB262151:DED262151 DNX262151:DNZ262151 DXT262151:DXV262151 EHP262151:EHR262151 ERL262151:ERN262151 FBH262151:FBJ262151 FLD262151:FLF262151 FUZ262151:FVB262151 GEV262151:GEX262151 GOR262151:GOT262151 GYN262151:GYP262151 HIJ262151:HIL262151 HSF262151:HSH262151 ICB262151:ICD262151 ILX262151:ILZ262151 IVT262151:IVV262151 JFP262151:JFR262151 JPL262151:JPN262151 JZH262151:JZJ262151 KJD262151:KJF262151 KSZ262151:KTB262151 LCV262151:LCX262151 LMR262151:LMT262151 LWN262151:LWP262151 MGJ262151:MGL262151 MQF262151:MQH262151 NAB262151:NAD262151 NJX262151:NJZ262151 NTT262151:NTV262151 ODP262151:ODR262151 ONL262151:ONN262151 OXH262151:OXJ262151 PHD262151:PHF262151 PQZ262151:PRB262151 QAV262151:QAX262151 QKR262151:QKT262151 QUN262151:QUP262151 REJ262151:REL262151 ROF262151:ROH262151 RYB262151:RYD262151 SHX262151:SHZ262151 SRT262151:SRV262151 TBP262151:TBR262151 TLL262151:TLN262151 TVH262151:TVJ262151 UFD262151:UFF262151 UOZ262151:UPB262151 UYV262151:UYX262151 VIR262151:VIT262151 VSN262151:VSP262151 WCJ262151:WCL262151 WMF262151:WMH262151 WWB262151:WWD262151 T327687:V327687 JP327687:JR327687 TL327687:TN327687 ADH327687:ADJ327687 AND327687:ANF327687 AWZ327687:AXB327687 BGV327687:BGX327687 BQR327687:BQT327687 CAN327687:CAP327687 CKJ327687:CKL327687 CUF327687:CUH327687 DEB327687:DED327687 DNX327687:DNZ327687 DXT327687:DXV327687 EHP327687:EHR327687 ERL327687:ERN327687 FBH327687:FBJ327687 FLD327687:FLF327687 FUZ327687:FVB327687 GEV327687:GEX327687 GOR327687:GOT327687 GYN327687:GYP327687 HIJ327687:HIL327687 HSF327687:HSH327687 ICB327687:ICD327687 ILX327687:ILZ327687 IVT327687:IVV327687 JFP327687:JFR327687 JPL327687:JPN327687 JZH327687:JZJ327687 KJD327687:KJF327687 KSZ327687:KTB327687 LCV327687:LCX327687 LMR327687:LMT327687 LWN327687:LWP327687 MGJ327687:MGL327687 MQF327687:MQH327687 NAB327687:NAD327687 NJX327687:NJZ327687 NTT327687:NTV327687 ODP327687:ODR327687 ONL327687:ONN327687 OXH327687:OXJ327687 PHD327687:PHF327687 PQZ327687:PRB327687 QAV327687:QAX327687 QKR327687:QKT327687 QUN327687:QUP327687 REJ327687:REL327687 ROF327687:ROH327687 RYB327687:RYD327687 SHX327687:SHZ327687 SRT327687:SRV327687 TBP327687:TBR327687 TLL327687:TLN327687 TVH327687:TVJ327687 UFD327687:UFF327687 UOZ327687:UPB327687 UYV327687:UYX327687 VIR327687:VIT327687 VSN327687:VSP327687 WCJ327687:WCL327687 WMF327687:WMH327687 WWB327687:WWD327687 T393223:V393223 JP393223:JR393223 TL393223:TN393223 ADH393223:ADJ393223 AND393223:ANF393223 AWZ393223:AXB393223 BGV393223:BGX393223 BQR393223:BQT393223 CAN393223:CAP393223 CKJ393223:CKL393223 CUF393223:CUH393223 DEB393223:DED393223 DNX393223:DNZ393223 DXT393223:DXV393223 EHP393223:EHR393223 ERL393223:ERN393223 FBH393223:FBJ393223 FLD393223:FLF393223 FUZ393223:FVB393223 GEV393223:GEX393223 GOR393223:GOT393223 GYN393223:GYP393223 HIJ393223:HIL393223 HSF393223:HSH393223 ICB393223:ICD393223 ILX393223:ILZ393223 IVT393223:IVV393223 JFP393223:JFR393223 JPL393223:JPN393223 JZH393223:JZJ393223 KJD393223:KJF393223 KSZ393223:KTB393223 LCV393223:LCX393223 LMR393223:LMT393223 LWN393223:LWP393223 MGJ393223:MGL393223 MQF393223:MQH393223 NAB393223:NAD393223 NJX393223:NJZ393223 NTT393223:NTV393223 ODP393223:ODR393223 ONL393223:ONN393223 OXH393223:OXJ393223 PHD393223:PHF393223 PQZ393223:PRB393223 QAV393223:QAX393223 QKR393223:QKT393223 QUN393223:QUP393223 REJ393223:REL393223 ROF393223:ROH393223 RYB393223:RYD393223 SHX393223:SHZ393223 SRT393223:SRV393223 TBP393223:TBR393223 TLL393223:TLN393223 TVH393223:TVJ393223 UFD393223:UFF393223 UOZ393223:UPB393223 UYV393223:UYX393223 VIR393223:VIT393223 VSN393223:VSP393223 WCJ393223:WCL393223 WMF393223:WMH393223 WWB393223:WWD393223 T458759:V458759 JP458759:JR458759 TL458759:TN458759 ADH458759:ADJ458759 AND458759:ANF458759 AWZ458759:AXB458759 BGV458759:BGX458759 BQR458759:BQT458759 CAN458759:CAP458759 CKJ458759:CKL458759 CUF458759:CUH458759 DEB458759:DED458759 DNX458759:DNZ458759 DXT458759:DXV458759 EHP458759:EHR458759 ERL458759:ERN458759 FBH458759:FBJ458759 FLD458759:FLF458759 FUZ458759:FVB458759 GEV458759:GEX458759 GOR458759:GOT458759 GYN458759:GYP458759 HIJ458759:HIL458759 HSF458759:HSH458759 ICB458759:ICD458759 ILX458759:ILZ458759 IVT458759:IVV458759 JFP458759:JFR458759 JPL458759:JPN458759 JZH458759:JZJ458759 KJD458759:KJF458759 KSZ458759:KTB458759 LCV458759:LCX458759 LMR458759:LMT458759 LWN458759:LWP458759 MGJ458759:MGL458759 MQF458759:MQH458759 NAB458759:NAD458759 NJX458759:NJZ458759 NTT458759:NTV458759 ODP458759:ODR458759 ONL458759:ONN458759 OXH458759:OXJ458759 PHD458759:PHF458759 PQZ458759:PRB458759 QAV458759:QAX458759 QKR458759:QKT458759 QUN458759:QUP458759 REJ458759:REL458759 ROF458759:ROH458759 RYB458759:RYD458759 SHX458759:SHZ458759 SRT458759:SRV458759 TBP458759:TBR458759 TLL458759:TLN458759 TVH458759:TVJ458759 UFD458759:UFF458759 UOZ458759:UPB458759 UYV458759:UYX458759 VIR458759:VIT458759 VSN458759:VSP458759 WCJ458759:WCL458759 WMF458759:WMH458759 WWB458759:WWD458759 T524295:V524295 JP524295:JR524295 TL524295:TN524295 ADH524295:ADJ524295 AND524295:ANF524295 AWZ524295:AXB524295 BGV524295:BGX524295 BQR524295:BQT524295 CAN524295:CAP524295 CKJ524295:CKL524295 CUF524295:CUH524295 DEB524295:DED524295 DNX524295:DNZ524295 DXT524295:DXV524295 EHP524295:EHR524295 ERL524295:ERN524295 FBH524295:FBJ524295 FLD524295:FLF524295 FUZ524295:FVB524295 GEV524295:GEX524295 GOR524295:GOT524295 GYN524295:GYP524295 HIJ524295:HIL524295 HSF524295:HSH524295 ICB524295:ICD524295 ILX524295:ILZ524295 IVT524295:IVV524295 JFP524295:JFR524295 JPL524295:JPN524295 JZH524295:JZJ524295 KJD524295:KJF524295 KSZ524295:KTB524295 LCV524295:LCX524295 LMR524295:LMT524295 LWN524295:LWP524295 MGJ524295:MGL524295 MQF524295:MQH524295 NAB524295:NAD524295 NJX524295:NJZ524295 NTT524295:NTV524295 ODP524295:ODR524295 ONL524295:ONN524295 OXH524295:OXJ524295 PHD524295:PHF524295 PQZ524295:PRB524295 QAV524295:QAX524295 QKR524295:QKT524295 QUN524295:QUP524295 REJ524295:REL524295 ROF524295:ROH524295 RYB524295:RYD524295 SHX524295:SHZ524295 SRT524295:SRV524295 TBP524295:TBR524295 TLL524295:TLN524295 TVH524295:TVJ524295 UFD524295:UFF524295 UOZ524295:UPB524295 UYV524295:UYX524295 VIR524295:VIT524295 VSN524295:VSP524295 WCJ524295:WCL524295 WMF524295:WMH524295 WWB524295:WWD524295 T589831:V589831 JP589831:JR589831 TL589831:TN589831 ADH589831:ADJ589831 AND589831:ANF589831 AWZ589831:AXB589831 BGV589831:BGX589831 BQR589831:BQT589831 CAN589831:CAP589831 CKJ589831:CKL589831 CUF589831:CUH589831 DEB589831:DED589831 DNX589831:DNZ589831 DXT589831:DXV589831 EHP589831:EHR589831 ERL589831:ERN589831 FBH589831:FBJ589831 FLD589831:FLF589831 FUZ589831:FVB589831 GEV589831:GEX589831 GOR589831:GOT589831 GYN589831:GYP589831 HIJ589831:HIL589831 HSF589831:HSH589831 ICB589831:ICD589831 ILX589831:ILZ589831 IVT589831:IVV589831 JFP589831:JFR589831 JPL589831:JPN589831 JZH589831:JZJ589831 KJD589831:KJF589831 KSZ589831:KTB589831 LCV589831:LCX589831 LMR589831:LMT589831 LWN589831:LWP589831 MGJ589831:MGL589831 MQF589831:MQH589831 NAB589831:NAD589831 NJX589831:NJZ589831 NTT589831:NTV589831 ODP589831:ODR589831 ONL589831:ONN589831 OXH589831:OXJ589831 PHD589831:PHF589831 PQZ589831:PRB589831 QAV589831:QAX589831 QKR589831:QKT589831 QUN589831:QUP589831 REJ589831:REL589831 ROF589831:ROH589831 RYB589831:RYD589831 SHX589831:SHZ589831 SRT589831:SRV589831 TBP589831:TBR589831 TLL589831:TLN589831 TVH589831:TVJ589831 UFD589831:UFF589831 UOZ589831:UPB589831 UYV589831:UYX589831 VIR589831:VIT589831 VSN589831:VSP589831 WCJ589831:WCL589831 WMF589831:WMH589831 WWB589831:WWD589831 T655367:V655367 JP655367:JR655367 TL655367:TN655367 ADH655367:ADJ655367 AND655367:ANF655367 AWZ655367:AXB655367 BGV655367:BGX655367 BQR655367:BQT655367 CAN655367:CAP655367 CKJ655367:CKL655367 CUF655367:CUH655367 DEB655367:DED655367 DNX655367:DNZ655367 DXT655367:DXV655367 EHP655367:EHR655367 ERL655367:ERN655367 FBH655367:FBJ655367 FLD655367:FLF655367 FUZ655367:FVB655367 GEV655367:GEX655367 GOR655367:GOT655367 GYN655367:GYP655367 HIJ655367:HIL655367 HSF655367:HSH655367 ICB655367:ICD655367 ILX655367:ILZ655367 IVT655367:IVV655367 JFP655367:JFR655367 JPL655367:JPN655367 JZH655367:JZJ655367 KJD655367:KJF655367 KSZ655367:KTB655367 LCV655367:LCX655367 LMR655367:LMT655367 LWN655367:LWP655367 MGJ655367:MGL655367 MQF655367:MQH655367 NAB655367:NAD655367 NJX655367:NJZ655367 NTT655367:NTV655367 ODP655367:ODR655367 ONL655367:ONN655367 OXH655367:OXJ655367 PHD655367:PHF655367 PQZ655367:PRB655367 QAV655367:QAX655367 QKR655367:QKT655367 QUN655367:QUP655367 REJ655367:REL655367 ROF655367:ROH655367 RYB655367:RYD655367 SHX655367:SHZ655367 SRT655367:SRV655367 TBP655367:TBR655367 TLL655367:TLN655367 TVH655367:TVJ655367 UFD655367:UFF655367 UOZ655367:UPB655367 UYV655367:UYX655367 VIR655367:VIT655367 VSN655367:VSP655367 WCJ655367:WCL655367 WMF655367:WMH655367 WWB655367:WWD655367 T720903:V720903 JP720903:JR720903 TL720903:TN720903 ADH720903:ADJ720903 AND720903:ANF720903 AWZ720903:AXB720903 BGV720903:BGX720903 BQR720903:BQT720903 CAN720903:CAP720903 CKJ720903:CKL720903 CUF720903:CUH720903 DEB720903:DED720903 DNX720903:DNZ720903 DXT720903:DXV720903 EHP720903:EHR720903 ERL720903:ERN720903 FBH720903:FBJ720903 FLD720903:FLF720903 FUZ720903:FVB720903 GEV720903:GEX720903 GOR720903:GOT720903 GYN720903:GYP720903 HIJ720903:HIL720903 HSF720903:HSH720903 ICB720903:ICD720903 ILX720903:ILZ720903 IVT720903:IVV720903 JFP720903:JFR720903 JPL720903:JPN720903 JZH720903:JZJ720903 KJD720903:KJF720903 KSZ720903:KTB720903 LCV720903:LCX720903 LMR720903:LMT720903 LWN720903:LWP720903 MGJ720903:MGL720903 MQF720903:MQH720903 NAB720903:NAD720903 NJX720903:NJZ720903 NTT720903:NTV720903 ODP720903:ODR720903 ONL720903:ONN720903 OXH720903:OXJ720903 PHD720903:PHF720903 PQZ720903:PRB720903 QAV720903:QAX720903 QKR720903:QKT720903 QUN720903:QUP720903 REJ720903:REL720903 ROF720903:ROH720903 RYB720903:RYD720903 SHX720903:SHZ720903 SRT720903:SRV720903 TBP720903:TBR720903 TLL720903:TLN720903 TVH720903:TVJ720903 UFD720903:UFF720903 UOZ720903:UPB720903 UYV720903:UYX720903 VIR720903:VIT720903 VSN720903:VSP720903 WCJ720903:WCL720903 WMF720903:WMH720903 WWB720903:WWD720903 T786439:V786439 JP786439:JR786439 TL786439:TN786439 ADH786439:ADJ786439 AND786439:ANF786439 AWZ786439:AXB786439 BGV786439:BGX786439 BQR786439:BQT786439 CAN786439:CAP786439 CKJ786439:CKL786439 CUF786439:CUH786439 DEB786439:DED786439 DNX786439:DNZ786439 DXT786439:DXV786439 EHP786439:EHR786439 ERL786439:ERN786439 FBH786439:FBJ786439 FLD786439:FLF786439 FUZ786439:FVB786439 GEV786439:GEX786439 GOR786439:GOT786439 GYN786439:GYP786439 HIJ786439:HIL786439 HSF786439:HSH786439 ICB786439:ICD786439 ILX786439:ILZ786439 IVT786439:IVV786439 JFP786439:JFR786439 JPL786439:JPN786439 JZH786439:JZJ786439 KJD786439:KJF786439 KSZ786439:KTB786439 LCV786439:LCX786439 LMR786439:LMT786439 LWN786439:LWP786439 MGJ786439:MGL786439 MQF786439:MQH786439 NAB786439:NAD786439 NJX786439:NJZ786439 NTT786439:NTV786439 ODP786439:ODR786439 ONL786439:ONN786439 OXH786439:OXJ786439 PHD786439:PHF786439 PQZ786439:PRB786439 QAV786439:QAX786439 QKR786439:QKT786439 QUN786439:QUP786439 REJ786439:REL786439 ROF786439:ROH786439 RYB786439:RYD786439 SHX786439:SHZ786439 SRT786439:SRV786439 TBP786439:TBR786439 TLL786439:TLN786439 TVH786439:TVJ786439 UFD786439:UFF786439 UOZ786439:UPB786439 UYV786439:UYX786439 VIR786439:VIT786439 VSN786439:VSP786439 WCJ786439:WCL786439 WMF786439:WMH786439 WWB786439:WWD786439 T851975:V851975 JP851975:JR851975 TL851975:TN851975 ADH851975:ADJ851975 AND851975:ANF851975 AWZ851975:AXB851975 BGV851975:BGX851975 BQR851975:BQT851975 CAN851975:CAP851975 CKJ851975:CKL851975 CUF851975:CUH851975 DEB851975:DED851975 DNX851975:DNZ851975 DXT851975:DXV851975 EHP851975:EHR851975 ERL851975:ERN851975 FBH851975:FBJ851975 FLD851975:FLF851975 FUZ851975:FVB851975 GEV851975:GEX851975 GOR851975:GOT851975 GYN851975:GYP851975 HIJ851975:HIL851975 HSF851975:HSH851975 ICB851975:ICD851975 ILX851975:ILZ851975 IVT851975:IVV851975 JFP851975:JFR851975 JPL851975:JPN851975 JZH851975:JZJ851975 KJD851975:KJF851975 KSZ851975:KTB851975 LCV851975:LCX851975 LMR851975:LMT851975 LWN851975:LWP851975 MGJ851975:MGL851975 MQF851975:MQH851975 NAB851975:NAD851975 NJX851975:NJZ851975 NTT851975:NTV851975 ODP851975:ODR851975 ONL851975:ONN851975 OXH851975:OXJ851975 PHD851975:PHF851975 PQZ851975:PRB851975 QAV851975:QAX851975 QKR851975:QKT851975 QUN851975:QUP851975 REJ851975:REL851975 ROF851975:ROH851975 RYB851975:RYD851975 SHX851975:SHZ851975 SRT851975:SRV851975 TBP851975:TBR851975 TLL851975:TLN851975 TVH851975:TVJ851975 UFD851975:UFF851975 UOZ851975:UPB851975 UYV851975:UYX851975 VIR851975:VIT851975 VSN851975:VSP851975 WCJ851975:WCL851975 WMF851975:WMH851975 WWB851975:WWD851975 T917511:V917511 JP917511:JR917511 TL917511:TN917511 ADH917511:ADJ917511 AND917511:ANF917511 AWZ917511:AXB917511 BGV917511:BGX917511 BQR917511:BQT917511 CAN917511:CAP917511 CKJ917511:CKL917511 CUF917511:CUH917511 DEB917511:DED917511 DNX917511:DNZ917511 DXT917511:DXV917511 EHP917511:EHR917511 ERL917511:ERN917511 FBH917511:FBJ917511 FLD917511:FLF917511 FUZ917511:FVB917511 GEV917511:GEX917511 GOR917511:GOT917511 GYN917511:GYP917511 HIJ917511:HIL917511 HSF917511:HSH917511 ICB917511:ICD917511 ILX917511:ILZ917511 IVT917511:IVV917511 JFP917511:JFR917511 JPL917511:JPN917511 JZH917511:JZJ917511 KJD917511:KJF917511 KSZ917511:KTB917511 LCV917511:LCX917511 LMR917511:LMT917511 LWN917511:LWP917511 MGJ917511:MGL917511 MQF917511:MQH917511 NAB917511:NAD917511 NJX917511:NJZ917511 NTT917511:NTV917511 ODP917511:ODR917511 ONL917511:ONN917511 OXH917511:OXJ917511 PHD917511:PHF917511 PQZ917511:PRB917511 QAV917511:QAX917511 QKR917511:QKT917511 QUN917511:QUP917511 REJ917511:REL917511 ROF917511:ROH917511 RYB917511:RYD917511 SHX917511:SHZ917511 SRT917511:SRV917511 TBP917511:TBR917511 TLL917511:TLN917511 TVH917511:TVJ917511 UFD917511:UFF917511 UOZ917511:UPB917511 UYV917511:UYX917511 VIR917511:VIT917511 VSN917511:VSP917511 WCJ917511:WCL917511 WMF917511:WMH917511 WWB917511:WWD917511 T983047:V983047 JP983047:JR983047 TL983047:TN983047 ADH983047:ADJ983047 AND983047:ANF983047 AWZ983047:AXB983047 BGV983047:BGX983047 BQR983047:BQT983047 CAN983047:CAP983047 CKJ983047:CKL983047 CUF983047:CUH983047 DEB983047:DED983047 DNX983047:DNZ983047 DXT983047:DXV983047 EHP983047:EHR983047 ERL983047:ERN983047 FBH983047:FBJ983047 FLD983047:FLF983047 FUZ983047:FVB983047 GEV983047:GEX983047 GOR983047:GOT983047 GYN983047:GYP983047 HIJ983047:HIL983047 HSF983047:HSH983047 ICB983047:ICD983047 ILX983047:ILZ983047 IVT983047:IVV983047 JFP983047:JFR983047 JPL983047:JPN983047 JZH983047:JZJ983047 KJD983047:KJF983047 KSZ983047:KTB983047 LCV983047:LCX983047 LMR983047:LMT983047 LWN983047:LWP983047 MGJ983047:MGL983047 MQF983047:MQH983047 NAB983047:NAD983047 NJX983047:NJZ983047 NTT983047:NTV983047 ODP983047:ODR983047 ONL983047:ONN983047 OXH983047:OXJ983047 PHD983047:PHF983047 PQZ983047:PRB983047 QAV983047:QAX983047 QKR983047:QKT983047 QUN983047:QUP983047 REJ983047:REL983047 ROF983047:ROH983047 RYB983047:RYD983047 SHX983047:SHZ983047 SRT983047:SRV983047 TBP983047:TBR983047 TLL983047:TLN983047 TVH983047:TVJ983047 UFD983047:UFF983047 UOZ983047:UPB983047 UYV983047:UYX983047 VIR983047:VIT983047 VSN983047:VSP983047 WCJ983047:WCL983047 WMF983047:WMH983047 WWB983047:WWD983047 VSJ983065:VST983065 JY7:KA7 TU7:TW7 ADQ7:ADS7 ANM7:ANO7 AXI7:AXK7 BHE7:BHG7 BRA7:BRC7 CAW7:CAY7 CKS7:CKU7 CUO7:CUQ7 DEK7:DEM7 DOG7:DOI7 DYC7:DYE7 EHY7:EIA7 ERU7:ERW7 FBQ7:FBS7 FLM7:FLO7 FVI7:FVK7 GFE7:GFG7 GPA7:GPC7 GYW7:GYY7 HIS7:HIU7 HSO7:HSQ7 ICK7:ICM7 IMG7:IMI7 IWC7:IWE7 JFY7:JGA7 JPU7:JPW7 JZQ7:JZS7 KJM7:KJO7 KTI7:KTK7 LDE7:LDG7 LNA7:LNC7 LWW7:LWY7 MGS7:MGU7 MQO7:MQQ7 NAK7:NAM7 NKG7:NKI7 NUC7:NUE7 ODY7:OEA7 ONU7:ONW7 OXQ7:OXS7 PHM7:PHO7 PRI7:PRK7 QBE7:QBG7 QLA7:QLC7 QUW7:QUY7 RES7:REU7 ROO7:ROQ7 RYK7:RYM7 SIG7:SII7 SSC7:SSE7 TBY7:TCA7 TLU7:TLW7 TVQ7:TVS7 UFM7:UFO7 UPI7:UPK7 UZE7:UZG7 VJA7:VJC7 VSW7:VSY7 WCS7:WCU7 WMO7:WMQ7 WWK7:WWM7 AC65543:AE65543 JY65543:KA65543 TU65543:TW65543 ADQ65543:ADS65543 ANM65543:ANO65543 AXI65543:AXK65543 BHE65543:BHG65543 BRA65543:BRC65543 CAW65543:CAY65543 CKS65543:CKU65543 CUO65543:CUQ65543 DEK65543:DEM65543 DOG65543:DOI65543 DYC65543:DYE65543 EHY65543:EIA65543 ERU65543:ERW65543 FBQ65543:FBS65543 FLM65543:FLO65543 FVI65543:FVK65543 GFE65543:GFG65543 GPA65543:GPC65543 GYW65543:GYY65543 HIS65543:HIU65543 HSO65543:HSQ65543 ICK65543:ICM65543 IMG65543:IMI65543 IWC65543:IWE65543 JFY65543:JGA65543 JPU65543:JPW65543 JZQ65543:JZS65543 KJM65543:KJO65543 KTI65543:KTK65543 LDE65543:LDG65543 LNA65543:LNC65543 LWW65543:LWY65543 MGS65543:MGU65543 MQO65543:MQQ65543 NAK65543:NAM65543 NKG65543:NKI65543 NUC65543:NUE65543 ODY65543:OEA65543 ONU65543:ONW65543 OXQ65543:OXS65543 PHM65543:PHO65543 PRI65543:PRK65543 QBE65543:QBG65543 QLA65543:QLC65543 QUW65543:QUY65543 RES65543:REU65543 ROO65543:ROQ65543 RYK65543:RYM65543 SIG65543:SII65543 SSC65543:SSE65543 TBY65543:TCA65543 TLU65543:TLW65543 TVQ65543:TVS65543 UFM65543:UFO65543 UPI65543:UPK65543 UZE65543:UZG65543 VJA65543:VJC65543 VSW65543:VSY65543 WCS65543:WCU65543 WMO65543:WMQ65543 WWK65543:WWM65543 AC131079:AE131079 JY131079:KA131079 TU131079:TW131079 ADQ131079:ADS131079 ANM131079:ANO131079 AXI131079:AXK131079 BHE131079:BHG131079 BRA131079:BRC131079 CAW131079:CAY131079 CKS131079:CKU131079 CUO131079:CUQ131079 DEK131079:DEM131079 DOG131079:DOI131079 DYC131079:DYE131079 EHY131079:EIA131079 ERU131079:ERW131079 FBQ131079:FBS131079 FLM131079:FLO131079 FVI131079:FVK131079 GFE131079:GFG131079 GPA131079:GPC131079 GYW131079:GYY131079 HIS131079:HIU131079 HSO131079:HSQ131079 ICK131079:ICM131079 IMG131079:IMI131079 IWC131079:IWE131079 JFY131079:JGA131079 JPU131079:JPW131079 JZQ131079:JZS131079 KJM131079:KJO131079 KTI131079:KTK131079 LDE131079:LDG131079 LNA131079:LNC131079 LWW131079:LWY131079 MGS131079:MGU131079 MQO131079:MQQ131079 NAK131079:NAM131079 NKG131079:NKI131079 NUC131079:NUE131079 ODY131079:OEA131079 ONU131079:ONW131079 OXQ131079:OXS131079 PHM131079:PHO131079 PRI131079:PRK131079 QBE131079:QBG131079 QLA131079:QLC131079 QUW131079:QUY131079 RES131079:REU131079 ROO131079:ROQ131079 RYK131079:RYM131079 SIG131079:SII131079 SSC131079:SSE131079 TBY131079:TCA131079 TLU131079:TLW131079 TVQ131079:TVS131079 UFM131079:UFO131079 UPI131079:UPK131079 UZE131079:UZG131079 VJA131079:VJC131079 VSW131079:VSY131079 WCS131079:WCU131079 WMO131079:WMQ131079 WWK131079:WWM131079 AC196615:AE196615 JY196615:KA196615 TU196615:TW196615 ADQ196615:ADS196615 ANM196615:ANO196615 AXI196615:AXK196615 BHE196615:BHG196615 BRA196615:BRC196615 CAW196615:CAY196615 CKS196615:CKU196615 CUO196615:CUQ196615 DEK196615:DEM196615 DOG196615:DOI196615 DYC196615:DYE196615 EHY196615:EIA196615 ERU196615:ERW196615 FBQ196615:FBS196615 FLM196615:FLO196615 FVI196615:FVK196615 GFE196615:GFG196615 GPA196615:GPC196615 GYW196615:GYY196615 HIS196615:HIU196615 HSO196615:HSQ196615 ICK196615:ICM196615 IMG196615:IMI196615 IWC196615:IWE196615 JFY196615:JGA196615 JPU196615:JPW196615 JZQ196615:JZS196615 KJM196615:KJO196615 KTI196615:KTK196615 LDE196615:LDG196615 LNA196615:LNC196615 LWW196615:LWY196615 MGS196615:MGU196615 MQO196615:MQQ196615 NAK196615:NAM196615 NKG196615:NKI196615 NUC196615:NUE196615 ODY196615:OEA196615 ONU196615:ONW196615 OXQ196615:OXS196615 PHM196615:PHO196615 PRI196615:PRK196615 QBE196615:QBG196615 QLA196615:QLC196615 QUW196615:QUY196615 RES196615:REU196615 ROO196615:ROQ196615 RYK196615:RYM196615 SIG196615:SII196615 SSC196615:SSE196615 TBY196615:TCA196615 TLU196615:TLW196615 TVQ196615:TVS196615 UFM196615:UFO196615 UPI196615:UPK196615 UZE196615:UZG196615 VJA196615:VJC196615 VSW196615:VSY196615 WCS196615:WCU196615 WMO196615:WMQ196615 WWK196615:WWM196615 AC262151:AE262151 JY262151:KA262151 TU262151:TW262151 ADQ262151:ADS262151 ANM262151:ANO262151 AXI262151:AXK262151 BHE262151:BHG262151 BRA262151:BRC262151 CAW262151:CAY262151 CKS262151:CKU262151 CUO262151:CUQ262151 DEK262151:DEM262151 DOG262151:DOI262151 DYC262151:DYE262151 EHY262151:EIA262151 ERU262151:ERW262151 FBQ262151:FBS262151 FLM262151:FLO262151 FVI262151:FVK262151 GFE262151:GFG262151 GPA262151:GPC262151 GYW262151:GYY262151 HIS262151:HIU262151 HSO262151:HSQ262151 ICK262151:ICM262151 IMG262151:IMI262151 IWC262151:IWE262151 JFY262151:JGA262151 JPU262151:JPW262151 JZQ262151:JZS262151 KJM262151:KJO262151 KTI262151:KTK262151 LDE262151:LDG262151 LNA262151:LNC262151 LWW262151:LWY262151 MGS262151:MGU262151 MQO262151:MQQ262151 NAK262151:NAM262151 NKG262151:NKI262151 NUC262151:NUE262151 ODY262151:OEA262151 ONU262151:ONW262151 OXQ262151:OXS262151 PHM262151:PHO262151 PRI262151:PRK262151 QBE262151:QBG262151 QLA262151:QLC262151 QUW262151:QUY262151 RES262151:REU262151 ROO262151:ROQ262151 RYK262151:RYM262151 SIG262151:SII262151 SSC262151:SSE262151 TBY262151:TCA262151 TLU262151:TLW262151 TVQ262151:TVS262151 UFM262151:UFO262151 UPI262151:UPK262151 UZE262151:UZG262151 VJA262151:VJC262151 VSW262151:VSY262151 WCS262151:WCU262151 WMO262151:WMQ262151 WWK262151:WWM262151 AC327687:AE327687 JY327687:KA327687 TU327687:TW327687 ADQ327687:ADS327687 ANM327687:ANO327687 AXI327687:AXK327687 BHE327687:BHG327687 BRA327687:BRC327687 CAW327687:CAY327687 CKS327687:CKU327687 CUO327687:CUQ327687 DEK327687:DEM327687 DOG327687:DOI327687 DYC327687:DYE327687 EHY327687:EIA327687 ERU327687:ERW327687 FBQ327687:FBS327687 FLM327687:FLO327687 FVI327687:FVK327687 GFE327687:GFG327687 GPA327687:GPC327687 GYW327687:GYY327687 HIS327687:HIU327687 HSO327687:HSQ327687 ICK327687:ICM327687 IMG327687:IMI327687 IWC327687:IWE327687 JFY327687:JGA327687 JPU327687:JPW327687 JZQ327687:JZS327687 KJM327687:KJO327687 KTI327687:KTK327687 LDE327687:LDG327687 LNA327687:LNC327687 LWW327687:LWY327687 MGS327687:MGU327687 MQO327687:MQQ327687 NAK327687:NAM327687 NKG327687:NKI327687 NUC327687:NUE327687 ODY327687:OEA327687 ONU327687:ONW327687 OXQ327687:OXS327687 PHM327687:PHO327687 PRI327687:PRK327687 QBE327687:QBG327687 QLA327687:QLC327687 QUW327687:QUY327687 RES327687:REU327687 ROO327687:ROQ327687 RYK327687:RYM327687 SIG327687:SII327687 SSC327687:SSE327687 TBY327687:TCA327687 TLU327687:TLW327687 TVQ327687:TVS327687 UFM327687:UFO327687 UPI327687:UPK327687 UZE327687:UZG327687 VJA327687:VJC327687 VSW327687:VSY327687 WCS327687:WCU327687 WMO327687:WMQ327687 WWK327687:WWM327687 AC393223:AE393223 JY393223:KA393223 TU393223:TW393223 ADQ393223:ADS393223 ANM393223:ANO393223 AXI393223:AXK393223 BHE393223:BHG393223 BRA393223:BRC393223 CAW393223:CAY393223 CKS393223:CKU393223 CUO393223:CUQ393223 DEK393223:DEM393223 DOG393223:DOI393223 DYC393223:DYE393223 EHY393223:EIA393223 ERU393223:ERW393223 FBQ393223:FBS393223 FLM393223:FLO393223 FVI393223:FVK393223 GFE393223:GFG393223 GPA393223:GPC393223 GYW393223:GYY393223 HIS393223:HIU393223 HSO393223:HSQ393223 ICK393223:ICM393223 IMG393223:IMI393223 IWC393223:IWE393223 JFY393223:JGA393223 JPU393223:JPW393223 JZQ393223:JZS393223 KJM393223:KJO393223 KTI393223:KTK393223 LDE393223:LDG393223 LNA393223:LNC393223 LWW393223:LWY393223 MGS393223:MGU393223 MQO393223:MQQ393223 NAK393223:NAM393223 NKG393223:NKI393223 NUC393223:NUE393223 ODY393223:OEA393223 ONU393223:ONW393223 OXQ393223:OXS393223 PHM393223:PHO393223 PRI393223:PRK393223 QBE393223:QBG393223 QLA393223:QLC393223 QUW393223:QUY393223 RES393223:REU393223 ROO393223:ROQ393223 RYK393223:RYM393223 SIG393223:SII393223 SSC393223:SSE393223 TBY393223:TCA393223 TLU393223:TLW393223 TVQ393223:TVS393223 UFM393223:UFO393223 UPI393223:UPK393223 UZE393223:UZG393223 VJA393223:VJC393223 VSW393223:VSY393223 WCS393223:WCU393223 WMO393223:WMQ393223 WWK393223:WWM393223 AC458759:AE458759 JY458759:KA458759 TU458759:TW458759 ADQ458759:ADS458759 ANM458759:ANO458759 AXI458759:AXK458759 BHE458759:BHG458759 BRA458759:BRC458759 CAW458759:CAY458759 CKS458759:CKU458759 CUO458759:CUQ458759 DEK458759:DEM458759 DOG458759:DOI458759 DYC458759:DYE458759 EHY458759:EIA458759 ERU458759:ERW458759 FBQ458759:FBS458759 FLM458759:FLO458759 FVI458759:FVK458759 GFE458759:GFG458759 GPA458759:GPC458759 GYW458759:GYY458759 HIS458759:HIU458759 HSO458759:HSQ458759 ICK458759:ICM458759 IMG458759:IMI458759 IWC458759:IWE458759 JFY458759:JGA458759 JPU458759:JPW458759 JZQ458759:JZS458759 KJM458759:KJO458759 KTI458759:KTK458759 LDE458759:LDG458759 LNA458759:LNC458759 LWW458759:LWY458759 MGS458759:MGU458759 MQO458759:MQQ458759 NAK458759:NAM458759 NKG458759:NKI458759 NUC458759:NUE458759 ODY458759:OEA458759 ONU458759:ONW458759 OXQ458759:OXS458759 PHM458759:PHO458759 PRI458759:PRK458759 QBE458759:QBG458759 QLA458759:QLC458759 QUW458759:QUY458759 RES458759:REU458759 ROO458759:ROQ458759 RYK458759:RYM458759 SIG458759:SII458759 SSC458759:SSE458759 TBY458759:TCA458759 TLU458759:TLW458759 TVQ458759:TVS458759 UFM458759:UFO458759 UPI458759:UPK458759 UZE458759:UZG458759 VJA458759:VJC458759 VSW458759:VSY458759 WCS458759:WCU458759 WMO458759:WMQ458759 WWK458759:WWM458759 AC524295:AE524295 JY524295:KA524295 TU524295:TW524295 ADQ524295:ADS524295 ANM524295:ANO524295 AXI524295:AXK524295 BHE524295:BHG524295 BRA524295:BRC524295 CAW524295:CAY524295 CKS524295:CKU524295 CUO524295:CUQ524295 DEK524295:DEM524295 DOG524295:DOI524295 DYC524295:DYE524295 EHY524295:EIA524295 ERU524295:ERW524295 FBQ524295:FBS524295 FLM524295:FLO524295 FVI524295:FVK524295 GFE524295:GFG524295 GPA524295:GPC524295 GYW524295:GYY524295 HIS524295:HIU524295 HSO524295:HSQ524295 ICK524295:ICM524295 IMG524295:IMI524295 IWC524295:IWE524295 JFY524295:JGA524295 JPU524295:JPW524295 JZQ524295:JZS524295 KJM524295:KJO524295 KTI524295:KTK524295 LDE524295:LDG524295 LNA524295:LNC524295 LWW524295:LWY524295 MGS524295:MGU524295 MQO524295:MQQ524295 NAK524295:NAM524295 NKG524295:NKI524295 NUC524295:NUE524295 ODY524295:OEA524295 ONU524295:ONW524295 OXQ524295:OXS524295 PHM524295:PHO524295 PRI524295:PRK524295 QBE524295:QBG524295 QLA524295:QLC524295 QUW524295:QUY524295 RES524295:REU524295 ROO524295:ROQ524295 RYK524295:RYM524295 SIG524295:SII524295 SSC524295:SSE524295 TBY524295:TCA524295 TLU524295:TLW524295 TVQ524295:TVS524295 UFM524295:UFO524295 UPI524295:UPK524295 UZE524295:UZG524295 VJA524295:VJC524295 VSW524295:VSY524295 WCS524295:WCU524295 WMO524295:WMQ524295 WWK524295:WWM524295 AC589831:AE589831 JY589831:KA589831 TU589831:TW589831 ADQ589831:ADS589831 ANM589831:ANO589831 AXI589831:AXK589831 BHE589831:BHG589831 BRA589831:BRC589831 CAW589831:CAY589831 CKS589831:CKU589831 CUO589831:CUQ589831 DEK589831:DEM589831 DOG589831:DOI589831 DYC589831:DYE589831 EHY589831:EIA589831 ERU589831:ERW589831 FBQ589831:FBS589831 FLM589831:FLO589831 FVI589831:FVK589831 GFE589831:GFG589831 GPA589831:GPC589831 GYW589831:GYY589831 HIS589831:HIU589831 HSO589831:HSQ589831 ICK589831:ICM589831 IMG589831:IMI589831 IWC589831:IWE589831 JFY589831:JGA589831 JPU589831:JPW589831 JZQ589831:JZS589831 KJM589831:KJO589831 KTI589831:KTK589831 LDE589831:LDG589831 LNA589831:LNC589831 LWW589831:LWY589831 MGS589831:MGU589831 MQO589831:MQQ589831 NAK589831:NAM589831 NKG589831:NKI589831 NUC589831:NUE589831 ODY589831:OEA589831 ONU589831:ONW589831 OXQ589831:OXS589831 PHM589831:PHO589831 PRI589831:PRK589831 QBE589831:QBG589831 QLA589831:QLC589831 QUW589831:QUY589831 RES589831:REU589831 ROO589831:ROQ589831 RYK589831:RYM589831 SIG589831:SII589831 SSC589831:SSE589831 TBY589831:TCA589831 TLU589831:TLW589831 TVQ589831:TVS589831 UFM589831:UFO589831 UPI589831:UPK589831 UZE589831:UZG589831 VJA589831:VJC589831 VSW589831:VSY589831 WCS589831:WCU589831 WMO589831:WMQ589831 WWK589831:WWM589831 AC655367:AE655367 JY655367:KA655367 TU655367:TW655367 ADQ655367:ADS655367 ANM655367:ANO655367 AXI655367:AXK655367 BHE655367:BHG655367 BRA655367:BRC655367 CAW655367:CAY655367 CKS655367:CKU655367 CUO655367:CUQ655367 DEK655367:DEM655367 DOG655367:DOI655367 DYC655367:DYE655367 EHY655367:EIA655367 ERU655367:ERW655367 FBQ655367:FBS655367 FLM655367:FLO655367 FVI655367:FVK655367 GFE655367:GFG655367 GPA655367:GPC655367 GYW655367:GYY655367 HIS655367:HIU655367 HSO655367:HSQ655367 ICK655367:ICM655367 IMG655367:IMI655367 IWC655367:IWE655367 JFY655367:JGA655367 JPU655367:JPW655367 JZQ655367:JZS655367 KJM655367:KJO655367 KTI655367:KTK655367 LDE655367:LDG655367 LNA655367:LNC655367 LWW655367:LWY655367 MGS655367:MGU655367 MQO655367:MQQ655367 NAK655367:NAM655367 NKG655367:NKI655367 NUC655367:NUE655367 ODY655367:OEA655367 ONU655367:ONW655367 OXQ655367:OXS655367 PHM655367:PHO655367 PRI655367:PRK655367 QBE655367:QBG655367 QLA655367:QLC655367 QUW655367:QUY655367 RES655367:REU655367 ROO655367:ROQ655367 RYK655367:RYM655367 SIG655367:SII655367 SSC655367:SSE655367 TBY655367:TCA655367 TLU655367:TLW655367 TVQ655367:TVS655367 UFM655367:UFO655367 UPI655367:UPK655367 UZE655367:UZG655367 VJA655367:VJC655367 VSW655367:VSY655367 WCS655367:WCU655367 WMO655367:WMQ655367 WWK655367:WWM655367 AC720903:AE720903 JY720903:KA720903 TU720903:TW720903 ADQ720903:ADS720903 ANM720903:ANO720903 AXI720903:AXK720903 BHE720903:BHG720903 BRA720903:BRC720903 CAW720903:CAY720903 CKS720903:CKU720903 CUO720903:CUQ720903 DEK720903:DEM720903 DOG720903:DOI720903 DYC720903:DYE720903 EHY720903:EIA720903 ERU720903:ERW720903 FBQ720903:FBS720903 FLM720903:FLO720903 FVI720903:FVK720903 GFE720903:GFG720903 GPA720903:GPC720903 GYW720903:GYY720903 HIS720903:HIU720903 HSO720903:HSQ720903 ICK720903:ICM720903 IMG720903:IMI720903 IWC720903:IWE720903 JFY720903:JGA720903 JPU720903:JPW720903 JZQ720903:JZS720903 KJM720903:KJO720903 KTI720903:KTK720903 LDE720903:LDG720903 LNA720903:LNC720903 LWW720903:LWY720903 MGS720903:MGU720903 MQO720903:MQQ720903 NAK720903:NAM720903 NKG720903:NKI720903 NUC720903:NUE720903 ODY720903:OEA720903 ONU720903:ONW720903 OXQ720903:OXS720903 PHM720903:PHO720903 PRI720903:PRK720903 QBE720903:QBG720903 QLA720903:QLC720903 QUW720903:QUY720903 RES720903:REU720903 ROO720903:ROQ720903 RYK720903:RYM720903 SIG720903:SII720903 SSC720903:SSE720903 TBY720903:TCA720903 TLU720903:TLW720903 TVQ720903:TVS720903 UFM720903:UFO720903 UPI720903:UPK720903 UZE720903:UZG720903 VJA720903:VJC720903 VSW720903:VSY720903 WCS720903:WCU720903 WMO720903:WMQ720903 WWK720903:WWM720903 AC786439:AE786439 JY786439:KA786439 TU786439:TW786439 ADQ786439:ADS786439 ANM786439:ANO786439 AXI786439:AXK786439 BHE786439:BHG786439 BRA786439:BRC786439 CAW786439:CAY786439 CKS786439:CKU786439 CUO786439:CUQ786439 DEK786439:DEM786439 DOG786439:DOI786439 DYC786439:DYE786439 EHY786439:EIA786439 ERU786439:ERW786439 FBQ786439:FBS786439 FLM786439:FLO786439 FVI786439:FVK786439 GFE786439:GFG786439 GPA786439:GPC786439 GYW786439:GYY786439 HIS786439:HIU786439 HSO786439:HSQ786439 ICK786439:ICM786439 IMG786439:IMI786439 IWC786439:IWE786439 JFY786439:JGA786439 JPU786439:JPW786439 JZQ786439:JZS786439 KJM786439:KJO786439 KTI786439:KTK786439 LDE786439:LDG786439 LNA786439:LNC786439 LWW786439:LWY786439 MGS786439:MGU786439 MQO786439:MQQ786439 NAK786439:NAM786439 NKG786439:NKI786439 NUC786439:NUE786439 ODY786439:OEA786439 ONU786439:ONW786439 OXQ786439:OXS786439 PHM786439:PHO786439 PRI786439:PRK786439 QBE786439:QBG786439 QLA786439:QLC786439 QUW786439:QUY786439 RES786439:REU786439 ROO786439:ROQ786439 RYK786439:RYM786439 SIG786439:SII786439 SSC786439:SSE786439 TBY786439:TCA786439 TLU786439:TLW786439 TVQ786439:TVS786439 UFM786439:UFO786439 UPI786439:UPK786439 UZE786439:UZG786439 VJA786439:VJC786439 VSW786439:VSY786439 WCS786439:WCU786439 WMO786439:WMQ786439 WWK786439:WWM786439 AC851975:AE851975 JY851975:KA851975 TU851975:TW851975 ADQ851975:ADS851975 ANM851975:ANO851975 AXI851975:AXK851975 BHE851975:BHG851975 BRA851975:BRC851975 CAW851975:CAY851975 CKS851975:CKU851975 CUO851975:CUQ851975 DEK851975:DEM851975 DOG851975:DOI851975 DYC851975:DYE851975 EHY851975:EIA851975 ERU851975:ERW851975 FBQ851975:FBS851975 FLM851975:FLO851975 FVI851975:FVK851975 GFE851975:GFG851975 GPA851975:GPC851975 GYW851975:GYY851975 HIS851975:HIU851975 HSO851975:HSQ851975 ICK851975:ICM851975 IMG851975:IMI851975 IWC851975:IWE851975 JFY851975:JGA851975 JPU851975:JPW851975 JZQ851975:JZS851975 KJM851975:KJO851975 KTI851975:KTK851975 LDE851975:LDG851975 LNA851975:LNC851975 LWW851975:LWY851975 MGS851975:MGU851975 MQO851975:MQQ851975 NAK851975:NAM851975 NKG851975:NKI851975 NUC851975:NUE851975 ODY851975:OEA851975 ONU851975:ONW851975 OXQ851975:OXS851975 PHM851975:PHO851975 PRI851975:PRK851975 QBE851975:QBG851975 QLA851975:QLC851975 QUW851975:QUY851975 RES851975:REU851975 ROO851975:ROQ851975 RYK851975:RYM851975 SIG851975:SII851975 SSC851975:SSE851975 TBY851975:TCA851975 TLU851975:TLW851975 TVQ851975:TVS851975 UFM851975:UFO851975 UPI851975:UPK851975 UZE851975:UZG851975 VJA851975:VJC851975 VSW851975:VSY851975 WCS851975:WCU851975 WMO851975:WMQ851975 WWK851975:WWM851975 AC917511:AE917511 JY917511:KA917511 TU917511:TW917511 ADQ917511:ADS917511 ANM917511:ANO917511 AXI917511:AXK917511 BHE917511:BHG917511 BRA917511:BRC917511 CAW917511:CAY917511 CKS917511:CKU917511 CUO917511:CUQ917511 DEK917511:DEM917511 DOG917511:DOI917511 DYC917511:DYE917511 EHY917511:EIA917511 ERU917511:ERW917511 FBQ917511:FBS917511 FLM917511:FLO917511 FVI917511:FVK917511 GFE917511:GFG917511 GPA917511:GPC917511 GYW917511:GYY917511 HIS917511:HIU917511 HSO917511:HSQ917511 ICK917511:ICM917511 IMG917511:IMI917511 IWC917511:IWE917511 JFY917511:JGA917511 JPU917511:JPW917511 JZQ917511:JZS917511 KJM917511:KJO917511 KTI917511:KTK917511 LDE917511:LDG917511 LNA917511:LNC917511 LWW917511:LWY917511 MGS917511:MGU917511 MQO917511:MQQ917511 NAK917511:NAM917511 NKG917511:NKI917511 NUC917511:NUE917511 ODY917511:OEA917511 ONU917511:ONW917511 OXQ917511:OXS917511 PHM917511:PHO917511 PRI917511:PRK917511 QBE917511:QBG917511 QLA917511:QLC917511 QUW917511:QUY917511 RES917511:REU917511 ROO917511:ROQ917511 RYK917511:RYM917511 SIG917511:SII917511 SSC917511:SSE917511 TBY917511:TCA917511 TLU917511:TLW917511 TVQ917511:TVS917511 UFM917511:UFO917511 UPI917511:UPK917511 UZE917511:UZG917511 VJA917511:VJC917511 VSW917511:VSY917511 WCS917511:WCU917511 WMO917511:WMQ917511 WWK917511:WWM917511 AC983047:AE983047 JY983047:KA983047 TU983047:TW983047 ADQ983047:ADS983047 ANM983047:ANO983047 AXI983047:AXK983047 BHE983047:BHG983047 BRA983047:BRC983047 CAW983047:CAY983047 CKS983047:CKU983047 CUO983047:CUQ983047 DEK983047:DEM983047 DOG983047:DOI983047 DYC983047:DYE983047 EHY983047:EIA983047 ERU983047:ERW983047 FBQ983047:FBS983047 FLM983047:FLO983047 FVI983047:FVK983047 GFE983047:GFG983047 GPA983047:GPC983047 GYW983047:GYY983047 HIS983047:HIU983047 HSO983047:HSQ983047 ICK983047:ICM983047 IMG983047:IMI983047 IWC983047:IWE983047 JFY983047:JGA983047 JPU983047:JPW983047 JZQ983047:JZS983047 KJM983047:KJO983047 KTI983047:KTK983047 LDE983047:LDG983047 LNA983047:LNC983047 LWW983047:LWY983047 MGS983047:MGU983047 MQO983047:MQQ983047 NAK983047:NAM983047 NKG983047:NKI983047 NUC983047:NUE983047 ODY983047:OEA983047 ONU983047:ONW983047 OXQ983047:OXS983047 PHM983047:PHO983047 PRI983047:PRK983047 QBE983047:QBG983047 QLA983047:QLC983047 QUW983047:QUY983047 RES983047:REU983047 ROO983047:ROQ983047 RYK983047:RYM983047 SIG983047:SII983047 SSC983047:SSE983047 TBY983047:TCA983047 TLU983047:TLW983047 TVQ983047:TVS983047 UFM983047:UFO983047 UPI983047:UPK983047 UZE983047:UZG983047 VJA983047:VJC983047 VSW983047:VSY983047 WCS983047:WCU983047 WMO983047:WMQ983047 WWK983047:WWM983047 WCF983065:WCP983065 KC7:KE7 TY7:UA7 ADU7:ADW7 ANQ7:ANS7 AXM7:AXO7 BHI7:BHK7 BRE7:BRG7 CBA7:CBC7 CKW7:CKY7 CUS7:CUU7 DEO7:DEQ7 DOK7:DOM7 DYG7:DYI7 EIC7:EIE7 ERY7:ESA7 FBU7:FBW7 FLQ7:FLS7 FVM7:FVO7 GFI7:GFK7 GPE7:GPG7 GZA7:GZC7 HIW7:HIY7 HSS7:HSU7 ICO7:ICQ7 IMK7:IMM7 IWG7:IWI7 JGC7:JGE7 JPY7:JQA7 JZU7:JZW7 KJQ7:KJS7 KTM7:KTO7 LDI7:LDK7 LNE7:LNG7 LXA7:LXC7 MGW7:MGY7 MQS7:MQU7 NAO7:NAQ7 NKK7:NKM7 NUG7:NUI7 OEC7:OEE7 ONY7:OOA7 OXU7:OXW7 PHQ7:PHS7 PRM7:PRO7 QBI7:QBK7 QLE7:QLG7 QVA7:QVC7 REW7:REY7 ROS7:ROU7 RYO7:RYQ7 SIK7:SIM7 SSG7:SSI7 TCC7:TCE7 TLY7:TMA7 TVU7:TVW7 UFQ7:UFS7 UPM7:UPO7 UZI7:UZK7 VJE7:VJG7 VTA7:VTC7 WCW7:WCY7 WMS7:WMU7 WWO7:WWQ7 AG65543:AI65543 KC65543:KE65543 TY65543:UA65543 ADU65543:ADW65543 ANQ65543:ANS65543 AXM65543:AXO65543 BHI65543:BHK65543 BRE65543:BRG65543 CBA65543:CBC65543 CKW65543:CKY65543 CUS65543:CUU65543 DEO65543:DEQ65543 DOK65543:DOM65543 DYG65543:DYI65543 EIC65543:EIE65543 ERY65543:ESA65543 FBU65543:FBW65543 FLQ65543:FLS65543 FVM65543:FVO65543 GFI65543:GFK65543 GPE65543:GPG65543 GZA65543:GZC65543 HIW65543:HIY65543 HSS65543:HSU65543 ICO65543:ICQ65543 IMK65543:IMM65543 IWG65543:IWI65543 JGC65543:JGE65543 JPY65543:JQA65543 JZU65543:JZW65543 KJQ65543:KJS65543 KTM65543:KTO65543 LDI65543:LDK65543 LNE65543:LNG65543 LXA65543:LXC65543 MGW65543:MGY65543 MQS65543:MQU65543 NAO65543:NAQ65543 NKK65543:NKM65543 NUG65543:NUI65543 OEC65543:OEE65543 ONY65543:OOA65543 OXU65543:OXW65543 PHQ65543:PHS65543 PRM65543:PRO65543 QBI65543:QBK65543 QLE65543:QLG65543 QVA65543:QVC65543 REW65543:REY65543 ROS65543:ROU65543 RYO65543:RYQ65543 SIK65543:SIM65543 SSG65543:SSI65543 TCC65543:TCE65543 TLY65543:TMA65543 TVU65543:TVW65543 UFQ65543:UFS65543 UPM65543:UPO65543 UZI65543:UZK65543 VJE65543:VJG65543 VTA65543:VTC65543 WCW65543:WCY65543 WMS65543:WMU65543 WWO65543:WWQ65543 AG131079:AI131079 KC131079:KE131079 TY131079:UA131079 ADU131079:ADW131079 ANQ131079:ANS131079 AXM131079:AXO131079 BHI131079:BHK131079 BRE131079:BRG131079 CBA131079:CBC131079 CKW131079:CKY131079 CUS131079:CUU131079 DEO131079:DEQ131079 DOK131079:DOM131079 DYG131079:DYI131079 EIC131079:EIE131079 ERY131079:ESA131079 FBU131079:FBW131079 FLQ131079:FLS131079 FVM131079:FVO131079 GFI131079:GFK131079 GPE131079:GPG131079 GZA131079:GZC131079 HIW131079:HIY131079 HSS131079:HSU131079 ICO131079:ICQ131079 IMK131079:IMM131079 IWG131079:IWI131079 JGC131079:JGE131079 JPY131079:JQA131079 JZU131079:JZW131079 KJQ131079:KJS131079 KTM131079:KTO131079 LDI131079:LDK131079 LNE131079:LNG131079 LXA131079:LXC131079 MGW131079:MGY131079 MQS131079:MQU131079 NAO131079:NAQ131079 NKK131079:NKM131079 NUG131079:NUI131079 OEC131079:OEE131079 ONY131079:OOA131079 OXU131079:OXW131079 PHQ131079:PHS131079 PRM131079:PRO131079 QBI131079:QBK131079 QLE131079:QLG131079 QVA131079:QVC131079 REW131079:REY131079 ROS131079:ROU131079 RYO131079:RYQ131079 SIK131079:SIM131079 SSG131079:SSI131079 TCC131079:TCE131079 TLY131079:TMA131079 TVU131079:TVW131079 UFQ131079:UFS131079 UPM131079:UPO131079 UZI131079:UZK131079 VJE131079:VJG131079 VTA131079:VTC131079 WCW131079:WCY131079 WMS131079:WMU131079 WWO131079:WWQ131079 AG196615:AI196615 KC196615:KE196615 TY196615:UA196615 ADU196615:ADW196615 ANQ196615:ANS196615 AXM196615:AXO196615 BHI196615:BHK196615 BRE196615:BRG196615 CBA196615:CBC196615 CKW196615:CKY196615 CUS196615:CUU196615 DEO196615:DEQ196615 DOK196615:DOM196615 DYG196615:DYI196615 EIC196615:EIE196615 ERY196615:ESA196615 FBU196615:FBW196615 FLQ196615:FLS196615 FVM196615:FVO196615 GFI196615:GFK196615 GPE196615:GPG196615 GZA196615:GZC196615 HIW196615:HIY196615 HSS196615:HSU196615 ICO196615:ICQ196615 IMK196615:IMM196615 IWG196615:IWI196615 JGC196615:JGE196615 JPY196615:JQA196615 JZU196615:JZW196615 KJQ196615:KJS196615 KTM196615:KTO196615 LDI196615:LDK196615 LNE196615:LNG196615 LXA196615:LXC196615 MGW196615:MGY196615 MQS196615:MQU196615 NAO196615:NAQ196615 NKK196615:NKM196615 NUG196615:NUI196615 OEC196615:OEE196615 ONY196615:OOA196615 OXU196615:OXW196615 PHQ196615:PHS196615 PRM196615:PRO196615 QBI196615:QBK196615 QLE196615:QLG196615 QVA196615:QVC196615 REW196615:REY196615 ROS196615:ROU196615 RYO196615:RYQ196615 SIK196615:SIM196615 SSG196615:SSI196615 TCC196615:TCE196615 TLY196615:TMA196615 TVU196615:TVW196615 UFQ196615:UFS196615 UPM196615:UPO196615 UZI196615:UZK196615 VJE196615:VJG196615 VTA196615:VTC196615 WCW196615:WCY196615 WMS196615:WMU196615 WWO196615:WWQ196615 AG262151:AI262151 KC262151:KE262151 TY262151:UA262151 ADU262151:ADW262151 ANQ262151:ANS262151 AXM262151:AXO262151 BHI262151:BHK262151 BRE262151:BRG262151 CBA262151:CBC262151 CKW262151:CKY262151 CUS262151:CUU262151 DEO262151:DEQ262151 DOK262151:DOM262151 DYG262151:DYI262151 EIC262151:EIE262151 ERY262151:ESA262151 FBU262151:FBW262151 FLQ262151:FLS262151 FVM262151:FVO262151 GFI262151:GFK262151 GPE262151:GPG262151 GZA262151:GZC262151 HIW262151:HIY262151 HSS262151:HSU262151 ICO262151:ICQ262151 IMK262151:IMM262151 IWG262151:IWI262151 JGC262151:JGE262151 JPY262151:JQA262151 JZU262151:JZW262151 KJQ262151:KJS262151 KTM262151:KTO262151 LDI262151:LDK262151 LNE262151:LNG262151 LXA262151:LXC262151 MGW262151:MGY262151 MQS262151:MQU262151 NAO262151:NAQ262151 NKK262151:NKM262151 NUG262151:NUI262151 OEC262151:OEE262151 ONY262151:OOA262151 OXU262151:OXW262151 PHQ262151:PHS262151 PRM262151:PRO262151 QBI262151:QBK262151 QLE262151:QLG262151 QVA262151:QVC262151 REW262151:REY262151 ROS262151:ROU262151 RYO262151:RYQ262151 SIK262151:SIM262151 SSG262151:SSI262151 TCC262151:TCE262151 TLY262151:TMA262151 TVU262151:TVW262151 UFQ262151:UFS262151 UPM262151:UPO262151 UZI262151:UZK262151 VJE262151:VJG262151 VTA262151:VTC262151 WCW262151:WCY262151 WMS262151:WMU262151 WWO262151:WWQ262151 AG327687:AI327687 KC327687:KE327687 TY327687:UA327687 ADU327687:ADW327687 ANQ327687:ANS327687 AXM327687:AXO327687 BHI327687:BHK327687 BRE327687:BRG327687 CBA327687:CBC327687 CKW327687:CKY327687 CUS327687:CUU327687 DEO327687:DEQ327687 DOK327687:DOM327687 DYG327687:DYI327687 EIC327687:EIE327687 ERY327687:ESA327687 FBU327687:FBW327687 FLQ327687:FLS327687 FVM327687:FVO327687 GFI327687:GFK327687 GPE327687:GPG327687 GZA327687:GZC327687 HIW327687:HIY327687 HSS327687:HSU327687 ICO327687:ICQ327687 IMK327687:IMM327687 IWG327687:IWI327687 JGC327687:JGE327687 JPY327687:JQA327687 JZU327687:JZW327687 KJQ327687:KJS327687 KTM327687:KTO327687 LDI327687:LDK327687 LNE327687:LNG327687 LXA327687:LXC327687 MGW327687:MGY327687 MQS327687:MQU327687 NAO327687:NAQ327687 NKK327687:NKM327687 NUG327687:NUI327687 OEC327687:OEE327687 ONY327687:OOA327687 OXU327687:OXW327687 PHQ327687:PHS327687 PRM327687:PRO327687 QBI327687:QBK327687 QLE327687:QLG327687 QVA327687:QVC327687 REW327687:REY327687 ROS327687:ROU327687 RYO327687:RYQ327687 SIK327687:SIM327687 SSG327687:SSI327687 TCC327687:TCE327687 TLY327687:TMA327687 TVU327687:TVW327687 UFQ327687:UFS327687 UPM327687:UPO327687 UZI327687:UZK327687 VJE327687:VJG327687 VTA327687:VTC327687 WCW327687:WCY327687 WMS327687:WMU327687 WWO327687:WWQ327687 AG393223:AI393223 KC393223:KE393223 TY393223:UA393223 ADU393223:ADW393223 ANQ393223:ANS393223 AXM393223:AXO393223 BHI393223:BHK393223 BRE393223:BRG393223 CBA393223:CBC393223 CKW393223:CKY393223 CUS393223:CUU393223 DEO393223:DEQ393223 DOK393223:DOM393223 DYG393223:DYI393223 EIC393223:EIE393223 ERY393223:ESA393223 FBU393223:FBW393223 FLQ393223:FLS393223 FVM393223:FVO393223 GFI393223:GFK393223 GPE393223:GPG393223 GZA393223:GZC393223 HIW393223:HIY393223 HSS393223:HSU393223 ICO393223:ICQ393223 IMK393223:IMM393223 IWG393223:IWI393223 JGC393223:JGE393223 JPY393223:JQA393223 JZU393223:JZW393223 KJQ393223:KJS393223 KTM393223:KTO393223 LDI393223:LDK393223 LNE393223:LNG393223 LXA393223:LXC393223 MGW393223:MGY393223 MQS393223:MQU393223 NAO393223:NAQ393223 NKK393223:NKM393223 NUG393223:NUI393223 OEC393223:OEE393223 ONY393223:OOA393223 OXU393223:OXW393223 PHQ393223:PHS393223 PRM393223:PRO393223 QBI393223:QBK393223 QLE393223:QLG393223 QVA393223:QVC393223 REW393223:REY393223 ROS393223:ROU393223 RYO393223:RYQ393223 SIK393223:SIM393223 SSG393223:SSI393223 TCC393223:TCE393223 TLY393223:TMA393223 TVU393223:TVW393223 UFQ393223:UFS393223 UPM393223:UPO393223 UZI393223:UZK393223 VJE393223:VJG393223 VTA393223:VTC393223 WCW393223:WCY393223 WMS393223:WMU393223 WWO393223:WWQ393223 AG458759:AI458759 KC458759:KE458759 TY458759:UA458759 ADU458759:ADW458759 ANQ458759:ANS458759 AXM458759:AXO458759 BHI458759:BHK458759 BRE458759:BRG458759 CBA458759:CBC458759 CKW458759:CKY458759 CUS458759:CUU458759 DEO458759:DEQ458759 DOK458759:DOM458759 DYG458759:DYI458759 EIC458759:EIE458759 ERY458759:ESA458759 FBU458759:FBW458759 FLQ458759:FLS458759 FVM458759:FVO458759 GFI458759:GFK458759 GPE458759:GPG458759 GZA458759:GZC458759 HIW458759:HIY458759 HSS458759:HSU458759 ICO458759:ICQ458759 IMK458759:IMM458759 IWG458759:IWI458759 JGC458759:JGE458759 JPY458759:JQA458759 JZU458759:JZW458759 KJQ458759:KJS458759 KTM458759:KTO458759 LDI458759:LDK458759 LNE458759:LNG458759 LXA458759:LXC458759 MGW458759:MGY458759 MQS458759:MQU458759 NAO458759:NAQ458759 NKK458759:NKM458759 NUG458759:NUI458759 OEC458759:OEE458759 ONY458759:OOA458759 OXU458759:OXW458759 PHQ458759:PHS458759 PRM458759:PRO458759 QBI458759:QBK458759 QLE458759:QLG458759 QVA458759:QVC458759 REW458759:REY458759 ROS458759:ROU458759 RYO458759:RYQ458759 SIK458759:SIM458759 SSG458759:SSI458759 TCC458759:TCE458759 TLY458759:TMA458759 TVU458759:TVW458759 UFQ458759:UFS458759 UPM458759:UPO458759 UZI458759:UZK458759 VJE458759:VJG458759 VTA458759:VTC458759 WCW458759:WCY458759 WMS458759:WMU458759 WWO458759:WWQ458759 AG524295:AI524295 KC524295:KE524295 TY524295:UA524295 ADU524295:ADW524295 ANQ524295:ANS524295 AXM524295:AXO524295 BHI524295:BHK524295 BRE524295:BRG524295 CBA524295:CBC524295 CKW524295:CKY524295 CUS524295:CUU524295 DEO524295:DEQ524295 DOK524295:DOM524295 DYG524295:DYI524295 EIC524295:EIE524295 ERY524295:ESA524295 FBU524295:FBW524295 FLQ524295:FLS524295 FVM524295:FVO524295 GFI524295:GFK524295 GPE524295:GPG524295 GZA524295:GZC524295 HIW524295:HIY524295 HSS524295:HSU524295 ICO524295:ICQ524295 IMK524295:IMM524295 IWG524295:IWI524295 JGC524295:JGE524295 JPY524295:JQA524295 JZU524295:JZW524295 KJQ524295:KJS524295 KTM524295:KTO524295 LDI524295:LDK524295 LNE524295:LNG524295 LXA524295:LXC524295 MGW524295:MGY524295 MQS524295:MQU524295 NAO524295:NAQ524295 NKK524295:NKM524295 NUG524295:NUI524295 OEC524295:OEE524295 ONY524295:OOA524295 OXU524295:OXW524295 PHQ524295:PHS524295 PRM524295:PRO524295 QBI524295:QBK524295 QLE524295:QLG524295 QVA524295:QVC524295 REW524295:REY524295 ROS524295:ROU524295 RYO524295:RYQ524295 SIK524295:SIM524295 SSG524295:SSI524295 TCC524295:TCE524295 TLY524295:TMA524295 TVU524295:TVW524295 UFQ524295:UFS524295 UPM524295:UPO524295 UZI524295:UZK524295 VJE524295:VJG524295 VTA524295:VTC524295 WCW524295:WCY524295 WMS524295:WMU524295 WWO524295:WWQ524295 AG589831:AI589831 KC589831:KE589831 TY589831:UA589831 ADU589831:ADW589831 ANQ589831:ANS589831 AXM589831:AXO589831 BHI589831:BHK589831 BRE589831:BRG589831 CBA589831:CBC589831 CKW589831:CKY589831 CUS589831:CUU589831 DEO589831:DEQ589831 DOK589831:DOM589831 DYG589831:DYI589831 EIC589831:EIE589831 ERY589831:ESA589831 FBU589831:FBW589831 FLQ589831:FLS589831 FVM589831:FVO589831 GFI589831:GFK589831 GPE589831:GPG589831 GZA589831:GZC589831 HIW589831:HIY589831 HSS589831:HSU589831 ICO589831:ICQ589831 IMK589831:IMM589831 IWG589831:IWI589831 JGC589831:JGE589831 JPY589831:JQA589831 JZU589831:JZW589831 KJQ589831:KJS589831 KTM589831:KTO589831 LDI589831:LDK589831 LNE589831:LNG589831 LXA589831:LXC589831 MGW589831:MGY589831 MQS589831:MQU589831 NAO589831:NAQ589831 NKK589831:NKM589831 NUG589831:NUI589831 OEC589831:OEE589831 ONY589831:OOA589831 OXU589831:OXW589831 PHQ589831:PHS589831 PRM589831:PRO589831 QBI589831:QBK589831 QLE589831:QLG589831 QVA589831:QVC589831 REW589831:REY589831 ROS589831:ROU589831 RYO589831:RYQ589831 SIK589831:SIM589831 SSG589831:SSI589831 TCC589831:TCE589831 TLY589831:TMA589831 TVU589831:TVW589831 UFQ589831:UFS589831 UPM589831:UPO589831 UZI589831:UZK589831 VJE589831:VJG589831 VTA589831:VTC589831 WCW589831:WCY589831 WMS589831:WMU589831 WWO589831:WWQ589831 AG655367:AI655367 KC655367:KE655367 TY655367:UA655367 ADU655367:ADW655367 ANQ655367:ANS655367 AXM655367:AXO655367 BHI655367:BHK655367 BRE655367:BRG655367 CBA655367:CBC655367 CKW655367:CKY655367 CUS655367:CUU655367 DEO655367:DEQ655367 DOK655367:DOM655367 DYG655367:DYI655367 EIC655367:EIE655367 ERY655367:ESA655367 FBU655367:FBW655367 FLQ655367:FLS655367 FVM655367:FVO655367 GFI655367:GFK655367 GPE655367:GPG655367 GZA655367:GZC655367 HIW655367:HIY655367 HSS655367:HSU655367 ICO655367:ICQ655367 IMK655367:IMM655367 IWG655367:IWI655367 JGC655367:JGE655367 JPY655367:JQA655367 JZU655367:JZW655367 KJQ655367:KJS655367 KTM655367:KTO655367 LDI655367:LDK655367 LNE655367:LNG655367 LXA655367:LXC655367 MGW655367:MGY655367 MQS655367:MQU655367 NAO655367:NAQ655367 NKK655367:NKM655367 NUG655367:NUI655367 OEC655367:OEE655367 ONY655367:OOA655367 OXU655367:OXW655367 PHQ655367:PHS655367 PRM655367:PRO655367 QBI655367:QBK655367 QLE655367:QLG655367 QVA655367:QVC655367 REW655367:REY655367 ROS655367:ROU655367 RYO655367:RYQ655367 SIK655367:SIM655367 SSG655367:SSI655367 TCC655367:TCE655367 TLY655367:TMA655367 TVU655367:TVW655367 UFQ655367:UFS655367 UPM655367:UPO655367 UZI655367:UZK655367 VJE655367:VJG655367 VTA655367:VTC655367 WCW655367:WCY655367 WMS655367:WMU655367 WWO655367:WWQ655367 AG720903:AI720903 KC720903:KE720903 TY720903:UA720903 ADU720903:ADW720903 ANQ720903:ANS720903 AXM720903:AXO720903 BHI720903:BHK720903 BRE720903:BRG720903 CBA720903:CBC720903 CKW720903:CKY720903 CUS720903:CUU720903 DEO720903:DEQ720903 DOK720903:DOM720903 DYG720903:DYI720903 EIC720903:EIE720903 ERY720903:ESA720903 FBU720903:FBW720903 FLQ720903:FLS720903 FVM720903:FVO720903 GFI720903:GFK720903 GPE720903:GPG720903 GZA720903:GZC720903 HIW720903:HIY720903 HSS720903:HSU720903 ICO720903:ICQ720903 IMK720903:IMM720903 IWG720903:IWI720903 JGC720903:JGE720903 JPY720903:JQA720903 JZU720903:JZW720903 KJQ720903:KJS720903 KTM720903:KTO720903 LDI720903:LDK720903 LNE720903:LNG720903 LXA720903:LXC720903 MGW720903:MGY720903 MQS720903:MQU720903 NAO720903:NAQ720903 NKK720903:NKM720903 NUG720903:NUI720903 OEC720903:OEE720903 ONY720903:OOA720903 OXU720903:OXW720903 PHQ720903:PHS720903 PRM720903:PRO720903 QBI720903:QBK720903 QLE720903:QLG720903 QVA720903:QVC720903 REW720903:REY720903 ROS720903:ROU720903 RYO720903:RYQ720903 SIK720903:SIM720903 SSG720903:SSI720903 TCC720903:TCE720903 TLY720903:TMA720903 TVU720903:TVW720903 UFQ720903:UFS720903 UPM720903:UPO720903 UZI720903:UZK720903 VJE720903:VJG720903 VTA720903:VTC720903 WCW720903:WCY720903 WMS720903:WMU720903 WWO720903:WWQ720903 AG786439:AI786439 KC786439:KE786439 TY786439:UA786439 ADU786439:ADW786439 ANQ786439:ANS786439 AXM786439:AXO786439 BHI786439:BHK786439 BRE786439:BRG786439 CBA786439:CBC786439 CKW786439:CKY786439 CUS786439:CUU786439 DEO786439:DEQ786439 DOK786439:DOM786439 DYG786439:DYI786439 EIC786439:EIE786439 ERY786439:ESA786439 FBU786439:FBW786439 FLQ786439:FLS786439 FVM786439:FVO786439 GFI786439:GFK786439 GPE786439:GPG786439 GZA786439:GZC786439 HIW786439:HIY786439 HSS786439:HSU786439 ICO786439:ICQ786439 IMK786439:IMM786439 IWG786439:IWI786439 JGC786439:JGE786439 JPY786439:JQA786439 JZU786439:JZW786439 KJQ786439:KJS786439 KTM786439:KTO786439 LDI786439:LDK786439 LNE786439:LNG786439 LXA786439:LXC786439 MGW786439:MGY786439 MQS786439:MQU786439 NAO786439:NAQ786439 NKK786439:NKM786439 NUG786439:NUI786439 OEC786439:OEE786439 ONY786439:OOA786439 OXU786439:OXW786439 PHQ786439:PHS786439 PRM786439:PRO786439 QBI786439:QBK786439 QLE786439:QLG786439 QVA786439:QVC786439 REW786439:REY786439 ROS786439:ROU786439 RYO786439:RYQ786439 SIK786439:SIM786439 SSG786439:SSI786439 TCC786439:TCE786439 TLY786439:TMA786439 TVU786439:TVW786439 UFQ786439:UFS786439 UPM786439:UPO786439 UZI786439:UZK786439 VJE786439:VJG786439 VTA786439:VTC786439 WCW786439:WCY786439 WMS786439:WMU786439 WWO786439:WWQ786439 AG851975:AI851975 KC851975:KE851975 TY851975:UA851975 ADU851975:ADW851975 ANQ851975:ANS851975 AXM851975:AXO851975 BHI851975:BHK851975 BRE851975:BRG851975 CBA851975:CBC851975 CKW851975:CKY851975 CUS851975:CUU851975 DEO851975:DEQ851975 DOK851975:DOM851975 DYG851975:DYI851975 EIC851975:EIE851975 ERY851975:ESA851975 FBU851975:FBW851975 FLQ851975:FLS851975 FVM851975:FVO851975 GFI851975:GFK851975 GPE851975:GPG851975 GZA851975:GZC851975 HIW851975:HIY851975 HSS851975:HSU851975 ICO851975:ICQ851975 IMK851975:IMM851975 IWG851975:IWI851975 JGC851975:JGE851975 JPY851975:JQA851975 JZU851975:JZW851975 KJQ851975:KJS851975 KTM851975:KTO851975 LDI851975:LDK851975 LNE851975:LNG851975 LXA851975:LXC851975 MGW851975:MGY851975 MQS851975:MQU851975 NAO851975:NAQ851975 NKK851975:NKM851975 NUG851975:NUI851975 OEC851975:OEE851975 ONY851975:OOA851975 OXU851975:OXW851975 PHQ851975:PHS851975 PRM851975:PRO851975 QBI851975:QBK851975 QLE851975:QLG851975 QVA851975:QVC851975 REW851975:REY851975 ROS851975:ROU851975 RYO851975:RYQ851975 SIK851975:SIM851975 SSG851975:SSI851975 TCC851975:TCE851975 TLY851975:TMA851975 TVU851975:TVW851975 UFQ851975:UFS851975 UPM851975:UPO851975 UZI851975:UZK851975 VJE851975:VJG851975 VTA851975:VTC851975 WCW851975:WCY851975 WMS851975:WMU851975 WWO851975:WWQ851975 AG917511:AI917511 KC917511:KE917511 TY917511:UA917511 ADU917511:ADW917511 ANQ917511:ANS917511 AXM917511:AXO917511 BHI917511:BHK917511 BRE917511:BRG917511 CBA917511:CBC917511 CKW917511:CKY917511 CUS917511:CUU917511 DEO917511:DEQ917511 DOK917511:DOM917511 DYG917511:DYI917511 EIC917511:EIE917511 ERY917511:ESA917511 FBU917511:FBW917511 FLQ917511:FLS917511 FVM917511:FVO917511 GFI917511:GFK917511 GPE917511:GPG917511 GZA917511:GZC917511 HIW917511:HIY917511 HSS917511:HSU917511 ICO917511:ICQ917511 IMK917511:IMM917511 IWG917511:IWI917511 JGC917511:JGE917511 JPY917511:JQA917511 JZU917511:JZW917511 KJQ917511:KJS917511 KTM917511:KTO917511 LDI917511:LDK917511 LNE917511:LNG917511 LXA917511:LXC917511 MGW917511:MGY917511 MQS917511:MQU917511 NAO917511:NAQ917511 NKK917511:NKM917511 NUG917511:NUI917511 OEC917511:OEE917511 ONY917511:OOA917511 OXU917511:OXW917511 PHQ917511:PHS917511 PRM917511:PRO917511 QBI917511:QBK917511 QLE917511:QLG917511 QVA917511:QVC917511 REW917511:REY917511 ROS917511:ROU917511 RYO917511:RYQ917511 SIK917511:SIM917511 SSG917511:SSI917511 TCC917511:TCE917511 TLY917511:TMA917511 TVU917511:TVW917511 UFQ917511:UFS917511 UPM917511:UPO917511 UZI917511:UZK917511 VJE917511:VJG917511 VTA917511:VTC917511 WCW917511:WCY917511 WMS917511:WMU917511 WWO917511:WWQ917511 AG983047:AI983047 KC983047:KE983047 TY983047:UA983047 ADU983047:ADW983047 ANQ983047:ANS983047 AXM983047:AXO983047 BHI983047:BHK983047 BRE983047:BRG983047 CBA983047:CBC983047 CKW983047:CKY983047 CUS983047:CUU983047 DEO983047:DEQ983047 DOK983047:DOM983047 DYG983047:DYI983047 EIC983047:EIE983047 ERY983047:ESA983047 FBU983047:FBW983047 FLQ983047:FLS983047 FVM983047:FVO983047 GFI983047:GFK983047 GPE983047:GPG983047 GZA983047:GZC983047 HIW983047:HIY983047 HSS983047:HSU983047 ICO983047:ICQ983047 IMK983047:IMM983047 IWG983047:IWI983047 JGC983047:JGE983047 JPY983047:JQA983047 JZU983047:JZW983047 KJQ983047:KJS983047 KTM983047:KTO983047 LDI983047:LDK983047 LNE983047:LNG983047 LXA983047:LXC983047 MGW983047:MGY983047 MQS983047:MQU983047 NAO983047:NAQ983047 NKK983047:NKM983047 NUG983047:NUI983047 OEC983047:OEE983047 ONY983047:OOA983047 OXU983047:OXW983047 PHQ983047:PHS983047 PRM983047:PRO983047 QBI983047:QBK983047 QLE983047:QLG983047 QVA983047:QVC983047 REW983047:REY983047 ROS983047:ROU983047 RYO983047:RYQ983047 SIK983047:SIM983047 SSG983047:SSI983047 TCC983047:TCE983047 TLY983047:TMA983047 TVU983047:TVW983047 UFQ983047:UFS983047 UPM983047:UPO983047 UZI983047:UZK983047 VJE983047:VJG983047 VTA983047:VTC983047 WCW983047:WCY983047 WMS983047:WMU983047 WWO983047:WWQ983047 WVX983065:WWH983065 JE8:JI8 TA8:TE8 ACW8:ADA8 AMS8:AMW8 AWO8:AWS8 BGK8:BGO8 BQG8:BQK8 CAC8:CAG8 CJY8:CKC8 CTU8:CTY8 DDQ8:DDU8 DNM8:DNQ8 DXI8:DXM8 EHE8:EHI8 ERA8:ERE8 FAW8:FBA8 FKS8:FKW8 FUO8:FUS8 GEK8:GEO8 GOG8:GOK8 GYC8:GYG8 HHY8:HIC8 HRU8:HRY8 IBQ8:IBU8 ILM8:ILQ8 IVI8:IVM8 JFE8:JFI8 JPA8:JPE8 JYW8:JZA8 KIS8:KIW8 KSO8:KSS8 LCK8:LCO8 LMG8:LMK8 LWC8:LWG8 MFY8:MGC8 MPU8:MPY8 MZQ8:MZU8 NJM8:NJQ8 NTI8:NTM8 ODE8:ODI8 ONA8:ONE8 OWW8:OXA8 PGS8:PGW8 PQO8:PQS8 QAK8:QAO8 QKG8:QKK8 QUC8:QUG8 RDY8:REC8 RNU8:RNY8 RXQ8:RXU8 SHM8:SHQ8 SRI8:SRM8 TBE8:TBI8 TLA8:TLE8 TUW8:TVA8 UES8:UEW8 UOO8:UOS8 UYK8:UYO8 VIG8:VIK8 VSC8:VSG8 WBY8:WCC8 WLU8:WLY8 WVQ8:WVU8 I65544:M65544 JE65544:JI65544 TA65544:TE65544 ACW65544:ADA65544 AMS65544:AMW65544 AWO65544:AWS65544 BGK65544:BGO65544 BQG65544:BQK65544 CAC65544:CAG65544 CJY65544:CKC65544 CTU65544:CTY65544 DDQ65544:DDU65544 DNM65544:DNQ65544 DXI65544:DXM65544 EHE65544:EHI65544 ERA65544:ERE65544 FAW65544:FBA65544 FKS65544:FKW65544 FUO65544:FUS65544 GEK65544:GEO65544 GOG65544:GOK65544 GYC65544:GYG65544 HHY65544:HIC65544 HRU65544:HRY65544 IBQ65544:IBU65544 ILM65544:ILQ65544 IVI65544:IVM65544 JFE65544:JFI65544 JPA65544:JPE65544 JYW65544:JZA65544 KIS65544:KIW65544 KSO65544:KSS65544 LCK65544:LCO65544 LMG65544:LMK65544 LWC65544:LWG65544 MFY65544:MGC65544 MPU65544:MPY65544 MZQ65544:MZU65544 NJM65544:NJQ65544 NTI65544:NTM65544 ODE65544:ODI65544 ONA65544:ONE65544 OWW65544:OXA65544 PGS65544:PGW65544 PQO65544:PQS65544 QAK65544:QAO65544 QKG65544:QKK65544 QUC65544:QUG65544 RDY65544:REC65544 RNU65544:RNY65544 RXQ65544:RXU65544 SHM65544:SHQ65544 SRI65544:SRM65544 TBE65544:TBI65544 TLA65544:TLE65544 TUW65544:TVA65544 UES65544:UEW65544 UOO65544:UOS65544 UYK65544:UYO65544 VIG65544:VIK65544 VSC65544:VSG65544 WBY65544:WCC65544 WLU65544:WLY65544 WVQ65544:WVU65544 I131080:M131080 JE131080:JI131080 TA131080:TE131080 ACW131080:ADA131080 AMS131080:AMW131080 AWO131080:AWS131080 BGK131080:BGO131080 BQG131080:BQK131080 CAC131080:CAG131080 CJY131080:CKC131080 CTU131080:CTY131080 DDQ131080:DDU131080 DNM131080:DNQ131080 DXI131080:DXM131080 EHE131080:EHI131080 ERA131080:ERE131080 FAW131080:FBA131080 FKS131080:FKW131080 FUO131080:FUS131080 GEK131080:GEO131080 GOG131080:GOK131080 GYC131080:GYG131080 HHY131080:HIC131080 HRU131080:HRY131080 IBQ131080:IBU131080 ILM131080:ILQ131080 IVI131080:IVM131080 JFE131080:JFI131080 JPA131080:JPE131080 JYW131080:JZA131080 KIS131080:KIW131080 KSO131080:KSS131080 LCK131080:LCO131080 LMG131080:LMK131080 LWC131080:LWG131080 MFY131080:MGC131080 MPU131080:MPY131080 MZQ131080:MZU131080 NJM131080:NJQ131080 NTI131080:NTM131080 ODE131080:ODI131080 ONA131080:ONE131080 OWW131080:OXA131080 PGS131080:PGW131080 PQO131080:PQS131080 QAK131080:QAO131080 QKG131080:QKK131080 QUC131080:QUG131080 RDY131080:REC131080 RNU131080:RNY131080 RXQ131080:RXU131080 SHM131080:SHQ131080 SRI131080:SRM131080 TBE131080:TBI131080 TLA131080:TLE131080 TUW131080:TVA131080 UES131080:UEW131080 UOO131080:UOS131080 UYK131080:UYO131080 VIG131080:VIK131080 VSC131080:VSG131080 WBY131080:WCC131080 WLU131080:WLY131080 WVQ131080:WVU131080 I196616:M196616 JE196616:JI196616 TA196616:TE196616 ACW196616:ADA196616 AMS196616:AMW196616 AWO196616:AWS196616 BGK196616:BGO196616 BQG196616:BQK196616 CAC196616:CAG196616 CJY196616:CKC196616 CTU196616:CTY196616 DDQ196616:DDU196616 DNM196616:DNQ196616 DXI196616:DXM196616 EHE196616:EHI196616 ERA196616:ERE196616 FAW196616:FBA196616 FKS196616:FKW196616 FUO196616:FUS196616 GEK196616:GEO196616 GOG196616:GOK196616 GYC196616:GYG196616 HHY196616:HIC196616 HRU196616:HRY196616 IBQ196616:IBU196616 ILM196616:ILQ196616 IVI196616:IVM196616 JFE196616:JFI196616 JPA196616:JPE196616 JYW196616:JZA196616 KIS196616:KIW196616 KSO196616:KSS196616 LCK196616:LCO196616 LMG196616:LMK196616 LWC196616:LWG196616 MFY196616:MGC196616 MPU196616:MPY196616 MZQ196616:MZU196616 NJM196616:NJQ196616 NTI196616:NTM196616 ODE196616:ODI196616 ONA196616:ONE196616 OWW196616:OXA196616 PGS196616:PGW196616 PQO196616:PQS196616 QAK196616:QAO196616 QKG196616:QKK196616 QUC196616:QUG196616 RDY196616:REC196616 RNU196616:RNY196616 RXQ196616:RXU196616 SHM196616:SHQ196616 SRI196616:SRM196616 TBE196616:TBI196616 TLA196616:TLE196616 TUW196616:TVA196616 UES196616:UEW196616 UOO196616:UOS196616 UYK196616:UYO196616 VIG196616:VIK196616 VSC196616:VSG196616 WBY196616:WCC196616 WLU196616:WLY196616 WVQ196616:WVU196616 I262152:M262152 JE262152:JI262152 TA262152:TE262152 ACW262152:ADA262152 AMS262152:AMW262152 AWO262152:AWS262152 BGK262152:BGO262152 BQG262152:BQK262152 CAC262152:CAG262152 CJY262152:CKC262152 CTU262152:CTY262152 DDQ262152:DDU262152 DNM262152:DNQ262152 DXI262152:DXM262152 EHE262152:EHI262152 ERA262152:ERE262152 FAW262152:FBA262152 FKS262152:FKW262152 FUO262152:FUS262152 GEK262152:GEO262152 GOG262152:GOK262152 GYC262152:GYG262152 HHY262152:HIC262152 HRU262152:HRY262152 IBQ262152:IBU262152 ILM262152:ILQ262152 IVI262152:IVM262152 JFE262152:JFI262152 JPA262152:JPE262152 JYW262152:JZA262152 KIS262152:KIW262152 KSO262152:KSS262152 LCK262152:LCO262152 LMG262152:LMK262152 LWC262152:LWG262152 MFY262152:MGC262152 MPU262152:MPY262152 MZQ262152:MZU262152 NJM262152:NJQ262152 NTI262152:NTM262152 ODE262152:ODI262152 ONA262152:ONE262152 OWW262152:OXA262152 PGS262152:PGW262152 PQO262152:PQS262152 QAK262152:QAO262152 QKG262152:QKK262152 QUC262152:QUG262152 RDY262152:REC262152 RNU262152:RNY262152 RXQ262152:RXU262152 SHM262152:SHQ262152 SRI262152:SRM262152 TBE262152:TBI262152 TLA262152:TLE262152 TUW262152:TVA262152 UES262152:UEW262152 UOO262152:UOS262152 UYK262152:UYO262152 VIG262152:VIK262152 VSC262152:VSG262152 WBY262152:WCC262152 WLU262152:WLY262152 WVQ262152:WVU262152 I327688:M327688 JE327688:JI327688 TA327688:TE327688 ACW327688:ADA327688 AMS327688:AMW327688 AWO327688:AWS327688 BGK327688:BGO327688 BQG327688:BQK327688 CAC327688:CAG327688 CJY327688:CKC327688 CTU327688:CTY327688 DDQ327688:DDU327688 DNM327688:DNQ327688 DXI327688:DXM327688 EHE327688:EHI327688 ERA327688:ERE327688 FAW327688:FBA327688 FKS327688:FKW327688 FUO327688:FUS327688 GEK327688:GEO327688 GOG327688:GOK327688 GYC327688:GYG327688 HHY327688:HIC327688 HRU327688:HRY327688 IBQ327688:IBU327688 ILM327688:ILQ327688 IVI327688:IVM327688 JFE327688:JFI327688 JPA327688:JPE327688 JYW327688:JZA327688 KIS327688:KIW327688 KSO327688:KSS327688 LCK327688:LCO327688 LMG327688:LMK327688 LWC327688:LWG327688 MFY327688:MGC327688 MPU327688:MPY327688 MZQ327688:MZU327688 NJM327688:NJQ327688 NTI327688:NTM327688 ODE327688:ODI327688 ONA327688:ONE327688 OWW327688:OXA327688 PGS327688:PGW327688 PQO327688:PQS327688 QAK327688:QAO327688 QKG327688:QKK327688 QUC327688:QUG327688 RDY327688:REC327688 RNU327688:RNY327688 RXQ327688:RXU327688 SHM327688:SHQ327688 SRI327688:SRM327688 TBE327688:TBI327688 TLA327688:TLE327688 TUW327688:TVA327688 UES327688:UEW327688 UOO327688:UOS327688 UYK327688:UYO327688 VIG327688:VIK327688 VSC327688:VSG327688 WBY327688:WCC327688 WLU327688:WLY327688 WVQ327688:WVU327688 I393224:M393224 JE393224:JI393224 TA393224:TE393224 ACW393224:ADA393224 AMS393224:AMW393224 AWO393224:AWS393224 BGK393224:BGO393224 BQG393224:BQK393224 CAC393224:CAG393224 CJY393224:CKC393224 CTU393224:CTY393224 DDQ393224:DDU393224 DNM393224:DNQ393224 DXI393224:DXM393224 EHE393224:EHI393224 ERA393224:ERE393224 FAW393224:FBA393224 FKS393224:FKW393224 FUO393224:FUS393224 GEK393224:GEO393224 GOG393224:GOK393224 GYC393224:GYG393224 HHY393224:HIC393224 HRU393224:HRY393224 IBQ393224:IBU393224 ILM393224:ILQ393224 IVI393224:IVM393224 JFE393224:JFI393224 JPA393224:JPE393224 JYW393224:JZA393224 KIS393224:KIW393224 KSO393224:KSS393224 LCK393224:LCO393224 LMG393224:LMK393224 LWC393224:LWG393224 MFY393224:MGC393224 MPU393224:MPY393224 MZQ393224:MZU393224 NJM393224:NJQ393224 NTI393224:NTM393224 ODE393224:ODI393224 ONA393224:ONE393224 OWW393224:OXA393224 PGS393224:PGW393224 PQO393224:PQS393224 QAK393224:QAO393224 QKG393224:QKK393224 QUC393224:QUG393224 RDY393224:REC393224 RNU393224:RNY393224 RXQ393224:RXU393224 SHM393224:SHQ393224 SRI393224:SRM393224 TBE393224:TBI393224 TLA393224:TLE393224 TUW393224:TVA393224 UES393224:UEW393224 UOO393224:UOS393224 UYK393224:UYO393224 VIG393224:VIK393224 VSC393224:VSG393224 WBY393224:WCC393224 WLU393224:WLY393224 WVQ393224:WVU393224 I458760:M458760 JE458760:JI458760 TA458760:TE458760 ACW458760:ADA458760 AMS458760:AMW458760 AWO458760:AWS458760 BGK458760:BGO458760 BQG458760:BQK458760 CAC458760:CAG458760 CJY458760:CKC458760 CTU458760:CTY458760 DDQ458760:DDU458760 DNM458760:DNQ458760 DXI458760:DXM458760 EHE458760:EHI458760 ERA458760:ERE458760 FAW458760:FBA458760 FKS458760:FKW458760 FUO458760:FUS458760 GEK458760:GEO458760 GOG458760:GOK458760 GYC458760:GYG458760 HHY458760:HIC458760 HRU458760:HRY458760 IBQ458760:IBU458760 ILM458760:ILQ458760 IVI458760:IVM458760 JFE458760:JFI458760 JPA458760:JPE458760 JYW458760:JZA458760 KIS458760:KIW458760 KSO458760:KSS458760 LCK458760:LCO458760 LMG458760:LMK458760 LWC458760:LWG458760 MFY458760:MGC458760 MPU458760:MPY458760 MZQ458760:MZU458760 NJM458760:NJQ458760 NTI458760:NTM458760 ODE458760:ODI458760 ONA458760:ONE458760 OWW458760:OXA458760 PGS458760:PGW458760 PQO458760:PQS458760 QAK458760:QAO458760 QKG458760:QKK458760 QUC458760:QUG458760 RDY458760:REC458760 RNU458760:RNY458760 RXQ458760:RXU458760 SHM458760:SHQ458760 SRI458760:SRM458760 TBE458760:TBI458760 TLA458760:TLE458760 TUW458760:TVA458760 UES458760:UEW458760 UOO458760:UOS458760 UYK458760:UYO458760 VIG458760:VIK458760 VSC458760:VSG458760 WBY458760:WCC458760 WLU458760:WLY458760 WVQ458760:WVU458760 I524296:M524296 JE524296:JI524296 TA524296:TE524296 ACW524296:ADA524296 AMS524296:AMW524296 AWO524296:AWS524296 BGK524296:BGO524296 BQG524296:BQK524296 CAC524296:CAG524296 CJY524296:CKC524296 CTU524296:CTY524296 DDQ524296:DDU524296 DNM524296:DNQ524296 DXI524296:DXM524296 EHE524296:EHI524296 ERA524296:ERE524296 FAW524296:FBA524296 FKS524296:FKW524296 FUO524296:FUS524296 GEK524296:GEO524296 GOG524296:GOK524296 GYC524296:GYG524296 HHY524296:HIC524296 HRU524296:HRY524296 IBQ524296:IBU524296 ILM524296:ILQ524296 IVI524296:IVM524296 JFE524296:JFI524296 JPA524296:JPE524296 JYW524296:JZA524296 KIS524296:KIW524296 KSO524296:KSS524296 LCK524296:LCO524296 LMG524296:LMK524296 LWC524296:LWG524296 MFY524296:MGC524296 MPU524296:MPY524296 MZQ524296:MZU524296 NJM524296:NJQ524296 NTI524296:NTM524296 ODE524296:ODI524296 ONA524296:ONE524296 OWW524296:OXA524296 PGS524296:PGW524296 PQO524296:PQS524296 QAK524296:QAO524296 QKG524296:QKK524296 QUC524296:QUG524296 RDY524296:REC524296 RNU524296:RNY524296 RXQ524296:RXU524296 SHM524296:SHQ524296 SRI524296:SRM524296 TBE524296:TBI524296 TLA524296:TLE524296 TUW524296:TVA524296 UES524296:UEW524296 UOO524296:UOS524296 UYK524296:UYO524296 VIG524296:VIK524296 VSC524296:VSG524296 WBY524296:WCC524296 WLU524296:WLY524296 WVQ524296:WVU524296 I589832:M589832 JE589832:JI589832 TA589832:TE589832 ACW589832:ADA589832 AMS589832:AMW589832 AWO589832:AWS589832 BGK589832:BGO589832 BQG589832:BQK589832 CAC589832:CAG589832 CJY589832:CKC589832 CTU589832:CTY589832 DDQ589832:DDU589832 DNM589832:DNQ589832 DXI589832:DXM589832 EHE589832:EHI589832 ERA589832:ERE589832 FAW589832:FBA589832 FKS589832:FKW589832 FUO589832:FUS589832 GEK589832:GEO589832 GOG589832:GOK589832 GYC589832:GYG589832 HHY589832:HIC589832 HRU589832:HRY589832 IBQ589832:IBU589832 ILM589832:ILQ589832 IVI589832:IVM589832 JFE589832:JFI589832 JPA589832:JPE589832 JYW589832:JZA589832 KIS589832:KIW589832 KSO589832:KSS589832 LCK589832:LCO589832 LMG589832:LMK589832 LWC589832:LWG589832 MFY589832:MGC589832 MPU589832:MPY589832 MZQ589832:MZU589832 NJM589832:NJQ589832 NTI589832:NTM589832 ODE589832:ODI589832 ONA589832:ONE589832 OWW589832:OXA589832 PGS589832:PGW589832 PQO589832:PQS589832 QAK589832:QAO589832 QKG589832:QKK589832 QUC589832:QUG589832 RDY589832:REC589832 RNU589832:RNY589832 RXQ589832:RXU589832 SHM589832:SHQ589832 SRI589832:SRM589832 TBE589832:TBI589832 TLA589832:TLE589832 TUW589832:TVA589832 UES589832:UEW589832 UOO589832:UOS589832 UYK589832:UYO589832 VIG589832:VIK589832 VSC589832:VSG589832 WBY589832:WCC589832 WLU589832:WLY589832 WVQ589832:WVU589832 I655368:M655368 JE655368:JI655368 TA655368:TE655368 ACW655368:ADA655368 AMS655368:AMW655368 AWO655368:AWS655368 BGK655368:BGO655368 BQG655368:BQK655368 CAC655368:CAG655368 CJY655368:CKC655368 CTU655368:CTY655368 DDQ655368:DDU655368 DNM655368:DNQ655368 DXI655368:DXM655368 EHE655368:EHI655368 ERA655368:ERE655368 FAW655368:FBA655368 FKS655368:FKW655368 FUO655368:FUS655368 GEK655368:GEO655368 GOG655368:GOK655368 GYC655368:GYG655368 HHY655368:HIC655368 HRU655368:HRY655368 IBQ655368:IBU655368 ILM655368:ILQ655368 IVI655368:IVM655368 JFE655368:JFI655368 JPA655368:JPE655368 JYW655368:JZA655368 KIS655368:KIW655368 KSO655368:KSS655368 LCK655368:LCO655368 LMG655368:LMK655368 LWC655368:LWG655368 MFY655368:MGC655368 MPU655368:MPY655368 MZQ655368:MZU655368 NJM655368:NJQ655368 NTI655368:NTM655368 ODE655368:ODI655368 ONA655368:ONE655368 OWW655368:OXA655368 PGS655368:PGW655368 PQO655368:PQS655368 QAK655368:QAO655368 QKG655368:QKK655368 QUC655368:QUG655368 RDY655368:REC655368 RNU655368:RNY655368 RXQ655368:RXU655368 SHM655368:SHQ655368 SRI655368:SRM655368 TBE655368:TBI655368 TLA655368:TLE655368 TUW655368:TVA655368 UES655368:UEW655368 UOO655368:UOS655368 UYK655368:UYO655368 VIG655368:VIK655368 VSC655368:VSG655368 WBY655368:WCC655368 WLU655368:WLY655368 WVQ655368:WVU655368 I720904:M720904 JE720904:JI720904 TA720904:TE720904 ACW720904:ADA720904 AMS720904:AMW720904 AWO720904:AWS720904 BGK720904:BGO720904 BQG720904:BQK720904 CAC720904:CAG720904 CJY720904:CKC720904 CTU720904:CTY720904 DDQ720904:DDU720904 DNM720904:DNQ720904 DXI720904:DXM720904 EHE720904:EHI720904 ERA720904:ERE720904 FAW720904:FBA720904 FKS720904:FKW720904 FUO720904:FUS720904 GEK720904:GEO720904 GOG720904:GOK720904 GYC720904:GYG720904 HHY720904:HIC720904 HRU720904:HRY720904 IBQ720904:IBU720904 ILM720904:ILQ720904 IVI720904:IVM720904 JFE720904:JFI720904 JPA720904:JPE720904 JYW720904:JZA720904 KIS720904:KIW720904 KSO720904:KSS720904 LCK720904:LCO720904 LMG720904:LMK720904 LWC720904:LWG720904 MFY720904:MGC720904 MPU720904:MPY720904 MZQ720904:MZU720904 NJM720904:NJQ720904 NTI720904:NTM720904 ODE720904:ODI720904 ONA720904:ONE720904 OWW720904:OXA720904 PGS720904:PGW720904 PQO720904:PQS720904 QAK720904:QAO720904 QKG720904:QKK720904 QUC720904:QUG720904 RDY720904:REC720904 RNU720904:RNY720904 RXQ720904:RXU720904 SHM720904:SHQ720904 SRI720904:SRM720904 TBE720904:TBI720904 TLA720904:TLE720904 TUW720904:TVA720904 UES720904:UEW720904 UOO720904:UOS720904 UYK720904:UYO720904 VIG720904:VIK720904 VSC720904:VSG720904 WBY720904:WCC720904 WLU720904:WLY720904 WVQ720904:WVU720904 I786440:M786440 JE786440:JI786440 TA786440:TE786440 ACW786440:ADA786440 AMS786440:AMW786440 AWO786440:AWS786440 BGK786440:BGO786440 BQG786440:BQK786440 CAC786440:CAG786440 CJY786440:CKC786440 CTU786440:CTY786440 DDQ786440:DDU786440 DNM786440:DNQ786440 DXI786440:DXM786440 EHE786440:EHI786440 ERA786440:ERE786440 FAW786440:FBA786440 FKS786440:FKW786440 FUO786440:FUS786440 GEK786440:GEO786440 GOG786440:GOK786440 GYC786440:GYG786440 HHY786440:HIC786440 HRU786440:HRY786440 IBQ786440:IBU786440 ILM786440:ILQ786440 IVI786440:IVM786440 JFE786440:JFI786440 JPA786440:JPE786440 JYW786440:JZA786440 KIS786440:KIW786440 KSO786440:KSS786440 LCK786440:LCO786440 LMG786440:LMK786440 LWC786440:LWG786440 MFY786440:MGC786440 MPU786440:MPY786440 MZQ786440:MZU786440 NJM786440:NJQ786440 NTI786440:NTM786440 ODE786440:ODI786440 ONA786440:ONE786440 OWW786440:OXA786440 PGS786440:PGW786440 PQO786440:PQS786440 QAK786440:QAO786440 QKG786440:QKK786440 QUC786440:QUG786440 RDY786440:REC786440 RNU786440:RNY786440 RXQ786440:RXU786440 SHM786440:SHQ786440 SRI786440:SRM786440 TBE786440:TBI786440 TLA786440:TLE786440 TUW786440:TVA786440 UES786440:UEW786440 UOO786440:UOS786440 UYK786440:UYO786440 VIG786440:VIK786440 VSC786440:VSG786440 WBY786440:WCC786440 WLU786440:WLY786440 WVQ786440:WVU786440 I851976:M851976 JE851976:JI851976 TA851976:TE851976 ACW851976:ADA851976 AMS851976:AMW851976 AWO851976:AWS851976 BGK851976:BGO851976 BQG851976:BQK851976 CAC851976:CAG851976 CJY851976:CKC851976 CTU851976:CTY851976 DDQ851976:DDU851976 DNM851976:DNQ851976 DXI851976:DXM851976 EHE851976:EHI851976 ERA851976:ERE851976 FAW851976:FBA851976 FKS851976:FKW851976 FUO851976:FUS851976 GEK851976:GEO851976 GOG851976:GOK851976 GYC851976:GYG851976 HHY851976:HIC851976 HRU851976:HRY851976 IBQ851976:IBU851976 ILM851976:ILQ851976 IVI851976:IVM851976 JFE851976:JFI851976 JPA851976:JPE851976 JYW851976:JZA851976 KIS851976:KIW851976 KSO851976:KSS851976 LCK851976:LCO851976 LMG851976:LMK851976 LWC851976:LWG851976 MFY851976:MGC851976 MPU851976:MPY851976 MZQ851976:MZU851976 NJM851976:NJQ851976 NTI851976:NTM851976 ODE851976:ODI851976 ONA851976:ONE851976 OWW851976:OXA851976 PGS851976:PGW851976 PQO851976:PQS851976 QAK851976:QAO851976 QKG851976:QKK851976 QUC851976:QUG851976 RDY851976:REC851976 RNU851976:RNY851976 RXQ851976:RXU851976 SHM851976:SHQ851976 SRI851976:SRM851976 TBE851976:TBI851976 TLA851976:TLE851976 TUW851976:TVA851976 UES851976:UEW851976 UOO851976:UOS851976 UYK851976:UYO851976 VIG851976:VIK851976 VSC851976:VSG851976 WBY851976:WCC851976 WLU851976:WLY851976 WVQ851976:WVU851976 I917512:M917512 JE917512:JI917512 TA917512:TE917512 ACW917512:ADA917512 AMS917512:AMW917512 AWO917512:AWS917512 BGK917512:BGO917512 BQG917512:BQK917512 CAC917512:CAG917512 CJY917512:CKC917512 CTU917512:CTY917512 DDQ917512:DDU917512 DNM917512:DNQ917512 DXI917512:DXM917512 EHE917512:EHI917512 ERA917512:ERE917512 FAW917512:FBA917512 FKS917512:FKW917512 FUO917512:FUS917512 GEK917512:GEO917512 GOG917512:GOK917512 GYC917512:GYG917512 HHY917512:HIC917512 HRU917512:HRY917512 IBQ917512:IBU917512 ILM917512:ILQ917512 IVI917512:IVM917512 JFE917512:JFI917512 JPA917512:JPE917512 JYW917512:JZA917512 KIS917512:KIW917512 KSO917512:KSS917512 LCK917512:LCO917512 LMG917512:LMK917512 LWC917512:LWG917512 MFY917512:MGC917512 MPU917512:MPY917512 MZQ917512:MZU917512 NJM917512:NJQ917512 NTI917512:NTM917512 ODE917512:ODI917512 ONA917512:ONE917512 OWW917512:OXA917512 PGS917512:PGW917512 PQO917512:PQS917512 QAK917512:QAO917512 QKG917512:QKK917512 QUC917512:QUG917512 RDY917512:REC917512 RNU917512:RNY917512 RXQ917512:RXU917512 SHM917512:SHQ917512 SRI917512:SRM917512 TBE917512:TBI917512 TLA917512:TLE917512 TUW917512:TVA917512 UES917512:UEW917512 UOO917512:UOS917512 UYK917512:UYO917512 VIG917512:VIK917512 VSC917512:VSG917512 WBY917512:WCC917512 WLU917512:WLY917512 WVQ917512:WVU917512 I983048:M983048 JE983048:JI983048 TA983048:TE983048 ACW983048:ADA983048 AMS983048:AMW983048 AWO983048:AWS983048 BGK983048:BGO983048 BQG983048:BQK983048 CAC983048:CAG983048 CJY983048:CKC983048 CTU983048:CTY983048 DDQ983048:DDU983048 DNM983048:DNQ983048 DXI983048:DXM983048 EHE983048:EHI983048 ERA983048:ERE983048 FAW983048:FBA983048 FKS983048:FKW983048 FUO983048:FUS983048 GEK983048:GEO983048 GOG983048:GOK983048 GYC983048:GYG983048 HHY983048:HIC983048 HRU983048:HRY983048 IBQ983048:IBU983048 ILM983048:ILQ983048 IVI983048:IVM983048 JFE983048:JFI983048 JPA983048:JPE983048 JYW983048:JZA983048 KIS983048:KIW983048 KSO983048:KSS983048 LCK983048:LCO983048 LMG983048:LMK983048 LWC983048:LWG983048 MFY983048:MGC983048 MPU983048:MPY983048 MZQ983048:MZU983048 NJM983048:NJQ983048 NTI983048:NTM983048 ODE983048:ODI983048 ONA983048:ONE983048 OWW983048:OXA983048 PGS983048:PGW983048 PQO983048:PQS983048 QAK983048:QAO983048 QKG983048:QKK983048 QUC983048:QUG983048 RDY983048:REC983048 RNU983048:RNY983048 RXQ983048:RXU983048 SHM983048:SHQ983048 SRI983048:SRM983048 TBE983048:TBI983048 TLA983048:TLE983048 TUW983048:TVA983048 UES983048:UEW983048 UOO983048:UOS983048 UYK983048:UYO983048 VIG983048:VIK983048 VSC983048:VSG983048 WBY983048:WCC983048 WLU983048:WLY983048 WVQ983048:WVU983048 SHT983065:SID983065 JL12:KE12 TH12:UA12 ADD12:ADW12 AMZ12:ANS12 AWV12:AXO12 BGR12:BHK12 BQN12:BRG12 CAJ12:CBC12 CKF12:CKY12 CUB12:CUU12 DDX12:DEQ12 DNT12:DOM12 DXP12:DYI12 EHL12:EIE12 ERH12:ESA12 FBD12:FBW12 FKZ12:FLS12 FUV12:FVO12 GER12:GFK12 GON12:GPG12 GYJ12:GZC12 HIF12:HIY12 HSB12:HSU12 IBX12:ICQ12 ILT12:IMM12 IVP12:IWI12 JFL12:JGE12 JPH12:JQA12 JZD12:JZW12 KIZ12:KJS12 KSV12:KTO12 LCR12:LDK12 LMN12:LNG12 LWJ12:LXC12 MGF12:MGY12 MQB12:MQU12 MZX12:NAQ12 NJT12:NKM12 NTP12:NUI12 ODL12:OEE12 ONH12:OOA12 OXD12:OXW12 PGZ12:PHS12 PQV12:PRO12 QAR12:QBK12 QKN12:QLG12 QUJ12:QVC12 REF12:REY12 ROB12:ROU12 RXX12:RYQ12 SHT12:SIM12 SRP12:SSI12 TBL12:TCE12 TLH12:TMA12 TVD12:TVW12 UEZ12:UFS12 UOV12:UPO12 UYR12:UZK12 VIN12:VJG12 VSJ12:VTC12 WCF12:WCY12 WMB12:WMU12 WVX12:WWQ12 P65548:AI65548 JL65548:KE65548 TH65548:UA65548 ADD65548:ADW65548 AMZ65548:ANS65548 AWV65548:AXO65548 BGR65548:BHK65548 BQN65548:BRG65548 CAJ65548:CBC65548 CKF65548:CKY65548 CUB65548:CUU65548 DDX65548:DEQ65548 DNT65548:DOM65548 DXP65548:DYI65548 EHL65548:EIE65548 ERH65548:ESA65548 FBD65548:FBW65548 FKZ65548:FLS65548 FUV65548:FVO65548 GER65548:GFK65548 GON65548:GPG65548 GYJ65548:GZC65548 HIF65548:HIY65548 HSB65548:HSU65548 IBX65548:ICQ65548 ILT65548:IMM65548 IVP65548:IWI65548 JFL65548:JGE65548 JPH65548:JQA65548 JZD65548:JZW65548 KIZ65548:KJS65548 KSV65548:KTO65548 LCR65548:LDK65548 LMN65548:LNG65548 LWJ65548:LXC65548 MGF65548:MGY65548 MQB65548:MQU65548 MZX65548:NAQ65548 NJT65548:NKM65548 NTP65548:NUI65548 ODL65548:OEE65548 ONH65548:OOA65548 OXD65548:OXW65548 PGZ65548:PHS65548 PQV65548:PRO65548 QAR65548:QBK65548 QKN65548:QLG65548 QUJ65548:QVC65548 REF65548:REY65548 ROB65548:ROU65548 RXX65548:RYQ65548 SHT65548:SIM65548 SRP65548:SSI65548 TBL65548:TCE65548 TLH65548:TMA65548 TVD65548:TVW65548 UEZ65548:UFS65548 UOV65548:UPO65548 UYR65548:UZK65548 VIN65548:VJG65548 VSJ65548:VTC65548 WCF65548:WCY65548 WMB65548:WMU65548 WVX65548:WWQ65548 P131084:AI131084 JL131084:KE131084 TH131084:UA131084 ADD131084:ADW131084 AMZ131084:ANS131084 AWV131084:AXO131084 BGR131084:BHK131084 BQN131084:BRG131084 CAJ131084:CBC131084 CKF131084:CKY131084 CUB131084:CUU131084 DDX131084:DEQ131084 DNT131084:DOM131084 DXP131084:DYI131084 EHL131084:EIE131084 ERH131084:ESA131084 FBD131084:FBW131084 FKZ131084:FLS131084 FUV131084:FVO131084 GER131084:GFK131084 GON131084:GPG131084 GYJ131084:GZC131084 HIF131084:HIY131084 HSB131084:HSU131084 IBX131084:ICQ131084 ILT131084:IMM131084 IVP131084:IWI131084 JFL131084:JGE131084 JPH131084:JQA131084 JZD131084:JZW131084 KIZ131084:KJS131084 KSV131084:KTO131084 LCR131084:LDK131084 LMN131084:LNG131084 LWJ131084:LXC131084 MGF131084:MGY131084 MQB131084:MQU131084 MZX131084:NAQ131084 NJT131084:NKM131084 NTP131084:NUI131084 ODL131084:OEE131084 ONH131084:OOA131084 OXD131084:OXW131084 PGZ131084:PHS131084 PQV131084:PRO131084 QAR131084:QBK131084 QKN131084:QLG131084 QUJ131084:QVC131084 REF131084:REY131084 ROB131084:ROU131084 RXX131084:RYQ131084 SHT131084:SIM131084 SRP131084:SSI131084 TBL131084:TCE131084 TLH131084:TMA131084 TVD131084:TVW131084 UEZ131084:UFS131084 UOV131084:UPO131084 UYR131084:UZK131084 VIN131084:VJG131084 VSJ131084:VTC131084 WCF131084:WCY131084 WMB131084:WMU131084 WVX131084:WWQ131084 P196620:AI196620 JL196620:KE196620 TH196620:UA196620 ADD196620:ADW196620 AMZ196620:ANS196620 AWV196620:AXO196620 BGR196620:BHK196620 BQN196620:BRG196620 CAJ196620:CBC196620 CKF196620:CKY196620 CUB196620:CUU196620 DDX196620:DEQ196620 DNT196620:DOM196620 DXP196620:DYI196620 EHL196620:EIE196620 ERH196620:ESA196620 FBD196620:FBW196620 FKZ196620:FLS196620 FUV196620:FVO196620 GER196620:GFK196620 GON196620:GPG196620 GYJ196620:GZC196620 HIF196620:HIY196620 HSB196620:HSU196620 IBX196620:ICQ196620 ILT196620:IMM196620 IVP196620:IWI196620 JFL196620:JGE196620 JPH196620:JQA196620 JZD196620:JZW196620 KIZ196620:KJS196620 KSV196620:KTO196620 LCR196620:LDK196620 LMN196620:LNG196620 LWJ196620:LXC196620 MGF196620:MGY196620 MQB196620:MQU196620 MZX196620:NAQ196620 NJT196620:NKM196620 NTP196620:NUI196620 ODL196620:OEE196620 ONH196620:OOA196620 OXD196620:OXW196620 PGZ196620:PHS196620 PQV196620:PRO196620 QAR196620:QBK196620 QKN196620:QLG196620 QUJ196620:QVC196620 REF196620:REY196620 ROB196620:ROU196620 RXX196620:RYQ196620 SHT196620:SIM196620 SRP196620:SSI196620 TBL196620:TCE196620 TLH196620:TMA196620 TVD196620:TVW196620 UEZ196620:UFS196620 UOV196620:UPO196620 UYR196620:UZK196620 VIN196620:VJG196620 VSJ196620:VTC196620 WCF196620:WCY196620 WMB196620:WMU196620 WVX196620:WWQ196620 P262156:AI262156 JL262156:KE262156 TH262156:UA262156 ADD262156:ADW262156 AMZ262156:ANS262156 AWV262156:AXO262156 BGR262156:BHK262156 BQN262156:BRG262156 CAJ262156:CBC262156 CKF262156:CKY262156 CUB262156:CUU262156 DDX262156:DEQ262156 DNT262156:DOM262156 DXP262156:DYI262156 EHL262156:EIE262156 ERH262156:ESA262156 FBD262156:FBW262156 FKZ262156:FLS262156 FUV262156:FVO262156 GER262156:GFK262156 GON262156:GPG262156 GYJ262156:GZC262156 HIF262156:HIY262156 HSB262156:HSU262156 IBX262156:ICQ262156 ILT262156:IMM262156 IVP262156:IWI262156 JFL262156:JGE262156 JPH262156:JQA262156 JZD262156:JZW262156 KIZ262156:KJS262156 KSV262156:KTO262156 LCR262156:LDK262156 LMN262156:LNG262156 LWJ262156:LXC262156 MGF262156:MGY262156 MQB262156:MQU262156 MZX262156:NAQ262156 NJT262156:NKM262156 NTP262156:NUI262156 ODL262156:OEE262156 ONH262156:OOA262156 OXD262156:OXW262156 PGZ262156:PHS262156 PQV262156:PRO262156 QAR262156:QBK262156 QKN262156:QLG262156 QUJ262156:QVC262156 REF262156:REY262156 ROB262156:ROU262156 RXX262156:RYQ262156 SHT262156:SIM262156 SRP262156:SSI262156 TBL262156:TCE262156 TLH262156:TMA262156 TVD262156:TVW262156 UEZ262156:UFS262156 UOV262156:UPO262156 UYR262156:UZK262156 VIN262156:VJG262156 VSJ262156:VTC262156 WCF262156:WCY262156 WMB262156:WMU262156 WVX262156:WWQ262156 P327692:AI327692 JL327692:KE327692 TH327692:UA327692 ADD327692:ADW327692 AMZ327692:ANS327692 AWV327692:AXO327692 BGR327692:BHK327692 BQN327692:BRG327692 CAJ327692:CBC327692 CKF327692:CKY327692 CUB327692:CUU327692 DDX327692:DEQ327692 DNT327692:DOM327692 DXP327692:DYI327692 EHL327692:EIE327692 ERH327692:ESA327692 FBD327692:FBW327692 FKZ327692:FLS327692 FUV327692:FVO327692 GER327692:GFK327692 GON327692:GPG327692 GYJ327692:GZC327692 HIF327692:HIY327692 HSB327692:HSU327692 IBX327692:ICQ327692 ILT327692:IMM327692 IVP327692:IWI327692 JFL327692:JGE327692 JPH327692:JQA327692 JZD327692:JZW327692 KIZ327692:KJS327692 KSV327692:KTO327692 LCR327692:LDK327692 LMN327692:LNG327692 LWJ327692:LXC327692 MGF327692:MGY327692 MQB327692:MQU327692 MZX327692:NAQ327692 NJT327692:NKM327692 NTP327692:NUI327692 ODL327692:OEE327692 ONH327692:OOA327692 OXD327692:OXW327692 PGZ327692:PHS327692 PQV327692:PRO327692 QAR327692:QBK327692 QKN327692:QLG327692 QUJ327692:QVC327692 REF327692:REY327692 ROB327692:ROU327692 RXX327692:RYQ327692 SHT327692:SIM327692 SRP327692:SSI327692 TBL327692:TCE327692 TLH327692:TMA327692 TVD327692:TVW327692 UEZ327692:UFS327692 UOV327692:UPO327692 UYR327692:UZK327692 VIN327692:VJG327692 VSJ327692:VTC327692 WCF327692:WCY327692 WMB327692:WMU327692 WVX327692:WWQ327692 P393228:AI393228 JL393228:KE393228 TH393228:UA393228 ADD393228:ADW393228 AMZ393228:ANS393228 AWV393228:AXO393228 BGR393228:BHK393228 BQN393228:BRG393228 CAJ393228:CBC393228 CKF393228:CKY393228 CUB393228:CUU393228 DDX393228:DEQ393228 DNT393228:DOM393228 DXP393228:DYI393228 EHL393228:EIE393228 ERH393228:ESA393228 FBD393228:FBW393228 FKZ393228:FLS393228 FUV393228:FVO393228 GER393228:GFK393228 GON393228:GPG393228 GYJ393228:GZC393228 HIF393228:HIY393228 HSB393228:HSU393228 IBX393228:ICQ393228 ILT393228:IMM393228 IVP393228:IWI393228 JFL393228:JGE393228 JPH393228:JQA393228 JZD393228:JZW393228 KIZ393228:KJS393228 KSV393228:KTO393228 LCR393228:LDK393228 LMN393228:LNG393228 LWJ393228:LXC393228 MGF393228:MGY393228 MQB393228:MQU393228 MZX393228:NAQ393228 NJT393228:NKM393228 NTP393228:NUI393228 ODL393228:OEE393228 ONH393228:OOA393228 OXD393228:OXW393228 PGZ393228:PHS393228 PQV393228:PRO393228 QAR393228:QBK393228 QKN393228:QLG393228 QUJ393228:QVC393228 REF393228:REY393228 ROB393228:ROU393228 RXX393228:RYQ393228 SHT393228:SIM393228 SRP393228:SSI393228 TBL393228:TCE393228 TLH393228:TMA393228 TVD393228:TVW393228 UEZ393228:UFS393228 UOV393228:UPO393228 UYR393228:UZK393228 VIN393228:VJG393228 VSJ393228:VTC393228 WCF393228:WCY393228 WMB393228:WMU393228 WVX393228:WWQ393228 P458764:AI458764 JL458764:KE458764 TH458764:UA458764 ADD458764:ADW458764 AMZ458764:ANS458764 AWV458764:AXO458764 BGR458764:BHK458764 BQN458764:BRG458764 CAJ458764:CBC458764 CKF458764:CKY458764 CUB458764:CUU458764 DDX458764:DEQ458764 DNT458764:DOM458764 DXP458764:DYI458764 EHL458764:EIE458764 ERH458764:ESA458764 FBD458764:FBW458764 FKZ458764:FLS458764 FUV458764:FVO458764 GER458764:GFK458764 GON458764:GPG458764 GYJ458764:GZC458764 HIF458764:HIY458764 HSB458764:HSU458764 IBX458764:ICQ458764 ILT458764:IMM458764 IVP458764:IWI458764 JFL458764:JGE458764 JPH458764:JQA458764 JZD458764:JZW458764 KIZ458764:KJS458764 KSV458764:KTO458764 LCR458764:LDK458764 LMN458764:LNG458764 LWJ458764:LXC458764 MGF458764:MGY458764 MQB458764:MQU458764 MZX458764:NAQ458764 NJT458764:NKM458764 NTP458764:NUI458764 ODL458764:OEE458764 ONH458764:OOA458764 OXD458764:OXW458764 PGZ458764:PHS458764 PQV458764:PRO458764 QAR458764:QBK458764 QKN458764:QLG458764 QUJ458764:QVC458764 REF458764:REY458764 ROB458764:ROU458764 RXX458764:RYQ458764 SHT458764:SIM458764 SRP458764:SSI458764 TBL458764:TCE458764 TLH458764:TMA458764 TVD458764:TVW458764 UEZ458764:UFS458764 UOV458764:UPO458764 UYR458764:UZK458764 VIN458764:VJG458764 VSJ458764:VTC458764 WCF458764:WCY458764 WMB458764:WMU458764 WVX458764:WWQ458764 P524300:AI524300 JL524300:KE524300 TH524300:UA524300 ADD524300:ADW524300 AMZ524300:ANS524300 AWV524300:AXO524300 BGR524300:BHK524300 BQN524300:BRG524300 CAJ524300:CBC524300 CKF524300:CKY524300 CUB524300:CUU524300 DDX524300:DEQ524300 DNT524300:DOM524300 DXP524300:DYI524300 EHL524300:EIE524300 ERH524300:ESA524300 FBD524300:FBW524300 FKZ524300:FLS524300 FUV524300:FVO524300 GER524300:GFK524300 GON524300:GPG524300 GYJ524300:GZC524300 HIF524300:HIY524300 HSB524300:HSU524300 IBX524300:ICQ524300 ILT524300:IMM524300 IVP524300:IWI524300 JFL524300:JGE524300 JPH524300:JQA524300 JZD524300:JZW524300 KIZ524300:KJS524300 KSV524300:KTO524300 LCR524300:LDK524300 LMN524300:LNG524300 LWJ524300:LXC524300 MGF524300:MGY524300 MQB524300:MQU524300 MZX524300:NAQ524300 NJT524300:NKM524300 NTP524300:NUI524300 ODL524300:OEE524300 ONH524300:OOA524300 OXD524300:OXW524300 PGZ524300:PHS524300 PQV524300:PRO524300 QAR524300:QBK524300 QKN524300:QLG524300 QUJ524300:QVC524300 REF524300:REY524300 ROB524300:ROU524300 RXX524300:RYQ524300 SHT524300:SIM524300 SRP524300:SSI524300 TBL524300:TCE524300 TLH524300:TMA524300 TVD524300:TVW524300 UEZ524300:UFS524300 UOV524300:UPO524300 UYR524300:UZK524300 VIN524300:VJG524300 VSJ524300:VTC524300 WCF524300:WCY524300 WMB524300:WMU524300 WVX524300:WWQ524300 P589836:AI589836 JL589836:KE589836 TH589836:UA589836 ADD589836:ADW589836 AMZ589836:ANS589836 AWV589836:AXO589836 BGR589836:BHK589836 BQN589836:BRG589836 CAJ589836:CBC589836 CKF589836:CKY589836 CUB589836:CUU589836 DDX589836:DEQ589836 DNT589836:DOM589836 DXP589836:DYI589836 EHL589836:EIE589836 ERH589836:ESA589836 FBD589836:FBW589836 FKZ589836:FLS589836 FUV589836:FVO589836 GER589836:GFK589836 GON589836:GPG589836 GYJ589836:GZC589836 HIF589836:HIY589836 HSB589836:HSU589836 IBX589836:ICQ589836 ILT589836:IMM589836 IVP589836:IWI589836 JFL589836:JGE589836 JPH589836:JQA589836 JZD589836:JZW589836 KIZ589836:KJS589836 KSV589836:KTO589836 LCR589836:LDK589836 LMN589836:LNG589836 LWJ589836:LXC589836 MGF589836:MGY589836 MQB589836:MQU589836 MZX589836:NAQ589836 NJT589836:NKM589836 NTP589836:NUI589836 ODL589836:OEE589836 ONH589836:OOA589836 OXD589836:OXW589836 PGZ589836:PHS589836 PQV589836:PRO589836 QAR589836:QBK589836 QKN589836:QLG589836 QUJ589836:QVC589836 REF589836:REY589836 ROB589836:ROU589836 RXX589836:RYQ589836 SHT589836:SIM589836 SRP589836:SSI589836 TBL589836:TCE589836 TLH589836:TMA589836 TVD589836:TVW589836 UEZ589836:UFS589836 UOV589836:UPO589836 UYR589836:UZK589836 VIN589836:VJG589836 VSJ589836:VTC589836 WCF589836:WCY589836 WMB589836:WMU589836 WVX589836:WWQ589836 P655372:AI655372 JL655372:KE655372 TH655372:UA655372 ADD655372:ADW655372 AMZ655372:ANS655372 AWV655372:AXO655372 BGR655372:BHK655372 BQN655372:BRG655372 CAJ655372:CBC655372 CKF655372:CKY655372 CUB655372:CUU655372 DDX655372:DEQ655372 DNT655372:DOM655372 DXP655372:DYI655372 EHL655372:EIE655372 ERH655372:ESA655372 FBD655372:FBW655372 FKZ655372:FLS655372 FUV655372:FVO655372 GER655372:GFK655372 GON655372:GPG655372 GYJ655372:GZC655372 HIF655372:HIY655372 HSB655372:HSU655372 IBX655372:ICQ655372 ILT655372:IMM655372 IVP655372:IWI655372 JFL655372:JGE655372 JPH655372:JQA655372 JZD655372:JZW655372 KIZ655372:KJS655372 KSV655372:KTO655372 LCR655372:LDK655372 LMN655372:LNG655372 LWJ655372:LXC655372 MGF655372:MGY655372 MQB655372:MQU655372 MZX655372:NAQ655372 NJT655372:NKM655372 NTP655372:NUI655372 ODL655372:OEE655372 ONH655372:OOA655372 OXD655372:OXW655372 PGZ655372:PHS655372 PQV655372:PRO655372 QAR655372:QBK655372 QKN655372:QLG655372 QUJ655372:QVC655372 REF655372:REY655372 ROB655372:ROU655372 RXX655372:RYQ655372 SHT655372:SIM655372 SRP655372:SSI655372 TBL655372:TCE655372 TLH655372:TMA655372 TVD655372:TVW655372 UEZ655372:UFS655372 UOV655372:UPO655372 UYR655372:UZK655372 VIN655372:VJG655372 VSJ655372:VTC655372 WCF655372:WCY655372 WMB655372:WMU655372 WVX655372:WWQ655372 P720908:AI720908 JL720908:KE720908 TH720908:UA720908 ADD720908:ADW720908 AMZ720908:ANS720908 AWV720908:AXO720908 BGR720908:BHK720908 BQN720908:BRG720908 CAJ720908:CBC720908 CKF720908:CKY720908 CUB720908:CUU720908 DDX720908:DEQ720908 DNT720908:DOM720908 DXP720908:DYI720908 EHL720908:EIE720908 ERH720908:ESA720908 FBD720908:FBW720908 FKZ720908:FLS720908 FUV720908:FVO720908 GER720908:GFK720908 GON720908:GPG720908 GYJ720908:GZC720908 HIF720908:HIY720908 HSB720908:HSU720908 IBX720908:ICQ720908 ILT720908:IMM720908 IVP720908:IWI720908 JFL720908:JGE720908 JPH720908:JQA720908 JZD720908:JZW720908 KIZ720908:KJS720908 KSV720908:KTO720908 LCR720908:LDK720908 LMN720908:LNG720908 LWJ720908:LXC720908 MGF720908:MGY720908 MQB720908:MQU720908 MZX720908:NAQ720908 NJT720908:NKM720908 NTP720908:NUI720908 ODL720908:OEE720908 ONH720908:OOA720908 OXD720908:OXW720908 PGZ720908:PHS720908 PQV720908:PRO720908 QAR720908:QBK720908 QKN720908:QLG720908 QUJ720908:QVC720908 REF720908:REY720908 ROB720908:ROU720908 RXX720908:RYQ720908 SHT720908:SIM720908 SRP720908:SSI720908 TBL720908:TCE720908 TLH720908:TMA720908 TVD720908:TVW720908 UEZ720908:UFS720908 UOV720908:UPO720908 UYR720908:UZK720908 VIN720908:VJG720908 VSJ720908:VTC720908 WCF720908:WCY720908 WMB720908:WMU720908 WVX720908:WWQ720908 P786444:AI786444 JL786444:KE786444 TH786444:UA786444 ADD786444:ADW786444 AMZ786444:ANS786444 AWV786444:AXO786444 BGR786444:BHK786444 BQN786444:BRG786444 CAJ786444:CBC786444 CKF786444:CKY786444 CUB786444:CUU786444 DDX786444:DEQ786444 DNT786444:DOM786444 DXP786444:DYI786444 EHL786444:EIE786444 ERH786444:ESA786444 FBD786444:FBW786444 FKZ786444:FLS786444 FUV786444:FVO786444 GER786444:GFK786444 GON786444:GPG786444 GYJ786444:GZC786444 HIF786444:HIY786444 HSB786444:HSU786444 IBX786444:ICQ786444 ILT786444:IMM786444 IVP786444:IWI786444 JFL786444:JGE786444 JPH786444:JQA786444 JZD786444:JZW786444 KIZ786444:KJS786444 KSV786444:KTO786444 LCR786444:LDK786444 LMN786444:LNG786444 LWJ786444:LXC786444 MGF786444:MGY786444 MQB786444:MQU786444 MZX786444:NAQ786444 NJT786444:NKM786444 NTP786444:NUI786444 ODL786444:OEE786444 ONH786444:OOA786444 OXD786444:OXW786444 PGZ786444:PHS786444 PQV786444:PRO786444 QAR786444:QBK786444 QKN786444:QLG786444 QUJ786444:QVC786444 REF786444:REY786444 ROB786444:ROU786444 RXX786444:RYQ786444 SHT786444:SIM786444 SRP786444:SSI786444 TBL786444:TCE786444 TLH786444:TMA786444 TVD786444:TVW786444 UEZ786444:UFS786444 UOV786444:UPO786444 UYR786444:UZK786444 VIN786444:VJG786444 VSJ786444:VTC786444 WCF786444:WCY786444 WMB786444:WMU786444 WVX786444:WWQ786444 P851980:AI851980 JL851980:KE851980 TH851980:UA851980 ADD851980:ADW851980 AMZ851980:ANS851980 AWV851980:AXO851980 BGR851980:BHK851980 BQN851980:BRG851980 CAJ851980:CBC851980 CKF851980:CKY851980 CUB851980:CUU851980 DDX851980:DEQ851980 DNT851980:DOM851980 DXP851980:DYI851980 EHL851980:EIE851980 ERH851980:ESA851980 FBD851980:FBW851980 FKZ851980:FLS851980 FUV851980:FVO851980 GER851980:GFK851980 GON851980:GPG851980 GYJ851980:GZC851980 HIF851980:HIY851980 HSB851980:HSU851980 IBX851980:ICQ851980 ILT851980:IMM851980 IVP851980:IWI851980 JFL851980:JGE851980 JPH851980:JQA851980 JZD851980:JZW851980 KIZ851980:KJS851980 KSV851980:KTO851980 LCR851980:LDK851980 LMN851980:LNG851980 LWJ851980:LXC851980 MGF851980:MGY851980 MQB851980:MQU851980 MZX851980:NAQ851980 NJT851980:NKM851980 NTP851980:NUI851980 ODL851980:OEE851980 ONH851980:OOA851980 OXD851980:OXW851980 PGZ851980:PHS851980 PQV851980:PRO851980 QAR851980:QBK851980 QKN851980:QLG851980 QUJ851980:QVC851980 REF851980:REY851980 ROB851980:ROU851980 RXX851980:RYQ851980 SHT851980:SIM851980 SRP851980:SSI851980 TBL851980:TCE851980 TLH851980:TMA851980 TVD851980:TVW851980 UEZ851980:UFS851980 UOV851980:UPO851980 UYR851980:UZK851980 VIN851980:VJG851980 VSJ851980:VTC851980 WCF851980:WCY851980 WMB851980:WMU851980 WVX851980:WWQ851980 P917516:AI917516 JL917516:KE917516 TH917516:UA917516 ADD917516:ADW917516 AMZ917516:ANS917516 AWV917516:AXO917516 BGR917516:BHK917516 BQN917516:BRG917516 CAJ917516:CBC917516 CKF917516:CKY917516 CUB917516:CUU917516 DDX917516:DEQ917516 DNT917516:DOM917516 DXP917516:DYI917516 EHL917516:EIE917516 ERH917516:ESA917516 FBD917516:FBW917516 FKZ917516:FLS917516 FUV917516:FVO917516 GER917516:GFK917516 GON917516:GPG917516 GYJ917516:GZC917516 HIF917516:HIY917516 HSB917516:HSU917516 IBX917516:ICQ917516 ILT917516:IMM917516 IVP917516:IWI917516 JFL917516:JGE917516 JPH917516:JQA917516 JZD917516:JZW917516 KIZ917516:KJS917516 KSV917516:KTO917516 LCR917516:LDK917516 LMN917516:LNG917516 LWJ917516:LXC917516 MGF917516:MGY917516 MQB917516:MQU917516 MZX917516:NAQ917516 NJT917516:NKM917516 NTP917516:NUI917516 ODL917516:OEE917516 ONH917516:OOA917516 OXD917516:OXW917516 PGZ917516:PHS917516 PQV917516:PRO917516 QAR917516:QBK917516 QKN917516:QLG917516 QUJ917516:QVC917516 REF917516:REY917516 ROB917516:ROU917516 RXX917516:RYQ917516 SHT917516:SIM917516 SRP917516:SSI917516 TBL917516:TCE917516 TLH917516:TMA917516 TVD917516:TVW917516 UEZ917516:UFS917516 UOV917516:UPO917516 UYR917516:UZK917516 VIN917516:VJG917516 VSJ917516:VTC917516 WCF917516:WCY917516 WMB917516:WMU917516 WVX917516:WWQ917516 P983052:AI983052 JL983052:KE983052 TH983052:UA983052 ADD983052:ADW983052 AMZ983052:ANS983052 AWV983052:AXO983052 BGR983052:BHK983052 BQN983052:BRG983052 CAJ983052:CBC983052 CKF983052:CKY983052 CUB983052:CUU983052 DDX983052:DEQ983052 DNT983052:DOM983052 DXP983052:DYI983052 EHL983052:EIE983052 ERH983052:ESA983052 FBD983052:FBW983052 FKZ983052:FLS983052 FUV983052:FVO983052 GER983052:GFK983052 GON983052:GPG983052 GYJ983052:GZC983052 HIF983052:HIY983052 HSB983052:HSU983052 IBX983052:ICQ983052 ILT983052:IMM983052 IVP983052:IWI983052 JFL983052:JGE983052 JPH983052:JQA983052 JZD983052:JZW983052 KIZ983052:KJS983052 KSV983052:KTO983052 LCR983052:LDK983052 LMN983052:LNG983052 LWJ983052:LXC983052 MGF983052:MGY983052 MQB983052:MQU983052 MZX983052:NAQ983052 NJT983052:NKM983052 NTP983052:NUI983052 ODL983052:OEE983052 ONH983052:OOA983052 OXD983052:OXW983052 PGZ983052:PHS983052 PQV983052:PRO983052 QAR983052:QBK983052 QKN983052:QLG983052 QUJ983052:QVC983052 REF983052:REY983052 ROB983052:ROU983052 RXX983052:RYQ983052 SHT983052:SIM983052 SRP983052:SSI983052 TBL983052:TCE983052 TLH983052:TMA983052 TVD983052:TVW983052 UEZ983052:UFS983052 UOV983052:UPO983052 UYR983052:UZK983052 VIN983052:VJG983052 VSJ983052:VTC983052 WCF983052:WCY983052 WMB983052:WMU983052 WVX983052:WWQ983052 SRP983065:SRZ983065 JL15:JV15 TH15:TR15 ADD15:ADN15 AMZ15:ANJ15 AWV15:AXF15 BGR15:BHB15 BQN15:BQX15 CAJ15:CAT15 CKF15:CKP15 CUB15:CUL15 DDX15:DEH15 DNT15:DOD15 DXP15:DXZ15 EHL15:EHV15 ERH15:ERR15 FBD15:FBN15 FKZ15:FLJ15 FUV15:FVF15 GER15:GFB15 GON15:GOX15 GYJ15:GYT15 HIF15:HIP15 HSB15:HSL15 IBX15:ICH15 ILT15:IMD15 IVP15:IVZ15 JFL15:JFV15 JPH15:JPR15 JZD15:JZN15 KIZ15:KJJ15 KSV15:KTF15 LCR15:LDB15 LMN15:LMX15 LWJ15:LWT15 MGF15:MGP15 MQB15:MQL15 MZX15:NAH15 NJT15:NKD15 NTP15:NTZ15 ODL15:ODV15 ONH15:ONR15 OXD15:OXN15 PGZ15:PHJ15 PQV15:PRF15 QAR15:QBB15 QKN15:QKX15 QUJ15:QUT15 REF15:REP15 ROB15:ROL15 RXX15:RYH15 SHT15:SID15 SRP15:SRZ15 TBL15:TBV15 TLH15:TLR15 TVD15:TVN15 UEZ15:UFJ15 UOV15:UPF15 UYR15:UZB15 VIN15:VIX15 VSJ15:VST15 WCF15:WCP15 WMB15:WML15 WVX15:WWH15 P65551:Z65551 JL65551:JV65551 TH65551:TR65551 ADD65551:ADN65551 AMZ65551:ANJ65551 AWV65551:AXF65551 BGR65551:BHB65551 BQN65551:BQX65551 CAJ65551:CAT65551 CKF65551:CKP65551 CUB65551:CUL65551 DDX65551:DEH65551 DNT65551:DOD65551 DXP65551:DXZ65551 EHL65551:EHV65551 ERH65551:ERR65551 FBD65551:FBN65551 FKZ65551:FLJ65551 FUV65551:FVF65551 GER65551:GFB65551 GON65551:GOX65551 GYJ65551:GYT65551 HIF65551:HIP65551 HSB65551:HSL65551 IBX65551:ICH65551 ILT65551:IMD65551 IVP65551:IVZ65551 JFL65551:JFV65551 JPH65551:JPR65551 JZD65551:JZN65551 KIZ65551:KJJ65551 KSV65551:KTF65551 LCR65551:LDB65551 LMN65551:LMX65551 LWJ65551:LWT65551 MGF65551:MGP65551 MQB65551:MQL65551 MZX65551:NAH65551 NJT65551:NKD65551 NTP65551:NTZ65551 ODL65551:ODV65551 ONH65551:ONR65551 OXD65551:OXN65551 PGZ65551:PHJ65551 PQV65551:PRF65551 QAR65551:QBB65551 QKN65551:QKX65551 QUJ65551:QUT65551 REF65551:REP65551 ROB65551:ROL65551 RXX65551:RYH65551 SHT65551:SID65551 SRP65551:SRZ65551 TBL65551:TBV65551 TLH65551:TLR65551 TVD65551:TVN65551 UEZ65551:UFJ65551 UOV65551:UPF65551 UYR65551:UZB65551 VIN65551:VIX65551 VSJ65551:VST65551 WCF65551:WCP65551 WMB65551:WML65551 WVX65551:WWH65551 P131087:Z131087 JL131087:JV131087 TH131087:TR131087 ADD131087:ADN131087 AMZ131087:ANJ131087 AWV131087:AXF131087 BGR131087:BHB131087 BQN131087:BQX131087 CAJ131087:CAT131087 CKF131087:CKP131087 CUB131087:CUL131087 DDX131087:DEH131087 DNT131087:DOD131087 DXP131087:DXZ131087 EHL131087:EHV131087 ERH131087:ERR131087 FBD131087:FBN131087 FKZ131087:FLJ131087 FUV131087:FVF131087 GER131087:GFB131087 GON131087:GOX131087 GYJ131087:GYT131087 HIF131087:HIP131087 HSB131087:HSL131087 IBX131087:ICH131087 ILT131087:IMD131087 IVP131087:IVZ131087 JFL131087:JFV131087 JPH131087:JPR131087 JZD131087:JZN131087 KIZ131087:KJJ131087 KSV131087:KTF131087 LCR131087:LDB131087 LMN131087:LMX131087 LWJ131087:LWT131087 MGF131087:MGP131087 MQB131087:MQL131087 MZX131087:NAH131087 NJT131087:NKD131087 NTP131087:NTZ131087 ODL131087:ODV131087 ONH131087:ONR131087 OXD131087:OXN131087 PGZ131087:PHJ131087 PQV131087:PRF131087 QAR131087:QBB131087 QKN131087:QKX131087 QUJ131087:QUT131087 REF131087:REP131087 ROB131087:ROL131087 RXX131087:RYH131087 SHT131087:SID131087 SRP131087:SRZ131087 TBL131087:TBV131087 TLH131087:TLR131087 TVD131087:TVN131087 UEZ131087:UFJ131087 UOV131087:UPF131087 UYR131087:UZB131087 VIN131087:VIX131087 VSJ131087:VST131087 WCF131087:WCP131087 WMB131087:WML131087 WVX131087:WWH131087 P196623:Z196623 JL196623:JV196623 TH196623:TR196623 ADD196623:ADN196623 AMZ196623:ANJ196623 AWV196623:AXF196623 BGR196623:BHB196623 BQN196623:BQX196623 CAJ196623:CAT196623 CKF196623:CKP196623 CUB196623:CUL196623 DDX196623:DEH196623 DNT196623:DOD196623 DXP196623:DXZ196623 EHL196623:EHV196623 ERH196623:ERR196623 FBD196623:FBN196623 FKZ196623:FLJ196623 FUV196623:FVF196623 GER196623:GFB196623 GON196623:GOX196623 GYJ196623:GYT196623 HIF196623:HIP196623 HSB196623:HSL196623 IBX196623:ICH196623 ILT196623:IMD196623 IVP196623:IVZ196623 JFL196623:JFV196623 JPH196623:JPR196623 JZD196623:JZN196623 KIZ196623:KJJ196623 KSV196623:KTF196623 LCR196623:LDB196623 LMN196623:LMX196623 LWJ196623:LWT196623 MGF196623:MGP196623 MQB196623:MQL196623 MZX196623:NAH196623 NJT196623:NKD196623 NTP196623:NTZ196623 ODL196623:ODV196623 ONH196623:ONR196623 OXD196623:OXN196623 PGZ196623:PHJ196623 PQV196623:PRF196623 QAR196623:QBB196623 QKN196623:QKX196623 QUJ196623:QUT196623 REF196623:REP196623 ROB196623:ROL196623 RXX196623:RYH196623 SHT196623:SID196623 SRP196623:SRZ196623 TBL196623:TBV196623 TLH196623:TLR196623 TVD196623:TVN196623 UEZ196623:UFJ196623 UOV196623:UPF196623 UYR196623:UZB196623 VIN196623:VIX196623 VSJ196623:VST196623 WCF196623:WCP196623 WMB196623:WML196623 WVX196623:WWH196623 P262159:Z262159 JL262159:JV262159 TH262159:TR262159 ADD262159:ADN262159 AMZ262159:ANJ262159 AWV262159:AXF262159 BGR262159:BHB262159 BQN262159:BQX262159 CAJ262159:CAT262159 CKF262159:CKP262159 CUB262159:CUL262159 DDX262159:DEH262159 DNT262159:DOD262159 DXP262159:DXZ262159 EHL262159:EHV262159 ERH262159:ERR262159 FBD262159:FBN262159 FKZ262159:FLJ262159 FUV262159:FVF262159 GER262159:GFB262159 GON262159:GOX262159 GYJ262159:GYT262159 HIF262159:HIP262159 HSB262159:HSL262159 IBX262159:ICH262159 ILT262159:IMD262159 IVP262159:IVZ262159 JFL262159:JFV262159 JPH262159:JPR262159 JZD262159:JZN262159 KIZ262159:KJJ262159 KSV262159:KTF262159 LCR262159:LDB262159 LMN262159:LMX262159 LWJ262159:LWT262159 MGF262159:MGP262159 MQB262159:MQL262159 MZX262159:NAH262159 NJT262159:NKD262159 NTP262159:NTZ262159 ODL262159:ODV262159 ONH262159:ONR262159 OXD262159:OXN262159 PGZ262159:PHJ262159 PQV262159:PRF262159 QAR262159:QBB262159 QKN262159:QKX262159 QUJ262159:QUT262159 REF262159:REP262159 ROB262159:ROL262159 RXX262159:RYH262159 SHT262159:SID262159 SRP262159:SRZ262159 TBL262159:TBV262159 TLH262159:TLR262159 TVD262159:TVN262159 UEZ262159:UFJ262159 UOV262159:UPF262159 UYR262159:UZB262159 VIN262159:VIX262159 VSJ262159:VST262159 WCF262159:WCP262159 WMB262159:WML262159 WVX262159:WWH262159 P327695:Z327695 JL327695:JV327695 TH327695:TR327695 ADD327695:ADN327695 AMZ327695:ANJ327695 AWV327695:AXF327695 BGR327695:BHB327695 BQN327695:BQX327695 CAJ327695:CAT327695 CKF327695:CKP327695 CUB327695:CUL327695 DDX327695:DEH327695 DNT327695:DOD327695 DXP327695:DXZ327695 EHL327695:EHV327695 ERH327695:ERR327695 FBD327695:FBN327695 FKZ327695:FLJ327695 FUV327695:FVF327695 GER327695:GFB327695 GON327695:GOX327695 GYJ327695:GYT327695 HIF327695:HIP327695 HSB327695:HSL327695 IBX327695:ICH327695 ILT327695:IMD327695 IVP327695:IVZ327695 JFL327695:JFV327695 JPH327695:JPR327695 JZD327695:JZN327695 KIZ327695:KJJ327695 KSV327695:KTF327695 LCR327695:LDB327695 LMN327695:LMX327695 LWJ327695:LWT327695 MGF327695:MGP327695 MQB327695:MQL327695 MZX327695:NAH327695 NJT327695:NKD327695 NTP327695:NTZ327695 ODL327695:ODV327695 ONH327695:ONR327695 OXD327695:OXN327695 PGZ327695:PHJ327695 PQV327695:PRF327695 QAR327695:QBB327695 QKN327695:QKX327695 QUJ327695:QUT327695 REF327695:REP327695 ROB327695:ROL327695 RXX327695:RYH327695 SHT327695:SID327695 SRP327695:SRZ327695 TBL327695:TBV327695 TLH327695:TLR327695 TVD327695:TVN327695 UEZ327695:UFJ327695 UOV327695:UPF327695 UYR327695:UZB327695 VIN327695:VIX327695 VSJ327695:VST327695 WCF327695:WCP327695 WMB327695:WML327695 WVX327695:WWH327695 P393231:Z393231 JL393231:JV393231 TH393231:TR393231 ADD393231:ADN393231 AMZ393231:ANJ393231 AWV393231:AXF393231 BGR393231:BHB393231 BQN393231:BQX393231 CAJ393231:CAT393231 CKF393231:CKP393231 CUB393231:CUL393231 DDX393231:DEH393231 DNT393231:DOD393231 DXP393231:DXZ393231 EHL393231:EHV393231 ERH393231:ERR393231 FBD393231:FBN393231 FKZ393231:FLJ393231 FUV393231:FVF393231 GER393231:GFB393231 GON393231:GOX393231 GYJ393231:GYT393231 HIF393231:HIP393231 HSB393231:HSL393231 IBX393231:ICH393231 ILT393231:IMD393231 IVP393231:IVZ393231 JFL393231:JFV393231 JPH393231:JPR393231 JZD393231:JZN393231 KIZ393231:KJJ393231 KSV393231:KTF393231 LCR393231:LDB393231 LMN393231:LMX393231 LWJ393231:LWT393231 MGF393231:MGP393231 MQB393231:MQL393231 MZX393231:NAH393231 NJT393231:NKD393231 NTP393231:NTZ393231 ODL393231:ODV393231 ONH393231:ONR393231 OXD393231:OXN393231 PGZ393231:PHJ393231 PQV393231:PRF393231 QAR393231:QBB393231 QKN393231:QKX393231 QUJ393231:QUT393231 REF393231:REP393231 ROB393231:ROL393231 RXX393231:RYH393231 SHT393231:SID393231 SRP393231:SRZ393231 TBL393231:TBV393231 TLH393231:TLR393231 TVD393231:TVN393231 UEZ393231:UFJ393231 UOV393231:UPF393231 UYR393231:UZB393231 VIN393231:VIX393231 VSJ393231:VST393231 WCF393231:WCP393231 WMB393231:WML393231 WVX393231:WWH393231 P458767:Z458767 JL458767:JV458767 TH458767:TR458767 ADD458767:ADN458767 AMZ458767:ANJ458767 AWV458767:AXF458767 BGR458767:BHB458767 BQN458767:BQX458767 CAJ458767:CAT458767 CKF458767:CKP458767 CUB458767:CUL458767 DDX458767:DEH458767 DNT458767:DOD458767 DXP458767:DXZ458767 EHL458767:EHV458767 ERH458767:ERR458767 FBD458767:FBN458767 FKZ458767:FLJ458767 FUV458767:FVF458767 GER458767:GFB458767 GON458767:GOX458767 GYJ458767:GYT458767 HIF458767:HIP458767 HSB458767:HSL458767 IBX458767:ICH458767 ILT458767:IMD458767 IVP458767:IVZ458767 JFL458767:JFV458767 JPH458767:JPR458767 JZD458767:JZN458767 KIZ458767:KJJ458767 KSV458767:KTF458767 LCR458767:LDB458767 LMN458767:LMX458767 LWJ458767:LWT458767 MGF458767:MGP458767 MQB458767:MQL458767 MZX458767:NAH458767 NJT458767:NKD458767 NTP458767:NTZ458767 ODL458767:ODV458767 ONH458767:ONR458767 OXD458767:OXN458767 PGZ458767:PHJ458767 PQV458767:PRF458767 QAR458767:QBB458767 QKN458767:QKX458767 QUJ458767:QUT458767 REF458767:REP458767 ROB458767:ROL458767 RXX458767:RYH458767 SHT458767:SID458767 SRP458767:SRZ458767 TBL458767:TBV458767 TLH458767:TLR458767 TVD458767:TVN458767 UEZ458767:UFJ458767 UOV458767:UPF458767 UYR458767:UZB458767 VIN458767:VIX458767 VSJ458767:VST458767 WCF458767:WCP458767 WMB458767:WML458767 WVX458767:WWH458767 P524303:Z524303 JL524303:JV524303 TH524303:TR524303 ADD524303:ADN524303 AMZ524303:ANJ524303 AWV524303:AXF524303 BGR524303:BHB524303 BQN524303:BQX524303 CAJ524303:CAT524303 CKF524303:CKP524303 CUB524303:CUL524303 DDX524303:DEH524303 DNT524303:DOD524303 DXP524303:DXZ524303 EHL524303:EHV524303 ERH524303:ERR524303 FBD524303:FBN524303 FKZ524303:FLJ524303 FUV524303:FVF524303 GER524303:GFB524303 GON524303:GOX524303 GYJ524303:GYT524303 HIF524303:HIP524303 HSB524303:HSL524303 IBX524303:ICH524303 ILT524303:IMD524303 IVP524303:IVZ524303 JFL524303:JFV524303 JPH524303:JPR524303 JZD524303:JZN524303 KIZ524303:KJJ524303 KSV524303:KTF524303 LCR524303:LDB524303 LMN524303:LMX524303 LWJ524303:LWT524303 MGF524303:MGP524303 MQB524303:MQL524303 MZX524303:NAH524303 NJT524303:NKD524303 NTP524303:NTZ524303 ODL524303:ODV524303 ONH524303:ONR524303 OXD524303:OXN524303 PGZ524303:PHJ524303 PQV524303:PRF524303 QAR524303:QBB524303 QKN524303:QKX524303 QUJ524303:QUT524303 REF524303:REP524303 ROB524303:ROL524303 RXX524303:RYH524303 SHT524303:SID524303 SRP524303:SRZ524303 TBL524303:TBV524303 TLH524303:TLR524303 TVD524303:TVN524303 UEZ524303:UFJ524303 UOV524303:UPF524303 UYR524303:UZB524303 VIN524303:VIX524303 VSJ524303:VST524303 WCF524303:WCP524303 WMB524303:WML524303 WVX524303:WWH524303 P589839:Z589839 JL589839:JV589839 TH589839:TR589839 ADD589839:ADN589839 AMZ589839:ANJ589839 AWV589839:AXF589839 BGR589839:BHB589839 BQN589839:BQX589839 CAJ589839:CAT589839 CKF589839:CKP589839 CUB589839:CUL589839 DDX589839:DEH589839 DNT589839:DOD589839 DXP589839:DXZ589839 EHL589839:EHV589839 ERH589839:ERR589839 FBD589839:FBN589839 FKZ589839:FLJ589839 FUV589839:FVF589839 GER589839:GFB589839 GON589839:GOX589839 GYJ589839:GYT589839 HIF589839:HIP589839 HSB589839:HSL589839 IBX589839:ICH589839 ILT589839:IMD589839 IVP589839:IVZ589839 JFL589839:JFV589839 JPH589839:JPR589839 JZD589839:JZN589839 KIZ589839:KJJ589839 KSV589839:KTF589839 LCR589839:LDB589839 LMN589839:LMX589839 LWJ589839:LWT589839 MGF589839:MGP589839 MQB589839:MQL589839 MZX589839:NAH589839 NJT589839:NKD589839 NTP589839:NTZ589839 ODL589839:ODV589839 ONH589839:ONR589839 OXD589839:OXN589839 PGZ589839:PHJ589839 PQV589839:PRF589839 QAR589839:QBB589839 QKN589839:QKX589839 QUJ589839:QUT589839 REF589839:REP589839 ROB589839:ROL589839 RXX589839:RYH589839 SHT589839:SID589839 SRP589839:SRZ589839 TBL589839:TBV589839 TLH589839:TLR589839 TVD589839:TVN589839 UEZ589839:UFJ589839 UOV589839:UPF589839 UYR589839:UZB589839 VIN589839:VIX589839 VSJ589839:VST589839 WCF589839:WCP589839 WMB589839:WML589839 WVX589839:WWH589839 P655375:Z655375 JL655375:JV655375 TH655375:TR655375 ADD655375:ADN655375 AMZ655375:ANJ655375 AWV655375:AXF655375 BGR655375:BHB655375 BQN655375:BQX655375 CAJ655375:CAT655375 CKF655375:CKP655375 CUB655375:CUL655375 DDX655375:DEH655375 DNT655375:DOD655375 DXP655375:DXZ655375 EHL655375:EHV655375 ERH655375:ERR655375 FBD655375:FBN655375 FKZ655375:FLJ655375 FUV655375:FVF655375 GER655375:GFB655375 GON655375:GOX655375 GYJ655375:GYT655375 HIF655375:HIP655375 HSB655375:HSL655375 IBX655375:ICH655375 ILT655375:IMD655375 IVP655375:IVZ655375 JFL655375:JFV655375 JPH655375:JPR655375 JZD655375:JZN655375 KIZ655375:KJJ655375 KSV655375:KTF655375 LCR655375:LDB655375 LMN655375:LMX655375 LWJ655375:LWT655375 MGF655375:MGP655375 MQB655375:MQL655375 MZX655375:NAH655375 NJT655375:NKD655375 NTP655375:NTZ655375 ODL655375:ODV655375 ONH655375:ONR655375 OXD655375:OXN655375 PGZ655375:PHJ655375 PQV655375:PRF655375 QAR655375:QBB655375 QKN655375:QKX655375 QUJ655375:QUT655375 REF655375:REP655375 ROB655375:ROL655375 RXX655375:RYH655375 SHT655375:SID655375 SRP655375:SRZ655375 TBL655375:TBV655375 TLH655375:TLR655375 TVD655375:TVN655375 UEZ655375:UFJ655375 UOV655375:UPF655375 UYR655375:UZB655375 VIN655375:VIX655375 VSJ655375:VST655375 WCF655375:WCP655375 WMB655375:WML655375 WVX655375:WWH655375 P720911:Z720911 JL720911:JV720911 TH720911:TR720911 ADD720911:ADN720911 AMZ720911:ANJ720911 AWV720911:AXF720911 BGR720911:BHB720911 BQN720911:BQX720911 CAJ720911:CAT720911 CKF720911:CKP720911 CUB720911:CUL720911 DDX720911:DEH720911 DNT720911:DOD720911 DXP720911:DXZ720911 EHL720911:EHV720911 ERH720911:ERR720911 FBD720911:FBN720911 FKZ720911:FLJ720911 FUV720911:FVF720911 GER720911:GFB720911 GON720911:GOX720911 GYJ720911:GYT720911 HIF720911:HIP720911 HSB720911:HSL720911 IBX720911:ICH720911 ILT720911:IMD720911 IVP720911:IVZ720911 JFL720911:JFV720911 JPH720911:JPR720911 JZD720911:JZN720911 KIZ720911:KJJ720911 KSV720911:KTF720911 LCR720911:LDB720911 LMN720911:LMX720911 LWJ720911:LWT720911 MGF720911:MGP720911 MQB720911:MQL720911 MZX720911:NAH720911 NJT720911:NKD720911 NTP720911:NTZ720911 ODL720911:ODV720911 ONH720911:ONR720911 OXD720911:OXN720911 PGZ720911:PHJ720911 PQV720911:PRF720911 QAR720911:QBB720911 QKN720911:QKX720911 QUJ720911:QUT720911 REF720911:REP720911 ROB720911:ROL720911 RXX720911:RYH720911 SHT720911:SID720911 SRP720911:SRZ720911 TBL720911:TBV720911 TLH720911:TLR720911 TVD720911:TVN720911 UEZ720911:UFJ720911 UOV720911:UPF720911 UYR720911:UZB720911 VIN720911:VIX720911 VSJ720911:VST720911 WCF720911:WCP720911 WMB720911:WML720911 WVX720911:WWH720911 P786447:Z786447 JL786447:JV786447 TH786447:TR786447 ADD786447:ADN786447 AMZ786447:ANJ786447 AWV786447:AXF786447 BGR786447:BHB786447 BQN786447:BQX786447 CAJ786447:CAT786447 CKF786447:CKP786447 CUB786447:CUL786447 DDX786447:DEH786447 DNT786447:DOD786447 DXP786447:DXZ786447 EHL786447:EHV786447 ERH786447:ERR786447 FBD786447:FBN786447 FKZ786447:FLJ786447 FUV786447:FVF786447 GER786447:GFB786447 GON786447:GOX786447 GYJ786447:GYT786447 HIF786447:HIP786447 HSB786447:HSL786447 IBX786447:ICH786447 ILT786447:IMD786447 IVP786447:IVZ786447 JFL786447:JFV786447 JPH786447:JPR786447 JZD786447:JZN786447 KIZ786447:KJJ786447 KSV786447:KTF786447 LCR786447:LDB786447 LMN786447:LMX786447 LWJ786447:LWT786447 MGF786447:MGP786447 MQB786447:MQL786447 MZX786447:NAH786447 NJT786447:NKD786447 NTP786447:NTZ786447 ODL786447:ODV786447 ONH786447:ONR786447 OXD786447:OXN786447 PGZ786447:PHJ786447 PQV786447:PRF786447 QAR786447:QBB786447 QKN786447:QKX786447 QUJ786447:QUT786447 REF786447:REP786447 ROB786447:ROL786447 RXX786447:RYH786447 SHT786447:SID786447 SRP786447:SRZ786447 TBL786447:TBV786447 TLH786447:TLR786447 TVD786447:TVN786447 UEZ786447:UFJ786447 UOV786447:UPF786447 UYR786447:UZB786447 VIN786447:VIX786447 VSJ786447:VST786447 WCF786447:WCP786447 WMB786447:WML786447 WVX786447:WWH786447 P851983:Z851983 JL851983:JV851983 TH851983:TR851983 ADD851983:ADN851983 AMZ851983:ANJ851983 AWV851983:AXF851983 BGR851983:BHB851983 BQN851983:BQX851983 CAJ851983:CAT851983 CKF851983:CKP851983 CUB851983:CUL851983 DDX851983:DEH851983 DNT851983:DOD851983 DXP851983:DXZ851983 EHL851983:EHV851983 ERH851983:ERR851983 FBD851983:FBN851983 FKZ851983:FLJ851983 FUV851983:FVF851983 GER851983:GFB851983 GON851983:GOX851983 GYJ851983:GYT851983 HIF851983:HIP851983 HSB851983:HSL851983 IBX851983:ICH851983 ILT851983:IMD851983 IVP851983:IVZ851983 JFL851983:JFV851983 JPH851983:JPR851983 JZD851983:JZN851983 KIZ851983:KJJ851983 KSV851983:KTF851983 LCR851983:LDB851983 LMN851983:LMX851983 LWJ851983:LWT851983 MGF851983:MGP851983 MQB851983:MQL851983 MZX851983:NAH851983 NJT851983:NKD851983 NTP851983:NTZ851983 ODL851983:ODV851983 ONH851983:ONR851983 OXD851983:OXN851983 PGZ851983:PHJ851983 PQV851983:PRF851983 QAR851983:QBB851983 QKN851983:QKX851983 QUJ851983:QUT851983 REF851983:REP851983 ROB851983:ROL851983 RXX851983:RYH851983 SHT851983:SID851983 SRP851983:SRZ851983 TBL851983:TBV851983 TLH851983:TLR851983 TVD851983:TVN851983 UEZ851983:UFJ851983 UOV851983:UPF851983 UYR851983:UZB851983 VIN851983:VIX851983 VSJ851983:VST851983 WCF851983:WCP851983 WMB851983:WML851983 WVX851983:WWH851983 P917519:Z917519 JL917519:JV917519 TH917519:TR917519 ADD917519:ADN917519 AMZ917519:ANJ917519 AWV917519:AXF917519 BGR917519:BHB917519 BQN917519:BQX917519 CAJ917519:CAT917519 CKF917519:CKP917519 CUB917519:CUL917519 DDX917519:DEH917519 DNT917519:DOD917519 DXP917519:DXZ917519 EHL917519:EHV917519 ERH917519:ERR917519 FBD917519:FBN917519 FKZ917519:FLJ917519 FUV917519:FVF917519 GER917519:GFB917519 GON917519:GOX917519 GYJ917519:GYT917519 HIF917519:HIP917519 HSB917519:HSL917519 IBX917519:ICH917519 ILT917519:IMD917519 IVP917519:IVZ917519 JFL917519:JFV917519 JPH917519:JPR917519 JZD917519:JZN917519 KIZ917519:KJJ917519 KSV917519:KTF917519 LCR917519:LDB917519 LMN917519:LMX917519 LWJ917519:LWT917519 MGF917519:MGP917519 MQB917519:MQL917519 MZX917519:NAH917519 NJT917519:NKD917519 NTP917519:NTZ917519 ODL917519:ODV917519 ONH917519:ONR917519 OXD917519:OXN917519 PGZ917519:PHJ917519 PQV917519:PRF917519 QAR917519:QBB917519 QKN917519:QKX917519 QUJ917519:QUT917519 REF917519:REP917519 ROB917519:ROL917519 RXX917519:RYH917519 SHT917519:SID917519 SRP917519:SRZ917519 TBL917519:TBV917519 TLH917519:TLR917519 TVD917519:TVN917519 UEZ917519:UFJ917519 UOV917519:UPF917519 UYR917519:UZB917519 VIN917519:VIX917519 VSJ917519:VST917519 WCF917519:WCP917519 WMB917519:WML917519 WVX917519:WWH917519 P983055:Z983055 JL983055:JV983055 TH983055:TR983055 ADD983055:ADN983055 AMZ983055:ANJ983055 AWV983055:AXF983055 BGR983055:BHB983055 BQN983055:BQX983055 CAJ983055:CAT983055 CKF983055:CKP983055 CUB983055:CUL983055 DDX983055:DEH983055 DNT983055:DOD983055 DXP983055:DXZ983055 EHL983055:EHV983055 ERH983055:ERR983055 FBD983055:FBN983055 FKZ983055:FLJ983055 FUV983055:FVF983055 GER983055:GFB983055 GON983055:GOX983055 GYJ983055:GYT983055 HIF983055:HIP983055 HSB983055:HSL983055 IBX983055:ICH983055 ILT983055:IMD983055 IVP983055:IVZ983055 JFL983055:JFV983055 JPH983055:JPR983055 JZD983055:JZN983055 KIZ983055:KJJ983055 KSV983055:KTF983055 LCR983055:LDB983055 LMN983055:LMX983055 LWJ983055:LWT983055 MGF983055:MGP983055 MQB983055:MQL983055 MZX983055:NAH983055 NJT983055:NKD983055 NTP983055:NTZ983055 ODL983055:ODV983055 ONH983055:ONR983055 OXD983055:OXN983055 PGZ983055:PHJ983055 PQV983055:PRF983055 QAR983055:QBB983055 QKN983055:QKX983055 QUJ983055:QUT983055 REF983055:REP983055 ROB983055:ROL983055 RXX983055:RYH983055 SHT983055:SID983055 SRP983055:SRZ983055 TBL983055:TBV983055 TLH983055:TLR983055 TVD983055:TVN983055 UEZ983055:UFJ983055 UOV983055:UPF983055 UYR983055:UZB983055 VIN983055:VIX983055 VSJ983055:VST983055 WCF983055:WCP983055 WMB983055:WML983055 WVX983055:WWH983055 P17:Z17 JL17:JV17 TH17:TR17 ADD17:ADN17 AMZ17:ANJ17 AWV17:AXF17 BGR17:BHB17 BQN17:BQX17 CAJ17:CAT17 CKF17:CKP17 CUB17:CUL17 DDX17:DEH17 DNT17:DOD17 DXP17:DXZ17 EHL17:EHV17 ERH17:ERR17 FBD17:FBN17 FKZ17:FLJ17 FUV17:FVF17 GER17:GFB17 GON17:GOX17 GYJ17:GYT17 HIF17:HIP17 HSB17:HSL17 IBX17:ICH17 ILT17:IMD17 IVP17:IVZ17 JFL17:JFV17 JPH17:JPR17 JZD17:JZN17 KIZ17:KJJ17 KSV17:KTF17 LCR17:LDB17 LMN17:LMX17 LWJ17:LWT17 MGF17:MGP17 MQB17:MQL17 MZX17:NAH17 NJT17:NKD17 NTP17:NTZ17 ODL17:ODV17 ONH17:ONR17 OXD17:OXN17 PGZ17:PHJ17 PQV17:PRF17 QAR17:QBB17 QKN17:QKX17 QUJ17:QUT17 REF17:REP17 ROB17:ROL17 RXX17:RYH17 SHT17:SID17 SRP17:SRZ17 TBL17:TBV17 TLH17:TLR17 TVD17:TVN17 UEZ17:UFJ17 UOV17:UPF17 UYR17:UZB17 VIN17:VIX17 VSJ17:VST17 WCF17:WCP17 WMB17:WML17 WVX17:WWH17 P65553:Z65553 JL65553:JV65553 TH65553:TR65553 ADD65553:ADN65553 AMZ65553:ANJ65553 AWV65553:AXF65553 BGR65553:BHB65553 BQN65553:BQX65553 CAJ65553:CAT65553 CKF65553:CKP65553 CUB65553:CUL65553 DDX65553:DEH65553 DNT65553:DOD65553 DXP65553:DXZ65553 EHL65553:EHV65553 ERH65553:ERR65553 FBD65553:FBN65553 FKZ65553:FLJ65553 FUV65553:FVF65553 GER65553:GFB65553 GON65553:GOX65553 GYJ65553:GYT65553 HIF65553:HIP65553 HSB65553:HSL65553 IBX65553:ICH65553 ILT65553:IMD65553 IVP65553:IVZ65553 JFL65553:JFV65553 JPH65553:JPR65553 JZD65553:JZN65553 KIZ65553:KJJ65553 KSV65553:KTF65553 LCR65553:LDB65553 LMN65553:LMX65553 LWJ65553:LWT65553 MGF65553:MGP65553 MQB65553:MQL65553 MZX65553:NAH65553 NJT65553:NKD65553 NTP65553:NTZ65553 ODL65553:ODV65553 ONH65553:ONR65553 OXD65553:OXN65553 PGZ65553:PHJ65553 PQV65553:PRF65553 QAR65553:QBB65553 QKN65553:QKX65553 QUJ65553:QUT65553 REF65553:REP65553 ROB65553:ROL65553 RXX65553:RYH65553 SHT65553:SID65553 SRP65553:SRZ65553 TBL65553:TBV65553 TLH65553:TLR65553 TVD65553:TVN65553 UEZ65553:UFJ65553 UOV65553:UPF65553 UYR65553:UZB65553 VIN65553:VIX65553 VSJ65553:VST65553 WCF65553:WCP65553 WMB65553:WML65553 WVX65553:WWH65553 P131089:Z131089 JL131089:JV131089 TH131089:TR131089 ADD131089:ADN131089 AMZ131089:ANJ131089 AWV131089:AXF131089 BGR131089:BHB131089 BQN131089:BQX131089 CAJ131089:CAT131089 CKF131089:CKP131089 CUB131089:CUL131089 DDX131089:DEH131089 DNT131089:DOD131089 DXP131089:DXZ131089 EHL131089:EHV131089 ERH131089:ERR131089 FBD131089:FBN131089 FKZ131089:FLJ131089 FUV131089:FVF131089 GER131089:GFB131089 GON131089:GOX131089 GYJ131089:GYT131089 HIF131089:HIP131089 HSB131089:HSL131089 IBX131089:ICH131089 ILT131089:IMD131089 IVP131089:IVZ131089 JFL131089:JFV131089 JPH131089:JPR131089 JZD131089:JZN131089 KIZ131089:KJJ131089 KSV131089:KTF131089 LCR131089:LDB131089 LMN131089:LMX131089 LWJ131089:LWT131089 MGF131089:MGP131089 MQB131089:MQL131089 MZX131089:NAH131089 NJT131089:NKD131089 NTP131089:NTZ131089 ODL131089:ODV131089 ONH131089:ONR131089 OXD131089:OXN131089 PGZ131089:PHJ131089 PQV131089:PRF131089 QAR131089:QBB131089 QKN131089:QKX131089 QUJ131089:QUT131089 REF131089:REP131089 ROB131089:ROL131089 RXX131089:RYH131089 SHT131089:SID131089 SRP131089:SRZ131089 TBL131089:TBV131089 TLH131089:TLR131089 TVD131089:TVN131089 UEZ131089:UFJ131089 UOV131089:UPF131089 UYR131089:UZB131089 VIN131089:VIX131089 VSJ131089:VST131089 WCF131089:WCP131089 WMB131089:WML131089 WVX131089:WWH131089 P196625:Z196625 JL196625:JV196625 TH196625:TR196625 ADD196625:ADN196625 AMZ196625:ANJ196625 AWV196625:AXF196625 BGR196625:BHB196625 BQN196625:BQX196625 CAJ196625:CAT196625 CKF196625:CKP196625 CUB196625:CUL196625 DDX196625:DEH196625 DNT196625:DOD196625 DXP196625:DXZ196625 EHL196625:EHV196625 ERH196625:ERR196625 FBD196625:FBN196625 FKZ196625:FLJ196625 FUV196625:FVF196625 GER196625:GFB196625 GON196625:GOX196625 GYJ196625:GYT196625 HIF196625:HIP196625 HSB196625:HSL196625 IBX196625:ICH196625 ILT196625:IMD196625 IVP196625:IVZ196625 JFL196625:JFV196625 JPH196625:JPR196625 JZD196625:JZN196625 KIZ196625:KJJ196625 KSV196625:KTF196625 LCR196625:LDB196625 LMN196625:LMX196625 LWJ196625:LWT196625 MGF196625:MGP196625 MQB196625:MQL196625 MZX196625:NAH196625 NJT196625:NKD196625 NTP196625:NTZ196625 ODL196625:ODV196625 ONH196625:ONR196625 OXD196625:OXN196625 PGZ196625:PHJ196625 PQV196625:PRF196625 QAR196625:QBB196625 QKN196625:QKX196625 QUJ196625:QUT196625 REF196625:REP196625 ROB196625:ROL196625 RXX196625:RYH196625 SHT196625:SID196625 SRP196625:SRZ196625 TBL196625:TBV196625 TLH196625:TLR196625 TVD196625:TVN196625 UEZ196625:UFJ196625 UOV196625:UPF196625 UYR196625:UZB196625 VIN196625:VIX196625 VSJ196625:VST196625 WCF196625:WCP196625 WMB196625:WML196625 WVX196625:WWH196625 P262161:Z262161 JL262161:JV262161 TH262161:TR262161 ADD262161:ADN262161 AMZ262161:ANJ262161 AWV262161:AXF262161 BGR262161:BHB262161 BQN262161:BQX262161 CAJ262161:CAT262161 CKF262161:CKP262161 CUB262161:CUL262161 DDX262161:DEH262161 DNT262161:DOD262161 DXP262161:DXZ262161 EHL262161:EHV262161 ERH262161:ERR262161 FBD262161:FBN262161 FKZ262161:FLJ262161 FUV262161:FVF262161 GER262161:GFB262161 GON262161:GOX262161 GYJ262161:GYT262161 HIF262161:HIP262161 HSB262161:HSL262161 IBX262161:ICH262161 ILT262161:IMD262161 IVP262161:IVZ262161 JFL262161:JFV262161 JPH262161:JPR262161 JZD262161:JZN262161 KIZ262161:KJJ262161 KSV262161:KTF262161 LCR262161:LDB262161 LMN262161:LMX262161 LWJ262161:LWT262161 MGF262161:MGP262161 MQB262161:MQL262161 MZX262161:NAH262161 NJT262161:NKD262161 NTP262161:NTZ262161 ODL262161:ODV262161 ONH262161:ONR262161 OXD262161:OXN262161 PGZ262161:PHJ262161 PQV262161:PRF262161 QAR262161:QBB262161 QKN262161:QKX262161 QUJ262161:QUT262161 REF262161:REP262161 ROB262161:ROL262161 RXX262161:RYH262161 SHT262161:SID262161 SRP262161:SRZ262161 TBL262161:TBV262161 TLH262161:TLR262161 TVD262161:TVN262161 UEZ262161:UFJ262161 UOV262161:UPF262161 UYR262161:UZB262161 VIN262161:VIX262161 VSJ262161:VST262161 WCF262161:WCP262161 WMB262161:WML262161 WVX262161:WWH262161 P327697:Z327697 JL327697:JV327697 TH327697:TR327697 ADD327697:ADN327697 AMZ327697:ANJ327697 AWV327697:AXF327697 BGR327697:BHB327697 BQN327697:BQX327697 CAJ327697:CAT327697 CKF327697:CKP327697 CUB327697:CUL327697 DDX327697:DEH327697 DNT327697:DOD327697 DXP327697:DXZ327697 EHL327697:EHV327697 ERH327697:ERR327697 FBD327697:FBN327697 FKZ327697:FLJ327697 FUV327697:FVF327697 GER327697:GFB327697 GON327697:GOX327697 GYJ327697:GYT327697 HIF327697:HIP327697 HSB327697:HSL327697 IBX327697:ICH327697 ILT327697:IMD327697 IVP327697:IVZ327697 JFL327697:JFV327697 JPH327697:JPR327697 JZD327697:JZN327697 KIZ327697:KJJ327697 KSV327697:KTF327697 LCR327697:LDB327697 LMN327697:LMX327697 LWJ327697:LWT327697 MGF327697:MGP327697 MQB327697:MQL327697 MZX327697:NAH327697 NJT327697:NKD327697 NTP327697:NTZ327697 ODL327697:ODV327697 ONH327697:ONR327697 OXD327697:OXN327697 PGZ327697:PHJ327697 PQV327697:PRF327697 QAR327697:QBB327697 QKN327697:QKX327697 QUJ327697:QUT327697 REF327697:REP327697 ROB327697:ROL327697 RXX327697:RYH327697 SHT327697:SID327697 SRP327697:SRZ327697 TBL327697:TBV327697 TLH327697:TLR327697 TVD327697:TVN327697 UEZ327697:UFJ327697 UOV327697:UPF327697 UYR327697:UZB327697 VIN327697:VIX327697 VSJ327697:VST327697 WCF327697:WCP327697 WMB327697:WML327697 WVX327697:WWH327697 P393233:Z393233 JL393233:JV393233 TH393233:TR393233 ADD393233:ADN393233 AMZ393233:ANJ393233 AWV393233:AXF393233 BGR393233:BHB393233 BQN393233:BQX393233 CAJ393233:CAT393233 CKF393233:CKP393233 CUB393233:CUL393233 DDX393233:DEH393233 DNT393233:DOD393233 DXP393233:DXZ393233 EHL393233:EHV393233 ERH393233:ERR393233 FBD393233:FBN393233 FKZ393233:FLJ393233 FUV393233:FVF393233 GER393233:GFB393233 GON393233:GOX393233 GYJ393233:GYT393233 HIF393233:HIP393233 HSB393233:HSL393233 IBX393233:ICH393233 ILT393233:IMD393233 IVP393233:IVZ393233 JFL393233:JFV393233 JPH393233:JPR393233 JZD393233:JZN393233 KIZ393233:KJJ393233 KSV393233:KTF393233 LCR393233:LDB393233 LMN393233:LMX393233 LWJ393233:LWT393233 MGF393233:MGP393233 MQB393233:MQL393233 MZX393233:NAH393233 NJT393233:NKD393233 NTP393233:NTZ393233 ODL393233:ODV393233 ONH393233:ONR393233 OXD393233:OXN393233 PGZ393233:PHJ393233 PQV393233:PRF393233 QAR393233:QBB393233 QKN393233:QKX393233 QUJ393233:QUT393233 REF393233:REP393233 ROB393233:ROL393233 RXX393233:RYH393233 SHT393233:SID393233 SRP393233:SRZ393233 TBL393233:TBV393233 TLH393233:TLR393233 TVD393233:TVN393233 UEZ393233:UFJ393233 UOV393233:UPF393233 UYR393233:UZB393233 VIN393233:VIX393233 VSJ393233:VST393233 WCF393233:WCP393233 WMB393233:WML393233 WVX393233:WWH393233 P458769:Z458769 JL458769:JV458769 TH458769:TR458769 ADD458769:ADN458769 AMZ458769:ANJ458769 AWV458769:AXF458769 BGR458769:BHB458769 BQN458769:BQX458769 CAJ458769:CAT458769 CKF458769:CKP458769 CUB458769:CUL458769 DDX458769:DEH458769 DNT458769:DOD458769 DXP458769:DXZ458769 EHL458769:EHV458769 ERH458769:ERR458769 FBD458769:FBN458769 FKZ458769:FLJ458769 FUV458769:FVF458769 GER458769:GFB458769 GON458769:GOX458769 GYJ458769:GYT458769 HIF458769:HIP458769 HSB458769:HSL458769 IBX458769:ICH458769 ILT458769:IMD458769 IVP458769:IVZ458769 JFL458769:JFV458769 JPH458769:JPR458769 JZD458769:JZN458769 KIZ458769:KJJ458769 KSV458769:KTF458769 LCR458769:LDB458769 LMN458769:LMX458769 LWJ458769:LWT458769 MGF458769:MGP458769 MQB458769:MQL458769 MZX458769:NAH458769 NJT458769:NKD458769 NTP458769:NTZ458769 ODL458769:ODV458769 ONH458769:ONR458769 OXD458769:OXN458769 PGZ458769:PHJ458769 PQV458769:PRF458769 QAR458769:QBB458769 QKN458769:QKX458769 QUJ458769:QUT458769 REF458769:REP458769 ROB458769:ROL458769 RXX458769:RYH458769 SHT458769:SID458769 SRP458769:SRZ458769 TBL458769:TBV458769 TLH458769:TLR458769 TVD458769:TVN458769 UEZ458769:UFJ458769 UOV458769:UPF458769 UYR458769:UZB458769 VIN458769:VIX458769 VSJ458769:VST458769 WCF458769:WCP458769 WMB458769:WML458769 WVX458769:WWH458769 P524305:Z524305 JL524305:JV524305 TH524305:TR524305 ADD524305:ADN524305 AMZ524305:ANJ524305 AWV524305:AXF524305 BGR524305:BHB524305 BQN524305:BQX524305 CAJ524305:CAT524305 CKF524305:CKP524305 CUB524305:CUL524305 DDX524305:DEH524305 DNT524305:DOD524305 DXP524305:DXZ524305 EHL524305:EHV524305 ERH524305:ERR524305 FBD524305:FBN524305 FKZ524305:FLJ524305 FUV524305:FVF524305 GER524305:GFB524305 GON524305:GOX524305 GYJ524305:GYT524305 HIF524305:HIP524305 HSB524305:HSL524305 IBX524305:ICH524305 ILT524305:IMD524305 IVP524305:IVZ524305 JFL524305:JFV524305 JPH524305:JPR524305 JZD524305:JZN524305 KIZ524305:KJJ524305 KSV524305:KTF524305 LCR524305:LDB524305 LMN524305:LMX524305 LWJ524305:LWT524305 MGF524305:MGP524305 MQB524305:MQL524305 MZX524305:NAH524305 NJT524305:NKD524305 NTP524305:NTZ524305 ODL524305:ODV524305 ONH524305:ONR524305 OXD524305:OXN524305 PGZ524305:PHJ524305 PQV524305:PRF524305 QAR524305:QBB524305 QKN524305:QKX524305 QUJ524305:QUT524305 REF524305:REP524305 ROB524305:ROL524305 RXX524305:RYH524305 SHT524305:SID524305 SRP524305:SRZ524305 TBL524305:TBV524305 TLH524305:TLR524305 TVD524305:TVN524305 UEZ524305:UFJ524305 UOV524305:UPF524305 UYR524305:UZB524305 VIN524305:VIX524305 VSJ524305:VST524305 WCF524305:WCP524305 WMB524305:WML524305 WVX524305:WWH524305 P589841:Z589841 JL589841:JV589841 TH589841:TR589841 ADD589841:ADN589841 AMZ589841:ANJ589841 AWV589841:AXF589841 BGR589841:BHB589841 BQN589841:BQX589841 CAJ589841:CAT589841 CKF589841:CKP589841 CUB589841:CUL589841 DDX589841:DEH589841 DNT589841:DOD589841 DXP589841:DXZ589841 EHL589841:EHV589841 ERH589841:ERR589841 FBD589841:FBN589841 FKZ589841:FLJ589841 FUV589841:FVF589841 GER589841:GFB589841 GON589841:GOX589841 GYJ589841:GYT589841 HIF589841:HIP589841 HSB589841:HSL589841 IBX589841:ICH589841 ILT589841:IMD589841 IVP589841:IVZ589841 JFL589841:JFV589841 JPH589841:JPR589841 JZD589841:JZN589841 KIZ589841:KJJ589841 KSV589841:KTF589841 LCR589841:LDB589841 LMN589841:LMX589841 LWJ589841:LWT589841 MGF589841:MGP589841 MQB589841:MQL589841 MZX589841:NAH589841 NJT589841:NKD589841 NTP589841:NTZ589841 ODL589841:ODV589841 ONH589841:ONR589841 OXD589841:OXN589841 PGZ589841:PHJ589841 PQV589841:PRF589841 QAR589841:QBB589841 QKN589841:QKX589841 QUJ589841:QUT589841 REF589841:REP589841 ROB589841:ROL589841 RXX589841:RYH589841 SHT589841:SID589841 SRP589841:SRZ589841 TBL589841:TBV589841 TLH589841:TLR589841 TVD589841:TVN589841 UEZ589841:UFJ589841 UOV589841:UPF589841 UYR589841:UZB589841 VIN589841:VIX589841 VSJ589841:VST589841 WCF589841:WCP589841 WMB589841:WML589841 WVX589841:WWH589841 P655377:Z655377 JL655377:JV655377 TH655377:TR655377 ADD655377:ADN655377 AMZ655377:ANJ655377 AWV655377:AXF655377 BGR655377:BHB655377 BQN655377:BQX655377 CAJ655377:CAT655377 CKF655377:CKP655377 CUB655377:CUL655377 DDX655377:DEH655377 DNT655377:DOD655377 DXP655377:DXZ655377 EHL655377:EHV655377 ERH655377:ERR655377 FBD655377:FBN655377 FKZ655377:FLJ655377 FUV655377:FVF655377 GER655377:GFB655377 GON655377:GOX655377 GYJ655377:GYT655377 HIF655377:HIP655377 HSB655377:HSL655377 IBX655377:ICH655377 ILT655377:IMD655377 IVP655377:IVZ655377 JFL655377:JFV655377 JPH655377:JPR655377 JZD655377:JZN655377 KIZ655377:KJJ655377 KSV655377:KTF655377 LCR655377:LDB655377 LMN655377:LMX655377 LWJ655377:LWT655377 MGF655377:MGP655377 MQB655377:MQL655377 MZX655377:NAH655377 NJT655377:NKD655377 NTP655377:NTZ655377 ODL655377:ODV655377 ONH655377:ONR655377 OXD655377:OXN655377 PGZ655377:PHJ655377 PQV655377:PRF655377 QAR655377:QBB655377 QKN655377:QKX655377 QUJ655377:QUT655377 REF655377:REP655377 ROB655377:ROL655377 RXX655377:RYH655377 SHT655377:SID655377 SRP655377:SRZ655377 TBL655377:TBV655377 TLH655377:TLR655377 TVD655377:TVN655377 UEZ655377:UFJ655377 UOV655377:UPF655377 UYR655377:UZB655377 VIN655377:VIX655377 VSJ655377:VST655377 WCF655377:WCP655377 WMB655377:WML655377 WVX655377:WWH655377 P720913:Z720913 JL720913:JV720913 TH720913:TR720913 ADD720913:ADN720913 AMZ720913:ANJ720913 AWV720913:AXF720913 BGR720913:BHB720913 BQN720913:BQX720913 CAJ720913:CAT720913 CKF720913:CKP720913 CUB720913:CUL720913 DDX720913:DEH720913 DNT720913:DOD720913 DXP720913:DXZ720913 EHL720913:EHV720913 ERH720913:ERR720913 FBD720913:FBN720913 FKZ720913:FLJ720913 FUV720913:FVF720913 GER720913:GFB720913 GON720913:GOX720913 GYJ720913:GYT720913 HIF720913:HIP720913 HSB720913:HSL720913 IBX720913:ICH720913 ILT720913:IMD720913 IVP720913:IVZ720913 JFL720913:JFV720913 JPH720913:JPR720913 JZD720913:JZN720913 KIZ720913:KJJ720913 KSV720913:KTF720913 LCR720913:LDB720913 LMN720913:LMX720913 LWJ720913:LWT720913 MGF720913:MGP720913 MQB720913:MQL720913 MZX720913:NAH720913 NJT720913:NKD720913 NTP720913:NTZ720913 ODL720913:ODV720913 ONH720913:ONR720913 OXD720913:OXN720913 PGZ720913:PHJ720913 PQV720913:PRF720913 QAR720913:QBB720913 QKN720913:QKX720913 QUJ720913:QUT720913 REF720913:REP720913 ROB720913:ROL720913 RXX720913:RYH720913 SHT720913:SID720913 SRP720913:SRZ720913 TBL720913:TBV720913 TLH720913:TLR720913 TVD720913:TVN720913 UEZ720913:UFJ720913 UOV720913:UPF720913 UYR720913:UZB720913 VIN720913:VIX720913 VSJ720913:VST720913 WCF720913:WCP720913 WMB720913:WML720913 WVX720913:WWH720913 P786449:Z786449 JL786449:JV786449 TH786449:TR786449 ADD786449:ADN786449 AMZ786449:ANJ786449 AWV786449:AXF786449 BGR786449:BHB786449 BQN786449:BQX786449 CAJ786449:CAT786449 CKF786449:CKP786449 CUB786449:CUL786449 DDX786449:DEH786449 DNT786449:DOD786449 DXP786449:DXZ786449 EHL786449:EHV786449 ERH786449:ERR786449 FBD786449:FBN786449 FKZ786449:FLJ786449 FUV786449:FVF786449 GER786449:GFB786449 GON786449:GOX786449 GYJ786449:GYT786449 HIF786449:HIP786449 HSB786449:HSL786449 IBX786449:ICH786449 ILT786449:IMD786449 IVP786449:IVZ786449 JFL786449:JFV786449 JPH786449:JPR786449 JZD786449:JZN786449 KIZ786449:KJJ786449 KSV786449:KTF786449 LCR786449:LDB786449 LMN786449:LMX786449 LWJ786449:LWT786449 MGF786449:MGP786449 MQB786449:MQL786449 MZX786449:NAH786449 NJT786449:NKD786449 NTP786449:NTZ786449 ODL786449:ODV786449 ONH786449:ONR786449 OXD786449:OXN786449 PGZ786449:PHJ786449 PQV786449:PRF786449 QAR786449:QBB786449 QKN786449:QKX786449 QUJ786449:QUT786449 REF786449:REP786449 ROB786449:ROL786449 RXX786449:RYH786449 SHT786449:SID786449 SRP786449:SRZ786449 TBL786449:TBV786449 TLH786449:TLR786449 TVD786449:TVN786449 UEZ786449:UFJ786449 UOV786449:UPF786449 UYR786449:UZB786449 VIN786449:VIX786449 VSJ786449:VST786449 WCF786449:WCP786449 WMB786449:WML786449 WVX786449:WWH786449 P851985:Z851985 JL851985:JV851985 TH851985:TR851985 ADD851985:ADN851985 AMZ851985:ANJ851985 AWV851985:AXF851985 BGR851985:BHB851985 BQN851985:BQX851985 CAJ851985:CAT851985 CKF851985:CKP851985 CUB851985:CUL851985 DDX851985:DEH851985 DNT851985:DOD851985 DXP851985:DXZ851985 EHL851985:EHV851985 ERH851985:ERR851985 FBD851985:FBN851985 FKZ851985:FLJ851985 FUV851985:FVF851985 GER851985:GFB851985 GON851985:GOX851985 GYJ851985:GYT851985 HIF851985:HIP851985 HSB851985:HSL851985 IBX851985:ICH851985 ILT851985:IMD851985 IVP851985:IVZ851985 JFL851985:JFV851985 JPH851985:JPR851985 JZD851985:JZN851985 KIZ851985:KJJ851985 KSV851985:KTF851985 LCR851985:LDB851985 LMN851985:LMX851985 LWJ851985:LWT851985 MGF851985:MGP851985 MQB851985:MQL851985 MZX851985:NAH851985 NJT851985:NKD851985 NTP851985:NTZ851985 ODL851985:ODV851985 ONH851985:ONR851985 OXD851985:OXN851985 PGZ851985:PHJ851985 PQV851985:PRF851985 QAR851985:QBB851985 QKN851985:QKX851985 QUJ851985:QUT851985 REF851985:REP851985 ROB851985:ROL851985 RXX851985:RYH851985 SHT851985:SID851985 SRP851985:SRZ851985 TBL851985:TBV851985 TLH851985:TLR851985 TVD851985:TVN851985 UEZ851985:UFJ851985 UOV851985:UPF851985 UYR851985:UZB851985 VIN851985:VIX851985 VSJ851985:VST851985 WCF851985:WCP851985 WMB851985:WML851985 WVX851985:WWH851985 P917521:Z917521 JL917521:JV917521 TH917521:TR917521 ADD917521:ADN917521 AMZ917521:ANJ917521 AWV917521:AXF917521 BGR917521:BHB917521 BQN917521:BQX917521 CAJ917521:CAT917521 CKF917521:CKP917521 CUB917521:CUL917521 DDX917521:DEH917521 DNT917521:DOD917521 DXP917521:DXZ917521 EHL917521:EHV917521 ERH917521:ERR917521 FBD917521:FBN917521 FKZ917521:FLJ917521 FUV917521:FVF917521 GER917521:GFB917521 GON917521:GOX917521 GYJ917521:GYT917521 HIF917521:HIP917521 HSB917521:HSL917521 IBX917521:ICH917521 ILT917521:IMD917521 IVP917521:IVZ917521 JFL917521:JFV917521 JPH917521:JPR917521 JZD917521:JZN917521 KIZ917521:KJJ917521 KSV917521:KTF917521 LCR917521:LDB917521 LMN917521:LMX917521 LWJ917521:LWT917521 MGF917521:MGP917521 MQB917521:MQL917521 MZX917521:NAH917521 NJT917521:NKD917521 NTP917521:NTZ917521 ODL917521:ODV917521 ONH917521:ONR917521 OXD917521:OXN917521 PGZ917521:PHJ917521 PQV917521:PRF917521 QAR917521:QBB917521 QKN917521:QKX917521 QUJ917521:QUT917521 REF917521:REP917521 ROB917521:ROL917521 RXX917521:RYH917521 SHT917521:SID917521 SRP917521:SRZ917521 TBL917521:TBV917521 TLH917521:TLR917521 TVD917521:TVN917521 UEZ917521:UFJ917521 UOV917521:UPF917521 UYR917521:UZB917521 VIN917521:VIX917521 VSJ917521:VST917521 WCF917521:WCP917521 WMB917521:WML917521 WVX917521:WWH917521 P983057:Z983057 JL983057:JV983057 TH983057:TR983057 ADD983057:ADN983057 AMZ983057:ANJ983057 AWV983057:AXF983057 BGR983057:BHB983057 BQN983057:BQX983057 CAJ983057:CAT983057 CKF983057:CKP983057 CUB983057:CUL983057 DDX983057:DEH983057 DNT983057:DOD983057 DXP983057:DXZ983057 EHL983057:EHV983057 ERH983057:ERR983057 FBD983057:FBN983057 FKZ983057:FLJ983057 FUV983057:FVF983057 GER983057:GFB983057 GON983057:GOX983057 GYJ983057:GYT983057 HIF983057:HIP983057 HSB983057:HSL983057 IBX983057:ICH983057 ILT983057:IMD983057 IVP983057:IVZ983057 JFL983057:JFV983057 JPH983057:JPR983057 JZD983057:JZN983057 KIZ983057:KJJ983057 KSV983057:KTF983057 LCR983057:LDB983057 LMN983057:LMX983057 LWJ983057:LWT983057 MGF983057:MGP983057 MQB983057:MQL983057 MZX983057:NAH983057 NJT983057:NKD983057 NTP983057:NTZ983057 ODL983057:ODV983057 ONH983057:ONR983057 OXD983057:OXN983057 PGZ983057:PHJ983057 PQV983057:PRF983057 QAR983057:QBB983057 QKN983057:QKX983057 QUJ983057:QUT983057 REF983057:REP983057 ROB983057:ROL983057 RXX983057:RYH983057 SHT983057:SID983057 SRP983057:SRZ983057 TBL983057:TBV983057 TLH983057:TLR983057 TVD983057:TVN983057 UEZ983057:UFJ983057 UOV983057:UPF983057 UYR983057:UZB983057 VIN983057:VIX983057 VSJ983057:VST983057 WCF983057:WCP983057 WMB983057:WML983057 WVX983057:WWH983057 WMB983065:WML983065 KH7:KJ7 UD7:UF7 ADZ7:AEB7 ANV7:ANX7 AXR7:AXT7 BHN7:BHP7 BRJ7:BRL7 CBF7:CBH7 CLB7:CLD7 CUX7:CUZ7 DET7:DEV7 DOP7:DOR7 DYL7:DYN7 EIH7:EIJ7 ESD7:ESF7 FBZ7:FCB7 FLV7:FLX7 FVR7:FVT7 GFN7:GFP7 GPJ7:GPL7 GZF7:GZH7 HJB7:HJD7 HSX7:HSZ7 ICT7:ICV7 IMP7:IMR7 IWL7:IWN7 JGH7:JGJ7 JQD7:JQF7 JZZ7:KAB7 KJV7:KJX7 KTR7:KTT7 LDN7:LDP7 LNJ7:LNL7 LXF7:LXH7 MHB7:MHD7 MQX7:MQZ7 NAT7:NAV7 NKP7:NKR7 NUL7:NUN7 OEH7:OEJ7 OOD7:OOF7 OXZ7:OYB7 PHV7:PHX7 PRR7:PRT7 QBN7:QBP7 QLJ7:QLL7 QVF7:QVH7 RFB7:RFD7 ROX7:ROZ7 RYT7:RYV7 SIP7:SIR7 SSL7:SSN7 TCH7:TCJ7 TMD7:TMF7 TVZ7:TWB7 UFV7:UFX7 UPR7:UPT7 UZN7:UZP7 VJJ7:VJL7 VTF7:VTH7 WDB7:WDD7 WMX7:WMZ7 WWT7:WWV7 AL65543:AN65543 KH65543:KJ65543 UD65543:UF65543 ADZ65543:AEB65543 ANV65543:ANX65543 AXR65543:AXT65543 BHN65543:BHP65543 BRJ65543:BRL65543 CBF65543:CBH65543 CLB65543:CLD65543 CUX65543:CUZ65543 DET65543:DEV65543 DOP65543:DOR65543 DYL65543:DYN65543 EIH65543:EIJ65543 ESD65543:ESF65543 FBZ65543:FCB65543 FLV65543:FLX65543 FVR65543:FVT65543 GFN65543:GFP65543 GPJ65543:GPL65543 GZF65543:GZH65543 HJB65543:HJD65543 HSX65543:HSZ65543 ICT65543:ICV65543 IMP65543:IMR65543 IWL65543:IWN65543 JGH65543:JGJ65543 JQD65543:JQF65543 JZZ65543:KAB65543 KJV65543:KJX65543 KTR65543:KTT65543 LDN65543:LDP65543 LNJ65543:LNL65543 LXF65543:LXH65543 MHB65543:MHD65543 MQX65543:MQZ65543 NAT65543:NAV65543 NKP65543:NKR65543 NUL65543:NUN65543 OEH65543:OEJ65543 OOD65543:OOF65543 OXZ65543:OYB65543 PHV65543:PHX65543 PRR65543:PRT65543 QBN65543:QBP65543 QLJ65543:QLL65543 QVF65543:QVH65543 RFB65543:RFD65543 ROX65543:ROZ65543 RYT65543:RYV65543 SIP65543:SIR65543 SSL65543:SSN65543 TCH65543:TCJ65543 TMD65543:TMF65543 TVZ65543:TWB65543 UFV65543:UFX65543 UPR65543:UPT65543 UZN65543:UZP65543 VJJ65543:VJL65543 VTF65543:VTH65543 WDB65543:WDD65543 WMX65543:WMZ65543 WWT65543:WWV65543 AL131079:AN131079 KH131079:KJ131079 UD131079:UF131079 ADZ131079:AEB131079 ANV131079:ANX131079 AXR131079:AXT131079 BHN131079:BHP131079 BRJ131079:BRL131079 CBF131079:CBH131079 CLB131079:CLD131079 CUX131079:CUZ131079 DET131079:DEV131079 DOP131079:DOR131079 DYL131079:DYN131079 EIH131079:EIJ131079 ESD131079:ESF131079 FBZ131079:FCB131079 FLV131079:FLX131079 FVR131079:FVT131079 GFN131079:GFP131079 GPJ131079:GPL131079 GZF131079:GZH131079 HJB131079:HJD131079 HSX131079:HSZ131079 ICT131079:ICV131079 IMP131079:IMR131079 IWL131079:IWN131079 JGH131079:JGJ131079 JQD131079:JQF131079 JZZ131079:KAB131079 KJV131079:KJX131079 KTR131079:KTT131079 LDN131079:LDP131079 LNJ131079:LNL131079 LXF131079:LXH131079 MHB131079:MHD131079 MQX131079:MQZ131079 NAT131079:NAV131079 NKP131079:NKR131079 NUL131079:NUN131079 OEH131079:OEJ131079 OOD131079:OOF131079 OXZ131079:OYB131079 PHV131079:PHX131079 PRR131079:PRT131079 QBN131079:QBP131079 QLJ131079:QLL131079 QVF131079:QVH131079 RFB131079:RFD131079 ROX131079:ROZ131079 RYT131079:RYV131079 SIP131079:SIR131079 SSL131079:SSN131079 TCH131079:TCJ131079 TMD131079:TMF131079 TVZ131079:TWB131079 UFV131079:UFX131079 UPR131079:UPT131079 UZN131079:UZP131079 VJJ131079:VJL131079 VTF131079:VTH131079 WDB131079:WDD131079 WMX131079:WMZ131079 WWT131079:WWV131079 AL196615:AN196615 KH196615:KJ196615 UD196615:UF196615 ADZ196615:AEB196615 ANV196615:ANX196615 AXR196615:AXT196615 BHN196615:BHP196615 BRJ196615:BRL196615 CBF196615:CBH196615 CLB196615:CLD196615 CUX196615:CUZ196615 DET196615:DEV196615 DOP196615:DOR196615 DYL196615:DYN196615 EIH196615:EIJ196615 ESD196615:ESF196615 FBZ196615:FCB196615 FLV196615:FLX196615 FVR196615:FVT196615 GFN196615:GFP196615 GPJ196615:GPL196615 GZF196615:GZH196615 HJB196615:HJD196615 HSX196615:HSZ196615 ICT196615:ICV196615 IMP196615:IMR196615 IWL196615:IWN196615 JGH196615:JGJ196615 JQD196615:JQF196615 JZZ196615:KAB196615 KJV196615:KJX196615 KTR196615:KTT196615 LDN196615:LDP196615 LNJ196615:LNL196615 LXF196615:LXH196615 MHB196615:MHD196615 MQX196615:MQZ196615 NAT196615:NAV196615 NKP196615:NKR196615 NUL196615:NUN196615 OEH196615:OEJ196615 OOD196615:OOF196615 OXZ196615:OYB196615 PHV196615:PHX196615 PRR196615:PRT196615 QBN196615:QBP196615 QLJ196615:QLL196615 QVF196615:QVH196615 RFB196615:RFD196615 ROX196615:ROZ196615 RYT196615:RYV196615 SIP196615:SIR196615 SSL196615:SSN196615 TCH196615:TCJ196615 TMD196615:TMF196615 TVZ196615:TWB196615 UFV196615:UFX196615 UPR196615:UPT196615 UZN196615:UZP196615 VJJ196615:VJL196615 VTF196615:VTH196615 WDB196615:WDD196615 WMX196615:WMZ196615 WWT196615:WWV196615 AL262151:AN262151 KH262151:KJ262151 UD262151:UF262151 ADZ262151:AEB262151 ANV262151:ANX262151 AXR262151:AXT262151 BHN262151:BHP262151 BRJ262151:BRL262151 CBF262151:CBH262151 CLB262151:CLD262151 CUX262151:CUZ262151 DET262151:DEV262151 DOP262151:DOR262151 DYL262151:DYN262151 EIH262151:EIJ262151 ESD262151:ESF262151 FBZ262151:FCB262151 FLV262151:FLX262151 FVR262151:FVT262151 GFN262151:GFP262151 GPJ262151:GPL262151 GZF262151:GZH262151 HJB262151:HJD262151 HSX262151:HSZ262151 ICT262151:ICV262151 IMP262151:IMR262151 IWL262151:IWN262151 JGH262151:JGJ262151 JQD262151:JQF262151 JZZ262151:KAB262151 KJV262151:KJX262151 KTR262151:KTT262151 LDN262151:LDP262151 LNJ262151:LNL262151 LXF262151:LXH262151 MHB262151:MHD262151 MQX262151:MQZ262151 NAT262151:NAV262151 NKP262151:NKR262151 NUL262151:NUN262151 OEH262151:OEJ262151 OOD262151:OOF262151 OXZ262151:OYB262151 PHV262151:PHX262151 PRR262151:PRT262151 QBN262151:QBP262151 QLJ262151:QLL262151 QVF262151:QVH262151 RFB262151:RFD262151 ROX262151:ROZ262151 RYT262151:RYV262151 SIP262151:SIR262151 SSL262151:SSN262151 TCH262151:TCJ262151 TMD262151:TMF262151 TVZ262151:TWB262151 UFV262151:UFX262151 UPR262151:UPT262151 UZN262151:UZP262151 VJJ262151:VJL262151 VTF262151:VTH262151 WDB262151:WDD262151 WMX262151:WMZ262151 WWT262151:WWV262151 AL327687:AN327687 KH327687:KJ327687 UD327687:UF327687 ADZ327687:AEB327687 ANV327687:ANX327687 AXR327687:AXT327687 BHN327687:BHP327687 BRJ327687:BRL327687 CBF327687:CBH327687 CLB327687:CLD327687 CUX327687:CUZ327687 DET327687:DEV327687 DOP327687:DOR327687 DYL327687:DYN327687 EIH327687:EIJ327687 ESD327687:ESF327687 FBZ327687:FCB327687 FLV327687:FLX327687 FVR327687:FVT327687 GFN327687:GFP327687 GPJ327687:GPL327687 GZF327687:GZH327687 HJB327687:HJD327687 HSX327687:HSZ327687 ICT327687:ICV327687 IMP327687:IMR327687 IWL327687:IWN327687 JGH327687:JGJ327687 JQD327687:JQF327687 JZZ327687:KAB327687 KJV327687:KJX327687 KTR327687:KTT327687 LDN327687:LDP327687 LNJ327687:LNL327687 LXF327687:LXH327687 MHB327687:MHD327687 MQX327687:MQZ327687 NAT327687:NAV327687 NKP327687:NKR327687 NUL327687:NUN327687 OEH327687:OEJ327687 OOD327687:OOF327687 OXZ327687:OYB327687 PHV327687:PHX327687 PRR327687:PRT327687 QBN327687:QBP327687 QLJ327687:QLL327687 QVF327687:QVH327687 RFB327687:RFD327687 ROX327687:ROZ327687 RYT327687:RYV327687 SIP327687:SIR327687 SSL327687:SSN327687 TCH327687:TCJ327687 TMD327687:TMF327687 TVZ327687:TWB327687 UFV327687:UFX327687 UPR327687:UPT327687 UZN327687:UZP327687 VJJ327687:VJL327687 VTF327687:VTH327687 WDB327687:WDD327687 WMX327687:WMZ327687 WWT327687:WWV327687 AL393223:AN393223 KH393223:KJ393223 UD393223:UF393223 ADZ393223:AEB393223 ANV393223:ANX393223 AXR393223:AXT393223 BHN393223:BHP393223 BRJ393223:BRL393223 CBF393223:CBH393223 CLB393223:CLD393223 CUX393223:CUZ393223 DET393223:DEV393223 DOP393223:DOR393223 DYL393223:DYN393223 EIH393223:EIJ393223 ESD393223:ESF393223 FBZ393223:FCB393223 FLV393223:FLX393223 FVR393223:FVT393223 GFN393223:GFP393223 GPJ393223:GPL393223 GZF393223:GZH393223 HJB393223:HJD393223 HSX393223:HSZ393223 ICT393223:ICV393223 IMP393223:IMR393223 IWL393223:IWN393223 JGH393223:JGJ393223 JQD393223:JQF393223 JZZ393223:KAB393223 KJV393223:KJX393223 KTR393223:KTT393223 LDN393223:LDP393223 LNJ393223:LNL393223 LXF393223:LXH393223 MHB393223:MHD393223 MQX393223:MQZ393223 NAT393223:NAV393223 NKP393223:NKR393223 NUL393223:NUN393223 OEH393223:OEJ393223 OOD393223:OOF393223 OXZ393223:OYB393223 PHV393223:PHX393223 PRR393223:PRT393223 QBN393223:QBP393223 QLJ393223:QLL393223 QVF393223:QVH393223 RFB393223:RFD393223 ROX393223:ROZ393223 RYT393223:RYV393223 SIP393223:SIR393223 SSL393223:SSN393223 TCH393223:TCJ393223 TMD393223:TMF393223 TVZ393223:TWB393223 UFV393223:UFX393223 UPR393223:UPT393223 UZN393223:UZP393223 VJJ393223:VJL393223 VTF393223:VTH393223 WDB393223:WDD393223 WMX393223:WMZ393223 WWT393223:WWV393223 AL458759:AN458759 KH458759:KJ458759 UD458759:UF458759 ADZ458759:AEB458759 ANV458759:ANX458759 AXR458759:AXT458759 BHN458759:BHP458759 BRJ458759:BRL458759 CBF458759:CBH458759 CLB458759:CLD458759 CUX458759:CUZ458759 DET458759:DEV458759 DOP458759:DOR458759 DYL458759:DYN458759 EIH458759:EIJ458759 ESD458759:ESF458759 FBZ458759:FCB458759 FLV458759:FLX458759 FVR458759:FVT458759 GFN458759:GFP458759 GPJ458759:GPL458759 GZF458759:GZH458759 HJB458759:HJD458759 HSX458759:HSZ458759 ICT458759:ICV458759 IMP458759:IMR458759 IWL458759:IWN458759 JGH458759:JGJ458759 JQD458759:JQF458759 JZZ458759:KAB458759 KJV458759:KJX458759 KTR458759:KTT458759 LDN458759:LDP458759 LNJ458759:LNL458759 LXF458759:LXH458759 MHB458759:MHD458759 MQX458759:MQZ458759 NAT458759:NAV458759 NKP458759:NKR458759 NUL458759:NUN458759 OEH458759:OEJ458759 OOD458759:OOF458759 OXZ458759:OYB458759 PHV458759:PHX458759 PRR458759:PRT458759 QBN458759:QBP458759 QLJ458759:QLL458759 QVF458759:QVH458759 RFB458759:RFD458759 ROX458759:ROZ458759 RYT458759:RYV458759 SIP458759:SIR458759 SSL458759:SSN458759 TCH458759:TCJ458759 TMD458759:TMF458759 TVZ458759:TWB458759 UFV458759:UFX458759 UPR458759:UPT458759 UZN458759:UZP458759 VJJ458759:VJL458759 VTF458759:VTH458759 WDB458759:WDD458759 WMX458759:WMZ458759 WWT458759:WWV458759 AL524295:AN524295 KH524295:KJ524295 UD524295:UF524295 ADZ524295:AEB524295 ANV524295:ANX524295 AXR524295:AXT524295 BHN524295:BHP524295 BRJ524295:BRL524295 CBF524295:CBH524295 CLB524295:CLD524295 CUX524295:CUZ524295 DET524295:DEV524295 DOP524295:DOR524295 DYL524295:DYN524295 EIH524295:EIJ524295 ESD524295:ESF524295 FBZ524295:FCB524295 FLV524295:FLX524295 FVR524295:FVT524295 GFN524295:GFP524295 GPJ524295:GPL524295 GZF524295:GZH524295 HJB524295:HJD524295 HSX524295:HSZ524295 ICT524295:ICV524295 IMP524295:IMR524295 IWL524295:IWN524295 JGH524295:JGJ524295 JQD524295:JQF524295 JZZ524295:KAB524295 KJV524295:KJX524295 KTR524295:KTT524295 LDN524295:LDP524295 LNJ524295:LNL524295 LXF524295:LXH524295 MHB524295:MHD524295 MQX524295:MQZ524295 NAT524295:NAV524295 NKP524295:NKR524295 NUL524295:NUN524295 OEH524295:OEJ524295 OOD524295:OOF524295 OXZ524295:OYB524295 PHV524295:PHX524295 PRR524295:PRT524295 QBN524295:QBP524295 QLJ524295:QLL524295 QVF524295:QVH524295 RFB524295:RFD524295 ROX524295:ROZ524295 RYT524295:RYV524295 SIP524295:SIR524295 SSL524295:SSN524295 TCH524295:TCJ524295 TMD524295:TMF524295 TVZ524295:TWB524295 UFV524295:UFX524295 UPR524295:UPT524295 UZN524295:UZP524295 VJJ524295:VJL524295 VTF524295:VTH524295 WDB524295:WDD524295 WMX524295:WMZ524295 WWT524295:WWV524295 AL589831:AN589831 KH589831:KJ589831 UD589831:UF589831 ADZ589831:AEB589831 ANV589831:ANX589831 AXR589831:AXT589831 BHN589831:BHP589831 BRJ589831:BRL589831 CBF589831:CBH589831 CLB589831:CLD589831 CUX589831:CUZ589831 DET589831:DEV589831 DOP589831:DOR589831 DYL589831:DYN589831 EIH589831:EIJ589831 ESD589831:ESF589831 FBZ589831:FCB589831 FLV589831:FLX589831 FVR589831:FVT589831 GFN589831:GFP589831 GPJ589831:GPL589831 GZF589831:GZH589831 HJB589831:HJD589831 HSX589831:HSZ589831 ICT589831:ICV589831 IMP589831:IMR589831 IWL589831:IWN589831 JGH589831:JGJ589831 JQD589831:JQF589831 JZZ589831:KAB589831 KJV589831:KJX589831 KTR589831:KTT589831 LDN589831:LDP589831 LNJ589831:LNL589831 LXF589831:LXH589831 MHB589831:MHD589831 MQX589831:MQZ589831 NAT589831:NAV589831 NKP589831:NKR589831 NUL589831:NUN589831 OEH589831:OEJ589831 OOD589831:OOF589831 OXZ589831:OYB589831 PHV589831:PHX589831 PRR589831:PRT589831 QBN589831:QBP589831 QLJ589831:QLL589831 QVF589831:QVH589831 RFB589831:RFD589831 ROX589831:ROZ589831 RYT589831:RYV589831 SIP589831:SIR589831 SSL589831:SSN589831 TCH589831:TCJ589831 TMD589831:TMF589831 TVZ589831:TWB589831 UFV589831:UFX589831 UPR589831:UPT589831 UZN589831:UZP589831 VJJ589831:VJL589831 VTF589831:VTH589831 WDB589831:WDD589831 WMX589831:WMZ589831 WWT589831:WWV589831 AL655367:AN655367 KH655367:KJ655367 UD655367:UF655367 ADZ655367:AEB655367 ANV655367:ANX655367 AXR655367:AXT655367 BHN655367:BHP655367 BRJ655367:BRL655367 CBF655367:CBH655367 CLB655367:CLD655367 CUX655367:CUZ655367 DET655367:DEV655367 DOP655367:DOR655367 DYL655367:DYN655367 EIH655367:EIJ655367 ESD655367:ESF655367 FBZ655367:FCB655367 FLV655367:FLX655367 FVR655367:FVT655367 GFN655367:GFP655367 GPJ655367:GPL655367 GZF655367:GZH655367 HJB655367:HJD655367 HSX655367:HSZ655367 ICT655367:ICV655367 IMP655367:IMR655367 IWL655367:IWN655367 JGH655367:JGJ655367 JQD655367:JQF655367 JZZ655367:KAB655367 KJV655367:KJX655367 KTR655367:KTT655367 LDN655367:LDP655367 LNJ655367:LNL655367 LXF655367:LXH655367 MHB655367:MHD655367 MQX655367:MQZ655367 NAT655367:NAV655367 NKP655367:NKR655367 NUL655367:NUN655367 OEH655367:OEJ655367 OOD655367:OOF655367 OXZ655367:OYB655367 PHV655367:PHX655367 PRR655367:PRT655367 QBN655367:QBP655367 QLJ655367:QLL655367 QVF655367:QVH655367 RFB655367:RFD655367 ROX655367:ROZ655367 RYT655367:RYV655367 SIP655367:SIR655367 SSL655367:SSN655367 TCH655367:TCJ655367 TMD655367:TMF655367 TVZ655367:TWB655367 UFV655367:UFX655367 UPR655367:UPT655367 UZN655367:UZP655367 VJJ655367:VJL655367 VTF655367:VTH655367 WDB655367:WDD655367 WMX655367:WMZ655367 WWT655367:WWV655367 AL720903:AN720903 KH720903:KJ720903 UD720903:UF720903 ADZ720903:AEB720903 ANV720903:ANX720903 AXR720903:AXT720903 BHN720903:BHP720903 BRJ720903:BRL720903 CBF720903:CBH720903 CLB720903:CLD720903 CUX720903:CUZ720903 DET720903:DEV720903 DOP720903:DOR720903 DYL720903:DYN720903 EIH720903:EIJ720903 ESD720903:ESF720903 FBZ720903:FCB720903 FLV720903:FLX720903 FVR720903:FVT720903 GFN720903:GFP720903 GPJ720903:GPL720903 GZF720903:GZH720903 HJB720903:HJD720903 HSX720903:HSZ720903 ICT720903:ICV720903 IMP720903:IMR720903 IWL720903:IWN720903 JGH720903:JGJ720903 JQD720903:JQF720903 JZZ720903:KAB720903 KJV720903:KJX720903 KTR720903:KTT720903 LDN720903:LDP720903 LNJ720903:LNL720903 LXF720903:LXH720903 MHB720903:MHD720903 MQX720903:MQZ720903 NAT720903:NAV720903 NKP720903:NKR720903 NUL720903:NUN720903 OEH720903:OEJ720903 OOD720903:OOF720903 OXZ720903:OYB720903 PHV720903:PHX720903 PRR720903:PRT720903 QBN720903:QBP720903 QLJ720903:QLL720903 QVF720903:QVH720903 RFB720903:RFD720903 ROX720903:ROZ720903 RYT720903:RYV720903 SIP720903:SIR720903 SSL720903:SSN720903 TCH720903:TCJ720903 TMD720903:TMF720903 TVZ720903:TWB720903 UFV720903:UFX720903 UPR720903:UPT720903 UZN720903:UZP720903 VJJ720903:VJL720903 VTF720903:VTH720903 WDB720903:WDD720903 WMX720903:WMZ720903 WWT720903:WWV720903 AL786439:AN786439 KH786439:KJ786439 UD786439:UF786439 ADZ786439:AEB786439 ANV786439:ANX786439 AXR786439:AXT786439 BHN786439:BHP786439 BRJ786439:BRL786439 CBF786439:CBH786439 CLB786439:CLD786439 CUX786439:CUZ786439 DET786439:DEV786439 DOP786439:DOR786439 DYL786439:DYN786439 EIH786439:EIJ786439 ESD786439:ESF786439 FBZ786439:FCB786439 FLV786439:FLX786439 FVR786439:FVT786439 GFN786439:GFP786439 GPJ786439:GPL786439 GZF786439:GZH786439 HJB786439:HJD786439 HSX786439:HSZ786439 ICT786439:ICV786439 IMP786439:IMR786439 IWL786439:IWN786439 JGH786439:JGJ786439 JQD786439:JQF786439 JZZ786439:KAB786439 KJV786439:KJX786439 KTR786439:KTT786439 LDN786439:LDP786439 LNJ786439:LNL786439 LXF786439:LXH786439 MHB786439:MHD786439 MQX786439:MQZ786439 NAT786439:NAV786439 NKP786439:NKR786439 NUL786439:NUN786439 OEH786439:OEJ786439 OOD786439:OOF786439 OXZ786439:OYB786439 PHV786439:PHX786439 PRR786439:PRT786439 QBN786439:QBP786439 QLJ786439:QLL786439 QVF786439:QVH786439 RFB786439:RFD786439 ROX786439:ROZ786439 RYT786439:RYV786439 SIP786439:SIR786439 SSL786439:SSN786439 TCH786439:TCJ786439 TMD786439:TMF786439 TVZ786439:TWB786439 UFV786439:UFX786439 UPR786439:UPT786439 UZN786439:UZP786439 VJJ786439:VJL786439 VTF786439:VTH786439 WDB786439:WDD786439 WMX786439:WMZ786439 WWT786439:WWV786439 AL851975:AN851975 KH851975:KJ851975 UD851975:UF851975 ADZ851975:AEB851975 ANV851975:ANX851975 AXR851975:AXT851975 BHN851975:BHP851975 BRJ851975:BRL851975 CBF851975:CBH851975 CLB851975:CLD851975 CUX851975:CUZ851975 DET851975:DEV851975 DOP851975:DOR851975 DYL851975:DYN851975 EIH851975:EIJ851975 ESD851975:ESF851975 FBZ851975:FCB851975 FLV851975:FLX851975 FVR851975:FVT851975 GFN851975:GFP851975 GPJ851975:GPL851975 GZF851975:GZH851975 HJB851975:HJD851975 HSX851975:HSZ851975 ICT851975:ICV851975 IMP851975:IMR851975 IWL851975:IWN851975 JGH851975:JGJ851975 JQD851975:JQF851975 JZZ851975:KAB851975 KJV851975:KJX851975 KTR851975:KTT851975 LDN851975:LDP851975 LNJ851975:LNL851975 LXF851975:LXH851975 MHB851975:MHD851975 MQX851975:MQZ851975 NAT851975:NAV851975 NKP851975:NKR851975 NUL851975:NUN851975 OEH851975:OEJ851975 OOD851975:OOF851975 OXZ851975:OYB851975 PHV851975:PHX851975 PRR851975:PRT851975 QBN851975:QBP851975 QLJ851975:QLL851975 QVF851975:QVH851975 RFB851975:RFD851975 ROX851975:ROZ851975 RYT851975:RYV851975 SIP851975:SIR851975 SSL851975:SSN851975 TCH851975:TCJ851975 TMD851975:TMF851975 TVZ851975:TWB851975 UFV851975:UFX851975 UPR851975:UPT851975 UZN851975:UZP851975 VJJ851975:VJL851975 VTF851975:VTH851975 WDB851975:WDD851975 WMX851975:WMZ851975 WWT851975:WWV851975 AL917511:AN917511 KH917511:KJ917511 UD917511:UF917511 ADZ917511:AEB917511 ANV917511:ANX917511 AXR917511:AXT917511 BHN917511:BHP917511 BRJ917511:BRL917511 CBF917511:CBH917511 CLB917511:CLD917511 CUX917511:CUZ917511 DET917511:DEV917511 DOP917511:DOR917511 DYL917511:DYN917511 EIH917511:EIJ917511 ESD917511:ESF917511 FBZ917511:FCB917511 FLV917511:FLX917511 FVR917511:FVT917511 GFN917511:GFP917511 GPJ917511:GPL917511 GZF917511:GZH917511 HJB917511:HJD917511 HSX917511:HSZ917511 ICT917511:ICV917511 IMP917511:IMR917511 IWL917511:IWN917511 JGH917511:JGJ917511 JQD917511:JQF917511 JZZ917511:KAB917511 KJV917511:KJX917511 KTR917511:KTT917511 LDN917511:LDP917511 LNJ917511:LNL917511 LXF917511:LXH917511 MHB917511:MHD917511 MQX917511:MQZ917511 NAT917511:NAV917511 NKP917511:NKR917511 NUL917511:NUN917511 OEH917511:OEJ917511 OOD917511:OOF917511 OXZ917511:OYB917511 PHV917511:PHX917511 PRR917511:PRT917511 QBN917511:QBP917511 QLJ917511:QLL917511 QVF917511:QVH917511 RFB917511:RFD917511 ROX917511:ROZ917511 RYT917511:RYV917511 SIP917511:SIR917511 SSL917511:SSN917511 TCH917511:TCJ917511 TMD917511:TMF917511 TVZ917511:TWB917511 UFV917511:UFX917511 UPR917511:UPT917511 UZN917511:UZP917511 VJJ917511:VJL917511 VTF917511:VTH917511 WDB917511:WDD917511 WMX917511:WMZ917511 WWT917511:WWV917511 AL983047:AN983047 KH983047:KJ983047 UD983047:UF983047 ADZ983047:AEB983047 ANV983047:ANX983047 AXR983047:AXT983047 BHN983047:BHP983047 BRJ983047:BRL983047 CBF983047:CBH983047 CLB983047:CLD983047 CUX983047:CUZ983047 DET983047:DEV983047 DOP983047:DOR983047 DYL983047:DYN983047 EIH983047:EIJ983047 ESD983047:ESF983047 FBZ983047:FCB983047 FLV983047:FLX983047 FVR983047:FVT983047 GFN983047:GFP983047 GPJ983047:GPL983047 GZF983047:GZH983047 HJB983047:HJD983047 HSX983047:HSZ983047 ICT983047:ICV983047 IMP983047:IMR983047 IWL983047:IWN983047 JGH983047:JGJ983047 JQD983047:JQF983047 JZZ983047:KAB983047 KJV983047:KJX983047 KTR983047:KTT983047 LDN983047:LDP983047 LNJ983047:LNL983047 LXF983047:LXH983047 MHB983047:MHD983047 MQX983047:MQZ983047 NAT983047:NAV983047 NKP983047:NKR983047 NUL983047:NUN983047 OEH983047:OEJ983047 OOD983047:OOF983047 OXZ983047:OYB983047 PHV983047:PHX983047 PRR983047:PRT983047 QBN983047:QBP983047 QLJ983047:QLL983047 QVF983047:QVH983047 RFB983047:RFD983047 ROX983047:ROZ983047 RYT983047:RYV983047 SIP983047:SIR983047 SSL983047:SSN983047 TCH983047:TCJ983047 TMD983047:TMF983047 TVZ983047:TWB983047 UFV983047:UFX983047 UPR983047:UPT983047 UZN983047:UZP983047 VJJ983047:VJL983047 VTF983047:VTH983047 WDB983047:WDD983047 WMX983047:WMZ983047 WWT983047:WWV983047 TLH983065:TLR983065 JZ19:KI19 TV19:UE19 ADR19:AEA19 ANN19:ANW19 AXJ19:AXS19 BHF19:BHO19 BRB19:BRK19 CAX19:CBG19 CKT19:CLC19 CUP19:CUY19 DEL19:DEU19 DOH19:DOQ19 DYD19:DYM19 EHZ19:EII19 ERV19:ESE19 FBR19:FCA19 FLN19:FLW19 FVJ19:FVS19 GFF19:GFO19 GPB19:GPK19 GYX19:GZG19 HIT19:HJC19 HSP19:HSY19 ICL19:ICU19 IMH19:IMQ19 IWD19:IWM19 JFZ19:JGI19 JPV19:JQE19 JZR19:KAA19 KJN19:KJW19 KTJ19:KTS19 LDF19:LDO19 LNB19:LNK19 LWX19:LXG19 MGT19:MHC19 MQP19:MQY19 NAL19:NAU19 NKH19:NKQ19 NUD19:NUM19 ODZ19:OEI19 ONV19:OOE19 OXR19:OYA19 PHN19:PHW19 PRJ19:PRS19 QBF19:QBO19 QLB19:QLK19 QUX19:QVG19 RET19:RFC19 ROP19:ROY19 RYL19:RYU19 SIH19:SIQ19 SSD19:SSM19 TBZ19:TCI19 TLV19:TME19 TVR19:TWA19 UFN19:UFW19 UPJ19:UPS19 UZF19:UZO19 VJB19:VJK19 VSX19:VTG19 WCT19:WDC19 WMP19:WMY19 WWL19:WWU19 AD65555:AM65555 JZ65555:KI65555 TV65555:UE65555 ADR65555:AEA65555 ANN65555:ANW65555 AXJ65555:AXS65555 BHF65555:BHO65555 BRB65555:BRK65555 CAX65555:CBG65555 CKT65555:CLC65555 CUP65555:CUY65555 DEL65555:DEU65555 DOH65555:DOQ65555 DYD65555:DYM65555 EHZ65555:EII65555 ERV65555:ESE65555 FBR65555:FCA65555 FLN65555:FLW65555 FVJ65555:FVS65555 GFF65555:GFO65555 GPB65555:GPK65555 GYX65555:GZG65555 HIT65555:HJC65555 HSP65555:HSY65555 ICL65555:ICU65555 IMH65555:IMQ65555 IWD65555:IWM65555 JFZ65555:JGI65555 JPV65555:JQE65555 JZR65555:KAA65555 KJN65555:KJW65555 KTJ65555:KTS65555 LDF65555:LDO65555 LNB65555:LNK65555 LWX65555:LXG65555 MGT65555:MHC65555 MQP65555:MQY65555 NAL65555:NAU65555 NKH65555:NKQ65555 NUD65555:NUM65555 ODZ65555:OEI65555 ONV65555:OOE65555 OXR65555:OYA65555 PHN65555:PHW65555 PRJ65555:PRS65555 QBF65555:QBO65555 QLB65555:QLK65555 QUX65555:QVG65555 RET65555:RFC65555 ROP65555:ROY65555 RYL65555:RYU65555 SIH65555:SIQ65555 SSD65555:SSM65555 TBZ65555:TCI65555 TLV65555:TME65555 TVR65555:TWA65555 UFN65555:UFW65555 UPJ65555:UPS65555 UZF65555:UZO65555 VJB65555:VJK65555 VSX65555:VTG65555 WCT65555:WDC65555 WMP65555:WMY65555 WWL65555:WWU65555 AD131091:AM131091 JZ131091:KI131091 TV131091:UE131091 ADR131091:AEA131091 ANN131091:ANW131091 AXJ131091:AXS131091 BHF131091:BHO131091 BRB131091:BRK131091 CAX131091:CBG131091 CKT131091:CLC131091 CUP131091:CUY131091 DEL131091:DEU131091 DOH131091:DOQ131091 DYD131091:DYM131091 EHZ131091:EII131091 ERV131091:ESE131091 FBR131091:FCA131091 FLN131091:FLW131091 FVJ131091:FVS131091 GFF131091:GFO131091 GPB131091:GPK131091 GYX131091:GZG131091 HIT131091:HJC131091 HSP131091:HSY131091 ICL131091:ICU131091 IMH131091:IMQ131091 IWD131091:IWM131091 JFZ131091:JGI131091 JPV131091:JQE131091 JZR131091:KAA131091 KJN131091:KJW131091 KTJ131091:KTS131091 LDF131091:LDO131091 LNB131091:LNK131091 LWX131091:LXG131091 MGT131091:MHC131091 MQP131091:MQY131091 NAL131091:NAU131091 NKH131091:NKQ131091 NUD131091:NUM131091 ODZ131091:OEI131091 ONV131091:OOE131091 OXR131091:OYA131091 PHN131091:PHW131091 PRJ131091:PRS131091 QBF131091:QBO131091 QLB131091:QLK131091 QUX131091:QVG131091 RET131091:RFC131091 ROP131091:ROY131091 RYL131091:RYU131091 SIH131091:SIQ131091 SSD131091:SSM131091 TBZ131091:TCI131091 TLV131091:TME131091 TVR131091:TWA131091 UFN131091:UFW131091 UPJ131091:UPS131091 UZF131091:UZO131091 VJB131091:VJK131091 VSX131091:VTG131091 WCT131091:WDC131091 WMP131091:WMY131091 WWL131091:WWU131091 AD196627:AM196627 JZ196627:KI196627 TV196627:UE196627 ADR196627:AEA196627 ANN196627:ANW196627 AXJ196627:AXS196627 BHF196627:BHO196627 BRB196627:BRK196627 CAX196627:CBG196627 CKT196627:CLC196627 CUP196627:CUY196627 DEL196627:DEU196627 DOH196627:DOQ196627 DYD196627:DYM196627 EHZ196627:EII196627 ERV196627:ESE196627 FBR196627:FCA196627 FLN196627:FLW196627 FVJ196627:FVS196627 GFF196627:GFO196627 GPB196627:GPK196627 GYX196627:GZG196627 HIT196627:HJC196627 HSP196627:HSY196627 ICL196627:ICU196627 IMH196627:IMQ196627 IWD196627:IWM196627 JFZ196627:JGI196627 JPV196627:JQE196627 JZR196627:KAA196627 KJN196627:KJW196627 KTJ196627:KTS196627 LDF196627:LDO196627 LNB196627:LNK196627 LWX196627:LXG196627 MGT196627:MHC196627 MQP196627:MQY196627 NAL196627:NAU196627 NKH196627:NKQ196627 NUD196627:NUM196627 ODZ196627:OEI196627 ONV196627:OOE196627 OXR196627:OYA196627 PHN196627:PHW196627 PRJ196627:PRS196627 QBF196627:QBO196627 QLB196627:QLK196627 QUX196627:QVG196627 RET196627:RFC196627 ROP196627:ROY196627 RYL196627:RYU196627 SIH196627:SIQ196627 SSD196627:SSM196627 TBZ196627:TCI196627 TLV196627:TME196627 TVR196627:TWA196627 UFN196627:UFW196627 UPJ196627:UPS196627 UZF196627:UZO196627 VJB196627:VJK196627 VSX196627:VTG196627 WCT196627:WDC196627 WMP196627:WMY196627 WWL196627:WWU196627 AD262163:AM262163 JZ262163:KI262163 TV262163:UE262163 ADR262163:AEA262163 ANN262163:ANW262163 AXJ262163:AXS262163 BHF262163:BHO262163 BRB262163:BRK262163 CAX262163:CBG262163 CKT262163:CLC262163 CUP262163:CUY262163 DEL262163:DEU262163 DOH262163:DOQ262163 DYD262163:DYM262163 EHZ262163:EII262163 ERV262163:ESE262163 FBR262163:FCA262163 FLN262163:FLW262163 FVJ262163:FVS262163 GFF262163:GFO262163 GPB262163:GPK262163 GYX262163:GZG262163 HIT262163:HJC262163 HSP262163:HSY262163 ICL262163:ICU262163 IMH262163:IMQ262163 IWD262163:IWM262163 JFZ262163:JGI262163 JPV262163:JQE262163 JZR262163:KAA262163 KJN262163:KJW262163 KTJ262163:KTS262163 LDF262163:LDO262163 LNB262163:LNK262163 LWX262163:LXG262163 MGT262163:MHC262163 MQP262163:MQY262163 NAL262163:NAU262163 NKH262163:NKQ262163 NUD262163:NUM262163 ODZ262163:OEI262163 ONV262163:OOE262163 OXR262163:OYA262163 PHN262163:PHW262163 PRJ262163:PRS262163 QBF262163:QBO262163 QLB262163:QLK262163 QUX262163:QVG262163 RET262163:RFC262163 ROP262163:ROY262163 RYL262163:RYU262163 SIH262163:SIQ262163 SSD262163:SSM262163 TBZ262163:TCI262163 TLV262163:TME262163 TVR262163:TWA262163 UFN262163:UFW262163 UPJ262163:UPS262163 UZF262163:UZO262163 VJB262163:VJK262163 VSX262163:VTG262163 WCT262163:WDC262163 WMP262163:WMY262163 WWL262163:WWU262163 AD327699:AM327699 JZ327699:KI327699 TV327699:UE327699 ADR327699:AEA327699 ANN327699:ANW327699 AXJ327699:AXS327699 BHF327699:BHO327699 BRB327699:BRK327699 CAX327699:CBG327699 CKT327699:CLC327699 CUP327699:CUY327699 DEL327699:DEU327699 DOH327699:DOQ327699 DYD327699:DYM327699 EHZ327699:EII327699 ERV327699:ESE327699 FBR327699:FCA327699 FLN327699:FLW327699 FVJ327699:FVS327699 GFF327699:GFO327699 GPB327699:GPK327699 GYX327699:GZG327699 HIT327699:HJC327699 HSP327699:HSY327699 ICL327699:ICU327699 IMH327699:IMQ327699 IWD327699:IWM327699 JFZ327699:JGI327699 JPV327699:JQE327699 JZR327699:KAA327699 KJN327699:KJW327699 KTJ327699:KTS327699 LDF327699:LDO327699 LNB327699:LNK327699 LWX327699:LXG327699 MGT327699:MHC327699 MQP327699:MQY327699 NAL327699:NAU327699 NKH327699:NKQ327699 NUD327699:NUM327699 ODZ327699:OEI327699 ONV327699:OOE327699 OXR327699:OYA327699 PHN327699:PHW327699 PRJ327699:PRS327699 QBF327699:QBO327699 QLB327699:QLK327699 QUX327699:QVG327699 RET327699:RFC327699 ROP327699:ROY327699 RYL327699:RYU327699 SIH327699:SIQ327699 SSD327699:SSM327699 TBZ327699:TCI327699 TLV327699:TME327699 TVR327699:TWA327699 UFN327699:UFW327699 UPJ327699:UPS327699 UZF327699:UZO327699 VJB327699:VJK327699 VSX327699:VTG327699 WCT327699:WDC327699 WMP327699:WMY327699 WWL327699:WWU327699 AD393235:AM393235 JZ393235:KI393235 TV393235:UE393235 ADR393235:AEA393235 ANN393235:ANW393235 AXJ393235:AXS393235 BHF393235:BHO393235 BRB393235:BRK393235 CAX393235:CBG393235 CKT393235:CLC393235 CUP393235:CUY393235 DEL393235:DEU393235 DOH393235:DOQ393235 DYD393235:DYM393235 EHZ393235:EII393235 ERV393235:ESE393235 FBR393235:FCA393235 FLN393235:FLW393235 FVJ393235:FVS393235 GFF393235:GFO393235 GPB393235:GPK393235 GYX393235:GZG393235 HIT393235:HJC393235 HSP393235:HSY393235 ICL393235:ICU393235 IMH393235:IMQ393235 IWD393235:IWM393235 JFZ393235:JGI393235 JPV393235:JQE393235 JZR393235:KAA393235 KJN393235:KJW393235 KTJ393235:KTS393235 LDF393235:LDO393235 LNB393235:LNK393235 LWX393235:LXG393235 MGT393235:MHC393235 MQP393235:MQY393235 NAL393235:NAU393235 NKH393235:NKQ393235 NUD393235:NUM393235 ODZ393235:OEI393235 ONV393235:OOE393235 OXR393235:OYA393235 PHN393235:PHW393235 PRJ393235:PRS393235 QBF393235:QBO393235 QLB393235:QLK393235 QUX393235:QVG393235 RET393235:RFC393235 ROP393235:ROY393235 RYL393235:RYU393235 SIH393235:SIQ393235 SSD393235:SSM393235 TBZ393235:TCI393235 TLV393235:TME393235 TVR393235:TWA393235 UFN393235:UFW393235 UPJ393235:UPS393235 UZF393235:UZO393235 VJB393235:VJK393235 VSX393235:VTG393235 WCT393235:WDC393235 WMP393235:WMY393235 WWL393235:WWU393235 AD458771:AM458771 JZ458771:KI458771 TV458771:UE458771 ADR458771:AEA458771 ANN458771:ANW458771 AXJ458771:AXS458771 BHF458771:BHO458771 BRB458771:BRK458771 CAX458771:CBG458771 CKT458771:CLC458771 CUP458771:CUY458771 DEL458771:DEU458771 DOH458771:DOQ458771 DYD458771:DYM458771 EHZ458771:EII458771 ERV458771:ESE458771 FBR458771:FCA458771 FLN458771:FLW458771 FVJ458771:FVS458771 GFF458771:GFO458771 GPB458771:GPK458771 GYX458771:GZG458771 HIT458771:HJC458771 HSP458771:HSY458771 ICL458771:ICU458771 IMH458771:IMQ458771 IWD458771:IWM458771 JFZ458771:JGI458771 JPV458771:JQE458771 JZR458771:KAA458771 KJN458771:KJW458771 KTJ458771:KTS458771 LDF458771:LDO458771 LNB458771:LNK458771 LWX458771:LXG458771 MGT458771:MHC458771 MQP458771:MQY458771 NAL458771:NAU458771 NKH458771:NKQ458771 NUD458771:NUM458771 ODZ458771:OEI458771 ONV458771:OOE458771 OXR458771:OYA458771 PHN458771:PHW458771 PRJ458771:PRS458771 QBF458771:QBO458771 QLB458771:QLK458771 QUX458771:QVG458771 RET458771:RFC458771 ROP458771:ROY458771 RYL458771:RYU458771 SIH458771:SIQ458771 SSD458771:SSM458771 TBZ458771:TCI458771 TLV458771:TME458771 TVR458771:TWA458771 UFN458771:UFW458771 UPJ458771:UPS458771 UZF458771:UZO458771 VJB458771:VJK458771 VSX458771:VTG458771 WCT458771:WDC458771 WMP458771:WMY458771 WWL458771:WWU458771 AD524307:AM524307 JZ524307:KI524307 TV524307:UE524307 ADR524307:AEA524307 ANN524307:ANW524307 AXJ524307:AXS524307 BHF524307:BHO524307 BRB524307:BRK524307 CAX524307:CBG524307 CKT524307:CLC524307 CUP524307:CUY524307 DEL524307:DEU524307 DOH524307:DOQ524307 DYD524307:DYM524307 EHZ524307:EII524307 ERV524307:ESE524307 FBR524307:FCA524307 FLN524307:FLW524307 FVJ524307:FVS524307 GFF524307:GFO524307 GPB524307:GPK524307 GYX524307:GZG524307 HIT524307:HJC524307 HSP524307:HSY524307 ICL524307:ICU524307 IMH524307:IMQ524307 IWD524307:IWM524307 JFZ524307:JGI524307 JPV524307:JQE524307 JZR524307:KAA524307 KJN524307:KJW524307 KTJ524307:KTS524307 LDF524307:LDO524307 LNB524307:LNK524307 LWX524307:LXG524307 MGT524307:MHC524307 MQP524307:MQY524307 NAL524307:NAU524307 NKH524307:NKQ524307 NUD524307:NUM524307 ODZ524307:OEI524307 ONV524307:OOE524307 OXR524307:OYA524307 PHN524307:PHW524307 PRJ524307:PRS524307 QBF524307:QBO524307 QLB524307:QLK524307 QUX524307:QVG524307 RET524307:RFC524307 ROP524307:ROY524307 RYL524307:RYU524307 SIH524307:SIQ524307 SSD524307:SSM524307 TBZ524307:TCI524307 TLV524307:TME524307 TVR524307:TWA524307 UFN524307:UFW524307 UPJ524307:UPS524307 UZF524307:UZO524307 VJB524307:VJK524307 VSX524307:VTG524307 WCT524307:WDC524307 WMP524307:WMY524307 WWL524307:WWU524307 AD589843:AM589843 JZ589843:KI589843 TV589843:UE589843 ADR589843:AEA589843 ANN589843:ANW589843 AXJ589843:AXS589843 BHF589843:BHO589843 BRB589843:BRK589843 CAX589843:CBG589843 CKT589843:CLC589843 CUP589843:CUY589843 DEL589843:DEU589843 DOH589843:DOQ589843 DYD589843:DYM589843 EHZ589843:EII589843 ERV589843:ESE589843 FBR589843:FCA589843 FLN589843:FLW589843 FVJ589843:FVS589843 GFF589843:GFO589843 GPB589843:GPK589843 GYX589843:GZG589843 HIT589843:HJC589843 HSP589843:HSY589843 ICL589843:ICU589843 IMH589843:IMQ589843 IWD589843:IWM589843 JFZ589843:JGI589843 JPV589843:JQE589843 JZR589843:KAA589843 KJN589843:KJW589843 KTJ589843:KTS589843 LDF589843:LDO589843 LNB589843:LNK589843 LWX589843:LXG589843 MGT589843:MHC589843 MQP589843:MQY589843 NAL589843:NAU589843 NKH589843:NKQ589843 NUD589843:NUM589843 ODZ589843:OEI589843 ONV589843:OOE589843 OXR589843:OYA589843 PHN589843:PHW589843 PRJ589843:PRS589843 QBF589843:QBO589843 QLB589843:QLK589843 QUX589843:QVG589843 RET589843:RFC589843 ROP589843:ROY589843 RYL589843:RYU589843 SIH589843:SIQ589843 SSD589843:SSM589843 TBZ589843:TCI589843 TLV589843:TME589843 TVR589843:TWA589843 UFN589843:UFW589843 UPJ589843:UPS589843 UZF589843:UZO589843 VJB589843:VJK589843 VSX589843:VTG589843 WCT589843:WDC589843 WMP589843:WMY589843 WWL589843:WWU589843 AD655379:AM655379 JZ655379:KI655379 TV655379:UE655379 ADR655379:AEA655379 ANN655379:ANW655379 AXJ655379:AXS655379 BHF655379:BHO655379 BRB655379:BRK655379 CAX655379:CBG655379 CKT655379:CLC655379 CUP655379:CUY655379 DEL655379:DEU655379 DOH655379:DOQ655379 DYD655379:DYM655379 EHZ655379:EII655379 ERV655379:ESE655379 FBR655379:FCA655379 FLN655379:FLW655379 FVJ655379:FVS655379 GFF655379:GFO655379 GPB655379:GPK655379 GYX655379:GZG655379 HIT655379:HJC655379 HSP655379:HSY655379 ICL655379:ICU655379 IMH655379:IMQ655379 IWD655379:IWM655379 JFZ655379:JGI655379 JPV655379:JQE655379 JZR655379:KAA655379 KJN655379:KJW655379 KTJ655379:KTS655379 LDF655379:LDO655379 LNB655379:LNK655379 LWX655379:LXG655379 MGT655379:MHC655379 MQP655379:MQY655379 NAL655379:NAU655379 NKH655379:NKQ655379 NUD655379:NUM655379 ODZ655379:OEI655379 ONV655379:OOE655379 OXR655379:OYA655379 PHN655379:PHW655379 PRJ655379:PRS655379 QBF655379:QBO655379 QLB655379:QLK655379 QUX655379:QVG655379 RET655379:RFC655379 ROP655379:ROY655379 RYL655379:RYU655379 SIH655379:SIQ655379 SSD655379:SSM655379 TBZ655379:TCI655379 TLV655379:TME655379 TVR655379:TWA655379 UFN655379:UFW655379 UPJ655379:UPS655379 UZF655379:UZO655379 VJB655379:VJK655379 VSX655379:VTG655379 WCT655379:WDC655379 WMP655379:WMY655379 WWL655379:WWU655379 AD720915:AM720915 JZ720915:KI720915 TV720915:UE720915 ADR720915:AEA720915 ANN720915:ANW720915 AXJ720915:AXS720915 BHF720915:BHO720915 BRB720915:BRK720915 CAX720915:CBG720915 CKT720915:CLC720915 CUP720915:CUY720915 DEL720915:DEU720915 DOH720915:DOQ720915 DYD720915:DYM720915 EHZ720915:EII720915 ERV720915:ESE720915 FBR720915:FCA720915 FLN720915:FLW720915 FVJ720915:FVS720915 GFF720915:GFO720915 GPB720915:GPK720915 GYX720915:GZG720915 HIT720915:HJC720915 HSP720915:HSY720915 ICL720915:ICU720915 IMH720915:IMQ720915 IWD720915:IWM720915 JFZ720915:JGI720915 JPV720915:JQE720915 JZR720915:KAA720915 KJN720915:KJW720915 KTJ720915:KTS720915 LDF720915:LDO720915 LNB720915:LNK720915 LWX720915:LXG720915 MGT720915:MHC720915 MQP720915:MQY720915 NAL720915:NAU720915 NKH720915:NKQ720915 NUD720915:NUM720915 ODZ720915:OEI720915 ONV720915:OOE720915 OXR720915:OYA720915 PHN720915:PHW720915 PRJ720915:PRS720915 QBF720915:QBO720915 QLB720915:QLK720915 QUX720915:QVG720915 RET720915:RFC720915 ROP720915:ROY720915 RYL720915:RYU720915 SIH720915:SIQ720915 SSD720915:SSM720915 TBZ720915:TCI720915 TLV720915:TME720915 TVR720915:TWA720915 UFN720915:UFW720915 UPJ720915:UPS720915 UZF720915:UZO720915 VJB720915:VJK720915 VSX720915:VTG720915 WCT720915:WDC720915 WMP720915:WMY720915 WWL720915:WWU720915 AD786451:AM786451 JZ786451:KI786451 TV786451:UE786451 ADR786451:AEA786451 ANN786451:ANW786451 AXJ786451:AXS786451 BHF786451:BHO786451 BRB786451:BRK786451 CAX786451:CBG786451 CKT786451:CLC786451 CUP786451:CUY786451 DEL786451:DEU786451 DOH786451:DOQ786451 DYD786451:DYM786451 EHZ786451:EII786451 ERV786451:ESE786451 FBR786451:FCA786451 FLN786451:FLW786451 FVJ786451:FVS786451 GFF786451:GFO786451 GPB786451:GPK786451 GYX786451:GZG786451 HIT786451:HJC786451 HSP786451:HSY786451 ICL786451:ICU786451 IMH786451:IMQ786451 IWD786451:IWM786451 JFZ786451:JGI786451 JPV786451:JQE786451 JZR786451:KAA786451 KJN786451:KJW786451 KTJ786451:KTS786451 LDF786451:LDO786451 LNB786451:LNK786451 LWX786451:LXG786451 MGT786451:MHC786451 MQP786451:MQY786451 NAL786451:NAU786451 NKH786451:NKQ786451 NUD786451:NUM786451 ODZ786451:OEI786451 ONV786451:OOE786451 OXR786451:OYA786451 PHN786451:PHW786451 PRJ786451:PRS786451 QBF786451:QBO786451 QLB786451:QLK786451 QUX786451:QVG786451 RET786451:RFC786451 ROP786451:ROY786451 RYL786451:RYU786451 SIH786451:SIQ786451 SSD786451:SSM786451 TBZ786451:TCI786451 TLV786451:TME786451 TVR786451:TWA786451 UFN786451:UFW786451 UPJ786451:UPS786451 UZF786451:UZO786451 VJB786451:VJK786451 VSX786451:VTG786451 WCT786451:WDC786451 WMP786451:WMY786451 WWL786451:WWU786451 AD851987:AM851987 JZ851987:KI851987 TV851987:UE851987 ADR851987:AEA851987 ANN851987:ANW851987 AXJ851987:AXS851987 BHF851987:BHO851987 BRB851987:BRK851987 CAX851987:CBG851987 CKT851987:CLC851987 CUP851987:CUY851987 DEL851987:DEU851987 DOH851987:DOQ851987 DYD851987:DYM851987 EHZ851987:EII851987 ERV851987:ESE851987 FBR851987:FCA851987 FLN851987:FLW851987 FVJ851987:FVS851987 GFF851987:GFO851987 GPB851987:GPK851987 GYX851987:GZG851987 HIT851987:HJC851987 HSP851987:HSY851987 ICL851987:ICU851987 IMH851987:IMQ851987 IWD851987:IWM851987 JFZ851987:JGI851987 JPV851987:JQE851987 JZR851987:KAA851987 KJN851987:KJW851987 KTJ851987:KTS851987 LDF851987:LDO851987 LNB851987:LNK851987 LWX851987:LXG851987 MGT851987:MHC851987 MQP851987:MQY851987 NAL851987:NAU851987 NKH851987:NKQ851987 NUD851987:NUM851987 ODZ851987:OEI851987 ONV851987:OOE851987 OXR851987:OYA851987 PHN851987:PHW851987 PRJ851987:PRS851987 QBF851987:QBO851987 QLB851987:QLK851987 QUX851987:QVG851987 RET851987:RFC851987 ROP851987:ROY851987 RYL851987:RYU851987 SIH851987:SIQ851987 SSD851987:SSM851987 TBZ851987:TCI851987 TLV851987:TME851987 TVR851987:TWA851987 UFN851987:UFW851987 UPJ851987:UPS851987 UZF851987:UZO851987 VJB851987:VJK851987 VSX851987:VTG851987 WCT851987:WDC851987 WMP851987:WMY851987 WWL851987:WWU851987 AD917523:AM917523 JZ917523:KI917523 TV917523:UE917523 ADR917523:AEA917523 ANN917523:ANW917523 AXJ917523:AXS917523 BHF917523:BHO917523 BRB917523:BRK917523 CAX917523:CBG917523 CKT917523:CLC917523 CUP917523:CUY917523 DEL917523:DEU917523 DOH917523:DOQ917523 DYD917523:DYM917523 EHZ917523:EII917523 ERV917523:ESE917523 FBR917523:FCA917523 FLN917523:FLW917523 FVJ917523:FVS917523 GFF917523:GFO917523 GPB917523:GPK917523 GYX917523:GZG917523 HIT917523:HJC917523 HSP917523:HSY917523 ICL917523:ICU917523 IMH917523:IMQ917523 IWD917523:IWM917523 JFZ917523:JGI917523 JPV917523:JQE917523 JZR917523:KAA917523 KJN917523:KJW917523 KTJ917523:KTS917523 LDF917523:LDO917523 LNB917523:LNK917523 LWX917523:LXG917523 MGT917523:MHC917523 MQP917523:MQY917523 NAL917523:NAU917523 NKH917523:NKQ917523 NUD917523:NUM917523 ODZ917523:OEI917523 ONV917523:OOE917523 OXR917523:OYA917523 PHN917523:PHW917523 PRJ917523:PRS917523 QBF917523:QBO917523 QLB917523:QLK917523 QUX917523:QVG917523 RET917523:RFC917523 ROP917523:ROY917523 RYL917523:RYU917523 SIH917523:SIQ917523 SSD917523:SSM917523 TBZ917523:TCI917523 TLV917523:TME917523 TVR917523:TWA917523 UFN917523:UFW917523 UPJ917523:UPS917523 UZF917523:UZO917523 VJB917523:VJK917523 VSX917523:VTG917523 WCT917523:WDC917523 WMP917523:WMY917523 WWL917523:WWU917523 AD983059:AM983059 JZ983059:KI983059 TV983059:UE983059 ADR983059:AEA983059 ANN983059:ANW983059 AXJ983059:AXS983059 BHF983059:BHO983059 BRB983059:BRK983059 CAX983059:CBG983059 CKT983059:CLC983059 CUP983059:CUY983059 DEL983059:DEU983059 DOH983059:DOQ983059 DYD983059:DYM983059 EHZ983059:EII983059 ERV983059:ESE983059 FBR983059:FCA983059 FLN983059:FLW983059 FVJ983059:FVS983059 GFF983059:GFO983059 GPB983059:GPK983059 GYX983059:GZG983059 HIT983059:HJC983059 HSP983059:HSY983059 ICL983059:ICU983059 IMH983059:IMQ983059 IWD983059:IWM983059 JFZ983059:JGI983059 JPV983059:JQE983059 JZR983059:KAA983059 KJN983059:KJW983059 KTJ983059:KTS983059 LDF983059:LDO983059 LNB983059:LNK983059 LWX983059:LXG983059 MGT983059:MHC983059 MQP983059:MQY983059 NAL983059:NAU983059 NKH983059:NKQ983059 NUD983059:NUM983059 ODZ983059:OEI983059 ONV983059:OOE983059 OXR983059:OYA983059 PHN983059:PHW983059 PRJ983059:PRS983059 QBF983059:QBO983059 QLB983059:QLK983059 QUX983059:QVG983059 RET983059:RFC983059 ROP983059:ROY983059 RYL983059:RYU983059 SIH983059:SIQ983059 SSD983059:SSM983059 TBZ983059:TCI983059 TLV983059:TME983059 TVR983059:TWA983059 UFN983059:UFW983059 UPJ983059:UPS983059 UZF983059:UZO983059 VJB983059:VJK983059 VSX983059:VTG983059 WCT983059:WDC983059 WMP983059:WMY983059 WWL983059:WWU983059 AD21:AM21 JZ21:KI21 TV21:UE21 ADR21:AEA21 ANN21:ANW21 AXJ21:AXS21 BHF21:BHO21 BRB21:BRK21 CAX21:CBG21 CKT21:CLC21 CUP21:CUY21 DEL21:DEU21 DOH21:DOQ21 DYD21:DYM21 EHZ21:EII21 ERV21:ESE21 FBR21:FCA21 FLN21:FLW21 FVJ21:FVS21 GFF21:GFO21 GPB21:GPK21 GYX21:GZG21 HIT21:HJC21 HSP21:HSY21 ICL21:ICU21 IMH21:IMQ21 IWD21:IWM21 JFZ21:JGI21 JPV21:JQE21 JZR21:KAA21 KJN21:KJW21 KTJ21:KTS21 LDF21:LDO21 LNB21:LNK21 LWX21:LXG21 MGT21:MHC21 MQP21:MQY21 NAL21:NAU21 NKH21:NKQ21 NUD21:NUM21 ODZ21:OEI21 ONV21:OOE21 OXR21:OYA21 PHN21:PHW21 PRJ21:PRS21 QBF21:QBO21 QLB21:QLK21 QUX21:QVG21 RET21:RFC21 ROP21:ROY21 RYL21:RYU21 SIH21:SIQ21 SSD21:SSM21 TBZ21:TCI21 TLV21:TME21 TVR21:TWA21 UFN21:UFW21 UPJ21:UPS21 UZF21:UZO21 VJB21:VJK21 VSX21:VTG21 WCT21:WDC21 WMP21:WMY21 WWL21:WWU21 AD65557:AM65557 JZ65557:KI65557 TV65557:UE65557 ADR65557:AEA65557 ANN65557:ANW65557 AXJ65557:AXS65557 BHF65557:BHO65557 BRB65557:BRK65557 CAX65557:CBG65557 CKT65557:CLC65557 CUP65557:CUY65557 DEL65557:DEU65557 DOH65557:DOQ65557 DYD65557:DYM65557 EHZ65557:EII65557 ERV65557:ESE65557 FBR65557:FCA65557 FLN65557:FLW65557 FVJ65557:FVS65557 GFF65557:GFO65557 GPB65557:GPK65557 GYX65557:GZG65557 HIT65557:HJC65557 HSP65557:HSY65557 ICL65557:ICU65557 IMH65557:IMQ65557 IWD65557:IWM65557 JFZ65557:JGI65557 JPV65557:JQE65557 JZR65557:KAA65557 KJN65557:KJW65557 KTJ65557:KTS65557 LDF65557:LDO65557 LNB65557:LNK65557 LWX65557:LXG65557 MGT65557:MHC65557 MQP65557:MQY65557 NAL65557:NAU65557 NKH65557:NKQ65557 NUD65557:NUM65557 ODZ65557:OEI65557 ONV65557:OOE65557 OXR65557:OYA65557 PHN65557:PHW65557 PRJ65557:PRS65557 QBF65557:QBO65557 QLB65557:QLK65557 QUX65557:QVG65557 RET65557:RFC65557 ROP65557:ROY65557 RYL65557:RYU65557 SIH65557:SIQ65557 SSD65557:SSM65557 TBZ65557:TCI65557 TLV65557:TME65557 TVR65557:TWA65557 UFN65557:UFW65557 UPJ65557:UPS65557 UZF65557:UZO65557 VJB65557:VJK65557 VSX65557:VTG65557 WCT65557:WDC65557 WMP65557:WMY65557 WWL65557:WWU65557 AD131093:AM131093 JZ131093:KI131093 TV131093:UE131093 ADR131093:AEA131093 ANN131093:ANW131093 AXJ131093:AXS131093 BHF131093:BHO131093 BRB131093:BRK131093 CAX131093:CBG131093 CKT131093:CLC131093 CUP131093:CUY131093 DEL131093:DEU131093 DOH131093:DOQ131093 DYD131093:DYM131093 EHZ131093:EII131093 ERV131093:ESE131093 FBR131093:FCA131093 FLN131093:FLW131093 FVJ131093:FVS131093 GFF131093:GFO131093 GPB131093:GPK131093 GYX131093:GZG131093 HIT131093:HJC131093 HSP131093:HSY131093 ICL131093:ICU131093 IMH131093:IMQ131093 IWD131093:IWM131093 JFZ131093:JGI131093 JPV131093:JQE131093 JZR131093:KAA131093 KJN131093:KJW131093 KTJ131093:KTS131093 LDF131093:LDO131093 LNB131093:LNK131093 LWX131093:LXG131093 MGT131093:MHC131093 MQP131093:MQY131093 NAL131093:NAU131093 NKH131093:NKQ131093 NUD131093:NUM131093 ODZ131093:OEI131093 ONV131093:OOE131093 OXR131093:OYA131093 PHN131093:PHW131093 PRJ131093:PRS131093 QBF131093:QBO131093 QLB131093:QLK131093 QUX131093:QVG131093 RET131093:RFC131093 ROP131093:ROY131093 RYL131093:RYU131093 SIH131093:SIQ131093 SSD131093:SSM131093 TBZ131093:TCI131093 TLV131093:TME131093 TVR131093:TWA131093 UFN131093:UFW131093 UPJ131093:UPS131093 UZF131093:UZO131093 VJB131093:VJK131093 VSX131093:VTG131093 WCT131093:WDC131093 WMP131093:WMY131093 WWL131093:WWU131093 AD196629:AM196629 JZ196629:KI196629 TV196629:UE196629 ADR196629:AEA196629 ANN196629:ANW196629 AXJ196629:AXS196629 BHF196629:BHO196629 BRB196629:BRK196629 CAX196629:CBG196629 CKT196629:CLC196629 CUP196629:CUY196629 DEL196629:DEU196629 DOH196629:DOQ196629 DYD196629:DYM196629 EHZ196629:EII196629 ERV196629:ESE196629 FBR196629:FCA196629 FLN196629:FLW196629 FVJ196629:FVS196629 GFF196629:GFO196629 GPB196629:GPK196629 GYX196629:GZG196629 HIT196629:HJC196629 HSP196629:HSY196629 ICL196629:ICU196629 IMH196629:IMQ196629 IWD196629:IWM196629 JFZ196629:JGI196629 JPV196629:JQE196629 JZR196629:KAA196629 KJN196629:KJW196629 KTJ196629:KTS196629 LDF196629:LDO196629 LNB196629:LNK196629 LWX196629:LXG196629 MGT196629:MHC196629 MQP196629:MQY196629 NAL196629:NAU196629 NKH196629:NKQ196629 NUD196629:NUM196629 ODZ196629:OEI196629 ONV196629:OOE196629 OXR196629:OYA196629 PHN196629:PHW196629 PRJ196629:PRS196629 QBF196629:QBO196629 QLB196629:QLK196629 QUX196629:QVG196629 RET196629:RFC196629 ROP196629:ROY196629 RYL196629:RYU196629 SIH196629:SIQ196629 SSD196629:SSM196629 TBZ196629:TCI196629 TLV196629:TME196629 TVR196629:TWA196629 UFN196629:UFW196629 UPJ196629:UPS196629 UZF196629:UZO196629 VJB196629:VJK196629 VSX196629:VTG196629 WCT196629:WDC196629 WMP196629:WMY196629 WWL196629:WWU196629 AD262165:AM262165 JZ262165:KI262165 TV262165:UE262165 ADR262165:AEA262165 ANN262165:ANW262165 AXJ262165:AXS262165 BHF262165:BHO262165 BRB262165:BRK262165 CAX262165:CBG262165 CKT262165:CLC262165 CUP262165:CUY262165 DEL262165:DEU262165 DOH262165:DOQ262165 DYD262165:DYM262165 EHZ262165:EII262165 ERV262165:ESE262165 FBR262165:FCA262165 FLN262165:FLW262165 FVJ262165:FVS262165 GFF262165:GFO262165 GPB262165:GPK262165 GYX262165:GZG262165 HIT262165:HJC262165 HSP262165:HSY262165 ICL262165:ICU262165 IMH262165:IMQ262165 IWD262165:IWM262165 JFZ262165:JGI262165 JPV262165:JQE262165 JZR262165:KAA262165 KJN262165:KJW262165 KTJ262165:KTS262165 LDF262165:LDO262165 LNB262165:LNK262165 LWX262165:LXG262165 MGT262165:MHC262165 MQP262165:MQY262165 NAL262165:NAU262165 NKH262165:NKQ262165 NUD262165:NUM262165 ODZ262165:OEI262165 ONV262165:OOE262165 OXR262165:OYA262165 PHN262165:PHW262165 PRJ262165:PRS262165 QBF262165:QBO262165 QLB262165:QLK262165 QUX262165:QVG262165 RET262165:RFC262165 ROP262165:ROY262165 RYL262165:RYU262165 SIH262165:SIQ262165 SSD262165:SSM262165 TBZ262165:TCI262165 TLV262165:TME262165 TVR262165:TWA262165 UFN262165:UFW262165 UPJ262165:UPS262165 UZF262165:UZO262165 VJB262165:VJK262165 VSX262165:VTG262165 WCT262165:WDC262165 WMP262165:WMY262165 WWL262165:WWU262165 AD327701:AM327701 JZ327701:KI327701 TV327701:UE327701 ADR327701:AEA327701 ANN327701:ANW327701 AXJ327701:AXS327701 BHF327701:BHO327701 BRB327701:BRK327701 CAX327701:CBG327701 CKT327701:CLC327701 CUP327701:CUY327701 DEL327701:DEU327701 DOH327701:DOQ327701 DYD327701:DYM327701 EHZ327701:EII327701 ERV327701:ESE327701 FBR327701:FCA327701 FLN327701:FLW327701 FVJ327701:FVS327701 GFF327701:GFO327701 GPB327701:GPK327701 GYX327701:GZG327701 HIT327701:HJC327701 HSP327701:HSY327701 ICL327701:ICU327701 IMH327701:IMQ327701 IWD327701:IWM327701 JFZ327701:JGI327701 JPV327701:JQE327701 JZR327701:KAA327701 KJN327701:KJW327701 KTJ327701:KTS327701 LDF327701:LDO327701 LNB327701:LNK327701 LWX327701:LXG327701 MGT327701:MHC327701 MQP327701:MQY327701 NAL327701:NAU327701 NKH327701:NKQ327701 NUD327701:NUM327701 ODZ327701:OEI327701 ONV327701:OOE327701 OXR327701:OYA327701 PHN327701:PHW327701 PRJ327701:PRS327701 QBF327701:QBO327701 QLB327701:QLK327701 QUX327701:QVG327701 RET327701:RFC327701 ROP327701:ROY327701 RYL327701:RYU327701 SIH327701:SIQ327701 SSD327701:SSM327701 TBZ327701:TCI327701 TLV327701:TME327701 TVR327701:TWA327701 UFN327701:UFW327701 UPJ327701:UPS327701 UZF327701:UZO327701 VJB327701:VJK327701 VSX327701:VTG327701 WCT327701:WDC327701 WMP327701:WMY327701 WWL327701:WWU327701 AD393237:AM393237 JZ393237:KI393237 TV393237:UE393237 ADR393237:AEA393237 ANN393237:ANW393237 AXJ393237:AXS393237 BHF393237:BHO393237 BRB393237:BRK393237 CAX393237:CBG393237 CKT393237:CLC393237 CUP393237:CUY393237 DEL393237:DEU393237 DOH393237:DOQ393237 DYD393237:DYM393237 EHZ393237:EII393237 ERV393237:ESE393237 FBR393237:FCA393237 FLN393237:FLW393237 FVJ393237:FVS393237 GFF393237:GFO393237 GPB393237:GPK393237 GYX393237:GZG393237 HIT393237:HJC393237 HSP393237:HSY393237 ICL393237:ICU393237 IMH393237:IMQ393237 IWD393237:IWM393237 JFZ393237:JGI393237 JPV393237:JQE393237 JZR393237:KAA393237 KJN393237:KJW393237 KTJ393237:KTS393237 LDF393237:LDO393237 LNB393237:LNK393237 LWX393237:LXG393237 MGT393237:MHC393237 MQP393237:MQY393237 NAL393237:NAU393237 NKH393237:NKQ393237 NUD393237:NUM393237 ODZ393237:OEI393237 ONV393237:OOE393237 OXR393237:OYA393237 PHN393237:PHW393237 PRJ393237:PRS393237 QBF393237:QBO393237 QLB393237:QLK393237 QUX393237:QVG393237 RET393237:RFC393237 ROP393237:ROY393237 RYL393237:RYU393237 SIH393237:SIQ393237 SSD393237:SSM393237 TBZ393237:TCI393237 TLV393237:TME393237 TVR393237:TWA393237 UFN393237:UFW393237 UPJ393237:UPS393237 UZF393237:UZO393237 VJB393237:VJK393237 VSX393237:VTG393237 WCT393237:WDC393237 WMP393237:WMY393237 WWL393237:WWU393237 AD458773:AM458773 JZ458773:KI458773 TV458773:UE458773 ADR458773:AEA458773 ANN458773:ANW458773 AXJ458773:AXS458773 BHF458773:BHO458773 BRB458773:BRK458773 CAX458773:CBG458773 CKT458773:CLC458773 CUP458773:CUY458773 DEL458773:DEU458773 DOH458773:DOQ458773 DYD458773:DYM458773 EHZ458773:EII458773 ERV458773:ESE458773 FBR458773:FCA458773 FLN458773:FLW458773 FVJ458773:FVS458773 GFF458773:GFO458773 GPB458773:GPK458773 GYX458773:GZG458773 HIT458773:HJC458773 HSP458773:HSY458773 ICL458773:ICU458773 IMH458773:IMQ458773 IWD458773:IWM458773 JFZ458773:JGI458773 JPV458773:JQE458773 JZR458773:KAA458773 KJN458773:KJW458773 KTJ458773:KTS458773 LDF458773:LDO458773 LNB458773:LNK458773 LWX458773:LXG458773 MGT458773:MHC458773 MQP458773:MQY458773 NAL458773:NAU458773 NKH458773:NKQ458773 NUD458773:NUM458773 ODZ458773:OEI458773 ONV458773:OOE458773 OXR458773:OYA458773 PHN458773:PHW458773 PRJ458773:PRS458773 QBF458773:QBO458773 QLB458773:QLK458773 QUX458773:QVG458773 RET458773:RFC458773 ROP458773:ROY458773 RYL458773:RYU458773 SIH458773:SIQ458773 SSD458773:SSM458773 TBZ458773:TCI458773 TLV458773:TME458773 TVR458773:TWA458773 UFN458773:UFW458773 UPJ458773:UPS458773 UZF458773:UZO458773 VJB458773:VJK458773 VSX458773:VTG458773 WCT458773:WDC458773 WMP458773:WMY458773 WWL458773:WWU458773 AD524309:AM524309 JZ524309:KI524309 TV524309:UE524309 ADR524309:AEA524309 ANN524309:ANW524309 AXJ524309:AXS524309 BHF524309:BHO524309 BRB524309:BRK524309 CAX524309:CBG524309 CKT524309:CLC524309 CUP524309:CUY524309 DEL524309:DEU524309 DOH524309:DOQ524309 DYD524309:DYM524309 EHZ524309:EII524309 ERV524309:ESE524309 FBR524309:FCA524309 FLN524309:FLW524309 FVJ524309:FVS524309 GFF524309:GFO524309 GPB524309:GPK524309 GYX524309:GZG524309 HIT524309:HJC524309 HSP524309:HSY524309 ICL524309:ICU524309 IMH524309:IMQ524309 IWD524309:IWM524309 JFZ524309:JGI524309 JPV524309:JQE524309 JZR524309:KAA524309 KJN524309:KJW524309 KTJ524309:KTS524309 LDF524309:LDO524309 LNB524309:LNK524309 LWX524309:LXG524309 MGT524309:MHC524309 MQP524309:MQY524309 NAL524309:NAU524309 NKH524309:NKQ524309 NUD524309:NUM524309 ODZ524309:OEI524309 ONV524309:OOE524309 OXR524309:OYA524309 PHN524309:PHW524309 PRJ524309:PRS524309 QBF524309:QBO524309 QLB524309:QLK524309 QUX524309:QVG524309 RET524309:RFC524309 ROP524309:ROY524309 RYL524309:RYU524309 SIH524309:SIQ524309 SSD524309:SSM524309 TBZ524309:TCI524309 TLV524309:TME524309 TVR524309:TWA524309 UFN524309:UFW524309 UPJ524309:UPS524309 UZF524309:UZO524309 VJB524309:VJK524309 VSX524309:VTG524309 WCT524309:WDC524309 WMP524309:WMY524309 WWL524309:WWU524309 AD589845:AM589845 JZ589845:KI589845 TV589845:UE589845 ADR589845:AEA589845 ANN589845:ANW589845 AXJ589845:AXS589845 BHF589845:BHO589845 BRB589845:BRK589845 CAX589845:CBG589845 CKT589845:CLC589845 CUP589845:CUY589845 DEL589845:DEU589845 DOH589845:DOQ589845 DYD589845:DYM589845 EHZ589845:EII589845 ERV589845:ESE589845 FBR589845:FCA589845 FLN589845:FLW589845 FVJ589845:FVS589845 GFF589845:GFO589845 GPB589845:GPK589845 GYX589845:GZG589845 HIT589845:HJC589845 HSP589845:HSY589845 ICL589845:ICU589845 IMH589845:IMQ589845 IWD589845:IWM589845 JFZ589845:JGI589845 JPV589845:JQE589845 JZR589845:KAA589845 KJN589845:KJW589845 KTJ589845:KTS589845 LDF589845:LDO589845 LNB589845:LNK589845 LWX589845:LXG589845 MGT589845:MHC589845 MQP589845:MQY589845 NAL589845:NAU589845 NKH589845:NKQ589845 NUD589845:NUM589845 ODZ589845:OEI589845 ONV589845:OOE589845 OXR589845:OYA589845 PHN589845:PHW589845 PRJ589845:PRS589845 QBF589845:QBO589845 QLB589845:QLK589845 QUX589845:QVG589845 RET589845:RFC589845 ROP589845:ROY589845 RYL589845:RYU589845 SIH589845:SIQ589845 SSD589845:SSM589845 TBZ589845:TCI589845 TLV589845:TME589845 TVR589845:TWA589845 UFN589845:UFW589845 UPJ589845:UPS589845 UZF589845:UZO589845 VJB589845:VJK589845 VSX589845:VTG589845 WCT589845:WDC589845 WMP589845:WMY589845 WWL589845:WWU589845 AD655381:AM655381 JZ655381:KI655381 TV655381:UE655381 ADR655381:AEA655381 ANN655381:ANW655381 AXJ655381:AXS655381 BHF655381:BHO655381 BRB655381:BRK655381 CAX655381:CBG655381 CKT655381:CLC655381 CUP655381:CUY655381 DEL655381:DEU655381 DOH655381:DOQ655381 DYD655381:DYM655381 EHZ655381:EII655381 ERV655381:ESE655381 FBR655381:FCA655381 FLN655381:FLW655381 FVJ655381:FVS655381 GFF655381:GFO655381 GPB655381:GPK655381 GYX655381:GZG655381 HIT655381:HJC655381 HSP655381:HSY655381 ICL655381:ICU655381 IMH655381:IMQ655381 IWD655381:IWM655381 JFZ655381:JGI655381 JPV655381:JQE655381 JZR655381:KAA655381 KJN655381:KJW655381 KTJ655381:KTS655381 LDF655381:LDO655381 LNB655381:LNK655381 LWX655381:LXG655381 MGT655381:MHC655381 MQP655381:MQY655381 NAL655381:NAU655381 NKH655381:NKQ655381 NUD655381:NUM655381 ODZ655381:OEI655381 ONV655381:OOE655381 OXR655381:OYA655381 PHN655381:PHW655381 PRJ655381:PRS655381 QBF655381:QBO655381 QLB655381:QLK655381 QUX655381:QVG655381 RET655381:RFC655381 ROP655381:ROY655381 RYL655381:RYU655381 SIH655381:SIQ655381 SSD655381:SSM655381 TBZ655381:TCI655381 TLV655381:TME655381 TVR655381:TWA655381 UFN655381:UFW655381 UPJ655381:UPS655381 UZF655381:UZO655381 VJB655381:VJK655381 VSX655381:VTG655381 WCT655381:WDC655381 WMP655381:WMY655381 WWL655381:WWU655381 AD720917:AM720917 JZ720917:KI720917 TV720917:UE720917 ADR720917:AEA720917 ANN720917:ANW720917 AXJ720917:AXS720917 BHF720917:BHO720917 BRB720917:BRK720917 CAX720917:CBG720917 CKT720917:CLC720917 CUP720917:CUY720917 DEL720917:DEU720917 DOH720917:DOQ720917 DYD720917:DYM720917 EHZ720917:EII720917 ERV720917:ESE720917 FBR720917:FCA720917 FLN720917:FLW720917 FVJ720917:FVS720917 GFF720917:GFO720917 GPB720917:GPK720917 GYX720917:GZG720917 HIT720917:HJC720917 HSP720917:HSY720917 ICL720917:ICU720917 IMH720917:IMQ720917 IWD720917:IWM720917 JFZ720917:JGI720917 JPV720917:JQE720917 JZR720917:KAA720917 KJN720917:KJW720917 KTJ720917:KTS720917 LDF720917:LDO720917 LNB720917:LNK720917 LWX720917:LXG720917 MGT720917:MHC720917 MQP720917:MQY720917 NAL720917:NAU720917 NKH720917:NKQ720917 NUD720917:NUM720917 ODZ720917:OEI720917 ONV720917:OOE720917 OXR720917:OYA720917 PHN720917:PHW720917 PRJ720917:PRS720917 QBF720917:QBO720917 QLB720917:QLK720917 QUX720917:QVG720917 RET720917:RFC720917 ROP720917:ROY720917 RYL720917:RYU720917 SIH720917:SIQ720917 SSD720917:SSM720917 TBZ720917:TCI720917 TLV720917:TME720917 TVR720917:TWA720917 UFN720917:UFW720917 UPJ720917:UPS720917 UZF720917:UZO720917 VJB720917:VJK720917 VSX720917:VTG720917 WCT720917:WDC720917 WMP720917:WMY720917 WWL720917:WWU720917 AD786453:AM786453 JZ786453:KI786453 TV786453:UE786453 ADR786453:AEA786453 ANN786453:ANW786453 AXJ786453:AXS786453 BHF786453:BHO786453 BRB786453:BRK786453 CAX786453:CBG786453 CKT786453:CLC786453 CUP786453:CUY786453 DEL786453:DEU786453 DOH786453:DOQ786453 DYD786453:DYM786453 EHZ786453:EII786453 ERV786453:ESE786453 FBR786453:FCA786453 FLN786453:FLW786453 FVJ786453:FVS786453 GFF786453:GFO786453 GPB786453:GPK786453 GYX786453:GZG786453 HIT786453:HJC786453 HSP786453:HSY786453 ICL786453:ICU786453 IMH786453:IMQ786453 IWD786453:IWM786453 JFZ786453:JGI786453 JPV786453:JQE786453 JZR786453:KAA786453 KJN786453:KJW786453 KTJ786453:KTS786453 LDF786453:LDO786453 LNB786453:LNK786453 LWX786453:LXG786453 MGT786453:MHC786453 MQP786453:MQY786453 NAL786453:NAU786453 NKH786453:NKQ786453 NUD786453:NUM786453 ODZ786453:OEI786453 ONV786453:OOE786453 OXR786453:OYA786453 PHN786453:PHW786453 PRJ786453:PRS786453 QBF786453:QBO786453 QLB786453:QLK786453 QUX786453:QVG786453 RET786453:RFC786453 ROP786453:ROY786453 RYL786453:RYU786453 SIH786453:SIQ786453 SSD786453:SSM786453 TBZ786453:TCI786453 TLV786453:TME786453 TVR786453:TWA786453 UFN786453:UFW786453 UPJ786453:UPS786453 UZF786453:UZO786453 VJB786453:VJK786453 VSX786453:VTG786453 WCT786453:WDC786453 WMP786453:WMY786453 WWL786453:WWU786453 AD851989:AM851989 JZ851989:KI851989 TV851989:UE851989 ADR851989:AEA851989 ANN851989:ANW851989 AXJ851989:AXS851989 BHF851989:BHO851989 BRB851989:BRK851989 CAX851989:CBG851989 CKT851989:CLC851989 CUP851989:CUY851989 DEL851989:DEU851989 DOH851989:DOQ851989 DYD851989:DYM851989 EHZ851989:EII851989 ERV851989:ESE851989 FBR851989:FCA851989 FLN851989:FLW851989 FVJ851989:FVS851989 GFF851989:GFO851989 GPB851989:GPK851989 GYX851989:GZG851989 HIT851989:HJC851989 HSP851989:HSY851989 ICL851989:ICU851989 IMH851989:IMQ851989 IWD851989:IWM851989 JFZ851989:JGI851989 JPV851989:JQE851989 JZR851989:KAA851989 KJN851989:KJW851989 KTJ851989:KTS851989 LDF851989:LDO851989 LNB851989:LNK851989 LWX851989:LXG851989 MGT851989:MHC851989 MQP851989:MQY851989 NAL851989:NAU851989 NKH851989:NKQ851989 NUD851989:NUM851989 ODZ851989:OEI851989 ONV851989:OOE851989 OXR851989:OYA851989 PHN851989:PHW851989 PRJ851989:PRS851989 QBF851989:QBO851989 QLB851989:QLK851989 QUX851989:QVG851989 RET851989:RFC851989 ROP851989:ROY851989 RYL851989:RYU851989 SIH851989:SIQ851989 SSD851989:SSM851989 TBZ851989:TCI851989 TLV851989:TME851989 TVR851989:TWA851989 UFN851989:UFW851989 UPJ851989:UPS851989 UZF851989:UZO851989 VJB851989:VJK851989 VSX851989:VTG851989 WCT851989:WDC851989 WMP851989:WMY851989 WWL851989:WWU851989 AD917525:AM917525 JZ917525:KI917525 TV917525:UE917525 ADR917525:AEA917525 ANN917525:ANW917525 AXJ917525:AXS917525 BHF917525:BHO917525 BRB917525:BRK917525 CAX917525:CBG917525 CKT917525:CLC917525 CUP917525:CUY917525 DEL917525:DEU917525 DOH917525:DOQ917525 DYD917525:DYM917525 EHZ917525:EII917525 ERV917525:ESE917525 FBR917525:FCA917525 FLN917525:FLW917525 FVJ917525:FVS917525 GFF917525:GFO917525 GPB917525:GPK917525 GYX917525:GZG917525 HIT917525:HJC917525 HSP917525:HSY917525 ICL917525:ICU917525 IMH917525:IMQ917525 IWD917525:IWM917525 JFZ917525:JGI917525 JPV917525:JQE917525 JZR917525:KAA917525 KJN917525:KJW917525 KTJ917525:KTS917525 LDF917525:LDO917525 LNB917525:LNK917525 LWX917525:LXG917525 MGT917525:MHC917525 MQP917525:MQY917525 NAL917525:NAU917525 NKH917525:NKQ917525 NUD917525:NUM917525 ODZ917525:OEI917525 ONV917525:OOE917525 OXR917525:OYA917525 PHN917525:PHW917525 PRJ917525:PRS917525 QBF917525:QBO917525 QLB917525:QLK917525 QUX917525:QVG917525 RET917525:RFC917525 ROP917525:ROY917525 RYL917525:RYU917525 SIH917525:SIQ917525 SSD917525:SSM917525 TBZ917525:TCI917525 TLV917525:TME917525 TVR917525:TWA917525 UFN917525:UFW917525 UPJ917525:UPS917525 UZF917525:UZO917525 VJB917525:VJK917525 VSX917525:VTG917525 WCT917525:WDC917525 WMP917525:WMY917525 WWL917525:WWU917525 AD983061:AM983061 JZ983061:KI983061 TV983061:UE983061 ADR983061:AEA983061 ANN983061:ANW983061 AXJ983061:AXS983061 BHF983061:BHO983061 BRB983061:BRK983061 CAX983061:CBG983061 CKT983061:CLC983061 CUP983061:CUY983061 DEL983061:DEU983061 DOH983061:DOQ983061 DYD983061:DYM983061 EHZ983061:EII983061 ERV983061:ESE983061 FBR983061:FCA983061 FLN983061:FLW983061 FVJ983061:FVS983061 GFF983061:GFO983061 GPB983061:GPK983061 GYX983061:GZG983061 HIT983061:HJC983061 HSP983061:HSY983061 ICL983061:ICU983061 IMH983061:IMQ983061 IWD983061:IWM983061 JFZ983061:JGI983061 JPV983061:JQE983061 JZR983061:KAA983061 KJN983061:KJW983061 KTJ983061:KTS983061 LDF983061:LDO983061 LNB983061:LNK983061 LWX983061:LXG983061 MGT983061:MHC983061 MQP983061:MQY983061 NAL983061:NAU983061 NKH983061:NKQ983061 NUD983061:NUM983061 ODZ983061:OEI983061 ONV983061:OOE983061 OXR983061:OYA983061 PHN983061:PHW983061 PRJ983061:PRS983061 QBF983061:QBO983061 QLB983061:QLK983061 QUX983061:QVG983061 RET983061:RFC983061 ROP983061:ROY983061 RYL983061:RYU983061 SIH983061:SIQ983061 SSD983061:SSM983061 TBZ983061:TCI983061 TLV983061:TME983061 TVR983061:TWA983061 UFN983061:UFW983061 UPJ983061:UPS983061 UZF983061:UZO983061 VJB983061:VJK983061 VSX983061:VTG983061 WCT983061:WDC983061 WMP983061:WMY983061 WWL983061:WWU983061 P21:Z21 JL21:JV21 TH21:TR21 ADD21:ADN21 AMZ21:ANJ21 AWV21:AXF21 BGR21:BHB21 BQN21:BQX21 CAJ21:CAT21 CKF21:CKP21 CUB21:CUL21 DDX21:DEH21 DNT21:DOD21 DXP21:DXZ21 EHL21:EHV21 ERH21:ERR21 FBD21:FBN21 FKZ21:FLJ21 FUV21:FVF21 GER21:GFB21 GON21:GOX21 GYJ21:GYT21 HIF21:HIP21 HSB21:HSL21 IBX21:ICH21 ILT21:IMD21 IVP21:IVZ21 JFL21:JFV21 JPH21:JPR21 JZD21:JZN21 KIZ21:KJJ21 KSV21:KTF21 LCR21:LDB21 LMN21:LMX21 LWJ21:LWT21 MGF21:MGP21 MQB21:MQL21 MZX21:NAH21 NJT21:NKD21 NTP21:NTZ21 ODL21:ODV21 ONH21:ONR21 OXD21:OXN21 PGZ21:PHJ21 PQV21:PRF21 QAR21:QBB21 QKN21:QKX21 QUJ21:QUT21 REF21:REP21 ROB21:ROL21 RXX21:RYH21 SHT21:SID21 SRP21:SRZ21 TBL21:TBV21 TLH21:TLR21 TVD21:TVN21 UEZ21:UFJ21 UOV21:UPF21 UYR21:UZB21 VIN21:VIX21 VSJ21:VST21 WCF21:WCP21 WMB21:WML21 WVX21:WWH21 P65557:Z65557 JL65557:JV65557 TH65557:TR65557 ADD65557:ADN65557 AMZ65557:ANJ65557 AWV65557:AXF65557 BGR65557:BHB65557 BQN65557:BQX65557 CAJ65557:CAT65557 CKF65557:CKP65557 CUB65557:CUL65557 DDX65557:DEH65557 DNT65557:DOD65557 DXP65557:DXZ65557 EHL65557:EHV65557 ERH65557:ERR65557 FBD65557:FBN65557 FKZ65557:FLJ65557 FUV65557:FVF65557 GER65557:GFB65557 GON65557:GOX65557 GYJ65557:GYT65557 HIF65557:HIP65557 HSB65557:HSL65557 IBX65557:ICH65557 ILT65557:IMD65557 IVP65557:IVZ65557 JFL65557:JFV65557 JPH65557:JPR65557 JZD65557:JZN65557 KIZ65557:KJJ65557 KSV65557:KTF65557 LCR65557:LDB65557 LMN65557:LMX65557 LWJ65557:LWT65557 MGF65557:MGP65557 MQB65557:MQL65557 MZX65557:NAH65557 NJT65557:NKD65557 NTP65557:NTZ65557 ODL65557:ODV65557 ONH65557:ONR65557 OXD65557:OXN65557 PGZ65557:PHJ65557 PQV65557:PRF65557 QAR65557:QBB65557 QKN65557:QKX65557 QUJ65557:QUT65557 REF65557:REP65557 ROB65557:ROL65557 RXX65557:RYH65557 SHT65557:SID65557 SRP65557:SRZ65557 TBL65557:TBV65557 TLH65557:TLR65557 TVD65557:TVN65557 UEZ65557:UFJ65557 UOV65557:UPF65557 UYR65557:UZB65557 VIN65557:VIX65557 VSJ65557:VST65557 WCF65557:WCP65557 WMB65557:WML65557 WVX65557:WWH65557 P131093:Z131093 JL131093:JV131093 TH131093:TR131093 ADD131093:ADN131093 AMZ131093:ANJ131093 AWV131093:AXF131093 BGR131093:BHB131093 BQN131093:BQX131093 CAJ131093:CAT131093 CKF131093:CKP131093 CUB131093:CUL131093 DDX131093:DEH131093 DNT131093:DOD131093 DXP131093:DXZ131093 EHL131093:EHV131093 ERH131093:ERR131093 FBD131093:FBN131093 FKZ131093:FLJ131093 FUV131093:FVF131093 GER131093:GFB131093 GON131093:GOX131093 GYJ131093:GYT131093 HIF131093:HIP131093 HSB131093:HSL131093 IBX131093:ICH131093 ILT131093:IMD131093 IVP131093:IVZ131093 JFL131093:JFV131093 JPH131093:JPR131093 JZD131093:JZN131093 KIZ131093:KJJ131093 KSV131093:KTF131093 LCR131093:LDB131093 LMN131093:LMX131093 LWJ131093:LWT131093 MGF131093:MGP131093 MQB131093:MQL131093 MZX131093:NAH131093 NJT131093:NKD131093 NTP131093:NTZ131093 ODL131093:ODV131093 ONH131093:ONR131093 OXD131093:OXN131093 PGZ131093:PHJ131093 PQV131093:PRF131093 QAR131093:QBB131093 QKN131093:QKX131093 QUJ131093:QUT131093 REF131093:REP131093 ROB131093:ROL131093 RXX131093:RYH131093 SHT131093:SID131093 SRP131093:SRZ131093 TBL131093:TBV131093 TLH131093:TLR131093 TVD131093:TVN131093 UEZ131093:UFJ131093 UOV131093:UPF131093 UYR131093:UZB131093 VIN131093:VIX131093 VSJ131093:VST131093 WCF131093:WCP131093 WMB131093:WML131093 WVX131093:WWH131093 P196629:Z196629 JL196629:JV196629 TH196629:TR196629 ADD196629:ADN196629 AMZ196629:ANJ196629 AWV196629:AXF196629 BGR196629:BHB196629 BQN196629:BQX196629 CAJ196629:CAT196629 CKF196629:CKP196629 CUB196629:CUL196629 DDX196629:DEH196629 DNT196629:DOD196629 DXP196629:DXZ196629 EHL196629:EHV196629 ERH196629:ERR196629 FBD196629:FBN196629 FKZ196629:FLJ196629 FUV196629:FVF196629 GER196629:GFB196629 GON196629:GOX196629 GYJ196629:GYT196629 HIF196629:HIP196629 HSB196629:HSL196629 IBX196629:ICH196629 ILT196629:IMD196629 IVP196629:IVZ196629 JFL196629:JFV196629 JPH196629:JPR196629 JZD196629:JZN196629 KIZ196629:KJJ196629 KSV196629:KTF196629 LCR196629:LDB196629 LMN196629:LMX196629 LWJ196629:LWT196629 MGF196629:MGP196629 MQB196629:MQL196629 MZX196629:NAH196629 NJT196629:NKD196629 NTP196629:NTZ196629 ODL196629:ODV196629 ONH196629:ONR196629 OXD196629:OXN196629 PGZ196629:PHJ196629 PQV196629:PRF196629 QAR196629:QBB196629 QKN196629:QKX196629 QUJ196629:QUT196629 REF196629:REP196629 ROB196629:ROL196629 RXX196629:RYH196629 SHT196629:SID196629 SRP196629:SRZ196629 TBL196629:TBV196629 TLH196629:TLR196629 TVD196629:TVN196629 UEZ196629:UFJ196629 UOV196629:UPF196629 UYR196629:UZB196629 VIN196629:VIX196629 VSJ196629:VST196629 WCF196629:WCP196629 WMB196629:WML196629 WVX196629:WWH196629 P262165:Z262165 JL262165:JV262165 TH262165:TR262165 ADD262165:ADN262165 AMZ262165:ANJ262165 AWV262165:AXF262165 BGR262165:BHB262165 BQN262165:BQX262165 CAJ262165:CAT262165 CKF262165:CKP262165 CUB262165:CUL262165 DDX262165:DEH262165 DNT262165:DOD262165 DXP262165:DXZ262165 EHL262165:EHV262165 ERH262165:ERR262165 FBD262165:FBN262165 FKZ262165:FLJ262165 FUV262165:FVF262165 GER262165:GFB262165 GON262165:GOX262165 GYJ262165:GYT262165 HIF262165:HIP262165 HSB262165:HSL262165 IBX262165:ICH262165 ILT262165:IMD262165 IVP262165:IVZ262165 JFL262165:JFV262165 JPH262165:JPR262165 JZD262165:JZN262165 KIZ262165:KJJ262165 KSV262165:KTF262165 LCR262165:LDB262165 LMN262165:LMX262165 LWJ262165:LWT262165 MGF262165:MGP262165 MQB262165:MQL262165 MZX262165:NAH262165 NJT262165:NKD262165 NTP262165:NTZ262165 ODL262165:ODV262165 ONH262165:ONR262165 OXD262165:OXN262165 PGZ262165:PHJ262165 PQV262165:PRF262165 QAR262165:QBB262165 QKN262165:QKX262165 QUJ262165:QUT262165 REF262165:REP262165 ROB262165:ROL262165 RXX262165:RYH262165 SHT262165:SID262165 SRP262165:SRZ262165 TBL262165:TBV262165 TLH262165:TLR262165 TVD262165:TVN262165 UEZ262165:UFJ262165 UOV262165:UPF262165 UYR262165:UZB262165 VIN262165:VIX262165 VSJ262165:VST262165 WCF262165:WCP262165 WMB262165:WML262165 WVX262165:WWH262165 P327701:Z327701 JL327701:JV327701 TH327701:TR327701 ADD327701:ADN327701 AMZ327701:ANJ327701 AWV327701:AXF327701 BGR327701:BHB327701 BQN327701:BQX327701 CAJ327701:CAT327701 CKF327701:CKP327701 CUB327701:CUL327701 DDX327701:DEH327701 DNT327701:DOD327701 DXP327701:DXZ327701 EHL327701:EHV327701 ERH327701:ERR327701 FBD327701:FBN327701 FKZ327701:FLJ327701 FUV327701:FVF327701 GER327701:GFB327701 GON327701:GOX327701 GYJ327701:GYT327701 HIF327701:HIP327701 HSB327701:HSL327701 IBX327701:ICH327701 ILT327701:IMD327701 IVP327701:IVZ327701 JFL327701:JFV327701 JPH327701:JPR327701 JZD327701:JZN327701 KIZ327701:KJJ327701 KSV327701:KTF327701 LCR327701:LDB327701 LMN327701:LMX327701 LWJ327701:LWT327701 MGF327701:MGP327701 MQB327701:MQL327701 MZX327701:NAH327701 NJT327701:NKD327701 NTP327701:NTZ327701 ODL327701:ODV327701 ONH327701:ONR327701 OXD327701:OXN327701 PGZ327701:PHJ327701 PQV327701:PRF327701 QAR327701:QBB327701 QKN327701:QKX327701 QUJ327701:QUT327701 REF327701:REP327701 ROB327701:ROL327701 RXX327701:RYH327701 SHT327701:SID327701 SRP327701:SRZ327701 TBL327701:TBV327701 TLH327701:TLR327701 TVD327701:TVN327701 UEZ327701:UFJ327701 UOV327701:UPF327701 UYR327701:UZB327701 VIN327701:VIX327701 VSJ327701:VST327701 WCF327701:WCP327701 WMB327701:WML327701 WVX327701:WWH327701 P393237:Z393237 JL393237:JV393237 TH393237:TR393237 ADD393237:ADN393237 AMZ393237:ANJ393237 AWV393237:AXF393237 BGR393237:BHB393237 BQN393237:BQX393237 CAJ393237:CAT393237 CKF393237:CKP393237 CUB393237:CUL393237 DDX393237:DEH393237 DNT393237:DOD393237 DXP393237:DXZ393237 EHL393237:EHV393237 ERH393237:ERR393237 FBD393237:FBN393237 FKZ393237:FLJ393237 FUV393237:FVF393237 GER393237:GFB393237 GON393237:GOX393237 GYJ393237:GYT393237 HIF393237:HIP393237 HSB393237:HSL393237 IBX393237:ICH393237 ILT393237:IMD393237 IVP393237:IVZ393237 JFL393237:JFV393237 JPH393237:JPR393237 JZD393237:JZN393237 KIZ393237:KJJ393237 KSV393237:KTF393237 LCR393237:LDB393237 LMN393237:LMX393237 LWJ393237:LWT393237 MGF393237:MGP393237 MQB393237:MQL393237 MZX393237:NAH393237 NJT393237:NKD393237 NTP393237:NTZ393237 ODL393237:ODV393237 ONH393237:ONR393237 OXD393237:OXN393237 PGZ393237:PHJ393237 PQV393237:PRF393237 QAR393237:QBB393237 QKN393237:QKX393237 QUJ393237:QUT393237 REF393237:REP393237 ROB393237:ROL393237 RXX393237:RYH393237 SHT393237:SID393237 SRP393237:SRZ393237 TBL393237:TBV393237 TLH393237:TLR393237 TVD393237:TVN393237 UEZ393237:UFJ393237 UOV393237:UPF393237 UYR393237:UZB393237 VIN393237:VIX393237 VSJ393237:VST393237 WCF393237:WCP393237 WMB393237:WML393237 WVX393237:WWH393237 P458773:Z458773 JL458773:JV458773 TH458773:TR458773 ADD458773:ADN458773 AMZ458773:ANJ458773 AWV458773:AXF458773 BGR458773:BHB458773 BQN458773:BQX458773 CAJ458773:CAT458773 CKF458773:CKP458773 CUB458773:CUL458773 DDX458773:DEH458773 DNT458773:DOD458773 DXP458773:DXZ458773 EHL458773:EHV458773 ERH458773:ERR458773 FBD458773:FBN458773 FKZ458773:FLJ458773 FUV458773:FVF458773 GER458773:GFB458773 GON458773:GOX458773 GYJ458773:GYT458773 HIF458773:HIP458773 HSB458773:HSL458773 IBX458773:ICH458773 ILT458773:IMD458773 IVP458773:IVZ458773 JFL458773:JFV458773 JPH458773:JPR458773 JZD458773:JZN458773 KIZ458773:KJJ458773 KSV458773:KTF458773 LCR458773:LDB458773 LMN458773:LMX458773 LWJ458773:LWT458773 MGF458773:MGP458773 MQB458773:MQL458773 MZX458773:NAH458773 NJT458773:NKD458773 NTP458773:NTZ458773 ODL458773:ODV458773 ONH458773:ONR458773 OXD458773:OXN458773 PGZ458773:PHJ458773 PQV458773:PRF458773 QAR458773:QBB458773 QKN458773:QKX458773 QUJ458773:QUT458773 REF458773:REP458773 ROB458773:ROL458773 RXX458773:RYH458773 SHT458773:SID458773 SRP458773:SRZ458773 TBL458773:TBV458773 TLH458773:TLR458773 TVD458773:TVN458773 UEZ458773:UFJ458773 UOV458773:UPF458773 UYR458773:UZB458773 VIN458773:VIX458773 VSJ458773:VST458773 WCF458773:WCP458773 WMB458773:WML458773 WVX458773:WWH458773 P524309:Z524309 JL524309:JV524309 TH524309:TR524309 ADD524309:ADN524309 AMZ524309:ANJ524309 AWV524309:AXF524309 BGR524309:BHB524309 BQN524309:BQX524309 CAJ524309:CAT524309 CKF524309:CKP524309 CUB524309:CUL524309 DDX524309:DEH524309 DNT524309:DOD524309 DXP524309:DXZ524309 EHL524309:EHV524309 ERH524309:ERR524309 FBD524309:FBN524309 FKZ524309:FLJ524309 FUV524309:FVF524309 GER524309:GFB524309 GON524309:GOX524309 GYJ524309:GYT524309 HIF524309:HIP524309 HSB524309:HSL524309 IBX524309:ICH524309 ILT524309:IMD524309 IVP524309:IVZ524309 JFL524309:JFV524309 JPH524309:JPR524309 JZD524309:JZN524309 KIZ524309:KJJ524309 KSV524309:KTF524309 LCR524309:LDB524309 LMN524309:LMX524309 LWJ524309:LWT524309 MGF524309:MGP524309 MQB524309:MQL524309 MZX524309:NAH524309 NJT524309:NKD524309 NTP524309:NTZ524309 ODL524309:ODV524309 ONH524309:ONR524309 OXD524309:OXN524309 PGZ524309:PHJ524309 PQV524309:PRF524309 QAR524309:QBB524309 QKN524309:QKX524309 QUJ524309:QUT524309 REF524309:REP524309 ROB524309:ROL524309 RXX524309:RYH524309 SHT524309:SID524309 SRP524309:SRZ524309 TBL524309:TBV524309 TLH524309:TLR524309 TVD524309:TVN524309 UEZ524309:UFJ524309 UOV524309:UPF524309 UYR524309:UZB524309 VIN524309:VIX524309 VSJ524309:VST524309 WCF524309:WCP524309 WMB524309:WML524309 WVX524309:WWH524309 P589845:Z589845 JL589845:JV589845 TH589845:TR589845 ADD589845:ADN589845 AMZ589845:ANJ589845 AWV589845:AXF589845 BGR589845:BHB589845 BQN589845:BQX589845 CAJ589845:CAT589845 CKF589845:CKP589845 CUB589845:CUL589845 DDX589845:DEH589845 DNT589845:DOD589845 DXP589845:DXZ589845 EHL589845:EHV589845 ERH589845:ERR589845 FBD589845:FBN589845 FKZ589845:FLJ589845 FUV589845:FVF589845 GER589845:GFB589845 GON589845:GOX589845 GYJ589845:GYT589845 HIF589845:HIP589845 HSB589845:HSL589845 IBX589845:ICH589845 ILT589845:IMD589845 IVP589845:IVZ589845 JFL589845:JFV589845 JPH589845:JPR589845 JZD589845:JZN589845 KIZ589845:KJJ589845 KSV589845:KTF589845 LCR589845:LDB589845 LMN589845:LMX589845 LWJ589845:LWT589845 MGF589845:MGP589845 MQB589845:MQL589845 MZX589845:NAH589845 NJT589845:NKD589845 NTP589845:NTZ589845 ODL589845:ODV589845 ONH589845:ONR589845 OXD589845:OXN589845 PGZ589845:PHJ589845 PQV589845:PRF589845 QAR589845:QBB589845 QKN589845:QKX589845 QUJ589845:QUT589845 REF589845:REP589845 ROB589845:ROL589845 RXX589845:RYH589845 SHT589845:SID589845 SRP589845:SRZ589845 TBL589845:TBV589845 TLH589845:TLR589845 TVD589845:TVN589845 UEZ589845:UFJ589845 UOV589845:UPF589845 UYR589845:UZB589845 VIN589845:VIX589845 VSJ589845:VST589845 WCF589845:WCP589845 WMB589845:WML589845 WVX589845:WWH589845 P655381:Z655381 JL655381:JV655381 TH655381:TR655381 ADD655381:ADN655381 AMZ655381:ANJ655381 AWV655381:AXF655381 BGR655381:BHB655381 BQN655381:BQX655381 CAJ655381:CAT655381 CKF655381:CKP655381 CUB655381:CUL655381 DDX655381:DEH655381 DNT655381:DOD655381 DXP655381:DXZ655381 EHL655381:EHV655381 ERH655381:ERR655381 FBD655381:FBN655381 FKZ655381:FLJ655381 FUV655381:FVF655381 GER655381:GFB655381 GON655381:GOX655381 GYJ655381:GYT655381 HIF655381:HIP655381 HSB655381:HSL655381 IBX655381:ICH655381 ILT655381:IMD655381 IVP655381:IVZ655381 JFL655381:JFV655381 JPH655381:JPR655381 JZD655381:JZN655381 KIZ655381:KJJ655381 KSV655381:KTF655381 LCR655381:LDB655381 LMN655381:LMX655381 LWJ655381:LWT655381 MGF655381:MGP655381 MQB655381:MQL655381 MZX655381:NAH655381 NJT655381:NKD655381 NTP655381:NTZ655381 ODL655381:ODV655381 ONH655381:ONR655381 OXD655381:OXN655381 PGZ655381:PHJ655381 PQV655381:PRF655381 QAR655381:QBB655381 QKN655381:QKX655381 QUJ655381:QUT655381 REF655381:REP655381 ROB655381:ROL655381 RXX655381:RYH655381 SHT655381:SID655381 SRP655381:SRZ655381 TBL655381:TBV655381 TLH655381:TLR655381 TVD655381:TVN655381 UEZ655381:UFJ655381 UOV655381:UPF655381 UYR655381:UZB655381 VIN655381:VIX655381 VSJ655381:VST655381 WCF655381:WCP655381 WMB655381:WML655381 WVX655381:WWH655381 P720917:Z720917 JL720917:JV720917 TH720917:TR720917 ADD720917:ADN720917 AMZ720917:ANJ720917 AWV720917:AXF720917 BGR720917:BHB720917 BQN720917:BQX720917 CAJ720917:CAT720917 CKF720917:CKP720917 CUB720917:CUL720917 DDX720917:DEH720917 DNT720917:DOD720917 DXP720917:DXZ720917 EHL720917:EHV720917 ERH720917:ERR720917 FBD720917:FBN720917 FKZ720917:FLJ720917 FUV720917:FVF720917 GER720917:GFB720917 GON720917:GOX720917 GYJ720917:GYT720917 HIF720917:HIP720917 HSB720917:HSL720917 IBX720917:ICH720917 ILT720917:IMD720917 IVP720917:IVZ720917 JFL720917:JFV720917 JPH720917:JPR720917 JZD720917:JZN720917 KIZ720917:KJJ720917 KSV720917:KTF720917 LCR720917:LDB720917 LMN720917:LMX720917 LWJ720917:LWT720917 MGF720917:MGP720917 MQB720917:MQL720917 MZX720917:NAH720917 NJT720917:NKD720917 NTP720917:NTZ720917 ODL720917:ODV720917 ONH720917:ONR720917 OXD720917:OXN720917 PGZ720917:PHJ720917 PQV720917:PRF720917 QAR720917:QBB720917 QKN720917:QKX720917 QUJ720917:QUT720917 REF720917:REP720917 ROB720917:ROL720917 RXX720917:RYH720917 SHT720917:SID720917 SRP720917:SRZ720917 TBL720917:TBV720917 TLH720917:TLR720917 TVD720917:TVN720917 UEZ720917:UFJ720917 UOV720917:UPF720917 UYR720917:UZB720917 VIN720917:VIX720917 VSJ720917:VST720917 WCF720917:WCP720917 WMB720917:WML720917 WVX720917:WWH720917 P786453:Z786453 JL786453:JV786453 TH786453:TR786453 ADD786453:ADN786453 AMZ786453:ANJ786453 AWV786453:AXF786453 BGR786453:BHB786453 BQN786453:BQX786453 CAJ786453:CAT786453 CKF786453:CKP786453 CUB786453:CUL786453 DDX786453:DEH786453 DNT786453:DOD786453 DXP786453:DXZ786453 EHL786453:EHV786453 ERH786453:ERR786453 FBD786453:FBN786453 FKZ786453:FLJ786453 FUV786453:FVF786453 GER786453:GFB786453 GON786453:GOX786453 GYJ786453:GYT786453 HIF786453:HIP786453 HSB786453:HSL786453 IBX786453:ICH786453 ILT786453:IMD786453 IVP786453:IVZ786453 JFL786453:JFV786453 JPH786453:JPR786453 JZD786453:JZN786453 KIZ786453:KJJ786453 KSV786453:KTF786453 LCR786453:LDB786453 LMN786453:LMX786453 LWJ786453:LWT786453 MGF786453:MGP786453 MQB786453:MQL786453 MZX786453:NAH786453 NJT786453:NKD786453 NTP786453:NTZ786453 ODL786453:ODV786453 ONH786453:ONR786453 OXD786453:OXN786453 PGZ786453:PHJ786453 PQV786453:PRF786453 QAR786453:QBB786453 QKN786453:QKX786453 QUJ786453:QUT786453 REF786453:REP786453 ROB786453:ROL786453 RXX786453:RYH786453 SHT786453:SID786453 SRP786453:SRZ786453 TBL786453:TBV786453 TLH786453:TLR786453 TVD786453:TVN786453 UEZ786453:UFJ786453 UOV786453:UPF786453 UYR786453:UZB786453 VIN786453:VIX786453 VSJ786453:VST786453 WCF786453:WCP786453 WMB786453:WML786453 WVX786453:WWH786453 P851989:Z851989 JL851989:JV851989 TH851989:TR851989 ADD851989:ADN851989 AMZ851989:ANJ851989 AWV851989:AXF851989 BGR851989:BHB851989 BQN851989:BQX851989 CAJ851989:CAT851989 CKF851989:CKP851989 CUB851989:CUL851989 DDX851989:DEH851989 DNT851989:DOD851989 DXP851989:DXZ851989 EHL851989:EHV851989 ERH851989:ERR851989 FBD851989:FBN851989 FKZ851989:FLJ851989 FUV851989:FVF851989 GER851989:GFB851989 GON851989:GOX851989 GYJ851989:GYT851989 HIF851989:HIP851989 HSB851989:HSL851989 IBX851989:ICH851989 ILT851989:IMD851989 IVP851989:IVZ851989 JFL851989:JFV851989 JPH851989:JPR851989 JZD851989:JZN851989 KIZ851989:KJJ851989 KSV851989:KTF851989 LCR851989:LDB851989 LMN851989:LMX851989 LWJ851989:LWT851989 MGF851989:MGP851989 MQB851989:MQL851989 MZX851989:NAH851989 NJT851989:NKD851989 NTP851989:NTZ851989 ODL851989:ODV851989 ONH851989:ONR851989 OXD851989:OXN851989 PGZ851989:PHJ851989 PQV851989:PRF851989 QAR851989:QBB851989 QKN851989:QKX851989 QUJ851989:QUT851989 REF851989:REP851989 ROB851989:ROL851989 RXX851989:RYH851989 SHT851989:SID851989 SRP851989:SRZ851989 TBL851989:TBV851989 TLH851989:TLR851989 TVD851989:TVN851989 UEZ851989:UFJ851989 UOV851989:UPF851989 UYR851989:UZB851989 VIN851989:VIX851989 VSJ851989:VST851989 WCF851989:WCP851989 WMB851989:WML851989 WVX851989:WWH851989 P917525:Z917525 JL917525:JV917525 TH917525:TR917525 ADD917525:ADN917525 AMZ917525:ANJ917525 AWV917525:AXF917525 BGR917525:BHB917525 BQN917525:BQX917525 CAJ917525:CAT917525 CKF917525:CKP917525 CUB917525:CUL917525 DDX917525:DEH917525 DNT917525:DOD917525 DXP917525:DXZ917525 EHL917525:EHV917525 ERH917525:ERR917525 FBD917525:FBN917525 FKZ917525:FLJ917525 FUV917525:FVF917525 GER917525:GFB917525 GON917525:GOX917525 GYJ917525:GYT917525 HIF917525:HIP917525 HSB917525:HSL917525 IBX917525:ICH917525 ILT917525:IMD917525 IVP917525:IVZ917525 JFL917525:JFV917525 JPH917525:JPR917525 JZD917525:JZN917525 KIZ917525:KJJ917525 KSV917525:KTF917525 LCR917525:LDB917525 LMN917525:LMX917525 LWJ917525:LWT917525 MGF917525:MGP917525 MQB917525:MQL917525 MZX917525:NAH917525 NJT917525:NKD917525 NTP917525:NTZ917525 ODL917525:ODV917525 ONH917525:ONR917525 OXD917525:OXN917525 PGZ917525:PHJ917525 PQV917525:PRF917525 QAR917525:QBB917525 QKN917525:QKX917525 QUJ917525:QUT917525 REF917525:REP917525 ROB917525:ROL917525 RXX917525:RYH917525 SHT917525:SID917525 SRP917525:SRZ917525 TBL917525:TBV917525 TLH917525:TLR917525 TVD917525:TVN917525 UEZ917525:UFJ917525 UOV917525:UPF917525 UYR917525:UZB917525 VIN917525:VIX917525 VSJ917525:VST917525 WCF917525:WCP917525 WMB917525:WML917525 WVX917525:WWH917525 P983061:Z983061 JL983061:JV983061 TH983061:TR983061 ADD983061:ADN983061 AMZ983061:ANJ983061 AWV983061:AXF983061 BGR983061:BHB983061 BQN983061:BQX983061 CAJ983061:CAT983061 CKF983061:CKP983061 CUB983061:CUL983061 DDX983061:DEH983061 DNT983061:DOD983061 DXP983061:DXZ983061 EHL983061:EHV983061 ERH983061:ERR983061 FBD983061:FBN983061 FKZ983061:FLJ983061 FUV983061:FVF983061 GER983061:GFB983061 GON983061:GOX983061 GYJ983061:GYT983061 HIF983061:HIP983061 HSB983061:HSL983061 IBX983061:ICH983061 ILT983061:IMD983061 IVP983061:IVZ983061 JFL983061:JFV983061 JPH983061:JPR983061 JZD983061:JZN983061 KIZ983061:KJJ983061 KSV983061:KTF983061 LCR983061:LDB983061 LMN983061:LMX983061 LWJ983061:LWT983061 MGF983061:MGP983061 MQB983061:MQL983061 MZX983061:NAH983061 NJT983061:NKD983061 NTP983061:NTZ983061 ODL983061:ODV983061 ONH983061:ONR983061 OXD983061:OXN983061 PGZ983061:PHJ983061 PQV983061:PRF983061 QAR983061:QBB983061 QKN983061:QKX983061 QUJ983061:QUT983061 REF983061:REP983061 ROB983061:ROL983061 RXX983061:RYH983061 SHT983061:SID983061 SRP983061:SRZ983061 TBL983061:TBV983061 TLH983061:TLR983061 TVD983061:TVN983061 UEZ983061:UFJ983061 UOV983061:UPF983061 UYR983061:UZB983061 VIN983061:VIX983061 VSJ983061:VST983061 WCF983061:WCP983061 WMB983061:WML983061 WVX983061:WWH983061 TBL983065:TBV983065 JL19:JV19 TH19:TR19 ADD19:ADN19 AMZ19:ANJ19 AWV19:AXF19 BGR19:BHB19 BQN19:BQX19 CAJ19:CAT19 CKF19:CKP19 CUB19:CUL19 DDX19:DEH19 DNT19:DOD19 DXP19:DXZ19 EHL19:EHV19 ERH19:ERR19 FBD19:FBN19 FKZ19:FLJ19 FUV19:FVF19 GER19:GFB19 GON19:GOX19 GYJ19:GYT19 HIF19:HIP19 HSB19:HSL19 IBX19:ICH19 ILT19:IMD19 IVP19:IVZ19 JFL19:JFV19 JPH19:JPR19 JZD19:JZN19 KIZ19:KJJ19 KSV19:KTF19 LCR19:LDB19 LMN19:LMX19 LWJ19:LWT19 MGF19:MGP19 MQB19:MQL19 MZX19:NAH19 NJT19:NKD19 NTP19:NTZ19 ODL19:ODV19 ONH19:ONR19 OXD19:OXN19 PGZ19:PHJ19 PQV19:PRF19 QAR19:QBB19 QKN19:QKX19 QUJ19:QUT19 REF19:REP19 ROB19:ROL19 RXX19:RYH19 SHT19:SID19 SRP19:SRZ19 TBL19:TBV19 TLH19:TLR19 TVD19:TVN19 UEZ19:UFJ19 UOV19:UPF19 UYR19:UZB19 VIN19:VIX19 VSJ19:VST19 WCF19:WCP19 WMB19:WML19 WVX19:WWH19 P65555:Z65555 JL65555:JV65555 TH65555:TR65555 ADD65555:ADN65555 AMZ65555:ANJ65555 AWV65555:AXF65555 BGR65555:BHB65555 BQN65555:BQX65555 CAJ65555:CAT65555 CKF65555:CKP65555 CUB65555:CUL65555 DDX65555:DEH65555 DNT65555:DOD65555 DXP65555:DXZ65555 EHL65555:EHV65555 ERH65555:ERR65555 FBD65555:FBN65555 FKZ65555:FLJ65555 FUV65555:FVF65555 GER65555:GFB65555 GON65555:GOX65555 GYJ65555:GYT65555 HIF65555:HIP65555 HSB65555:HSL65555 IBX65555:ICH65555 ILT65555:IMD65555 IVP65555:IVZ65555 JFL65555:JFV65555 JPH65555:JPR65555 JZD65555:JZN65555 KIZ65555:KJJ65555 KSV65555:KTF65555 LCR65555:LDB65555 LMN65555:LMX65555 LWJ65555:LWT65555 MGF65555:MGP65555 MQB65555:MQL65555 MZX65555:NAH65555 NJT65555:NKD65555 NTP65555:NTZ65555 ODL65555:ODV65555 ONH65555:ONR65555 OXD65555:OXN65555 PGZ65555:PHJ65555 PQV65555:PRF65555 QAR65555:QBB65555 QKN65555:QKX65555 QUJ65555:QUT65555 REF65555:REP65555 ROB65555:ROL65555 RXX65555:RYH65555 SHT65555:SID65555 SRP65555:SRZ65555 TBL65555:TBV65555 TLH65555:TLR65555 TVD65555:TVN65555 UEZ65555:UFJ65555 UOV65555:UPF65555 UYR65555:UZB65555 VIN65555:VIX65555 VSJ65555:VST65555 WCF65555:WCP65555 WMB65555:WML65555 WVX65555:WWH65555 P131091:Z131091 JL131091:JV131091 TH131091:TR131091 ADD131091:ADN131091 AMZ131091:ANJ131091 AWV131091:AXF131091 BGR131091:BHB131091 BQN131091:BQX131091 CAJ131091:CAT131091 CKF131091:CKP131091 CUB131091:CUL131091 DDX131091:DEH131091 DNT131091:DOD131091 DXP131091:DXZ131091 EHL131091:EHV131091 ERH131091:ERR131091 FBD131091:FBN131091 FKZ131091:FLJ131091 FUV131091:FVF131091 GER131091:GFB131091 GON131091:GOX131091 GYJ131091:GYT131091 HIF131091:HIP131091 HSB131091:HSL131091 IBX131091:ICH131091 ILT131091:IMD131091 IVP131091:IVZ131091 JFL131091:JFV131091 JPH131091:JPR131091 JZD131091:JZN131091 KIZ131091:KJJ131091 KSV131091:KTF131091 LCR131091:LDB131091 LMN131091:LMX131091 LWJ131091:LWT131091 MGF131091:MGP131091 MQB131091:MQL131091 MZX131091:NAH131091 NJT131091:NKD131091 NTP131091:NTZ131091 ODL131091:ODV131091 ONH131091:ONR131091 OXD131091:OXN131091 PGZ131091:PHJ131091 PQV131091:PRF131091 QAR131091:QBB131091 QKN131091:QKX131091 QUJ131091:QUT131091 REF131091:REP131091 ROB131091:ROL131091 RXX131091:RYH131091 SHT131091:SID131091 SRP131091:SRZ131091 TBL131091:TBV131091 TLH131091:TLR131091 TVD131091:TVN131091 UEZ131091:UFJ131091 UOV131091:UPF131091 UYR131091:UZB131091 VIN131091:VIX131091 VSJ131091:VST131091 WCF131091:WCP131091 WMB131091:WML131091 WVX131091:WWH131091 P196627:Z196627 JL196627:JV196627 TH196627:TR196627 ADD196627:ADN196627 AMZ196627:ANJ196627 AWV196627:AXF196627 BGR196627:BHB196627 BQN196627:BQX196627 CAJ196627:CAT196627 CKF196627:CKP196627 CUB196627:CUL196627 DDX196627:DEH196627 DNT196627:DOD196627 DXP196627:DXZ196627 EHL196627:EHV196627 ERH196627:ERR196627 FBD196627:FBN196627 FKZ196627:FLJ196627 FUV196627:FVF196627 GER196627:GFB196627 GON196627:GOX196627 GYJ196627:GYT196627 HIF196627:HIP196627 HSB196627:HSL196627 IBX196627:ICH196627 ILT196627:IMD196627 IVP196627:IVZ196627 JFL196627:JFV196627 JPH196627:JPR196627 JZD196627:JZN196627 KIZ196627:KJJ196627 KSV196627:KTF196627 LCR196627:LDB196627 LMN196627:LMX196627 LWJ196627:LWT196627 MGF196627:MGP196627 MQB196627:MQL196627 MZX196627:NAH196627 NJT196627:NKD196627 NTP196627:NTZ196627 ODL196627:ODV196627 ONH196627:ONR196627 OXD196627:OXN196627 PGZ196627:PHJ196627 PQV196627:PRF196627 QAR196627:QBB196627 QKN196627:QKX196627 QUJ196627:QUT196627 REF196627:REP196627 ROB196627:ROL196627 RXX196627:RYH196627 SHT196627:SID196627 SRP196627:SRZ196627 TBL196627:TBV196627 TLH196627:TLR196627 TVD196627:TVN196627 UEZ196627:UFJ196627 UOV196627:UPF196627 UYR196627:UZB196627 VIN196627:VIX196627 VSJ196627:VST196627 WCF196627:WCP196627 WMB196627:WML196627 WVX196627:WWH196627 P262163:Z262163 JL262163:JV262163 TH262163:TR262163 ADD262163:ADN262163 AMZ262163:ANJ262163 AWV262163:AXF262163 BGR262163:BHB262163 BQN262163:BQX262163 CAJ262163:CAT262163 CKF262163:CKP262163 CUB262163:CUL262163 DDX262163:DEH262163 DNT262163:DOD262163 DXP262163:DXZ262163 EHL262163:EHV262163 ERH262163:ERR262163 FBD262163:FBN262163 FKZ262163:FLJ262163 FUV262163:FVF262163 GER262163:GFB262163 GON262163:GOX262163 GYJ262163:GYT262163 HIF262163:HIP262163 HSB262163:HSL262163 IBX262163:ICH262163 ILT262163:IMD262163 IVP262163:IVZ262163 JFL262163:JFV262163 JPH262163:JPR262163 JZD262163:JZN262163 KIZ262163:KJJ262163 KSV262163:KTF262163 LCR262163:LDB262163 LMN262163:LMX262163 LWJ262163:LWT262163 MGF262163:MGP262163 MQB262163:MQL262163 MZX262163:NAH262163 NJT262163:NKD262163 NTP262163:NTZ262163 ODL262163:ODV262163 ONH262163:ONR262163 OXD262163:OXN262163 PGZ262163:PHJ262163 PQV262163:PRF262163 QAR262163:QBB262163 QKN262163:QKX262163 QUJ262163:QUT262163 REF262163:REP262163 ROB262163:ROL262163 RXX262163:RYH262163 SHT262163:SID262163 SRP262163:SRZ262163 TBL262163:TBV262163 TLH262163:TLR262163 TVD262163:TVN262163 UEZ262163:UFJ262163 UOV262163:UPF262163 UYR262163:UZB262163 VIN262163:VIX262163 VSJ262163:VST262163 WCF262163:WCP262163 WMB262163:WML262163 WVX262163:WWH262163 P327699:Z327699 JL327699:JV327699 TH327699:TR327699 ADD327699:ADN327699 AMZ327699:ANJ327699 AWV327699:AXF327699 BGR327699:BHB327699 BQN327699:BQX327699 CAJ327699:CAT327699 CKF327699:CKP327699 CUB327699:CUL327699 DDX327699:DEH327699 DNT327699:DOD327699 DXP327699:DXZ327699 EHL327699:EHV327699 ERH327699:ERR327699 FBD327699:FBN327699 FKZ327699:FLJ327699 FUV327699:FVF327699 GER327699:GFB327699 GON327699:GOX327699 GYJ327699:GYT327699 HIF327699:HIP327699 HSB327699:HSL327699 IBX327699:ICH327699 ILT327699:IMD327699 IVP327699:IVZ327699 JFL327699:JFV327699 JPH327699:JPR327699 JZD327699:JZN327699 KIZ327699:KJJ327699 KSV327699:KTF327699 LCR327699:LDB327699 LMN327699:LMX327699 LWJ327699:LWT327699 MGF327699:MGP327699 MQB327699:MQL327699 MZX327699:NAH327699 NJT327699:NKD327699 NTP327699:NTZ327699 ODL327699:ODV327699 ONH327699:ONR327699 OXD327699:OXN327699 PGZ327699:PHJ327699 PQV327699:PRF327699 QAR327699:QBB327699 QKN327699:QKX327699 QUJ327699:QUT327699 REF327699:REP327699 ROB327699:ROL327699 RXX327699:RYH327699 SHT327699:SID327699 SRP327699:SRZ327699 TBL327699:TBV327699 TLH327699:TLR327699 TVD327699:TVN327699 UEZ327699:UFJ327699 UOV327699:UPF327699 UYR327699:UZB327699 VIN327699:VIX327699 VSJ327699:VST327699 WCF327699:WCP327699 WMB327699:WML327699 WVX327699:WWH327699 P393235:Z393235 JL393235:JV393235 TH393235:TR393235 ADD393235:ADN393235 AMZ393235:ANJ393235 AWV393235:AXF393235 BGR393235:BHB393235 BQN393235:BQX393235 CAJ393235:CAT393235 CKF393235:CKP393235 CUB393235:CUL393235 DDX393235:DEH393235 DNT393235:DOD393235 DXP393235:DXZ393235 EHL393235:EHV393235 ERH393235:ERR393235 FBD393235:FBN393235 FKZ393235:FLJ393235 FUV393235:FVF393235 GER393235:GFB393235 GON393235:GOX393235 GYJ393235:GYT393235 HIF393235:HIP393235 HSB393235:HSL393235 IBX393235:ICH393235 ILT393235:IMD393235 IVP393235:IVZ393235 JFL393235:JFV393235 JPH393235:JPR393235 JZD393235:JZN393235 KIZ393235:KJJ393235 KSV393235:KTF393235 LCR393235:LDB393235 LMN393235:LMX393235 LWJ393235:LWT393235 MGF393235:MGP393235 MQB393235:MQL393235 MZX393235:NAH393235 NJT393235:NKD393235 NTP393235:NTZ393235 ODL393235:ODV393235 ONH393235:ONR393235 OXD393235:OXN393235 PGZ393235:PHJ393235 PQV393235:PRF393235 QAR393235:QBB393235 QKN393235:QKX393235 QUJ393235:QUT393235 REF393235:REP393235 ROB393235:ROL393235 RXX393235:RYH393235 SHT393235:SID393235 SRP393235:SRZ393235 TBL393235:TBV393235 TLH393235:TLR393235 TVD393235:TVN393235 UEZ393235:UFJ393235 UOV393235:UPF393235 UYR393235:UZB393235 VIN393235:VIX393235 VSJ393235:VST393235 WCF393235:WCP393235 WMB393235:WML393235 WVX393235:WWH393235 P458771:Z458771 JL458771:JV458771 TH458771:TR458771 ADD458771:ADN458771 AMZ458771:ANJ458771 AWV458771:AXF458771 BGR458771:BHB458771 BQN458771:BQX458771 CAJ458771:CAT458771 CKF458771:CKP458771 CUB458771:CUL458771 DDX458771:DEH458771 DNT458771:DOD458771 DXP458771:DXZ458771 EHL458771:EHV458771 ERH458771:ERR458771 FBD458771:FBN458771 FKZ458771:FLJ458771 FUV458771:FVF458771 GER458771:GFB458771 GON458771:GOX458771 GYJ458771:GYT458771 HIF458771:HIP458771 HSB458771:HSL458771 IBX458771:ICH458771 ILT458771:IMD458771 IVP458771:IVZ458771 JFL458771:JFV458771 JPH458771:JPR458771 JZD458771:JZN458771 KIZ458771:KJJ458771 KSV458771:KTF458771 LCR458771:LDB458771 LMN458771:LMX458771 LWJ458771:LWT458771 MGF458771:MGP458771 MQB458771:MQL458771 MZX458771:NAH458771 NJT458771:NKD458771 NTP458771:NTZ458771 ODL458771:ODV458771 ONH458771:ONR458771 OXD458771:OXN458771 PGZ458771:PHJ458771 PQV458771:PRF458771 QAR458771:QBB458771 QKN458771:QKX458771 QUJ458771:QUT458771 REF458771:REP458771 ROB458771:ROL458771 RXX458771:RYH458771 SHT458771:SID458771 SRP458771:SRZ458771 TBL458771:TBV458771 TLH458771:TLR458771 TVD458771:TVN458771 UEZ458771:UFJ458771 UOV458771:UPF458771 UYR458771:UZB458771 VIN458771:VIX458771 VSJ458771:VST458771 WCF458771:WCP458771 WMB458771:WML458771 WVX458771:WWH458771 P524307:Z524307 JL524307:JV524307 TH524307:TR524307 ADD524307:ADN524307 AMZ524307:ANJ524307 AWV524307:AXF524307 BGR524307:BHB524307 BQN524307:BQX524307 CAJ524307:CAT524307 CKF524307:CKP524307 CUB524307:CUL524307 DDX524307:DEH524307 DNT524307:DOD524307 DXP524307:DXZ524307 EHL524307:EHV524307 ERH524307:ERR524307 FBD524307:FBN524307 FKZ524307:FLJ524307 FUV524307:FVF524307 GER524307:GFB524307 GON524307:GOX524307 GYJ524307:GYT524307 HIF524307:HIP524307 HSB524307:HSL524307 IBX524307:ICH524307 ILT524307:IMD524307 IVP524307:IVZ524307 JFL524307:JFV524307 JPH524307:JPR524307 JZD524307:JZN524307 KIZ524307:KJJ524307 KSV524307:KTF524307 LCR524307:LDB524307 LMN524307:LMX524307 LWJ524307:LWT524307 MGF524307:MGP524307 MQB524307:MQL524307 MZX524307:NAH524307 NJT524307:NKD524307 NTP524307:NTZ524307 ODL524307:ODV524307 ONH524307:ONR524307 OXD524307:OXN524307 PGZ524307:PHJ524307 PQV524307:PRF524307 QAR524307:QBB524307 QKN524307:QKX524307 QUJ524307:QUT524307 REF524307:REP524307 ROB524307:ROL524307 RXX524307:RYH524307 SHT524307:SID524307 SRP524307:SRZ524307 TBL524307:TBV524307 TLH524307:TLR524307 TVD524307:TVN524307 UEZ524307:UFJ524307 UOV524307:UPF524307 UYR524307:UZB524307 VIN524307:VIX524307 VSJ524307:VST524307 WCF524307:WCP524307 WMB524307:WML524307 WVX524307:WWH524307 P589843:Z589843 JL589843:JV589843 TH589843:TR589843 ADD589843:ADN589843 AMZ589843:ANJ589843 AWV589843:AXF589843 BGR589843:BHB589843 BQN589843:BQX589843 CAJ589843:CAT589843 CKF589843:CKP589843 CUB589843:CUL589843 DDX589843:DEH589843 DNT589843:DOD589843 DXP589843:DXZ589843 EHL589843:EHV589843 ERH589843:ERR589843 FBD589843:FBN589843 FKZ589843:FLJ589843 FUV589843:FVF589843 GER589843:GFB589843 GON589843:GOX589843 GYJ589843:GYT589843 HIF589843:HIP589843 HSB589843:HSL589843 IBX589843:ICH589843 ILT589843:IMD589843 IVP589843:IVZ589843 JFL589843:JFV589843 JPH589843:JPR589843 JZD589843:JZN589843 KIZ589843:KJJ589843 KSV589843:KTF589843 LCR589843:LDB589843 LMN589843:LMX589843 LWJ589843:LWT589843 MGF589843:MGP589843 MQB589843:MQL589843 MZX589843:NAH589843 NJT589843:NKD589843 NTP589843:NTZ589843 ODL589843:ODV589843 ONH589843:ONR589843 OXD589843:OXN589843 PGZ589843:PHJ589843 PQV589843:PRF589843 QAR589843:QBB589843 QKN589843:QKX589843 QUJ589843:QUT589843 REF589843:REP589843 ROB589843:ROL589843 RXX589843:RYH589843 SHT589843:SID589843 SRP589843:SRZ589843 TBL589843:TBV589843 TLH589843:TLR589843 TVD589843:TVN589843 UEZ589843:UFJ589843 UOV589843:UPF589843 UYR589843:UZB589843 VIN589843:VIX589843 VSJ589843:VST589843 WCF589843:WCP589843 WMB589843:WML589843 WVX589843:WWH589843 P655379:Z655379 JL655379:JV655379 TH655379:TR655379 ADD655379:ADN655379 AMZ655379:ANJ655379 AWV655379:AXF655379 BGR655379:BHB655379 BQN655379:BQX655379 CAJ655379:CAT655379 CKF655379:CKP655379 CUB655379:CUL655379 DDX655379:DEH655379 DNT655379:DOD655379 DXP655379:DXZ655379 EHL655379:EHV655379 ERH655379:ERR655379 FBD655379:FBN655379 FKZ655379:FLJ655379 FUV655379:FVF655379 GER655379:GFB655379 GON655379:GOX655379 GYJ655379:GYT655379 HIF655379:HIP655379 HSB655379:HSL655379 IBX655379:ICH655379 ILT655379:IMD655379 IVP655379:IVZ655379 JFL655379:JFV655379 JPH655379:JPR655379 JZD655379:JZN655379 KIZ655379:KJJ655379 KSV655379:KTF655379 LCR655379:LDB655379 LMN655379:LMX655379 LWJ655379:LWT655379 MGF655379:MGP655379 MQB655379:MQL655379 MZX655379:NAH655379 NJT655379:NKD655379 NTP655379:NTZ655379 ODL655379:ODV655379 ONH655379:ONR655379 OXD655379:OXN655379 PGZ655379:PHJ655379 PQV655379:PRF655379 QAR655379:QBB655379 QKN655379:QKX655379 QUJ655379:QUT655379 REF655379:REP655379 ROB655379:ROL655379 RXX655379:RYH655379 SHT655379:SID655379 SRP655379:SRZ655379 TBL655379:TBV655379 TLH655379:TLR655379 TVD655379:TVN655379 UEZ655379:UFJ655379 UOV655379:UPF655379 UYR655379:UZB655379 VIN655379:VIX655379 VSJ655379:VST655379 WCF655379:WCP655379 WMB655379:WML655379 WVX655379:WWH655379 P720915:Z720915 JL720915:JV720915 TH720915:TR720915 ADD720915:ADN720915 AMZ720915:ANJ720915 AWV720915:AXF720915 BGR720915:BHB720915 BQN720915:BQX720915 CAJ720915:CAT720915 CKF720915:CKP720915 CUB720915:CUL720915 DDX720915:DEH720915 DNT720915:DOD720915 DXP720915:DXZ720915 EHL720915:EHV720915 ERH720915:ERR720915 FBD720915:FBN720915 FKZ720915:FLJ720915 FUV720915:FVF720915 GER720915:GFB720915 GON720915:GOX720915 GYJ720915:GYT720915 HIF720915:HIP720915 HSB720915:HSL720915 IBX720915:ICH720915 ILT720915:IMD720915 IVP720915:IVZ720915 JFL720915:JFV720915 JPH720915:JPR720915 JZD720915:JZN720915 KIZ720915:KJJ720915 KSV720915:KTF720915 LCR720915:LDB720915 LMN720915:LMX720915 LWJ720915:LWT720915 MGF720915:MGP720915 MQB720915:MQL720915 MZX720915:NAH720915 NJT720915:NKD720915 NTP720915:NTZ720915 ODL720915:ODV720915 ONH720915:ONR720915 OXD720915:OXN720915 PGZ720915:PHJ720915 PQV720915:PRF720915 QAR720915:QBB720915 QKN720915:QKX720915 QUJ720915:QUT720915 REF720915:REP720915 ROB720915:ROL720915 RXX720915:RYH720915 SHT720915:SID720915 SRP720915:SRZ720915 TBL720915:TBV720915 TLH720915:TLR720915 TVD720915:TVN720915 UEZ720915:UFJ720915 UOV720915:UPF720915 UYR720915:UZB720915 VIN720915:VIX720915 VSJ720915:VST720915 WCF720915:WCP720915 WMB720915:WML720915 WVX720915:WWH720915 P786451:Z786451 JL786451:JV786451 TH786451:TR786451 ADD786451:ADN786451 AMZ786451:ANJ786451 AWV786451:AXF786451 BGR786451:BHB786451 BQN786451:BQX786451 CAJ786451:CAT786451 CKF786451:CKP786451 CUB786451:CUL786451 DDX786451:DEH786451 DNT786451:DOD786451 DXP786451:DXZ786451 EHL786451:EHV786451 ERH786451:ERR786451 FBD786451:FBN786451 FKZ786451:FLJ786451 FUV786451:FVF786451 GER786451:GFB786451 GON786451:GOX786451 GYJ786451:GYT786451 HIF786451:HIP786451 HSB786451:HSL786451 IBX786451:ICH786451 ILT786451:IMD786451 IVP786451:IVZ786451 JFL786451:JFV786451 JPH786451:JPR786451 JZD786451:JZN786451 KIZ786451:KJJ786451 KSV786451:KTF786451 LCR786451:LDB786451 LMN786451:LMX786451 LWJ786451:LWT786451 MGF786451:MGP786451 MQB786451:MQL786451 MZX786451:NAH786451 NJT786451:NKD786451 NTP786451:NTZ786451 ODL786451:ODV786451 ONH786451:ONR786451 OXD786451:OXN786451 PGZ786451:PHJ786451 PQV786451:PRF786451 QAR786451:QBB786451 QKN786451:QKX786451 QUJ786451:QUT786451 REF786451:REP786451 ROB786451:ROL786451 RXX786451:RYH786451 SHT786451:SID786451 SRP786451:SRZ786451 TBL786451:TBV786451 TLH786451:TLR786451 TVD786451:TVN786451 UEZ786451:UFJ786451 UOV786451:UPF786451 UYR786451:UZB786451 VIN786451:VIX786451 VSJ786451:VST786451 WCF786451:WCP786451 WMB786451:WML786451 WVX786451:WWH786451 P851987:Z851987 JL851987:JV851987 TH851987:TR851987 ADD851987:ADN851987 AMZ851987:ANJ851987 AWV851987:AXF851987 BGR851987:BHB851987 BQN851987:BQX851987 CAJ851987:CAT851987 CKF851987:CKP851987 CUB851987:CUL851987 DDX851987:DEH851987 DNT851987:DOD851987 DXP851987:DXZ851987 EHL851987:EHV851987 ERH851987:ERR851987 FBD851987:FBN851987 FKZ851987:FLJ851987 FUV851987:FVF851987 GER851987:GFB851987 GON851987:GOX851987 GYJ851987:GYT851987 HIF851987:HIP851987 HSB851987:HSL851987 IBX851987:ICH851987 ILT851987:IMD851987 IVP851987:IVZ851987 JFL851987:JFV851987 JPH851987:JPR851987 JZD851987:JZN851987 KIZ851987:KJJ851987 KSV851987:KTF851987 LCR851987:LDB851987 LMN851987:LMX851987 LWJ851987:LWT851987 MGF851987:MGP851987 MQB851987:MQL851987 MZX851987:NAH851987 NJT851987:NKD851987 NTP851987:NTZ851987 ODL851987:ODV851987 ONH851987:ONR851987 OXD851987:OXN851987 PGZ851987:PHJ851987 PQV851987:PRF851987 QAR851987:QBB851987 QKN851987:QKX851987 QUJ851987:QUT851987 REF851987:REP851987 ROB851987:ROL851987 RXX851987:RYH851987 SHT851987:SID851987 SRP851987:SRZ851987 TBL851987:TBV851987 TLH851987:TLR851987 TVD851987:TVN851987 UEZ851987:UFJ851987 UOV851987:UPF851987 UYR851987:UZB851987 VIN851987:VIX851987 VSJ851987:VST851987 WCF851987:WCP851987 WMB851987:WML851987 WVX851987:WWH851987 P917523:Z917523 JL917523:JV917523 TH917523:TR917523 ADD917523:ADN917523 AMZ917523:ANJ917523 AWV917523:AXF917523 BGR917523:BHB917523 BQN917523:BQX917523 CAJ917523:CAT917523 CKF917523:CKP917523 CUB917523:CUL917523 DDX917523:DEH917523 DNT917523:DOD917523 DXP917523:DXZ917523 EHL917523:EHV917523 ERH917523:ERR917523 FBD917523:FBN917523 FKZ917523:FLJ917523 FUV917523:FVF917523 GER917523:GFB917523 GON917523:GOX917523 GYJ917523:GYT917523 HIF917523:HIP917523 HSB917523:HSL917523 IBX917523:ICH917523 ILT917523:IMD917523 IVP917523:IVZ917523 JFL917523:JFV917523 JPH917523:JPR917523 JZD917523:JZN917523 KIZ917523:KJJ917523 KSV917523:KTF917523 LCR917523:LDB917523 LMN917523:LMX917523 LWJ917523:LWT917523 MGF917523:MGP917523 MQB917523:MQL917523 MZX917523:NAH917523 NJT917523:NKD917523 NTP917523:NTZ917523 ODL917523:ODV917523 ONH917523:ONR917523 OXD917523:OXN917523 PGZ917523:PHJ917523 PQV917523:PRF917523 QAR917523:QBB917523 QKN917523:QKX917523 QUJ917523:QUT917523 REF917523:REP917523 ROB917523:ROL917523 RXX917523:RYH917523 SHT917523:SID917523 SRP917523:SRZ917523 TBL917523:TBV917523 TLH917523:TLR917523 TVD917523:TVN917523 UEZ917523:UFJ917523 UOV917523:UPF917523 UYR917523:UZB917523 VIN917523:VIX917523 VSJ917523:VST917523 WCF917523:WCP917523 WMB917523:WML917523 WVX917523:WWH917523 P983059:Z983059 JL983059:JV983059 TH983059:TR983059 ADD983059:ADN983059 AMZ983059:ANJ983059 AWV983059:AXF983059 BGR983059:BHB983059 BQN983059:BQX983059 CAJ983059:CAT983059 CKF983059:CKP983059 CUB983059:CUL983059 DDX983059:DEH983059 DNT983059:DOD983059 DXP983059:DXZ983059 EHL983059:EHV983059 ERH983059:ERR983059 FBD983059:FBN983059 FKZ983059:FLJ983059 FUV983059:FVF983059 GER983059:GFB983059 GON983059:GOX983059 GYJ983059:GYT983059 HIF983059:HIP983059 HSB983059:HSL983059 IBX983059:ICH983059 ILT983059:IMD983059 IVP983059:IVZ983059 JFL983059:JFV983059 JPH983059:JPR983059 JZD983059:JZN983059 KIZ983059:KJJ983059 KSV983059:KTF983059 LCR983059:LDB983059 LMN983059:LMX983059 LWJ983059:LWT983059 MGF983059:MGP983059 MQB983059:MQL983059 MZX983059:NAH983059 NJT983059:NKD983059 NTP983059:NTZ983059 ODL983059:ODV983059 ONH983059:ONR983059 OXD983059:OXN983059 PGZ983059:PHJ983059 PQV983059:PRF983059 QAR983059:QBB983059 QKN983059:QKX983059 QUJ983059:QUT983059 REF983059:REP983059 ROB983059:ROL983059 RXX983059:RYH983059 SHT983059:SID983059 SRP983059:SRZ983059 TBL983059:TBV983059 TLH983059:TLR983059 TVD983059:TVN983059 UEZ983059:UFJ983059 UOV983059:UPF983059 UYR983059:UZB983059 VIN983059:VIX983059 VSJ983059:VST983059 WCF983059:WCP983059 WMB983059:WML983059 WVX983059:WWH983059 AD23:AM23 JZ23:KI23 TV23:UE23 ADR23:AEA23 ANN23:ANW23 AXJ23:AXS23 BHF23:BHO23 BRB23:BRK23 CAX23:CBG23 CKT23:CLC23 CUP23:CUY23 DEL23:DEU23 DOH23:DOQ23 DYD23:DYM23 EHZ23:EII23 ERV23:ESE23 FBR23:FCA23 FLN23:FLW23 FVJ23:FVS23 GFF23:GFO23 GPB23:GPK23 GYX23:GZG23 HIT23:HJC23 HSP23:HSY23 ICL23:ICU23 IMH23:IMQ23 IWD23:IWM23 JFZ23:JGI23 JPV23:JQE23 JZR23:KAA23 KJN23:KJW23 KTJ23:KTS23 LDF23:LDO23 LNB23:LNK23 LWX23:LXG23 MGT23:MHC23 MQP23:MQY23 NAL23:NAU23 NKH23:NKQ23 NUD23:NUM23 ODZ23:OEI23 ONV23:OOE23 OXR23:OYA23 PHN23:PHW23 PRJ23:PRS23 QBF23:QBO23 QLB23:QLK23 QUX23:QVG23 RET23:RFC23 ROP23:ROY23 RYL23:RYU23 SIH23:SIQ23 SSD23:SSM23 TBZ23:TCI23 TLV23:TME23 TVR23:TWA23 UFN23:UFW23 UPJ23:UPS23 UZF23:UZO23 VJB23:VJK23 VSX23:VTG23 WCT23:WDC23 WMP23:WMY23 WWL23:WWU23 AD65559:AM65559 JZ65559:KI65559 TV65559:UE65559 ADR65559:AEA65559 ANN65559:ANW65559 AXJ65559:AXS65559 BHF65559:BHO65559 BRB65559:BRK65559 CAX65559:CBG65559 CKT65559:CLC65559 CUP65559:CUY65559 DEL65559:DEU65559 DOH65559:DOQ65559 DYD65559:DYM65559 EHZ65559:EII65559 ERV65559:ESE65559 FBR65559:FCA65559 FLN65559:FLW65559 FVJ65559:FVS65559 GFF65559:GFO65559 GPB65559:GPK65559 GYX65559:GZG65559 HIT65559:HJC65559 HSP65559:HSY65559 ICL65559:ICU65559 IMH65559:IMQ65559 IWD65559:IWM65559 JFZ65559:JGI65559 JPV65559:JQE65559 JZR65559:KAA65559 KJN65559:KJW65559 KTJ65559:KTS65559 LDF65559:LDO65559 LNB65559:LNK65559 LWX65559:LXG65559 MGT65559:MHC65559 MQP65559:MQY65559 NAL65559:NAU65559 NKH65559:NKQ65559 NUD65559:NUM65559 ODZ65559:OEI65559 ONV65559:OOE65559 OXR65559:OYA65559 PHN65559:PHW65559 PRJ65559:PRS65559 QBF65559:QBO65559 QLB65559:QLK65559 QUX65559:QVG65559 RET65559:RFC65559 ROP65559:ROY65559 RYL65559:RYU65559 SIH65559:SIQ65559 SSD65559:SSM65559 TBZ65559:TCI65559 TLV65559:TME65559 TVR65559:TWA65559 UFN65559:UFW65559 UPJ65559:UPS65559 UZF65559:UZO65559 VJB65559:VJK65559 VSX65559:VTG65559 WCT65559:WDC65559 WMP65559:WMY65559 WWL65559:WWU65559 AD131095:AM131095 JZ131095:KI131095 TV131095:UE131095 ADR131095:AEA131095 ANN131095:ANW131095 AXJ131095:AXS131095 BHF131095:BHO131095 BRB131095:BRK131095 CAX131095:CBG131095 CKT131095:CLC131095 CUP131095:CUY131095 DEL131095:DEU131095 DOH131095:DOQ131095 DYD131095:DYM131095 EHZ131095:EII131095 ERV131095:ESE131095 FBR131095:FCA131095 FLN131095:FLW131095 FVJ131095:FVS131095 GFF131095:GFO131095 GPB131095:GPK131095 GYX131095:GZG131095 HIT131095:HJC131095 HSP131095:HSY131095 ICL131095:ICU131095 IMH131095:IMQ131095 IWD131095:IWM131095 JFZ131095:JGI131095 JPV131095:JQE131095 JZR131095:KAA131095 KJN131095:KJW131095 KTJ131095:KTS131095 LDF131095:LDO131095 LNB131095:LNK131095 LWX131095:LXG131095 MGT131095:MHC131095 MQP131095:MQY131095 NAL131095:NAU131095 NKH131095:NKQ131095 NUD131095:NUM131095 ODZ131095:OEI131095 ONV131095:OOE131095 OXR131095:OYA131095 PHN131095:PHW131095 PRJ131095:PRS131095 QBF131095:QBO131095 QLB131095:QLK131095 QUX131095:QVG131095 RET131095:RFC131095 ROP131095:ROY131095 RYL131095:RYU131095 SIH131095:SIQ131095 SSD131095:SSM131095 TBZ131095:TCI131095 TLV131095:TME131095 TVR131095:TWA131095 UFN131095:UFW131095 UPJ131095:UPS131095 UZF131095:UZO131095 VJB131095:VJK131095 VSX131095:VTG131095 WCT131095:WDC131095 WMP131095:WMY131095 WWL131095:WWU131095 AD196631:AM196631 JZ196631:KI196631 TV196631:UE196631 ADR196631:AEA196631 ANN196631:ANW196631 AXJ196631:AXS196631 BHF196631:BHO196631 BRB196631:BRK196631 CAX196631:CBG196631 CKT196631:CLC196631 CUP196631:CUY196631 DEL196631:DEU196631 DOH196631:DOQ196631 DYD196631:DYM196631 EHZ196631:EII196631 ERV196631:ESE196631 FBR196631:FCA196631 FLN196631:FLW196631 FVJ196631:FVS196631 GFF196631:GFO196631 GPB196631:GPK196631 GYX196631:GZG196631 HIT196631:HJC196631 HSP196631:HSY196631 ICL196631:ICU196631 IMH196631:IMQ196631 IWD196631:IWM196631 JFZ196631:JGI196631 JPV196631:JQE196631 JZR196631:KAA196631 KJN196631:KJW196631 KTJ196631:KTS196631 LDF196631:LDO196631 LNB196631:LNK196631 LWX196631:LXG196631 MGT196631:MHC196631 MQP196631:MQY196631 NAL196631:NAU196631 NKH196631:NKQ196631 NUD196631:NUM196631 ODZ196631:OEI196631 ONV196631:OOE196631 OXR196631:OYA196631 PHN196631:PHW196631 PRJ196631:PRS196631 QBF196631:QBO196631 QLB196631:QLK196631 QUX196631:QVG196631 RET196631:RFC196631 ROP196631:ROY196631 RYL196631:RYU196631 SIH196631:SIQ196631 SSD196631:SSM196631 TBZ196631:TCI196631 TLV196631:TME196631 TVR196631:TWA196631 UFN196631:UFW196631 UPJ196631:UPS196631 UZF196631:UZO196631 VJB196631:VJK196631 VSX196631:VTG196631 WCT196631:WDC196631 WMP196631:WMY196631 WWL196631:WWU196631 AD262167:AM262167 JZ262167:KI262167 TV262167:UE262167 ADR262167:AEA262167 ANN262167:ANW262167 AXJ262167:AXS262167 BHF262167:BHO262167 BRB262167:BRK262167 CAX262167:CBG262167 CKT262167:CLC262167 CUP262167:CUY262167 DEL262167:DEU262167 DOH262167:DOQ262167 DYD262167:DYM262167 EHZ262167:EII262167 ERV262167:ESE262167 FBR262167:FCA262167 FLN262167:FLW262167 FVJ262167:FVS262167 GFF262167:GFO262167 GPB262167:GPK262167 GYX262167:GZG262167 HIT262167:HJC262167 HSP262167:HSY262167 ICL262167:ICU262167 IMH262167:IMQ262167 IWD262167:IWM262167 JFZ262167:JGI262167 JPV262167:JQE262167 JZR262167:KAA262167 KJN262167:KJW262167 KTJ262167:KTS262167 LDF262167:LDO262167 LNB262167:LNK262167 LWX262167:LXG262167 MGT262167:MHC262167 MQP262167:MQY262167 NAL262167:NAU262167 NKH262167:NKQ262167 NUD262167:NUM262167 ODZ262167:OEI262167 ONV262167:OOE262167 OXR262167:OYA262167 PHN262167:PHW262167 PRJ262167:PRS262167 QBF262167:QBO262167 QLB262167:QLK262167 QUX262167:QVG262167 RET262167:RFC262167 ROP262167:ROY262167 RYL262167:RYU262167 SIH262167:SIQ262167 SSD262167:SSM262167 TBZ262167:TCI262167 TLV262167:TME262167 TVR262167:TWA262167 UFN262167:UFW262167 UPJ262167:UPS262167 UZF262167:UZO262167 VJB262167:VJK262167 VSX262167:VTG262167 WCT262167:WDC262167 WMP262167:WMY262167 WWL262167:WWU262167 AD327703:AM327703 JZ327703:KI327703 TV327703:UE327703 ADR327703:AEA327703 ANN327703:ANW327703 AXJ327703:AXS327703 BHF327703:BHO327703 BRB327703:BRK327703 CAX327703:CBG327703 CKT327703:CLC327703 CUP327703:CUY327703 DEL327703:DEU327703 DOH327703:DOQ327703 DYD327703:DYM327703 EHZ327703:EII327703 ERV327703:ESE327703 FBR327703:FCA327703 FLN327703:FLW327703 FVJ327703:FVS327703 GFF327703:GFO327703 GPB327703:GPK327703 GYX327703:GZG327703 HIT327703:HJC327703 HSP327703:HSY327703 ICL327703:ICU327703 IMH327703:IMQ327703 IWD327703:IWM327703 JFZ327703:JGI327703 JPV327703:JQE327703 JZR327703:KAA327703 KJN327703:KJW327703 KTJ327703:KTS327703 LDF327703:LDO327703 LNB327703:LNK327703 LWX327703:LXG327703 MGT327703:MHC327703 MQP327703:MQY327703 NAL327703:NAU327703 NKH327703:NKQ327703 NUD327703:NUM327703 ODZ327703:OEI327703 ONV327703:OOE327703 OXR327703:OYA327703 PHN327703:PHW327703 PRJ327703:PRS327703 QBF327703:QBO327703 QLB327703:QLK327703 QUX327703:QVG327703 RET327703:RFC327703 ROP327703:ROY327703 RYL327703:RYU327703 SIH327703:SIQ327703 SSD327703:SSM327703 TBZ327703:TCI327703 TLV327703:TME327703 TVR327703:TWA327703 UFN327703:UFW327703 UPJ327703:UPS327703 UZF327703:UZO327703 VJB327703:VJK327703 VSX327703:VTG327703 WCT327703:WDC327703 WMP327703:WMY327703 WWL327703:WWU327703 AD393239:AM393239 JZ393239:KI393239 TV393239:UE393239 ADR393239:AEA393239 ANN393239:ANW393239 AXJ393239:AXS393239 BHF393239:BHO393239 BRB393239:BRK393239 CAX393239:CBG393239 CKT393239:CLC393239 CUP393239:CUY393239 DEL393239:DEU393239 DOH393239:DOQ393239 DYD393239:DYM393239 EHZ393239:EII393239 ERV393239:ESE393239 FBR393239:FCA393239 FLN393239:FLW393239 FVJ393239:FVS393239 GFF393239:GFO393239 GPB393239:GPK393239 GYX393239:GZG393239 HIT393239:HJC393239 HSP393239:HSY393239 ICL393239:ICU393239 IMH393239:IMQ393239 IWD393239:IWM393239 JFZ393239:JGI393239 JPV393239:JQE393239 JZR393239:KAA393239 KJN393239:KJW393239 KTJ393239:KTS393239 LDF393239:LDO393239 LNB393239:LNK393239 LWX393239:LXG393239 MGT393239:MHC393239 MQP393239:MQY393239 NAL393239:NAU393239 NKH393239:NKQ393239 NUD393239:NUM393239 ODZ393239:OEI393239 ONV393239:OOE393239 OXR393239:OYA393239 PHN393239:PHW393239 PRJ393239:PRS393239 QBF393239:QBO393239 QLB393239:QLK393239 QUX393239:QVG393239 RET393239:RFC393239 ROP393239:ROY393239 RYL393239:RYU393239 SIH393239:SIQ393239 SSD393239:SSM393239 TBZ393239:TCI393239 TLV393239:TME393239 TVR393239:TWA393239 UFN393239:UFW393239 UPJ393239:UPS393239 UZF393239:UZO393239 VJB393239:VJK393239 VSX393239:VTG393239 WCT393239:WDC393239 WMP393239:WMY393239 WWL393239:WWU393239 AD458775:AM458775 JZ458775:KI458775 TV458775:UE458775 ADR458775:AEA458775 ANN458775:ANW458775 AXJ458775:AXS458775 BHF458775:BHO458775 BRB458775:BRK458775 CAX458775:CBG458775 CKT458775:CLC458775 CUP458775:CUY458775 DEL458775:DEU458775 DOH458775:DOQ458775 DYD458775:DYM458775 EHZ458775:EII458775 ERV458775:ESE458775 FBR458775:FCA458775 FLN458775:FLW458775 FVJ458775:FVS458775 GFF458775:GFO458775 GPB458775:GPK458775 GYX458775:GZG458775 HIT458775:HJC458775 HSP458775:HSY458775 ICL458775:ICU458775 IMH458775:IMQ458775 IWD458775:IWM458775 JFZ458775:JGI458775 JPV458775:JQE458775 JZR458775:KAA458775 KJN458775:KJW458775 KTJ458775:KTS458775 LDF458775:LDO458775 LNB458775:LNK458775 LWX458775:LXG458775 MGT458775:MHC458775 MQP458775:MQY458775 NAL458775:NAU458775 NKH458775:NKQ458775 NUD458775:NUM458775 ODZ458775:OEI458775 ONV458775:OOE458775 OXR458775:OYA458775 PHN458775:PHW458775 PRJ458775:PRS458775 QBF458775:QBO458775 QLB458775:QLK458775 QUX458775:QVG458775 RET458775:RFC458775 ROP458775:ROY458775 RYL458775:RYU458775 SIH458775:SIQ458775 SSD458775:SSM458775 TBZ458775:TCI458775 TLV458775:TME458775 TVR458775:TWA458775 UFN458775:UFW458775 UPJ458775:UPS458775 UZF458775:UZO458775 VJB458775:VJK458775 VSX458775:VTG458775 WCT458775:WDC458775 WMP458775:WMY458775 WWL458775:WWU458775 AD524311:AM524311 JZ524311:KI524311 TV524311:UE524311 ADR524311:AEA524311 ANN524311:ANW524311 AXJ524311:AXS524311 BHF524311:BHO524311 BRB524311:BRK524311 CAX524311:CBG524311 CKT524311:CLC524311 CUP524311:CUY524311 DEL524311:DEU524311 DOH524311:DOQ524311 DYD524311:DYM524311 EHZ524311:EII524311 ERV524311:ESE524311 FBR524311:FCA524311 FLN524311:FLW524311 FVJ524311:FVS524311 GFF524311:GFO524311 GPB524311:GPK524311 GYX524311:GZG524311 HIT524311:HJC524311 HSP524311:HSY524311 ICL524311:ICU524311 IMH524311:IMQ524311 IWD524311:IWM524311 JFZ524311:JGI524311 JPV524311:JQE524311 JZR524311:KAA524311 KJN524311:KJW524311 KTJ524311:KTS524311 LDF524311:LDO524311 LNB524311:LNK524311 LWX524311:LXG524311 MGT524311:MHC524311 MQP524311:MQY524311 NAL524311:NAU524311 NKH524311:NKQ524311 NUD524311:NUM524311 ODZ524311:OEI524311 ONV524311:OOE524311 OXR524311:OYA524311 PHN524311:PHW524311 PRJ524311:PRS524311 QBF524311:QBO524311 QLB524311:QLK524311 QUX524311:QVG524311 RET524311:RFC524311 ROP524311:ROY524311 RYL524311:RYU524311 SIH524311:SIQ524311 SSD524311:SSM524311 TBZ524311:TCI524311 TLV524311:TME524311 TVR524311:TWA524311 UFN524311:UFW524311 UPJ524311:UPS524311 UZF524311:UZO524311 VJB524311:VJK524311 VSX524311:VTG524311 WCT524311:WDC524311 WMP524311:WMY524311 WWL524311:WWU524311 AD589847:AM589847 JZ589847:KI589847 TV589847:UE589847 ADR589847:AEA589847 ANN589847:ANW589847 AXJ589847:AXS589847 BHF589847:BHO589847 BRB589847:BRK589847 CAX589847:CBG589847 CKT589847:CLC589847 CUP589847:CUY589847 DEL589847:DEU589847 DOH589847:DOQ589847 DYD589847:DYM589847 EHZ589847:EII589847 ERV589847:ESE589847 FBR589847:FCA589847 FLN589847:FLW589847 FVJ589847:FVS589847 GFF589847:GFO589847 GPB589847:GPK589847 GYX589847:GZG589847 HIT589847:HJC589847 HSP589847:HSY589847 ICL589847:ICU589847 IMH589847:IMQ589847 IWD589847:IWM589847 JFZ589847:JGI589847 JPV589847:JQE589847 JZR589847:KAA589847 KJN589847:KJW589847 KTJ589847:KTS589847 LDF589847:LDO589847 LNB589847:LNK589847 LWX589847:LXG589847 MGT589847:MHC589847 MQP589847:MQY589847 NAL589847:NAU589847 NKH589847:NKQ589847 NUD589847:NUM589847 ODZ589847:OEI589847 ONV589847:OOE589847 OXR589847:OYA589847 PHN589847:PHW589847 PRJ589847:PRS589847 QBF589847:QBO589847 QLB589847:QLK589847 QUX589847:QVG589847 RET589847:RFC589847 ROP589847:ROY589847 RYL589847:RYU589847 SIH589847:SIQ589847 SSD589847:SSM589847 TBZ589847:TCI589847 TLV589847:TME589847 TVR589847:TWA589847 UFN589847:UFW589847 UPJ589847:UPS589847 UZF589847:UZO589847 VJB589847:VJK589847 VSX589847:VTG589847 WCT589847:WDC589847 WMP589847:WMY589847 WWL589847:WWU589847 AD655383:AM655383 JZ655383:KI655383 TV655383:UE655383 ADR655383:AEA655383 ANN655383:ANW655383 AXJ655383:AXS655383 BHF655383:BHO655383 BRB655383:BRK655383 CAX655383:CBG655383 CKT655383:CLC655383 CUP655383:CUY655383 DEL655383:DEU655383 DOH655383:DOQ655383 DYD655383:DYM655383 EHZ655383:EII655383 ERV655383:ESE655383 FBR655383:FCA655383 FLN655383:FLW655383 FVJ655383:FVS655383 GFF655383:GFO655383 GPB655383:GPK655383 GYX655383:GZG655383 HIT655383:HJC655383 HSP655383:HSY655383 ICL655383:ICU655383 IMH655383:IMQ655383 IWD655383:IWM655383 JFZ655383:JGI655383 JPV655383:JQE655383 JZR655383:KAA655383 KJN655383:KJW655383 KTJ655383:KTS655383 LDF655383:LDO655383 LNB655383:LNK655383 LWX655383:LXG655383 MGT655383:MHC655383 MQP655383:MQY655383 NAL655383:NAU655383 NKH655383:NKQ655383 NUD655383:NUM655383 ODZ655383:OEI655383 ONV655383:OOE655383 OXR655383:OYA655383 PHN655383:PHW655383 PRJ655383:PRS655383 QBF655383:QBO655383 QLB655383:QLK655383 QUX655383:QVG655383 RET655383:RFC655383 ROP655383:ROY655383 RYL655383:RYU655383 SIH655383:SIQ655383 SSD655383:SSM655383 TBZ655383:TCI655383 TLV655383:TME655383 TVR655383:TWA655383 UFN655383:UFW655383 UPJ655383:UPS655383 UZF655383:UZO655383 VJB655383:VJK655383 VSX655383:VTG655383 WCT655383:WDC655383 WMP655383:WMY655383 WWL655383:WWU655383 AD720919:AM720919 JZ720919:KI720919 TV720919:UE720919 ADR720919:AEA720919 ANN720919:ANW720919 AXJ720919:AXS720919 BHF720919:BHO720919 BRB720919:BRK720919 CAX720919:CBG720919 CKT720919:CLC720919 CUP720919:CUY720919 DEL720919:DEU720919 DOH720919:DOQ720919 DYD720919:DYM720919 EHZ720919:EII720919 ERV720919:ESE720919 FBR720919:FCA720919 FLN720919:FLW720919 FVJ720919:FVS720919 GFF720919:GFO720919 GPB720919:GPK720919 GYX720919:GZG720919 HIT720919:HJC720919 HSP720919:HSY720919 ICL720919:ICU720919 IMH720919:IMQ720919 IWD720919:IWM720919 JFZ720919:JGI720919 JPV720919:JQE720919 JZR720919:KAA720919 KJN720919:KJW720919 KTJ720919:KTS720919 LDF720919:LDO720919 LNB720919:LNK720919 LWX720919:LXG720919 MGT720919:MHC720919 MQP720919:MQY720919 NAL720919:NAU720919 NKH720919:NKQ720919 NUD720919:NUM720919 ODZ720919:OEI720919 ONV720919:OOE720919 OXR720919:OYA720919 PHN720919:PHW720919 PRJ720919:PRS720919 QBF720919:QBO720919 QLB720919:QLK720919 QUX720919:QVG720919 RET720919:RFC720919 ROP720919:ROY720919 RYL720919:RYU720919 SIH720919:SIQ720919 SSD720919:SSM720919 TBZ720919:TCI720919 TLV720919:TME720919 TVR720919:TWA720919 UFN720919:UFW720919 UPJ720919:UPS720919 UZF720919:UZO720919 VJB720919:VJK720919 VSX720919:VTG720919 WCT720919:WDC720919 WMP720919:WMY720919 WWL720919:WWU720919 AD786455:AM786455 JZ786455:KI786455 TV786455:UE786455 ADR786455:AEA786455 ANN786455:ANW786455 AXJ786455:AXS786455 BHF786455:BHO786455 BRB786455:BRK786455 CAX786455:CBG786455 CKT786455:CLC786455 CUP786455:CUY786455 DEL786455:DEU786455 DOH786455:DOQ786455 DYD786455:DYM786455 EHZ786455:EII786455 ERV786455:ESE786455 FBR786455:FCA786455 FLN786455:FLW786455 FVJ786455:FVS786455 GFF786455:GFO786455 GPB786455:GPK786455 GYX786455:GZG786455 HIT786455:HJC786455 HSP786455:HSY786455 ICL786455:ICU786455 IMH786455:IMQ786455 IWD786455:IWM786455 JFZ786455:JGI786455 JPV786455:JQE786455 JZR786455:KAA786455 KJN786455:KJW786455 KTJ786455:KTS786455 LDF786455:LDO786455 LNB786455:LNK786455 LWX786455:LXG786455 MGT786455:MHC786455 MQP786455:MQY786455 NAL786455:NAU786455 NKH786455:NKQ786455 NUD786455:NUM786455 ODZ786455:OEI786455 ONV786455:OOE786455 OXR786455:OYA786455 PHN786455:PHW786455 PRJ786455:PRS786455 QBF786455:QBO786455 QLB786455:QLK786455 QUX786455:QVG786455 RET786455:RFC786455 ROP786455:ROY786455 RYL786455:RYU786455 SIH786455:SIQ786455 SSD786455:SSM786455 TBZ786455:TCI786455 TLV786455:TME786455 TVR786455:TWA786455 UFN786455:UFW786455 UPJ786455:UPS786455 UZF786455:UZO786455 VJB786455:VJK786455 VSX786455:VTG786455 WCT786455:WDC786455 WMP786455:WMY786455 WWL786455:WWU786455 AD851991:AM851991 JZ851991:KI851991 TV851991:UE851991 ADR851991:AEA851991 ANN851991:ANW851991 AXJ851991:AXS851991 BHF851991:BHO851991 BRB851991:BRK851991 CAX851991:CBG851991 CKT851991:CLC851991 CUP851991:CUY851991 DEL851991:DEU851991 DOH851991:DOQ851991 DYD851991:DYM851991 EHZ851991:EII851991 ERV851991:ESE851991 FBR851991:FCA851991 FLN851991:FLW851991 FVJ851991:FVS851991 GFF851991:GFO851991 GPB851991:GPK851991 GYX851991:GZG851991 HIT851991:HJC851991 HSP851991:HSY851991 ICL851991:ICU851991 IMH851991:IMQ851991 IWD851991:IWM851991 JFZ851991:JGI851991 JPV851991:JQE851991 JZR851991:KAA851991 KJN851991:KJW851991 KTJ851991:KTS851991 LDF851991:LDO851991 LNB851991:LNK851991 LWX851991:LXG851991 MGT851991:MHC851991 MQP851991:MQY851991 NAL851991:NAU851991 NKH851991:NKQ851991 NUD851991:NUM851991 ODZ851991:OEI851991 ONV851991:OOE851991 OXR851991:OYA851991 PHN851991:PHW851991 PRJ851991:PRS851991 QBF851991:QBO851991 QLB851991:QLK851991 QUX851991:QVG851991 RET851991:RFC851991 ROP851991:ROY851991 RYL851991:RYU851991 SIH851991:SIQ851991 SSD851991:SSM851991 TBZ851991:TCI851991 TLV851991:TME851991 TVR851991:TWA851991 UFN851991:UFW851991 UPJ851991:UPS851991 UZF851991:UZO851991 VJB851991:VJK851991 VSX851991:VTG851991 WCT851991:WDC851991 WMP851991:WMY851991 WWL851991:WWU851991 AD917527:AM917527 JZ917527:KI917527 TV917527:UE917527 ADR917527:AEA917527 ANN917527:ANW917527 AXJ917527:AXS917527 BHF917527:BHO917527 BRB917527:BRK917527 CAX917527:CBG917527 CKT917527:CLC917527 CUP917527:CUY917527 DEL917527:DEU917527 DOH917527:DOQ917527 DYD917527:DYM917527 EHZ917527:EII917527 ERV917527:ESE917527 FBR917527:FCA917527 FLN917527:FLW917527 FVJ917527:FVS917527 GFF917527:GFO917527 GPB917527:GPK917527 GYX917527:GZG917527 HIT917527:HJC917527 HSP917527:HSY917527 ICL917527:ICU917527 IMH917527:IMQ917527 IWD917527:IWM917527 JFZ917527:JGI917527 JPV917527:JQE917527 JZR917527:KAA917527 KJN917527:KJW917527 KTJ917527:KTS917527 LDF917527:LDO917527 LNB917527:LNK917527 LWX917527:LXG917527 MGT917527:MHC917527 MQP917527:MQY917527 NAL917527:NAU917527 NKH917527:NKQ917527 NUD917527:NUM917527 ODZ917527:OEI917527 ONV917527:OOE917527 OXR917527:OYA917527 PHN917527:PHW917527 PRJ917527:PRS917527 QBF917527:QBO917527 QLB917527:QLK917527 QUX917527:QVG917527 RET917527:RFC917527 ROP917527:ROY917527 RYL917527:RYU917527 SIH917527:SIQ917527 SSD917527:SSM917527 TBZ917527:TCI917527 TLV917527:TME917527 TVR917527:TWA917527 UFN917527:UFW917527 UPJ917527:UPS917527 UZF917527:UZO917527 VJB917527:VJK917527 VSX917527:VTG917527 WCT917527:WDC917527 WMP917527:WMY917527 WWL917527:WWU917527 AD983063:AM983063 JZ983063:KI983063 TV983063:UE983063 ADR983063:AEA983063 ANN983063:ANW983063 AXJ983063:AXS983063 BHF983063:BHO983063 BRB983063:BRK983063 CAX983063:CBG983063 CKT983063:CLC983063 CUP983063:CUY983063 DEL983063:DEU983063 DOH983063:DOQ983063 DYD983063:DYM983063 EHZ983063:EII983063 ERV983063:ESE983063 FBR983063:FCA983063 FLN983063:FLW983063 FVJ983063:FVS983063 GFF983063:GFO983063 GPB983063:GPK983063 GYX983063:GZG983063 HIT983063:HJC983063 HSP983063:HSY983063 ICL983063:ICU983063 IMH983063:IMQ983063 IWD983063:IWM983063 JFZ983063:JGI983063 JPV983063:JQE983063 JZR983063:KAA983063 KJN983063:KJW983063 KTJ983063:KTS983063 LDF983063:LDO983063 LNB983063:LNK983063 LWX983063:LXG983063 MGT983063:MHC983063 MQP983063:MQY983063 NAL983063:NAU983063 NKH983063:NKQ983063 NUD983063:NUM983063 ODZ983063:OEI983063 ONV983063:OOE983063 OXR983063:OYA983063 PHN983063:PHW983063 PRJ983063:PRS983063 QBF983063:QBO983063 QLB983063:QLK983063 QUX983063:QVG983063 RET983063:RFC983063 ROP983063:ROY983063 RYL983063:RYU983063 SIH983063:SIQ983063 SSD983063:SSM983063 TBZ983063:TCI983063 TLV983063:TME983063 TVR983063:TWA983063 UFN983063:UFW983063 UPJ983063:UPS983063 UZF983063:UZO983063 VJB983063:VJK983063 VSX983063:VTG983063 WCT983063:WDC983063 WMP983063:WMY983063 WWL983063:WWU983063 AD25:AM25 JZ25:KI25 TV25:UE25 ADR25:AEA25 ANN25:ANW25 AXJ25:AXS25 BHF25:BHO25 BRB25:BRK25 CAX25:CBG25 CKT25:CLC25 CUP25:CUY25 DEL25:DEU25 DOH25:DOQ25 DYD25:DYM25 EHZ25:EII25 ERV25:ESE25 FBR25:FCA25 FLN25:FLW25 FVJ25:FVS25 GFF25:GFO25 GPB25:GPK25 GYX25:GZG25 HIT25:HJC25 HSP25:HSY25 ICL25:ICU25 IMH25:IMQ25 IWD25:IWM25 JFZ25:JGI25 JPV25:JQE25 JZR25:KAA25 KJN25:KJW25 KTJ25:KTS25 LDF25:LDO25 LNB25:LNK25 LWX25:LXG25 MGT25:MHC25 MQP25:MQY25 NAL25:NAU25 NKH25:NKQ25 NUD25:NUM25 ODZ25:OEI25 ONV25:OOE25 OXR25:OYA25 PHN25:PHW25 PRJ25:PRS25 QBF25:QBO25 QLB25:QLK25 QUX25:QVG25 RET25:RFC25 ROP25:ROY25 RYL25:RYU25 SIH25:SIQ25 SSD25:SSM25 TBZ25:TCI25 TLV25:TME25 TVR25:TWA25 UFN25:UFW25 UPJ25:UPS25 UZF25:UZO25 VJB25:VJK25 VSX25:VTG25 WCT25:WDC25 WMP25:WMY25 WWL25:WWU25 AD65561:AM65561 JZ65561:KI65561 TV65561:UE65561 ADR65561:AEA65561 ANN65561:ANW65561 AXJ65561:AXS65561 BHF65561:BHO65561 BRB65561:BRK65561 CAX65561:CBG65561 CKT65561:CLC65561 CUP65561:CUY65561 DEL65561:DEU65561 DOH65561:DOQ65561 DYD65561:DYM65561 EHZ65561:EII65561 ERV65561:ESE65561 FBR65561:FCA65561 FLN65561:FLW65561 FVJ65561:FVS65561 GFF65561:GFO65561 GPB65561:GPK65561 GYX65561:GZG65561 HIT65561:HJC65561 HSP65561:HSY65561 ICL65561:ICU65561 IMH65561:IMQ65561 IWD65561:IWM65561 JFZ65561:JGI65561 JPV65561:JQE65561 JZR65561:KAA65561 KJN65561:KJW65561 KTJ65561:KTS65561 LDF65561:LDO65561 LNB65561:LNK65561 LWX65561:LXG65561 MGT65561:MHC65561 MQP65561:MQY65561 NAL65561:NAU65561 NKH65561:NKQ65561 NUD65561:NUM65561 ODZ65561:OEI65561 ONV65561:OOE65561 OXR65561:OYA65561 PHN65561:PHW65561 PRJ65561:PRS65561 QBF65561:QBO65561 QLB65561:QLK65561 QUX65561:QVG65561 RET65561:RFC65561 ROP65561:ROY65561 RYL65561:RYU65561 SIH65561:SIQ65561 SSD65561:SSM65561 TBZ65561:TCI65561 TLV65561:TME65561 TVR65561:TWA65561 UFN65561:UFW65561 UPJ65561:UPS65561 UZF65561:UZO65561 VJB65561:VJK65561 VSX65561:VTG65561 WCT65561:WDC65561 WMP65561:WMY65561 WWL65561:WWU65561 AD131097:AM131097 JZ131097:KI131097 TV131097:UE131097 ADR131097:AEA131097 ANN131097:ANW131097 AXJ131097:AXS131097 BHF131097:BHO131097 BRB131097:BRK131097 CAX131097:CBG131097 CKT131097:CLC131097 CUP131097:CUY131097 DEL131097:DEU131097 DOH131097:DOQ131097 DYD131097:DYM131097 EHZ131097:EII131097 ERV131097:ESE131097 FBR131097:FCA131097 FLN131097:FLW131097 FVJ131097:FVS131097 GFF131097:GFO131097 GPB131097:GPK131097 GYX131097:GZG131097 HIT131097:HJC131097 HSP131097:HSY131097 ICL131097:ICU131097 IMH131097:IMQ131097 IWD131097:IWM131097 JFZ131097:JGI131097 JPV131097:JQE131097 JZR131097:KAA131097 KJN131097:KJW131097 KTJ131097:KTS131097 LDF131097:LDO131097 LNB131097:LNK131097 LWX131097:LXG131097 MGT131097:MHC131097 MQP131097:MQY131097 NAL131097:NAU131097 NKH131097:NKQ131097 NUD131097:NUM131097 ODZ131097:OEI131097 ONV131097:OOE131097 OXR131097:OYA131097 PHN131097:PHW131097 PRJ131097:PRS131097 QBF131097:QBO131097 QLB131097:QLK131097 QUX131097:QVG131097 RET131097:RFC131097 ROP131097:ROY131097 RYL131097:RYU131097 SIH131097:SIQ131097 SSD131097:SSM131097 TBZ131097:TCI131097 TLV131097:TME131097 TVR131097:TWA131097 UFN131097:UFW131097 UPJ131097:UPS131097 UZF131097:UZO131097 VJB131097:VJK131097 VSX131097:VTG131097 WCT131097:WDC131097 WMP131097:WMY131097 WWL131097:WWU131097 AD196633:AM196633 JZ196633:KI196633 TV196633:UE196633 ADR196633:AEA196633 ANN196633:ANW196633 AXJ196633:AXS196633 BHF196633:BHO196633 BRB196633:BRK196633 CAX196633:CBG196633 CKT196633:CLC196633 CUP196633:CUY196633 DEL196633:DEU196633 DOH196633:DOQ196633 DYD196633:DYM196633 EHZ196633:EII196633 ERV196633:ESE196633 FBR196633:FCA196633 FLN196633:FLW196633 FVJ196633:FVS196633 GFF196633:GFO196633 GPB196633:GPK196633 GYX196633:GZG196633 HIT196633:HJC196633 HSP196633:HSY196633 ICL196633:ICU196633 IMH196633:IMQ196633 IWD196633:IWM196633 JFZ196633:JGI196633 JPV196633:JQE196633 JZR196633:KAA196633 KJN196633:KJW196633 KTJ196633:KTS196633 LDF196633:LDO196633 LNB196633:LNK196633 LWX196633:LXG196633 MGT196633:MHC196633 MQP196633:MQY196633 NAL196633:NAU196633 NKH196633:NKQ196633 NUD196633:NUM196633 ODZ196633:OEI196633 ONV196633:OOE196633 OXR196633:OYA196633 PHN196633:PHW196633 PRJ196633:PRS196633 QBF196633:QBO196633 QLB196633:QLK196633 QUX196633:QVG196633 RET196633:RFC196633 ROP196633:ROY196633 RYL196633:RYU196633 SIH196633:SIQ196633 SSD196633:SSM196633 TBZ196633:TCI196633 TLV196633:TME196633 TVR196633:TWA196633 UFN196633:UFW196633 UPJ196633:UPS196633 UZF196633:UZO196633 VJB196633:VJK196633 VSX196633:VTG196633 WCT196633:WDC196633 WMP196633:WMY196633 WWL196633:WWU196633 AD262169:AM262169 JZ262169:KI262169 TV262169:UE262169 ADR262169:AEA262169 ANN262169:ANW262169 AXJ262169:AXS262169 BHF262169:BHO262169 BRB262169:BRK262169 CAX262169:CBG262169 CKT262169:CLC262169 CUP262169:CUY262169 DEL262169:DEU262169 DOH262169:DOQ262169 DYD262169:DYM262169 EHZ262169:EII262169 ERV262169:ESE262169 FBR262169:FCA262169 FLN262169:FLW262169 FVJ262169:FVS262169 GFF262169:GFO262169 GPB262169:GPK262169 GYX262169:GZG262169 HIT262169:HJC262169 HSP262169:HSY262169 ICL262169:ICU262169 IMH262169:IMQ262169 IWD262169:IWM262169 JFZ262169:JGI262169 JPV262169:JQE262169 JZR262169:KAA262169 KJN262169:KJW262169 KTJ262169:KTS262169 LDF262169:LDO262169 LNB262169:LNK262169 LWX262169:LXG262169 MGT262169:MHC262169 MQP262169:MQY262169 NAL262169:NAU262169 NKH262169:NKQ262169 NUD262169:NUM262169 ODZ262169:OEI262169 ONV262169:OOE262169 OXR262169:OYA262169 PHN262169:PHW262169 PRJ262169:PRS262169 QBF262169:QBO262169 QLB262169:QLK262169 QUX262169:QVG262169 RET262169:RFC262169 ROP262169:ROY262169 RYL262169:RYU262169 SIH262169:SIQ262169 SSD262169:SSM262169 TBZ262169:TCI262169 TLV262169:TME262169 TVR262169:TWA262169 UFN262169:UFW262169 UPJ262169:UPS262169 UZF262169:UZO262169 VJB262169:VJK262169 VSX262169:VTG262169 WCT262169:WDC262169 WMP262169:WMY262169 WWL262169:WWU262169 AD327705:AM327705 JZ327705:KI327705 TV327705:UE327705 ADR327705:AEA327705 ANN327705:ANW327705 AXJ327705:AXS327705 BHF327705:BHO327705 BRB327705:BRK327705 CAX327705:CBG327705 CKT327705:CLC327705 CUP327705:CUY327705 DEL327705:DEU327705 DOH327705:DOQ327705 DYD327705:DYM327705 EHZ327705:EII327705 ERV327705:ESE327705 FBR327705:FCA327705 FLN327705:FLW327705 FVJ327705:FVS327705 GFF327705:GFO327705 GPB327705:GPK327705 GYX327705:GZG327705 HIT327705:HJC327705 HSP327705:HSY327705 ICL327705:ICU327705 IMH327705:IMQ327705 IWD327705:IWM327705 JFZ327705:JGI327705 JPV327705:JQE327705 JZR327705:KAA327705 KJN327705:KJW327705 KTJ327705:KTS327705 LDF327705:LDO327705 LNB327705:LNK327705 LWX327705:LXG327705 MGT327705:MHC327705 MQP327705:MQY327705 NAL327705:NAU327705 NKH327705:NKQ327705 NUD327705:NUM327705 ODZ327705:OEI327705 ONV327705:OOE327705 OXR327705:OYA327705 PHN327705:PHW327705 PRJ327705:PRS327705 QBF327705:QBO327705 QLB327705:QLK327705 QUX327705:QVG327705 RET327705:RFC327705 ROP327705:ROY327705 RYL327705:RYU327705 SIH327705:SIQ327705 SSD327705:SSM327705 TBZ327705:TCI327705 TLV327705:TME327705 TVR327705:TWA327705 UFN327705:UFW327705 UPJ327705:UPS327705 UZF327705:UZO327705 VJB327705:VJK327705 VSX327705:VTG327705 WCT327705:WDC327705 WMP327705:WMY327705 WWL327705:WWU327705 AD393241:AM393241 JZ393241:KI393241 TV393241:UE393241 ADR393241:AEA393241 ANN393241:ANW393241 AXJ393241:AXS393241 BHF393241:BHO393241 BRB393241:BRK393241 CAX393241:CBG393241 CKT393241:CLC393241 CUP393241:CUY393241 DEL393241:DEU393241 DOH393241:DOQ393241 DYD393241:DYM393241 EHZ393241:EII393241 ERV393241:ESE393241 FBR393241:FCA393241 FLN393241:FLW393241 FVJ393241:FVS393241 GFF393241:GFO393241 GPB393241:GPK393241 GYX393241:GZG393241 HIT393241:HJC393241 HSP393241:HSY393241 ICL393241:ICU393241 IMH393241:IMQ393241 IWD393241:IWM393241 JFZ393241:JGI393241 JPV393241:JQE393241 JZR393241:KAA393241 KJN393241:KJW393241 KTJ393241:KTS393241 LDF393241:LDO393241 LNB393241:LNK393241 LWX393241:LXG393241 MGT393241:MHC393241 MQP393241:MQY393241 NAL393241:NAU393241 NKH393241:NKQ393241 NUD393241:NUM393241 ODZ393241:OEI393241 ONV393241:OOE393241 OXR393241:OYA393241 PHN393241:PHW393241 PRJ393241:PRS393241 QBF393241:QBO393241 QLB393241:QLK393241 QUX393241:QVG393241 RET393241:RFC393241 ROP393241:ROY393241 RYL393241:RYU393241 SIH393241:SIQ393241 SSD393241:SSM393241 TBZ393241:TCI393241 TLV393241:TME393241 TVR393241:TWA393241 UFN393241:UFW393241 UPJ393241:UPS393241 UZF393241:UZO393241 VJB393241:VJK393241 VSX393241:VTG393241 WCT393241:WDC393241 WMP393241:WMY393241 WWL393241:WWU393241 AD458777:AM458777 JZ458777:KI458777 TV458777:UE458777 ADR458777:AEA458777 ANN458777:ANW458777 AXJ458777:AXS458777 BHF458777:BHO458777 BRB458777:BRK458777 CAX458777:CBG458777 CKT458777:CLC458777 CUP458777:CUY458777 DEL458777:DEU458777 DOH458777:DOQ458777 DYD458777:DYM458777 EHZ458777:EII458777 ERV458777:ESE458777 FBR458777:FCA458777 FLN458777:FLW458777 FVJ458777:FVS458777 GFF458777:GFO458777 GPB458777:GPK458777 GYX458777:GZG458777 HIT458777:HJC458777 HSP458777:HSY458777 ICL458777:ICU458777 IMH458777:IMQ458777 IWD458777:IWM458777 JFZ458777:JGI458777 JPV458777:JQE458777 JZR458777:KAA458777 KJN458777:KJW458777 KTJ458777:KTS458777 LDF458777:LDO458777 LNB458777:LNK458777 LWX458777:LXG458777 MGT458777:MHC458777 MQP458777:MQY458777 NAL458777:NAU458777 NKH458777:NKQ458777 NUD458777:NUM458777 ODZ458777:OEI458777 ONV458777:OOE458777 OXR458777:OYA458777 PHN458777:PHW458777 PRJ458777:PRS458777 QBF458777:QBO458777 QLB458777:QLK458777 QUX458777:QVG458777 RET458777:RFC458777 ROP458777:ROY458777 RYL458777:RYU458777 SIH458777:SIQ458777 SSD458777:SSM458777 TBZ458777:TCI458777 TLV458777:TME458777 TVR458777:TWA458777 UFN458777:UFW458777 UPJ458777:UPS458777 UZF458777:UZO458777 VJB458777:VJK458777 VSX458777:VTG458777 WCT458777:WDC458777 WMP458777:WMY458777 WWL458777:WWU458777 AD524313:AM524313 JZ524313:KI524313 TV524313:UE524313 ADR524313:AEA524313 ANN524313:ANW524313 AXJ524313:AXS524313 BHF524313:BHO524313 BRB524313:BRK524313 CAX524313:CBG524313 CKT524313:CLC524313 CUP524313:CUY524313 DEL524313:DEU524313 DOH524313:DOQ524313 DYD524313:DYM524313 EHZ524313:EII524313 ERV524313:ESE524313 FBR524313:FCA524313 FLN524313:FLW524313 FVJ524313:FVS524313 GFF524313:GFO524313 GPB524313:GPK524313 GYX524313:GZG524313 HIT524313:HJC524313 HSP524313:HSY524313 ICL524313:ICU524313 IMH524313:IMQ524313 IWD524313:IWM524313 JFZ524313:JGI524313 JPV524313:JQE524313 JZR524313:KAA524313 KJN524313:KJW524313 KTJ524313:KTS524313 LDF524313:LDO524313 LNB524313:LNK524313 LWX524313:LXG524313 MGT524313:MHC524313 MQP524313:MQY524313 NAL524313:NAU524313 NKH524313:NKQ524313 NUD524313:NUM524313 ODZ524313:OEI524313 ONV524313:OOE524313 OXR524313:OYA524313 PHN524313:PHW524313 PRJ524313:PRS524313 QBF524313:QBO524313 QLB524313:QLK524313 QUX524313:QVG524313 RET524313:RFC524313 ROP524313:ROY524313 RYL524313:RYU524313 SIH524313:SIQ524313 SSD524313:SSM524313 TBZ524313:TCI524313 TLV524313:TME524313 TVR524313:TWA524313 UFN524313:UFW524313 UPJ524313:UPS524313 UZF524313:UZO524313 VJB524313:VJK524313 VSX524313:VTG524313 WCT524313:WDC524313 WMP524313:WMY524313 WWL524313:WWU524313 AD589849:AM589849 JZ589849:KI589849 TV589849:UE589849 ADR589849:AEA589849 ANN589849:ANW589849 AXJ589849:AXS589849 BHF589849:BHO589849 BRB589849:BRK589849 CAX589849:CBG589849 CKT589849:CLC589849 CUP589849:CUY589849 DEL589849:DEU589849 DOH589849:DOQ589849 DYD589849:DYM589849 EHZ589849:EII589849 ERV589849:ESE589849 FBR589849:FCA589849 FLN589849:FLW589849 FVJ589849:FVS589849 GFF589849:GFO589849 GPB589849:GPK589849 GYX589849:GZG589849 HIT589849:HJC589849 HSP589849:HSY589849 ICL589849:ICU589849 IMH589849:IMQ589849 IWD589849:IWM589849 JFZ589849:JGI589849 JPV589849:JQE589849 JZR589849:KAA589849 KJN589849:KJW589849 KTJ589849:KTS589849 LDF589849:LDO589849 LNB589849:LNK589849 LWX589849:LXG589849 MGT589849:MHC589849 MQP589849:MQY589849 NAL589849:NAU589849 NKH589849:NKQ589849 NUD589849:NUM589849 ODZ589849:OEI589849 ONV589849:OOE589849 OXR589849:OYA589849 PHN589849:PHW589849 PRJ589849:PRS589849 QBF589849:QBO589849 QLB589849:QLK589849 QUX589849:QVG589849 RET589849:RFC589849 ROP589849:ROY589849 RYL589849:RYU589849 SIH589849:SIQ589849 SSD589849:SSM589849 TBZ589849:TCI589849 TLV589849:TME589849 TVR589849:TWA589849 UFN589849:UFW589849 UPJ589849:UPS589849 UZF589849:UZO589849 VJB589849:VJK589849 VSX589849:VTG589849 WCT589849:WDC589849 WMP589849:WMY589849 WWL589849:WWU589849 AD655385:AM655385 JZ655385:KI655385 TV655385:UE655385 ADR655385:AEA655385 ANN655385:ANW655385 AXJ655385:AXS655385 BHF655385:BHO655385 BRB655385:BRK655385 CAX655385:CBG655385 CKT655385:CLC655385 CUP655385:CUY655385 DEL655385:DEU655385 DOH655385:DOQ655385 DYD655385:DYM655385 EHZ655385:EII655385 ERV655385:ESE655385 FBR655385:FCA655385 FLN655385:FLW655385 FVJ655385:FVS655385 GFF655385:GFO655385 GPB655385:GPK655385 GYX655385:GZG655385 HIT655385:HJC655385 HSP655385:HSY655385 ICL655385:ICU655385 IMH655385:IMQ655385 IWD655385:IWM655385 JFZ655385:JGI655385 JPV655385:JQE655385 JZR655385:KAA655385 KJN655385:KJW655385 KTJ655385:KTS655385 LDF655385:LDO655385 LNB655385:LNK655385 LWX655385:LXG655385 MGT655385:MHC655385 MQP655385:MQY655385 NAL655385:NAU655385 NKH655385:NKQ655385 NUD655385:NUM655385 ODZ655385:OEI655385 ONV655385:OOE655385 OXR655385:OYA655385 PHN655385:PHW655385 PRJ655385:PRS655385 QBF655385:QBO655385 QLB655385:QLK655385 QUX655385:QVG655385 RET655385:RFC655385 ROP655385:ROY655385 RYL655385:RYU655385 SIH655385:SIQ655385 SSD655385:SSM655385 TBZ655385:TCI655385 TLV655385:TME655385 TVR655385:TWA655385 UFN655385:UFW655385 UPJ655385:UPS655385 UZF655385:UZO655385 VJB655385:VJK655385 VSX655385:VTG655385 WCT655385:WDC655385 WMP655385:WMY655385 WWL655385:WWU655385 AD720921:AM720921 JZ720921:KI720921 TV720921:UE720921 ADR720921:AEA720921 ANN720921:ANW720921 AXJ720921:AXS720921 BHF720921:BHO720921 BRB720921:BRK720921 CAX720921:CBG720921 CKT720921:CLC720921 CUP720921:CUY720921 DEL720921:DEU720921 DOH720921:DOQ720921 DYD720921:DYM720921 EHZ720921:EII720921 ERV720921:ESE720921 FBR720921:FCA720921 FLN720921:FLW720921 FVJ720921:FVS720921 GFF720921:GFO720921 GPB720921:GPK720921 GYX720921:GZG720921 HIT720921:HJC720921 HSP720921:HSY720921 ICL720921:ICU720921 IMH720921:IMQ720921 IWD720921:IWM720921 JFZ720921:JGI720921 JPV720921:JQE720921 JZR720921:KAA720921 KJN720921:KJW720921 KTJ720921:KTS720921 LDF720921:LDO720921 LNB720921:LNK720921 LWX720921:LXG720921 MGT720921:MHC720921 MQP720921:MQY720921 NAL720921:NAU720921 NKH720921:NKQ720921 NUD720921:NUM720921 ODZ720921:OEI720921 ONV720921:OOE720921 OXR720921:OYA720921 PHN720921:PHW720921 PRJ720921:PRS720921 QBF720921:QBO720921 QLB720921:QLK720921 QUX720921:QVG720921 RET720921:RFC720921 ROP720921:ROY720921 RYL720921:RYU720921 SIH720921:SIQ720921 SSD720921:SSM720921 TBZ720921:TCI720921 TLV720921:TME720921 TVR720921:TWA720921 UFN720921:UFW720921 UPJ720921:UPS720921 UZF720921:UZO720921 VJB720921:VJK720921 VSX720921:VTG720921 WCT720921:WDC720921 WMP720921:WMY720921 WWL720921:WWU720921 AD786457:AM786457 JZ786457:KI786457 TV786457:UE786457 ADR786457:AEA786457 ANN786457:ANW786457 AXJ786457:AXS786457 BHF786457:BHO786457 BRB786457:BRK786457 CAX786457:CBG786457 CKT786457:CLC786457 CUP786457:CUY786457 DEL786457:DEU786457 DOH786457:DOQ786457 DYD786457:DYM786457 EHZ786457:EII786457 ERV786457:ESE786457 FBR786457:FCA786457 FLN786457:FLW786457 FVJ786457:FVS786457 GFF786457:GFO786457 GPB786457:GPK786457 GYX786457:GZG786457 HIT786457:HJC786457 HSP786457:HSY786457 ICL786457:ICU786457 IMH786457:IMQ786457 IWD786457:IWM786457 JFZ786457:JGI786457 JPV786457:JQE786457 JZR786457:KAA786457 KJN786457:KJW786457 KTJ786457:KTS786457 LDF786457:LDO786457 LNB786457:LNK786457 LWX786457:LXG786457 MGT786457:MHC786457 MQP786457:MQY786457 NAL786457:NAU786457 NKH786457:NKQ786457 NUD786457:NUM786457 ODZ786457:OEI786457 ONV786457:OOE786457 OXR786457:OYA786457 PHN786457:PHW786457 PRJ786457:PRS786457 QBF786457:QBO786457 QLB786457:QLK786457 QUX786457:QVG786457 RET786457:RFC786457 ROP786457:ROY786457 RYL786457:RYU786457 SIH786457:SIQ786457 SSD786457:SSM786457 TBZ786457:TCI786457 TLV786457:TME786457 TVR786457:TWA786457 UFN786457:UFW786457 UPJ786457:UPS786457 UZF786457:UZO786457 VJB786457:VJK786457 VSX786457:VTG786457 WCT786457:WDC786457 WMP786457:WMY786457 WWL786457:WWU786457 AD851993:AM851993 JZ851993:KI851993 TV851993:UE851993 ADR851993:AEA851993 ANN851993:ANW851993 AXJ851993:AXS851993 BHF851993:BHO851993 BRB851993:BRK851993 CAX851993:CBG851993 CKT851993:CLC851993 CUP851993:CUY851993 DEL851993:DEU851993 DOH851993:DOQ851993 DYD851993:DYM851993 EHZ851993:EII851993 ERV851993:ESE851993 FBR851993:FCA851993 FLN851993:FLW851993 FVJ851993:FVS851993 GFF851993:GFO851993 GPB851993:GPK851993 GYX851993:GZG851993 HIT851993:HJC851993 HSP851993:HSY851993 ICL851993:ICU851993 IMH851993:IMQ851993 IWD851993:IWM851993 JFZ851993:JGI851993 JPV851993:JQE851993 JZR851993:KAA851993 KJN851993:KJW851993 KTJ851993:KTS851993 LDF851993:LDO851993 LNB851993:LNK851993 LWX851993:LXG851993 MGT851993:MHC851993 MQP851993:MQY851993 NAL851993:NAU851993 NKH851993:NKQ851993 NUD851993:NUM851993 ODZ851993:OEI851993 ONV851993:OOE851993 OXR851993:OYA851993 PHN851993:PHW851993 PRJ851993:PRS851993 QBF851993:QBO851993 QLB851993:QLK851993 QUX851993:QVG851993 RET851993:RFC851993 ROP851993:ROY851993 RYL851993:RYU851993 SIH851993:SIQ851993 SSD851993:SSM851993 TBZ851993:TCI851993 TLV851993:TME851993 TVR851993:TWA851993 UFN851993:UFW851993 UPJ851993:UPS851993 UZF851993:UZO851993 VJB851993:VJK851993 VSX851993:VTG851993 WCT851993:WDC851993 WMP851993:WMY851993 WWL851993:WWU851993 AD917529:AM917529 JZ917529:KI917529 TV917529:UE917529 ADR917529:AEA917529 ANN917529:ANW917529 AXJ917529:AXS917529 BHF917529:BHO917529 BRB917529:BRK917529 CAX917529:CBG917529 CKT917529:CLC917529 CUP917529:CUY917529 DEL917529:DEU917529 DOH917529:DOQ917529 DYD917529:DYM917529 EHZ917529:EII917529 ERV917529:ESE917529 FBR917529:FCA917529 FLN917529:FLW917529 FVJ917529:FVS917529 GFF917529:GFO917529 GPB917529:GPK917529 GYX917529:GZG917529 HIT917529:HJC917529 HSP917529:HSY917529 ICL917529:ICU917529 IMH917529:IMQ917529 IWD917529:IWM917529 JFZ917529:JGI917529 JPV917529:JQE917529 JZR917529:KAA917529 KJN917529:KJW917529 KTJ917529:KTS917529 LDF917529:LDO917529 LNB917529:LNK917529 LWX917529:LXG917529 MGT917529:MHC917529 MQP917529:MQY917529 NAL917529:NAU917529 NKH917529:NKQ917529 NUD917529:NUM917529 ODZ917529:OEI917529 ONV917529:OOE917529 OXR917529:OYA917529 PHN917529:PHW917529 PRJ917529:PRS917529 QBF917529:QBO917529 QLB917529:QLK917529 QUX917529:QVG917529 RET917529:RFC917529 ROP917529:ROY917529 RYL917529:RYU917529 SIH917529:SIQ917529 SSD917529:SSM917529 TBZ917529:TCI917529 TLV917529:TME917529 TVR917529:TWA917529 UFN917529:UFW917529 UPJ917529:UPS917529 UZF917529:UZO917529 VJB917529:VJK917529 VSX917529:VTG917529 WCT917529:WDC917529 WMP917529:WMY917529 WWL917529:WWU917529 AD983065:AM983065 JZ983065:KI983065 TV983065:UE983065 ADR983065:AEA983065 ANN983065:ANW983065 AXJ983065:AXS983065 BHF983065:BHO983065 BRB983065:BRK983065 CAX983065:CBG983065 CKT983065:CLC983065 CUP983065:CUY983065 DEL983065:DEU983065 DOH983065:DOQ983065 DYD983065:DYM983065 EHZ983065:EII983065 ERV983065:ESE983065 FBR983065:FCA983065 FLN983065:FLW983065 FVJ983065:FVS983065 GFF983065:GFO983065 GPB983065:GPK983065 GYX983065:GZG983065 HIT983065:HJC983065 HSP983065:HSY983065 ICL983065:ICU983065 IMH983065:IMQ983065 IWD983065:IWM983065 JFZ983065:JGI983065 JPV983065:JQE983065 JZR983065:KAA983065 KJN983065:KJW983065 KTJ983065:KTS983065 LDF983065:LDO983065 LNB983065:LNK983065 LWX983065:LXG983065 MGT983065:MHC983065 MQP983065:MQY983065 NAL983065:NAU983065 NKH983065:NKQ983065 NUD983065:NUM983065 ODZ983065:OEI983065 ONV983065:OOE983065 OXR983065:OYA983065 PHN983065:PHW983065 PRJ983065:PRS983065 QBF983065:QBO983065 QLB983065:QLK983065 QUX983065:QVG983065 RET983065:RFC983065 ROP983065:ROY983065 RYL983065:RYU983065 SIH983065:SIQ983065 SSD983065:SSM983065 TBZ983065:TCI983065 TLV983065:TME983065 TVR983065:TWA983065 UFN983065:UFW983065 UPJ983065:UPS983065 UZF983065:UZO983065 VJB983065:VJK983065 VSX983065:VTG983065 WCT983065:WDC983065 WMP983065:WMY983065 WWL983065:WWU983065 TVD983065:TVN983065 JL23:JV23 TH23:TR23 ADD23:ADN23 AMZ23:ANJ23 AWV23:AXF23 BGR23:BHB23 BQN23:BQX23 CAJ23:CAT23 CKF23:CKP23 CUB23:CUL23 DDX23:DEH23 DNT23:DOD23 DXP23:DXZ23 EHL23:EHV23 ERH23:ERR23 FBD23:FBN23 FKZ23:FLJ23 FUV23:FVF23 GER23:GFB23 GON23:GOX23 GYJ23:GYT23 HIF23:HIP23 HSB23:HSL23 IBX23:ICH23 ILT23:IMD23 IVP23:IVZ23 JFL23:JFV23 JPH23:JPR23 JZD23:JZN23 KIZ23:KJJ23 KSV23:KTF23 LCR23:LDB23 LMN23:LMX23 LWJ23:LWT23 MGF23:MGP23 MQB23:MQL23 MZX23:NAH23 NJT23:NKD23 NTP23:NTZ23 ODL23:ODV23 ONH23:ONR23 OXD23:OXN23 PGZ23:PHJ23 PQV23:PRF23 QAR23:QBB23 QKN23:QKX23 QUJ23:QUT23 REF23:REP23 ROB23:ROL23 RXX23:RYH23 SHT23:SID23 SRP23:SRZ23 TBL23:TBV23 TLH23:TLR23 TVD23:TVN23 UEZ23:UFJ23 UOV23:UPF23 UYR23:UZB23 VIN23:VIX23 VSJ23:VST23 WCF23:WCP23 WMB23:WML23 WVX23:WWH23 P65559:Z65559 JL65559:JV65559 TH65559:TR65559 ADD65559:ADN65559 AMZ65559:ANJ65559 AWV65559:AXF65559 BGR65559:BHB65559 BQN65559:BQX65559 CAJ65559:CAT65559 CKF65559:CKP65559 CUB65559:CUL65559 DDX65559:DEH65559 DNT65559:DOD65559 DXP65559:DXZ65559 EHL65559:EHV65559 ERH65559:ERR65559 FBD65559:FBN65559 FKZ65559:FLJ65559 FUV65559:FVF65559 GER65559:GFB65559 GON65559:GOX65559 GYJ65559:GYT65559 HIF65559:HIP65559 HSB65559:HSL65559 IBX65559:ICH65559 ILT65559:IMD65559 IVP65559:IVZ65559 JFL65559:JFV65559 JPH65559:JPR65559 JZD65559:JZN65559 KIZ65559:KJJ65559 KSV65559:KTF65559 LCR65559:LDB65559 LMN65559:LMX65559 LWJ65559:LWT65559 MGF65559:MGP65559 MQB65559:MQL65559 MZX65559:NAH65559 NJT65559:NKD65559 NTP65559:NTZ65559 ODL65559:ODV65559 ONH65559:ONR65559 OXD65559:OXN65559 PGZ65559:PHJ65559 PQV65559:PRF65559 QAR65559:QBB65559 QKN65559:QKX65559 QUJ65559:QUT65559 REF65559:REP65559 ROB65559:ROL65559 RXX65559:RYH65559 SHT65559:SID65559 SRP65559:SRZ65559 TBL65559:TBV65559 TLH65559:TLR65559 TVD65559:TVN65559 UEZ65559:UFJ65559 UOV65559:UPF65559 UYR65559:UZB65559 VIN65559:VIX65559 VSJ65559:VST65559 WCF65559:WCP65559 WMB65559:WML65559 WVX65559:WWH65559 P131095:Z131095 JL131095:JV131095 TH131095:TR131095 ADD131095:ADN131095 AMZ131095:ANJ131095 AWV131095:AXF131095 BGR131095:BHB131095 BQN131095:BQX131095 CAJ131095:CAT131095 CKF131095:CKP131095 CUB131095:CUL131095 DDX131095:DEH131095 DNT131095:DOD131095 DXP131095:DXZ131095 EHL131095:EHV131095 ERH131095:ERR131095 FBD131095:FBN131095 FKZ131095:FLJ131095 FUV131095:FVF131095 GER131095:GFB131095 GON131095:GOX131095 GYJ131095:GYT131095 HIF131095:HIP131095 HSB131095:HSL131095 IBX131095:ICH131095 ILT131095:IMD131095 IVP131095:IVZ131095 JFL131095:JFV131095 JPH131095:JPR131095 JZD131095:JZN131095 KIZ131095:KJJ131095 KSV131095:KTF131095 LCR131095:LDB131095 LMN131095:LMX131095 LWJ131095:LWT131095 MGF131095:MGP131095 MQB131095:MQL131095 MZX131095:NAH131095 NJT131095:NKD131095 NTP131095:NTZ131095 ODL131095:ODV131095 ONH131095:ONR131095 OXD131095:OXN131095 PGZ131095:PHJ131095 PQV131095:PRF131095 QAR131095:QBB131095 QKN131095:QKX131095 QUJ131095:QUT131095 REF131095:REP131095 ROB131095:ROL131095 RXX131095:RYH131095 SHT131095:SID131095 SRP131095:SRZ131095 TBL131095:TBV131095 TLH131095:TLR131095 TVD131095:TVN131095 UEZ131095:UFJ131095 UOV131095:UPF131095 UYR131095:UZB131095 VIN131095:VIX131095 VSJ131095:VST131095 WCF131095:WCP131095 WMB131095:WML131095 WVX131095:WWH131095 P196631:Z196631 JL196631:JV196631 TH196631:TR196631 ADD196631:ADN196631 AMZ196631:ANJ196631 AWV196631:AXF196631 BGR196631:BHB196631 BQN196631:BQX196631 CAJ196631:CAT196631 CKF196631:CKP196631 CUB196631:CUL196631 DDX196631:DEH196631 DNT196631:DOD196631 DXP196631:DXZ196631 EHL196631:EHV196631 ERH196631:ERR196631 FBD196631:FBN196631 FKZ196631:FLJ196631 FUV196631:FVF196631 GER196631:GFB196631 GON196631:GOX196631 GYJ196631:GYT196631 HIF196631:HIP196631 HSB196631:HSL196631 IBX196631:ICH196631 ILT196631:IMD196631 IVP196631:IVZ196631 JFL196631:JFV196631 JPH196631:JPR196631 JZD196631:JZN196631 KIZ196631:KJJ196631 KSV196631:KTF196631 LCR196631:LDB196631 LMN196631:LMX196631 LWJ196631:LWT196631 MGF196631:MGP196631 MQB196631:MQL196631 MZX196631:NAH196631 NJT196631:NKD196631 NTP196631:NTZ196631 ODL196631:ODV196631 ONH196631:ONR196631 OXD196631:OXN196631 PGZ196631:PHJ196631 PQV196631:PRF196631 QAR196631:QBB196631 QKN196631:QKX196631 QUJ196631:QUT196631 REF196631:REP196631 ROB196631:ROL196631 RXX196631:RYH196631 SHT196631:SID196631 SRP196631:SRZ196631 TBL196631:TBV196631 TLH196631:TLR196631 TVD196631:TVN196631 UEZ196631:UFJ196631 UOV196631:UPF196631 UYR196631:UZB196631 VIN196631:VIX196631 VSJ196631:VST196631 WCF196631:WCP196631 WMB196631:WML196631 WVX196631:WWH196631 P262167:Z262167 JL262167:JV262167 TH262167:TR262167 ADD262167:ADN262167 AMZ262167:ANJ262167 AWV262167:AXF262167 BGR262167:BHB262167 BQN262167:BQX262167 CAJ262167:CAT262167 CKF262167:CKP262167 CUB262167:CUL262167 DDX262167:DEH262167 DNT262167:DOD262167 DXP262167:DXZ262167 EHL262167:EHV262167 ERH262167:ERR262167 FBD262167:FBN262167 FKZ262167:FLJ262167 FUV262167:FVF262167 GER262167:GFB262167 GON262167:GOX262167 GYJ262167:GYT262167 HIF262167:HIP262167 HSB262167:HSL262167 IBX262167:ICH262167 ILT262167:IMD262167 IVP262167:IVZ262167 JFL262167:JFV262167 JPH262167:JPR262167 JZD262167:JZN262167 KIZ262167:KJJ262167 KSV262167:KTF262167 LCR262167:LDB262167 LMN262167:LMX262167 LWJ262167:LWT262167 MGF262167:MGP262167 MQB262167:MQL262167 MZX262167:NAH262167 NJT262167:NKD262167 NTP262167:NTZ262167 ODL262167:ODV262167 ONH262167:ONR262167 OXD262167:OXN262167 PGZ262167:PHJ262167 PQV262167:PRF262167 QAR262167:QBB262167 QKN262167:QKX262167 QUJ262167:QUT262167 REF262167:REP262167 ROB262167:ROL262167 RXX262167:RYH262167 SHT262167:SID262167 SRP262167:SRZ262167 TBL262167:TBV262167 TLH262167:TLR262167 TVD262167:TVN262167 UEZ262167:UFJ262167 UOV262167:UPF262167 UYR262167:UZB262167 VIN262167:VIX262167 VSJ262167:VST262167 WCF262167:WCP262167 WMB262167:WML262167 WVX262167:WWH262167 P327703:Z327703 JL327703:JV327703 TH327703:TR327703 ADD327703:ADN327703 AMZ327703:ANJ327703 AWV327703:AXF327703 BGR327703:BHB327703 BQN327703:BQX327703 CAJ327703:CAT327703 CKF327703:CKP327703 CUB327703:CUL327703 DDX327703:DEH327703 DNT327703:DOD327703 DXP327703:DXZ327703 EHL327703:EHV327703 ERH327703:ERR327703 FBD327703:FBN327703 FKZ327703:FLJ327703 FUV327703:FVF327703 GER327703:GFB327703 GON327703:GOX327703 GYJ327703:GYT327703 HIF327703:HIP327703 HSB327703:HSL327703 IBX327703:ICH327703 ILT327703:IMD327703 IVP327703:IVZ327703 JFL327703:JFV327703 JPH327703:JPR327703 JZD327703:JZN327703 KIZ327703:KJJ327703 KSV327703:KTF327703 LCR327703:LDB327703 LMN327703:LMX327703 LWJ327703:LWT327703 MGF327703:MGP327703 MQB327703:MQL327703 MZX327703:NAH327703 NJT327703:NKD327703 NTP327703:NTZ327703 ODL327703:ODV327703 ONH327703:ONR327703 OXD327703:OXN327703 PGZ327703:PHJ327703 PQV327703:PRF327703 QAR327703:QBB327703 QKN327703:QKX327703 QUJ327703:QUT327703 REF327703:REP327703 ROB327703:ROL327703 RXX327703:RYH327703 SHT327703:SID327703 SRP327703:SRZ327703 TBL327703:TBV327703 TLH327703:TLR327703 TVD327703:TVN327703 UEZ327703:UFJ327703 UOV327703:UPF327703 UYR327703:UZB327703 VIN327703:VIX327703 VSJ327703:VST327703 WCF327703:WCP327703 WMB327703:WML327703 WVX327703:WWH327703 P393239:Z393239 JL393239:JV393239 TH393239:TR393239 ADD393239:ADN393239 AMZ393239:ANJ393239 AWV393239:AXF393239 BGR393239:BHB393239 BQN393239:BQX393239 CAJ393239:CAT393239 CKF393239:CKP393239 CUB393239:CUL393239 DDX393239:DEH393239 DNT393239:DOD393239 DXP393239:DXZ393239 EHL393239:EHV393239 ERH393239:ERR393239 FBD393239:FBN393239 FKZ393239:FLJ393239 FUV393239:FVF393239 GER393239:GFB393239 GON393239:GOX393239 GYJ393239:GYT393239 HIF393239:HIP393239 HSB393239:HSL393239 IBX393239:ICH393239 ILT393239:IMD393239 IVP393239:IVZ393239 JFL393239:JFV393239 JPH393239:JPR393239 JZD393239:JZN393239 KIZ393239:KJJ393239 KSV393239:KTF393239 LCR393239:LDB393239 LMN393239:LMX393239 LWJ393239:LWT393239 MGF393239:MGP393239 MQB393239:MQL393239 MZX393239:NAH393239 NJT393239:NKD393239 NTP393239:NTZ393239 ODL393239:ODV393239 ONH393239:ONR393239 OXD393239:OXN393239 PGZ393239:PHJ393239 PQV393239:PRF393239 QAR393239:QBB393239 QKN393239:QKX393239 QUJ393239:QUT393239 REF393239:REP393239 ROB393239:ROL393239 RXX393239:RYH393239 SHT393239:SID393239 SRP393239:SRZ393239 TBL393239:TBV393239 TLH393239:TLR393239 TVD393239:TVN393239 UEZ393239:UFJ393239 UOV393239:UPF393239 UYR393239:UZB393239 VIN393239:VIX393239 VSJ393239:VST393239 WCF393239:WCP393239 WMB393239:WML393239 WVX393239:WWH393239 P458775:Z458775 JL458775:JV458775 TH458775:TR458775 ADD458775:ADN458775 AMZ458775:ANJ458775 AWV458775:AXF458775 BGR458775:BHB458775 BQN458775:BQX458775 CAJ458775:CAT458775 CKF458775:CKP458775 CUB458775:CUL458775 DDX458775:DEH458775 DNT458775:DOD458775 DXP458775:DXZ458775 EHL458775:EHV458775 ERH458775:ERR458775 FBD458775:FBN458775 FKZ458775:FLJ458775 FUV458775:FVF458775 GER458775:GFB458775 GON458775:GOX458775 GYJ458775:GYT458775 HIF458775:HIP458775 HSB458775:HSL458775 IBX458775:ICH458775 ILT458775:IMD458775 IVP458775:IVZ458775 JFL458775:JFV458775 JPH458775:JPR458775 JZD458775:JZN458775 KIZ458775:KJJ458775 KSV458775:KTF458775 LCR458775:LDB458775 LMN458775:LMX458775 LWJ458775:LWT458775 MGF458775:MGP458775 MQB458775:MQL458775 MZX458775:NAH458775 NJT458775:NKD458775 NTP458775:NTZ458775 ODL458775:ODV458775 ONH458775:ONR458775 OXD458775:OXN458775 PGZ458775:PHJ458775 PQV458775:PRF458775 QAR458775:QBB458775 QKN458775:QKX458775 QUJ458775:QUT458775 REF458775:REP458775 ROB458775:ROL458775 RXX458775:RYH458775 SHT458775:SID458775 SRP458775:SRZ458775 TBL458775:TBV458775 TLH458775:TLR458775 TVD458775:TVN458775 UEZ458775:UFJ458775 UOV458775:UPF458775 UYR458775:UZB458775 VIN458775:VIX458775 VSJ458775:VST458775 WCF458775:WCP458775 WMB458775:WML458775 WVX458775:WWH458775 P524311:Z524311 JL524311:JV524311 TH524311:TR524311 ADD524311:ADN524311 AMZ524311:ANJ524311 AWV524311:AXF524311 BGR524311:BHB524311 BQN524311:BQX524311 CAJ524311:CAT524311 CKF524311:CKP524311 CUB524311:CUL524311 DDX524311:DEH524311 DNT524311:DOD524311 DXP524311:DXZ524311 EHL524311:EHV524311 ERH524311:ERR524311 FBD524311:FBN524311 FKZ524311:FLJ524311 FUV524311:FVF524311 GER524311:GFB524311 GON524311:GOX524311 GYJ524311:GYT524311 HIF524311:HIP524311 HSB524311:HSL524311 IBX524311:ICH524311 ILT524311:IMD524311 IVP524311:IVZ524311 JFL524311:JFV524311 JPH524311:JPR524311 JZD524311:JZN524311 KIZ524311:KJJ524311 KSV524311:KTF524311 LCR524311:LDB524311 LMN524311:LMX524311 LWJ524311:LWT524311 MGF524311:MGP524311 MQB524311:MQL524311 MZX524311:NAH524311 NJT524311:NKD524311 NTP524311:NTZ524311 ODL524311:ODV524311 ONH524311:ONR524311 OXD524311:OXN524311 PGZ524311:PHJ524311 PQV524311:PRF524311 QAR524311:QBB524311 QKN524311:QKX524311 QUJ524311:QUT524311 REF524311:REP524311 ROB524311:ROL524311 RXX524311:RYH524311 SHT524311:SID524311 SRP524311:SRZ524311 TBL524311:TBV524311 TLH524311:TLR524311 TVD524311:TVN524311 UEZ524311:UFJ524311 UOV524311:UPF524311 UYR524311:UZB524311 VIN524311:VIX524311 VSJ524311:VST524311 WCF524311:WCP524311 WMB524311:WML524311 WVX524311:WWH524311 P589847:Z589847 JL589847:JV589847 TH589847:TR589847 ADD589847:ADN589847 AMZ589847:ANJ589847 AWV589847:AXF589847 BGR589847:BHB589847 BQN589847:BQX589847 CAJ589847:CAT589847 CKF589847:CKP589847 CUB589847:CUL589847 DDX589847:DEH589847 DNT589847:DOD589847 DXP589847:DXZ589847 EHL589847:EHV589847 ERH589847:ERR589847 FBD589847:FBN589847 FKZ589847:FLJ589847 FUV589847:FVF589847 GER589847:GFB589847 GON589847:GOX589847 GYJ589847:GYT589847 HIF589847:HIP589847 HSB589847:HSL589847 IBX589847:ICH589847 ILT589847:IMD589847 IVP589847:IVZ589847 JFL589847:JFV589847 JPH589847:JPR589847 JZD589847:JZN589847 KIZ589847:KJJ589847 KSV589847:KTF589847 LCR589847:LDB589847 LMN589847:LMX589847 LWJ589847:LWT589847 MGF589847:MGP589847 MQB589847:MQL589847 MZX589847:NAH589847 NJT589847:NKD589847 NTP589847:NTZ589847 ODL589847:ODV589847 ONH589847:ONR589847 OXD589847:OXN589847 PGZ589847:PHJ589847 PQV589847:PRF589847 QAR589847:QBB589847 QKN589847:QKX589847 QUJ589847:QUT589847 REF589847:REP589847 ROB589847:ROL589847 RXX589847:RYH589847 SHT589847:SID589847 SRP589847:SRZ589847 TBL589847:TBV589847 TLH589847:TLR589847 TVD589847:TVN589847 UEZ589847:UFJ589847 UOV589847:UPF589847 UYR589847:UZB589847 VIN589847:VIX589847 VSJ589847:VST589847 WCF589847:WCP589847 WMB589847:WML589847 WVX589847:WWH589847 P655383:Z655383 JL655383:JV655383 TH655383:TR655383 ADD655383:ADN655383 AMZ655383:ANJ655383 AWV655383:AXF655383 BGR655383:BHB655383 BQN655383:BQX655383 CAJ655383:CAT655383 CKF655383:CKP655383 CUB655383:CUL655383 DDX655383:DEH655383 DNT655383:DOD655383 DXP655383:DXZ655383 EHL655383:EHV655383 ERH655383:ERR655383 FBD655383:FBN655383 FKZ655383:FLJ655383 FUV655383:FVF655383 GER655383:GFB655383 GON655383:GOX655383 GYJ655383:GYT655383 HIF655383:HIP655383 HSB655383:HSL655383 IBX655383:ICH655383 ILT655383:IMD655383 IVP655383:IVZ655383 JFL655383:JFV655383 JPH655383:JPR655383 JZD655383:JZN655383 KIZ655383:KJJ655383 KSV655383:KTF655383 LCR655383:LDB655383 LMN655383:LMX655383 LWJ655383:LWT655383 MGF655383:MGP655383 MQB655383:MQL655383 MZX655383:NAH655383 NJT655383:NKD655383 NTP655383:NTZ655383 ODL655383:ODV655383 ONH655383:ONR655383 OXD655383:OXN655383 PGZ655383:PHJ655383 PQV655383:PRF655383 QAR655383:QBB655383 QKN655383:QKX655383 QUJ655383:QUT655383 REF655383:REP655383 ROB655383:ROL655383 RXX655383:RYH655383 SHT655383:SID655383 SRP655383:SRZ655383 TBL655383:TBV655383 TLH655383:TLR655383 TVD655383:TVN655383 UEZ655383:UFJ655383 UOV655383:UPF655383 UYR655383:UZB655383 VIN655383:VIX655383 VSJ655383:VST655383 WCF655383:WCP655383 WMB655383:WML655383 WVX655383:WWH655383 P720919:Z720919 JL720919:JV720919 TH720919:TR720919 ADD720919:ADN720919 AMZ720919:ANJ720919 AWV720919:AXF720919 BGR720919:BHB720919 BQN720919:BQX720919 CAJ720919:CAT720919 CKF720919:CKP720919 CUB720919:CUL720919 DDX720919:DEH720919 DNT720919:DOD720919 DXP720919:DXZ720919 EHL720919:EHV720919 ERH720919:ERR720919 FBD720919:FBN720919 FKZ720919:FLJ720919 FUV720919:FVF720919 GER720919:GFB720919 GON720919:GOX720919 GYJ720919:GYT720919 HIF720919:HIP720919 HSB720919:HSL720919 IBX720919:ICH720919 ILT720919:IMD720919 IVP720919:IVZ720919 JFL720919:JFV720919 JPH720919:JPR720919 JZD720919:JZN720919 KIZ720919:KJJ720919 KSV720919:KTF720919 LCR720919:LDB720919 LMN720919:LMX720919 LWJ720919:LWT720919 MGF720919:MGP720919 MQB720919:MQL720919 MZX720919:NAH720919 NJT720919:NKD720919 NTP720919:NTZ720919 ODL720919:ODV720919 ONH720919:ONR720919 OXD720919:OXN720919 PGZ720919:PHJ720919 PQV720919:PRF720919 QAR720919:QBB720919 QKN720919:QKX720919 QUJ720919:QUT720919 REF720919:REP720919 ROB720919:ROL720919 RXX720919:RYH720919 SHT720919:SID720919 SRP720919:SRZ720919 TBL720919:TBV720919 TLH720919:TLR720919 TVD720919:TVN720919 UEZ720919:UFJ720919 UOV720919:UPF720919 UYR720919:UZB720919 VIN720919:VIX720919 VSJ720919:VST720919 WCF720919:WCP720919 WMB720919:WML720919 WVX720919:WWH720919 P786455:Z786455 JL786455:JV786455 TH786455:TR786455 ADD786455:ADN786455 AMZ786455:ANJ786455 AWV786455:AXF786455 BGR786455:BHB786455 BQN786455:BQX786455 CAJ786455:CAT786455 CKF786455:CKP786455 CUB786455:CUL786455 DDX786455:DEH786455 DNT786455:DOD786455 DXP786455:DXZ786455 EHL786455:EHV786455 ERH786455:ERR786455 FBD786455:FBN786455 FKZ786455:FLJ786455 FUV786455:FVF786455 GER786455:GFB786455 GON786455:GOX786455 GYJ786455:GYT786455 HIF786455:HIP786455 HSB786455:HSL786455 IBX786455:ICH786455 ILT786455:IMD786455 IVP786455:IVZ786455 JFL786455:JFV786455 JPH786455:JPR786455 JZD786455:JZN786455 KIZ786455:KJJ786455 KSV786455:KTF786455 LCR786455:LDB786455 LMN786455:LMX786455 LWJ786455:LWT786455 MGF786455:MGP786455 MQB786455:MQL786455 MZX786455:NAH786455 NJT786455:NKD786455 NTP786455:NTZ786455 ODL786455:ODV786455 ONH786455:ONR786455 OXD786455:OXN786455 PGZ786455:PHJ786455 PQV786455:PRF786455 QAR786455:QBB786455 QKN786455:QKX786455 QUJ786455:QUT786455 REF786455:REP786455 ROB786455:ROL786455 RXX786455:RYH786455 SHT786455:SID786455 SRP786455:SRZ786455 TBL786455:TBV786455 TLH786455:TLR786455 TVD786455:TVN786455 UEZ786455:UFJ786455 UOV786455:UPF786455 UYR786455:UZB786455 VIN786455:VIX786455 VSJ786455:VST786455 WCF786455:WCP786455 WMB786455:WML786455 WVX786455:WWH786455 P851991:Z851991 JL851991:JV851991 TH851991:TR851991 ADD851991:ADN851991 AMZ851991:ANJ851991 AWV851991:AXF851991 BGR851991:BHB851991 BQN851991:BQX851991 CAJ851991:CAT851991 CKF851991:CKP851991 CUB851991:CUL851991 DDX851991:DEH851991 DNT851991:DOD851991 DXP851991:DXZ851991 EHL851991:EHV851991 ERH851991:ERR851991 FBD851991:FBN851991 FKZ851991:FLJ851991 FUV851991:FVF851991 GER851991:GFB851991 GON851991:GOX851991 GYJ851991:GYT851991 HIF851991:HIP851991 HSB851991:HSL851991 IBX851991:ICH851991 ILT851991:IMD851991 IVP851991:IVZ851991 JFL851991:JFV851991 JPH851991:JPR851991 JZD851991:JZN851991 KIZ851991:KJJ851991 KSV851991:KTF851991 LCR851991:LDB851991 LMN851991:LMX851991 LWJ851991:LWT851991 MGF851991:MGP851991 MQB851991:MQL851991 MZX851991:NAH851991 NJT851991:NKD851991 NTP851991:NTZ851991 ODL851991:ODV851991 ONH851991:ONR851991 OXD851991:OXN851991 PGZ851991:PHJ851991 PQV851991:PRF851991 QAR851991:QBB851991 QKN851991:QKX851991 QUJ851991:QUT851991 REF851991:REP851991 ROB851991:ROL851991 RXX851991:RYH851991 SHT851991:SID851991 SRP851991:SRZ851991 TBL851991:TBV851991 TLH851991:TLR851991 TVD851991:TVN851991 UEZ851991:UFJ851991 UOV851991:UPF851991 UYR851991:UZB851991 VIN851991:VIX851991 VSJ851991:VST851991 WCF851991:WCP851991 WMB851991:WML851991 WVX851991:WWH851991 P917527:Z917527 JL917527:JV917527 TH917527:TR917527 ADD917527:ADN917527 AMZ917527:ANJ917527 AWV917527:AXF917527 BGR917527:BHB917527 BQN917527:BQX917527 CAJ917527:CAT917527 CKF917527:CKP917527 CUB917527:CUL917527 DDX917527:DEH917527 DNT917527:DOD917527 DXP917527:DXZ917527 EHL917527:EHV917527 ERH917527:ERR917527 FBD917527:FBN917527 FKZ917527:FLJ917527 FUV917527:FVF917527 GER917527:GFB917527 GON917527:GOX917527 GYJ917527:GYT917527 HIF917527:HIP917527 HSB917527:HSL917527 IBX917527:ICH917527 ILT917527:IMD917527 IVP917527:IVZ917527 JFL917527:JFV917527 JPH917527:JPR917527 JZD917527:JZN917527 KIZ917527:KJJ917527 KSV917527:KTF917527 LCR917527:LDB917527 LMN917527:LMX917527 LWJ917527:LWT917527 MGF917527:MGP917527 MQB917527:MQL917527 MZX917527:NAH917527 NJT917527:NKD917527 NTP917527:NTZ917527 ODL917527:ODV917527 ONH917527:ONR917527 OXD917527:OXN917527 PGZ917527:PHJ917527 PQV917527:PRF917527 QAR917527:QBB917527 QKN917527:QKX917527 QUJ917527:QUT917527 REF917527:REP917527 ROB917527:ROL917527 RXX917527:RYH917527 SHT917527:SID917527 SRP917527:SRZ917527 TBL917527:TBV917527 TLH917527:TLR917527 TVD917527:TVN917527 UEZ917527:UFJ917527 UOV917527:UPF917527 UYR917527:UZB917527 VIN917527:VIX917527 VSJ917527:VST917527 WCF917527:WCP917527 WMB917527:WML917527 WVX917527:WWH917527 P983063:Z983063 JL983063:JV983063 TH983063:TR983063 ADD983063:ADN983063 AMZ983063:ANJ983063 AWV983063:AXF983063 BGR983063:BHB983063 BQN983063:BQX983063 CAJ983063:CAT983063 CKF983063:CKP983063 CUB983063:CUL983063 DDX983063:DEH983063 DNT983063:DOD983063 DXP983063:DXZ983063 EHL983063:EHV983063 ERH983063:ERR983063 FBD983063:FBN983063 FKZ983063:FLJ983063 FUV983063:FVF983063 GER983063:GFB983063 GON983063:GOX983063 GYJ983063:GYT983063 HIF983063:HIP983063 HSB983063:HSL983063 IBX983063:ICH983063 ILT983063:IMD983063 IVP983063:IVZ983063 JFL983063:JFV983063 JPH983063:JPR983063 JZD983063:JZN983063 KIZ983063:KJJ983063 KSV983063:KTF983063 LCR983063:LDB983063 LMN983063:LMX983063 LWJ983063:LWT983063 MGF983063:MGP983063 MQB983063:MQL983063 MZX983063:NAH983063 NJT983063:NKD983063 NTP983063:NTZ983063 ODL983063:ODV983063 ONH983063:ONR983063 OXD983063:OXN983063 PGZ983063:PHJ983063 PQV983063:PRF983063 QAR983063:QBB983063 QKN983063:QKX983063 QUJ983063:QUT983063 REF983063:REP983063 ROB983063:ROL983063 RXX983063:RYH983063 SHT983063:SID983063 SRP983063:SRZ983063 TBL983063:TBV983063 TLH983063:TLR983063 TVD983063:TVN983063 UEZ983063:UFJ983063 UOV983063:UPF983063 UYR983063:UZB983063 VIN983063:VIX983063 VSJ983063:VST983063 WCF983063:WCP983063 WMB983063:WML983063 WVX983063:WWH983063 P27:Z27 JL27:JV27 TH27:TR27 ADD27:ADN27 AMZ27:ANJ27 AWV27:AXF27 BGR27:BHB27 BQN27:BQX27 CAJ27:CAT27 CKF27:CKP27 CUB27:CUL27 DDX27:DEH27 DNT27:DOD27 DXP27:DXZ27 EHL27:EHV27 ERH27:ERR27 FBD27:FBN27 FKZ27:FLJ27 FUV27:FVF27 GER27:GFB27 GON27:GOX27 GYJ27:GYT27 HIF27:HIP27 HSB27:HSL27 IBX27:ICH27 ILT27:IMD27 IVP27:IVZ27 JFL27:JFV27 JPH27:JPR27 JZD27:JZN27 KIZ27:KJJ27 KSV27:KTF27 LCR27:LDB27 LMN27:LMX27 LWJ27:LWT27 MGF27:MGP27 MQB27:MQL27 MZX27:NAH27 NJT27:NKD27 NTP27:NTZ27 ODL27:ODV27 ONH27:ONR27 OXD27:OXN27 PGZ27:PHJ27 PQV27:PRF27 QAR27:QBB27 QKN27:QKX27 QUJ27:QUT27 REF27:REP27 ROB27:ROL27 RXX27:RYH27 SHT27:SID27 SRP27:SRZ27 TBL27:TBV27 TLH27:TLR27 TVD27:TVN27 UEZ27:UFJ27 UOV27:UPF27 UYR27:UZB27 VIN27:VIX27 VSJ27:VST27 WCF27:WCP27 WMB27:WML27 WVX27:WWH27 P65563:Z65563 JL65563:JV65563 TH65563:TR65563 ADD65563:ADN65563 AMZ65563:ANJ65563 AWV65563:AXF65563 BGR65563:BHB65563 BQN65563:BQX65563 CAJ65563:CAT65563 CKF65563:CKP65563 CUB65563:CUL65563 DDX65563:DEH65563 DNT65563:DOD65563 DXP65563:DXZ65563 EHL65563:EHV65563 ERH65563:ERR65563 FBD65563:FBN65563 FKZ65563:FLJ65563 FUV65563:FVF65563 GER65563:GFB65563 GON65563:GOX65563 GYJ65563:GYT65563 HIF65563:HIP65563 HSB65563:HSL65563 IBX65563:ICH65563 ILT65563:IMD65563 IVP65563:IVZ65563 JFL65563:JFV65563 JPH65563:JPR65563 JZD65563:JZN65563 KIZ65563:KJJ65563 KSV65563:KTF65563 LCR65563:LDB65563 LMN65563:LMX65563 LWJ65563:LWT65563 MGF65563:MGP65563 MQB65563:MQL65563 MZX65563:NAH65563 NJT65563:NKD65563 NTP65563:NTZ65563 ODL65563:ODV65563 ONH65563:ONR65563 OXD65563:OXN65563 PGZ65563:PHJ65563 PQV65563:PRF65563 QAR65563:QBB65563 QKN65563:QKX65563 QUJ65563:QUT65563 REF65563:REP65563 ROB65563:ROL65563 RXX65563:RYH65563 SHT65563:SID65563 SRP65563:SRZ65563 TBL65563:TBV65563 TLH65563:TLR65563 TVD65563:TVN65563 UEZ65563:UFJ65563 UOV65563:UPF65563 UYR65563:UZB65563 VIN65563:VIX65563 VSJ65563:VST65563 WCF65563:WCP65563 WMB65563:WML65563 WVX65563:WWH65563 P131099:Z131099 JL131099:JV131099 TH131099:TR131099 ADD131099:ADN131099 AMZ131099:ANJ131099 AWV131099:AXF131099 BGR131099:BHB131099 BQN131099:BQX131099 CAJ131099:CAT131099 CKF131099:CKP131099 CUB131099:CUL131099 DDX131099:DEH131099 DNT131099:DOD131099 DXP131099:DXZ131099 EHL131099:EHV131099 ERH131099:ERR131099 FBD131099:FBN131099 FKZ131099:FLJ131099 FUV131099:FVF131099 GER131099:GFB131099 GON131099:GOX131099 GYJ131099:GYT131099 HIF131099:HIP131099 HSB131099:HSL131099 IBX131099:ICH131099 ILT131099:IMD131099 IVP131099:IVZ131099 JFL131099:JFV131099 JPH131099:JPR131099 JZD131099:JZN131099 KIZ131099:KJJ131099 KSV131099:KTF131099 LCR131099:LDB131099 LMN131099:LMX131099 LWJ131099:LWT131099 MGF131099:MGP131099 MQB131099:MQL131099 MZX131099:NAH131099 NJT131099:NKD131099 NTP131099:NTZ131099 ODL131099:ODV131099 ONH131099:ONR131099 OXD131099:OXN131099 PGZ131099:PHJ131099 PQV131099:PRF131099 QAR131099:QBB131099 QKN131099:QKX131099 QUJ131099:QUT131099 REF131099:REP131099 ROB131099:ROL131099 RXX131099:RYH131099 SHT131099:SID131099 SRP131099:SRZ131099 TBL131099:TBV131099 TLH131099:TLR131099 TVD131099:TVN131099 UEZ131099:UFJ131099 UOV131099:UPF131099 UYR131099:UZB131099 VIN131099:VIX131099 VSJ131099:VST131099 WCF131099:WCP131099 WMB131099:WML131099 WVX131099:WWH131099 P196635:Z196635 JL196635:JV196635 TH196635:TR196635 ADD196635:ADN196635 AMZ196635:ANJ196635 AWV196635:AXF196635 BGR196635:BHB196635 BQN196635:BQX196635 CAJ196635:CAT196635 CKF196635:CKP196635 CUB196635:CUL196635 DDX196635:DEH196635 DNT196635:DOD196635 DXP196635:DXZ196635 EHL196635:EHV196635 ERH196635:ERR196635 FBD196635:FBN196635 FKZ196635:FLJ196635 FUV196635:FVF196635 GER196635:GFB196635 GON196635:GOX196635 GYJ196635:GYT196635 HIF196635:HIP196635 HSB196635:HSL196635 IBX196635:ICH196635 ILT196635:IMD196635 IVP196635:IVZ196635 JFL196635:JFV196635 JPH196635:JPR196635 JZD196635:JZN196635 KIZ196635:KJJ196635 KSV196635:KTF196635 LCR196635:LDB196635 LMN196635:LMX196635 LWJ196635:LWT196635 MGF196635:MGP196635 MQB196635:MQL196635 MZX196635:NAH196635 NJT196635:NKD196635 NTP196635:NTZ196635 ODL196635:ODV196635 ONH196635:ONR196635 OXD196635:OXN196635 PGZ196635:PHJ196635 PQV196635:PRF196635 QAR196635:QBB196635 QKN196635:QKX196635 QUJ196635:QUT196635 REF196635:REP196635 ROB196635:ROL196635 RXX196635:RYH196635 SHT196635:SID196635 SRP196635:SRZ196635 TBL196635:TBV196635 TLH196635:TLR196635 TVD196635:TVN196635 UEZ196635:UFJ196635 UOV196635:UPF196635 UYR196635:UZB196635 VIN196635:VIX196635 VSJ196635:VST196635 WCF196635:WCP196635 WMB196635:WML196635 WVX196635:WWH196635 P262171:Z262171 JL262171:JV262171 TH262171:TR262171 ADD262171:ADN262171 AMZ262171:ANJ262171 AWV262171:AXF262171 BGR262171:BHB262171 BQN262171:BQX262171 CAJ262171:CAT262171 CKF262171:CKP262171 CUB262171:CUL262171 DDX262171:DEH262171 DNT262171:DOD262171 DXP262171:DXZ262171 EHL262171:EHV262171 ERH262171:ERR262171 FBD262171:FBN262171 FKZ262171:FLJ262171 FUV262171:FVF262171 GER262171:GFB262171 GON262171:GOX262171 GYJ262171:GYT262171 HIF262171:HIP262171 HSB262171:HSL262171 IBX262171:ICH262171 ILT262171:IMD262171 IVP262171:IVZ262171 JFL262171:JFV262171 JPH262171:JPR262171 JZD262171:JZN262171 KIZ262171:KJJ262171 KSV262171:KTF262171 LCR262171:LDB262171 LMN262171:LMX262171 LWJ262171:LWT262171 MGF262171:MGP262171 MQB262171:MQL262171 MZX262171:NAH262171 NJT262171:NKD262171 NTP262171:NTZ262171 ODL262171:ODV262171 ONH262171:ONR262171 OXD262171:OXN262171 PGZ262171:PHJ262171 PQV262171:PRF262171 QAR262171:QBB262171 QKN262171:QKX262171 QUJ262171:QUT262171 REF262171:REP262171 ROB262171:ROL262171 RXX262171:RYH262171 SHT262171:SID262171 SRP262171:SRZ262171 TBL262171:TBV262171 TLH262171:TLR262171 TVD262171:TVN262171 UEZ262171:UFJ262171 UOV262171:UPF262171 UYR262171:UZB262171 VIN262171:VIX262171 VSJ262171:VST262171 WCF262171:WCP262171 WMB262171:WML262171 WVX262171:WWH262171 P327707:Z327707 JL327707:JV327707 TH327707:TR327707 ADD327707:ADN327707 AMZ327707:ANJ327707 AWV327707:AXF327707 BGR327707:BHB327707 BQN327707:BQX327707 CAJ327707:CAT327707 CKF327707:CKP327707 CUB327707:CUL327707 DDX327707:DEH327707 DNT327707:DOD327707 DXP327707:DXZ327707 EHL327707:EHV327707 ERH327707:ERR327707 FBD327707:FBN327707 FKZ327707:FLJ327707 FUV327707:FVF327707 GER327707:GFB327707 GON327707:GOX327707 GYJ327707:GYT327707 HIF327707:HIP327707 HSB327707:HSL327707 IBX327707:ICH327707 ILT327707:IMD327707 IVP327707:IVZ327707 JFL327707:JFV327707 JPH327707:JPR327707 JZD327707:JZN327707 KIZ327707:KJJ327707 KSV327707:KTF327707 LCR327707:LDB327707 LMN327707:LMX327707 LWJ327707:LWT327707 MGF327707:MGP327707 MQB327707:MQL327707 MZX327707:NAH327707 NJT327707:NKD327707 NTP327707:NTZ327707 ODL327707:ODV327707 ONH327707:ONR327707 OXD327707:OXN327707 PGZ327707:PHJ327707 PQV327707:PRF327707 QAR327707:QBB327707 QKN327707:QKX327707 QUJ327707:QUT327707 REF327707:REP327707 ROB327707:ROL327707 RXX327707:RYH327707 SHT327707:SID327707 SRP327707:SRZ327707 TBL327707:TBV327707 TLH327707:TLR327707 TVD327707:TVN327707 UEZ327707:UFJ327707 UOV327707:UPF327707 UYR327707:UZB327707 VIN327707:VIX327707 VSJ327707:VST327707 WCF327707:WCP327707 WMB327707:WML327707 WVX327707:WWH327707 P393243:Z393243 JL393243:JV393243 TH393243:TR393243 ADD393243:ADN393243 AMZ393243:ANJ393243 AWV393243:AXF393243 BGR393243:BHB393243 BQN393243:BQX393243 CAJ393243:CAT393243 CKF393243:CKP393243 CUB393243:CUL393243 DDX393243:DEH393243 DNT393243:DOD393243 DXP393243:DXZ393243 EHL393243:EHV393243 ERH393243:ERR393243 FBD393243:FBN393243 FKZ393243:FLJ393243 FUV393243:FVF393243 GER393243:GFB393243 GON393243:GOX393243 GYJ393243:GYT393243 HIF393243:HIP393243 HSB393243:HSL393243 IBX393243:ICH393243 ILT393243:IMD393243 IVP393243:IVZ393243 JFL393243:JFV393243 JPH393243:JPR393243 JZD393243:JZN393243 KIZ393243:KJJ393243 KSV393243:KTF393243 LCR393243:LDB393243 LMN393243:LMX393243 LWJ393243:LWT393243 MGF393243:MGP393243 MQB393243:MQL393243 MZX393243:NAH393243 NJT393243:NKD393243 NTP393243:NTZ393243 ODL393243:ODV393243 ONH393243:ONR393243 OXD393243:OXN393243 PGZ393243:PHJ393243 PQV393243:PRF393243 QAR393243:QBB393243 QKN393243:QKX393243 QUJ393243:QUT393243 REF393243:REP393243 ROB393243:ROL393243 RXX393243:RYH393243 SHT393243:SID393243 SRP393243:SRZ393243 TBL393243:TBV393243 TLH393243:TLR393243 TVD393243:TVN393243 UEZ393243:UFJ393243 UOV393243:UPF393243 UYR393243:UZB393243 VIN393243:VIX393243 VSJ393243:VST393243 WCF393243:WCP393243 WMB393243:WML393243 WVX393243:WWH393243 P458779:Z458779 JL458779:JV458779 TH458779:TR458779 ADD458779:ADN458779 AMZ458779:ANJ458779 AWV458779:AXF458779 BGR458779:BHB458779 BQN458779:BQX458779 CAJ458779:CAT458779 CKF458779:CKP458779 CUB458779:CUL458779 DDX458779:DEH458779 DNT458779:DOD458779 DXP458779:DXZ458779 EHL458779:EHV458779 ERH458779:ERR458779 FBD458779:FBN458779 FKZ458779:FLJ458779 FUV458779:FVF458779 GER458779:GFB458779 GON458779:GOX458779 GYJ458779:GYT458779 HIF458779:HIP458779 HSB458779:HSL458779 IBX458779:ICH458779 ILT458779:IMD458779 IVP458779:IVZ458779 JFL458779:JFV458779 JPH458779:JPR458779 JZD458779:JZN458779 KIZ458779:KJJ458779 KSV458779:KTF458779 LCR458779:LDB458779 LMN458779:LMX458779 LWJ458779:LWT458779 MGF458779:MGP458779 MQB458779:MQL458779 MZX458779:NAH458779 NJT458779:NKD458779 NTP458779:NTZ458779 ODL458779:ODV458779 ONH458779:ONR458779 OXD458779:OXN458779 PGZ458779:PHJ458779 PQV458779:PRF458779 QAR458779:QBB458779 QKN458779:QKX458779 QUJ458779:QUT458779 REF458779:REP458779 ROB458779:ROL458779 RXX458779:RYH458779 SHT458779:SID458779 SRP458779:SRZ458779 TBL458779:TBV458779 TLH458779:TLR458779 TVD458779:TVN458779 UEZ458779:UFJ458779 UOV458779:UPF458779 UYR458779:UZB458779 VIN458779:VIX458779 VSJ458779:VST458779 WCF458779:WCP458779 WMB458779:WML458779 WVX458779:WWH458779 P524315:Z524315 JL524315:JV524315 TH524315:TR524315 ADD524315:ADN524315 AMZ524315:ANJ524315 AWV524315:AXF524315 BGR524315:BHB524315 BQN524315:BQX524315 CAJ524315:CAT524315 CKF524315:CKP524315 CUB524315:CUL524315 DDX524315:DEH524315 DNT524315:DOD524315 DXP524315:DXZ524315 EHL524315:EHV524315 ERH524315:ERR524315 FBD524315:FBN524315 FKZ524315:FLJ524315 FUV524315:FVF524315 GER524315:GFB524315 GON524315:GOX524315 GYJ524315:GYT524315 HIF524315:HIP524315 HSB524315:HSL524315 IBX524315:ICH524315 ILT524315:IMD524315 IVP524315:IVZ524315 JFL524315:JFV524315 JPH524315:JPR524315 JZD524315:JZN524315 KIZ524315:KJJ524315 KSV524315:KTF524315 LCR524315:LDB524315 LMN524315:LMX524315 LWJ524315:LWT524315 MGF524315:MGP524315 MQB524315:MQL524315 MZX524315:NAH524315 NJT524315:NKD524315 NTP524315:NTZ524315 ODL524315:ODV524315 ONH524315:ONR524315 OXD524315:OXN524315 PGZ524315:PHJ524315 PQV524315:PRF524315 QAR524315:QBB524315 QKN524315:QKX524315 QUJ524315:QUT524315 REF524315:REP524315 ROB524315:ROL524315 RXX524315:RYH524315 SHT524315:SID524315 SRP524315:SRZ524315 TBL524315:TBV524315 TLH524315:TLR524315 TVD524315:TVN524315 UEZ524315:UFJ524315 UOV524315:UPF524315 UYR524315:UZB524315 VIN524315:VIX524315 VSJ524315:VST524315 WCF524315:WCP524315 WMB524315:WML524315 WVX524315:WWH524315 P589851:Z589851 JL589851:JV589851 TH589851:TR589851 ADD589851:ADN589851 AMZ589851:ANJ589851 AWV589851:AXF589851 BGR589851:BHB589851 BQN589851:BQX589851 CAJ589851:CAT589851 CKF589851:CKP589851 CUB589851:CUL589851 DDX589851:DEH589851 DNT589851:DOD589851 DXP589851:DXZ589851 EHL589851:EHV589851 ERH589851:ERR589851 FBD589851:FBN589851 FKZ589851:FLJ589851 FUV589851:FVF589851 GER589851:GFB589851 GON589851:GOX589851 GYJ589851:GYT589851 HIF589851:HIP589851 HSB589851:HSL589851 IBX589851:ICH589851 ILT589851:IMD589851 IVP589851:IVZ589851 JFL589851:JFV589851 JPH589851:JPR589851 JZD589851:JZN589851 KIZ589851:KJJ589851 KSV589851:KTF589851 LCR589851:LDB589851 LMN589851:LMX589851 LWJ589851:LWT589851 MGF589851:MGP589851 MQB589851:MQL589851 MZX589851:NAH589851 NJT589851:NKD589851 NTP589851:NTZ589851 ODL589851:ODV589851 ONH589851:ONR589851 OXD589851:OXN589851 PGZ589851:PHJ589851 PQV589851:PRF589851 QAR589851:QBB589851 QKN589851:QKX589851 QUJ589851:QUT589851 REF589851:REP589851 ROB589851:ROL589851 RXX589851:RYH589851 SHT589851:SID589851 SRP589851:SRZ589851 TBL589851:TBV589851 TLH589851:TLR589851 TVD589851:TVN589851 UEZ589851:UFJ589851 UOV589851:UPF589851 UYR589851:UZB589851 VIN589851:VIX589851 VSJ589851:VST589851 WCF589851:WCP589851 WMB589851:WML589851 WVX589851:WWH589851 P655387:Z655387 JL655387:JV655387 TH655387:TR655387 ADD655387:ADN655387 AMZ655387:ANJ655387 AWV655387:AXF655387 BGR655387:BHB655387 BQN655387:BQX655387 CAJ655387:CAT655387 CKF655387:CKP655387 CUB655387:CUL655387 DDX655387:DEH655387 DNT655387:DOD655387 DXP655387:DXZ655387 EHL655387:EHV655387 ERH655387:ERR655387 FBD655387:FBN655387 FKZ655387:FLJ655387 FUV655387:FVF655387 GER655387:GFB655387 GON655387:GOX655387 GYJ655387:GYT655387 HIF655387:HIP655387 HSB655387:HSL655387 IBX655387:ICH655387 ILT655387:IMD655387 IVP655387:IVZ655387 JFL655387:JFV655387 JPH655387:JPR655387 JZD655387:JZN655387 KIZ655387:KJJ655387 KSV655387:KTF655387 LCR655387:LDB655387 LMN655387:LMX655387 LWJ655387:LWT655387 MGF655387:MGP655387 MQB655387:MQL655387 MZX655387:NAH655387 NJT655387:NKD655387 NTP655387:NTZ655387 ODL655387:ODV655387 ONH655387:ONR655387 OXD655387:OXN655387 PGZ655387:PHJ655387 PQV655387:PRF655387 QAR655387:QBB655387 QKN655387:QKX655387 QUJ655387:QUT655387 REF655387:REP655387 ROB655387:ROL655387 RXX655387:RYH655387 SHT655387:SID655387 SRP655387:SRZ655387 TBL655387:TBV655387 TLH655387:TLR655387 TVD655387:TVN655387 UEZ655387:UFJ655387 UOV655387:UPF655387 UYR655387:UZB655387 VIN655387:VIX655387 VSJ655387:VST655387 WCF655387:WCP655387 WMB655387:WML655387 WVX655387:WWH655387 P720923:Z720923 JL720923:JV720923 TH720923:TR720923 ADD720923:ADN720923 AMZ720923:ANJ720923 AWV720923:AXF720923 BGR720923:BHB720923 BQN720923:BQX720923 CAJ720923:CAT720923 CKF720923:CKP720923 CUB720923:CUL720923 DDX720923:DEH720923 DNT720923:DOD720923 DXP720923:DXZ720923 EHL720923:EHV720923 ERH720923:ERR720923 FBD720923:FBN720923 FKZ720923:FLJ720923 FUV720923:FVF720923 GER720923:GFB720923 GON720923:GOX720923 GYJ720923:GYT720923 HIF720923:HIP720923 HSB720923:HSL720923 IBX720923:ICH720923 ILT720923:IMD720923 IVP720923:IVZ720923 JFL720923:JFV720923 JPH720923:JPR720923 JZD720923:JZN720923 KIZ720923:KJJ720923 KSV720923:KTF720923 LCR720923:LDB720923 LMN720923:LMX720923 LWJ720923:LWT720923 MGF720923:MGP720923 MQB720923:MQL720923 MZX720923:NAH720923 NJT720923:NKD720923 NTP720923:NTZ720923 ODL720923:ODV720923 ONH720923:ONR720923 OXD720923:OXN720923 PGZ720923:PHJ720923 PQV720923:PRF720923 QAR720923:QBB720923 QKN720923:QKX720923 QUJ720923:QUT720923 REF720923:REP720923 ROB720923:ROL720923 RXX720923:RYH720923 SHT720923:SID720923 SRP720923:SRZ720923 TBL720923:TBV720923 TLH720923:TLR720923 TVD720923:TVN720923 UEZ720923:UFJ720923 UOV720923:UPF720923 UYR720923:UZB720923 VIN720923:VIX720923 VSJ720923:VST720923 WCF720923:WCP720923 WMB720923:WML720923 WVX720923:WWH720923 P786459:Z786459 JL786459:JV786459 TH786459:TR786459 ADD786459:ADN786459 AMZ786459:ANJ786459 AWV786459:AXF786459 BGR786459:BHB786459 BQN786459:BQX786459 CAJ786459:CAT786459 CKF786459:CKP786459 CUB786459:CUL786459 DDX786459:DEH786459 DNT786459:DOD786459 DXP786459:DXZ786459 EHL786459:EHV786459 ERH786459:ERR786459 FBD786459:FBN786459 FKZ786459:FLJ786459 FUV786459:FVF786459 GER786459:GFB786459 GON786459:GOX786459 GYJ786459:GYT786459 HIF786459:HIP786459 HSB786459:HSL786459 IBX786459:ICH786459 ILT786459:IMD786459 IVP786459:IVZ786459 JFL786459:JFV786459 JPH786459:JPR786459 JZD786459:JZN786459 KIZ786459:KJJ786459 KSV786459:KTF786459 LCR786459:LDB786459 LMN786459:LMX786459 LWJ786459:LWT786459 MGF786459:MGP786459 MQB786459:MQL786459 MZX786459:NAH786459 NJT786459:NKD786459 NTP786459:NTZ786459 ODL786459:ODV786459 ONH786459:ONR786459 OXD786459:OXN786459 PGZ786459:PHJ786459 PQV786459:PRF786459 QAR786459:QBB786459 QKN786459:QKX786459 QUJ786459:QUT786459 REF786459:REP786459 ROB786459:ROL786459 RXX786459:RYH786459 SHT786459:SID786459 SRP786459:SRZ786459 TBL786459:TBV786459 TLH786459:TLR786459 TVD786459:TVN786459 UEZ786459:UFJ786459 UOV786459:UPF786459 UYR786459:UZB786459 VIN786459:VIX786459 VSJ786459:VST786459 WCF786459:WCP786459 WMB786459:WML786459 WVX786459:WWH786459 P851995:Z851995 JL851995:JV851995 TH851995:TR851995 ADD851995:ADN851995 AMZ851995:ANJ851995 AWV851995:AXF851995 BGR851995:BHB851995 BQN851995:BQX851995 CAJ851995:CAT851995 CKF851995:CKP851995 CUB851995:CUL851995 DDX851995:DEH851995 DNT851995:DOD851995 DXP851995:DXZ851995 EHL851995:EHV851995 ERH851995:ERR851995 FBD851995:FBN851995 FKZ851995:FLJ851995 FUV851995:FVF851995 GER851995:GFB851995 GON851995:GOX851995 GYJ851995:GYT851995 HIF851995:HIP851995 HSB851995:HSL851995 IBX851995:ICH851995 ILT851995:IMD851995 IVP851995:IVZ851995 JFL851995:JFV851995 JPH851995:JPR851995 JZD851995:JZN851995 KIZ851995:KJJ851995 KSV851995:KTF851995 LCR851995:LDB851995 LMN851995:LMX851995 LWJ851995:LWT851995 MGF851995:MGP851995 MQB851995:MQL851995 MZX851995:NAH851995 NJT851995:NKD851995 NTP851995:NTZ851995 ODL851995:ODV851995 ONH851995:ONR851995 OXD851995:OXN851995 PGZ851995:PHJ851995 PQV851995:PRF851995 QAR851995:QBB851995 QKN851995:QKX851995 QUJ851995:QUT851995 REF851995:REP851995 ROB851995:ROL851995 RXX851995:RYH851995 SHT851995:SID851995 SRP851995:SRZ851995 TBL851995:TBV851995 TLH851995:TLR851995 TVD851995:TVN851995 UEZ851995:UFJ851995 UOV851995:UPF851995 UYR851995:UZB851995 VIN851995:VIX851995 VSJ851995:VST851995 WCF851995:WCP851995 WMB851995:WML851995 WVX851995:WWH851995 P917531:Z917531 JL917531:JV917531 TH917531:TR917531 ADD917531:ADN917531 AMZ917531:ANJ917531 AWV917531:AXF917531 BGR917531:BHB917531 BQN917531:BQX917531 CAJ917531:CAT917531 CKF917531:CKP917531 CUB917531:CUL917531 DDX917531:DEH917531 DNT917531:DOD917531 DXP917531:DXZ917531 EHL917531:EHV917531 ERH917531:ERR917531 FBD917531:FBN917531 FKZ917531:FLJ917531 FUV917531:FVF917531 GER917531:GFB917531 GON917531:GOX917531 GYJ917531:GYT917531 HIF917531:HIP917531 HSB917531:HSL917531 IBX917531:ICH917531 ILT917531:IMD917531 IVP917531:IVZ917531 JFL917531:JFV917531 JPH917531:JPR917531 JZD917531:JZN917531 KIZ917531:KJJ917531 KSV917531:KTF917531 LCR917531:LDB917531 LMN917531:LMX917531 LWJ917531:LWT917531 MGF917531:MGP917531 MQB917531:MQL917531 MZX917531:NAH917531 NJT917531:NKD917531 NTP917531:NTZ917531 ODL917531:ODV917531 ONH917531:ONR917531 OXD917531:OXN917531 PGZ917531:PHJ917531 PQV917531:PRF917531 QAR917531:QBB917531 QKN917531:QKX917531 QUJ917531:QUT917531 REF917531:REP917531 ROB917531:ROL917531 RXX917531:RYH917531 SHT917531:SID917531 SRP917531:SRZ917531 TBL917531:TBV917531 TLH917531:TLR917531 TVD917531:TVN917531 UEZ917531:UFJ917531 UOV917531:UPF917531 UYR917531:UZB917531 VIN917531:VIX917531 VSJ917531:VST917531 WCF917531:WCP917531 WMB917531:WML917531 WVX917531:WWH917531 P983067:Z983067 JL983067:JV983067 TH983067:TR983067 ADD983067:ADN983067 AMZ983067:ANJ983067 AWV983067:AXF983067 BGR983067:BHB983067 BQN983067:BQX983067 CAJ983067:CAT983067 CKF983067:CKP983067 CUB983067:CUL983067 DDX983067:DEH983067 DNT983067:DOD983067 DXP983067:DXZ983067 EHL983067:EHV983067 ERH983067:ERR983067 FBD983067:FBN983067 FKZ983067:FLJ983067 FUV983067:FVF983067 GER983067:GFB983067 GON983067:GOX983067 GYJ983067:GYT983067 HIF983067:HIP983067 HSB983067:HSL983067 IBX983067:ICH983067 ILT983067:IMD983067 IVP983067:IVZ983067 JFL983067:JFV983067 JPH983067:JPR983067 JZD983067:JZN983067 KIZ983067:KJJ983067 KSV983067:KTF983067 LCR983067:LDB983067 LMN983067:LMX983067 LWJ983067:LWT983067 MGF983067:MGP983067 MQB983067:MQL983067 MZX983067:NAH983067 NJT983067:NKD983067 NTP983067:NTZ983067 ODL983067:ODV983067 ONH983067:ONR983067 OXD983067:OXN983067 PGZ983067:PHJ983067 PQV983067:PRF983067 QAR983067:QBB983067 QKN983067:QKX983067 QUJ983067:QUT983067 REF983067:REP983067 ROB983067:ROL983067 RXX983067:RYH983067 SHT983067:SID983067 SRP983067:SRZ983067 TBL983067:TBV983067 TLH983067:TLR983067 TVD983067:TVN983067 UEZ983067:UFJ983067 UOV983067:UPF983067 UYR983067:UZB983067 VIN983067:VIX983067 VSJ983067:VST983067 WCF983067:WCP983067 WMB983067:WML983067 WVX983067:WWH983067 UEZ983065:UFJ983065 JL25:JV25 TH25:TR25 ADD25:ADN25 AMZ25:ANJ25 AWV25:AXF25 BGR25:BHB25 BQN25:BQX25 CAJ25:CAT25 CKF25:CKP25 CUB25:CUL25 DDX25:DEH25 DNT25:DOD25 DXP25:DXZ25 EHL25:EHV25 ERH25:ERR25 FBD25:FBN25 FKZ25:FLJ25 FUV25:FVF25 GER25:GFB25 GON25:GOX25 GYJ25:GYT25 HIF25:HIP25 HSB25:HSL25 IBX25:ICH25 ILT25:IMD25 IVP25:IVZ25 JFL25:JFV25 JPH25:JPR25 JZD25:JZN25 KIZ25:KJJ25 KSV25:KTF25 LCR25:LDB25 LMN25:LMX25 LWJ25:LWT25 MGF25:MGP25 MQB25:MQL25 MZX25:NAH25 NJT25:NKD25 NTP25:NTZ25 ODL25:ODV25 ONH25:ONR25 OXD25:OXN25 PGZ25:PHJ25 PQV25:PRF25 QAR25:QBB25 QKN25:QKX25 QUJ25:QUT25 REF25:REP25 ROB25:ROL25 RXX25:RYH25 SHT25:SID25 SRP25:SRZ25 TBL25:TBV25 TLH25:TLR25 TVD25:TVN25 UEZ25:UFJ25 UOV25:UPF25 UYR25:UZB25 VIN25:VIX25 VSJ25:VST25 WCF25:WCP25 WMB25:WML25 WVX25:WWH25 P65561:Z65561 JL65561:JV65561 TH65561:TR65561 ADD65561:ADN65561 AMZ65561:ANJ65561 AWV65561:AXF65561 BGR65561:BHB65561 BQN65561:BQX65561 CAJ65561:CAT65561 CKF65561:CKP65561 CUB65561:CUL65561 DDX65561:DEH65561 DNT65561:DOD65561 DXP65561:DXZ65561 EHL65561:EHV65561 ERH65561:ERR65561 FBD65561:FBN65561 FKZ65561:FLJ65561 FUV65561:FVF65561 GER65561:GFB65561 GON65561:GOX65561 GYJ65561:GYT65561 HIF65561:HIP65561 HSB65561:HSL65561 IBX65561:ICH65561 ILT65561:IMD65561 IVP65561:IVZ65561 JFL65561:JFV65561 JPH65561:JPR65561 JZD65561:JZN65561 KIZ65561:KJJ65561 KSV65561:KTF65561 LCR65561:LDB65561 LMN65561:LMX65561 LWJ65561:LWT65561 MGF65561:MGP65561 MQB65561:MQL65561 MZX65561:NAH65561 NJT65561:NKD65561 NTP65561:NTZ65561 ODL65561:ODV65561 ONH65561:ONR65561 OXD65561:OXN65561 PGZ65561:PHJ65561 PQV65561:PRF65561 QAR65561:QBB65561 QKN65561:QKX65561 QUJ65561:QUT65561 REF65561:REP65561 ROB65561:ROL65561 RXX65561:RYH65561 SHT65561:SID65561 SRP65561:SRZ65561 TBL65561:TBV65561 TLH65561:TLR65561 TVD65561:TVN65561 UEZ65561:UFJ65561 UOV65561:UPF65561 UYR65561:UZB65561 VIN65561:VIX65561 VSJ65561:VST65561 WCF65561:WCP65561 WMB65561:WML65561 WVX65561:WWH65561 P131097:Z131097 JL131097:JV131097 TH131097:TR131097 ADD131097:ADN131097 AMZ131097:ANJ131097 AWV131097:AXF131097 BGR131097:BHB131097 BQN131097:BQX131097 CAJ131097:CAT131097 CKF131097:CKP131097 CUB131097:CUL131097 DDX131097:DEH131097 DNT131097:DOD131097 DXP131097:DXZ131097 EHL131097:EHV131097 ERH131097:ERR131097 FBD131097:FBN131097 FKZ131097:FLJ131097 FUV131097:FVF131097 GER131097:GFB131097 GON131097:GOX131097 GYJ131097:GYT131097 HIF131097:HIP131097 HSB131097:HSL131097 IBX131097:ICH131097 ILT131097:IMD131097 IVP131097:IVZ131097 JFL131097:JFV131097 JPH131097:JPR131097 JZD131097:JZN131097 KIZ131097:KJJ131097 KSV131097:KTF131097 LCR131097:LDB131097 LMN131097:LMX131097 LWJ131097:LWT131097 MGF131097:MGP131097 MQB131097:MQL131097 MZX131097:NAH131097 NJT131097:NKD131097 NTP131097:NTZ131097 ODL131097:ODV131097 ONH131097:ONR131097 OXD131097:OXN131097 PGZ131097:PHJ131097 PQV131097:PRF131097 QAR131097:QBB131097 QKN131097:QKX131097 QUJ131097:QUT131097 REF131097:REP131097 ROB131097:ROL131097 RXX131097:RYH131097 SHT131097:SID131097 SRP131097:SRZ131097 TBL131097:TBV131097 TLH131097:TLR131097 TVD131097:TVN131097 UEZ131097:UFJ131097 UOV131097:UPF131097 UYR131097:UZB131097 VIN131097:VIX131097 VSJ131097:VST131097 WCF131097:WCP131097 WMB131097:WML131097 WVX131097:WWH131097 P196633:Z196633 JL196633:JV196633 TH196633:TR196633 ADD196633:ADN196633 AMZ196633:ANJ196633 AWV196633:AXF196633 BGR196633:BHB196633 BQN196633:BQX196633 CAJ196633:CAT196633 CKF196633:CKP196633 CUB196633:CUL196633 DDX196633:DEH196633 DNT196633:DOD196633 DXP196633:DXZ196633 EHL196633:EHV196633 ERH196633:ERR196633 FBD196633:FBN196633 FKZ196633:FLJ196633 FUV196633:FVF196633 GER196633:GFB196633 GON196633:GOX196633 GYJ196633:GYT196633 HIF196633:HIP196633 HSB196633:HSL196633 IBX196633:ICH196633 ILT196633:IMD196633 IVP196633:IVZ196633 JFL196633:JFV196633 JPH196633:JPR196633 JZD196633:JZN196633 KIZ196633:KJJ196633 KSV196633:KTF196633 LCR196633:LDB196633 LMN196633:LMX196633 LWJ196633:LWT196633 MGF196633:MGP196633 MQB196633:MQL196633 MZX196633:NAH196633 NJT196633:NKD196633 NTP196633:NTZ196633 ODL196633:ODV196633 ONH196633:ONR196633 OXD196633:OXN196633 PGZ196633:PHJ196633 PQV196633:PRF196633 QAR196633:QBB196633 QKN196633:QKX196633 QUJ196633:QUT196633 REF196633:REP196633 ROB196633:ROL196633 RXX196633:RYH196633 SHT196633:SID196633 SRP196633:SRZ196633 TBL196633:TBV196633 TLH196633:TLR196633 TVD196633:TVN196633 UEZ196633:UFJ196633 UOV196633:UPF196633 UYR196633:UZB196633 VIN196633:VIX196633 VSJ196633:VST196633 WCF196633:WCP196633 WMB196633:WML196633 WVX196633:WWH196633 P262169:Z262169 JL262169:JV262169 TH262169:TR262169 ADD262169:ADN262169 AMZ262169:ANJ262169 AWV262169:AXF262169 BGR262169:BHB262169 BQN262169:BQX262169 CAJ262169:CAT262169 CKF262169:CKP262169 CUB262169:CUL262169 DDX262169:DEH262169 DNT262169:DOD262169 DXP262169:DXZ262169 EHL262169:EHV262169 ERH262169:ERR262169 FBD262169:FBN262169 FKZ262169:FLJ262169 FUV262169:FVF262169 GER262169:GFB262169 GON262169:GOX262169 GYJ262169:GYT262169 HIF262169:HIP262169 HSB262169:HSL262169 IBX262169:ICH262169 ILT262169:IMD262169 IVP262169:IVZ262169 JFL262169:JFV262169 JPH262169:JPR262169 JZD262169:JZN262169 KIZ262169:KJJ262169 KSV262169:KTF262169 LCR262169:LDB262169 LMN262169:LMX262169 LWJ262169:LWT262169 MGF262169:MGP262169 MQB262169:MQL262169 MZX262169:NAH262169 NJT262169:NKD262169 NTP262169:NTZ262169 ODL262169:ODV262169 ONH262169:ONR262169 OXD262169:OXN262169 PGZ262169:PHJ262169 PQV262169:PRF262169 QAR262169:QBB262169 QKN262169:QKX262169 QUJ262169:QUT262169 REF262169:REP262169 ROB262169:ROL262169 RXX262169:RYH262169 SHT262169:SID262169 SRP262169:SRZ262169 TBL262169:TBV262169 TLH262169:TLR262169 TVD262169:TVN262169 UEZ262169:UFJ262169 UOV262169:UPF262169 UYR262169:UZB262169 VIN262169:VIX262169 VSJ262169:VST262169 WCF262169:WCP262169 WMB262169:WML262169 WVX262169:WWH262169 P327705:Z327705 JL327705:JV327705 TH327705:TR327705 ADD327705:ADN327705 AMZ327705:ANJ327705 AWV327705:AXF327705 BGR327705:BHB327705 BQN327705:BQX327705 CAJ327705:CAT327705 CKF327705:CKP327705 CUB327705:CUL327705 DDX327705:DEH327705 DNT327705:DOD327705 DXP327705:DXZ327705 EHL327705:EHV327705 ERH327705:ERR327705 FBD327705:FBN327705 FKZ327705:FLJ327705 FUV327705:FVF327705 GER327705:GFB327705 GON327705:GOX327705 GYJ327705:GYT327705 HIF327705:HIP327705 HSB327705:HSL327705 IBX327705:ICH327705 ILT327705:IMD327705 IVP327705:IVZ327705 JFL327705:JFV327705 JPH327705:JPR327705 JZD327705:JZN327705 KIZ327705:KJJ327705 KSV327705:KTF327705 LCR327705:LDB327705 LMN327705:LMX327705 LWJ327705:LWT327705 MGF327705:MGP327705 MQB327705:MQL327705 MZX327705:NAH327705 NJT327705:NKD327705 NTP327705:NTZ327705 ODL327705:ODV327705 ONH327705:ONR327705 OXD327705:OXN327705 PGZ327705:PHJ327705 PQV327705:PRF327705 QAR327705:QBB327705 QKN327705:QKX327705 QUJ327705:QUT327705 REF327705:REP327705 ROB327705:ROL327705 RXX327705:RYH327705 SHT327705:SID327705 SRP327705:SRZ327705 TBL327705:TBV327705 TLH327705:TLR327705 TVD327705:TVN327705 UEZ327705:UFJ327705 UOV327705:UPF327705 UYR327705:UZB327705 VIN327705:VIX327705 VSJ327705:VST327705 WCF327705:WCP327705 WMB327705:WML327705 WVX327705:WWH327705 P393241:Z393241 JL393241:JV393241 TH393241:TR393241 ADD393241:ADN393241 AMZ393241:ANJ393241 AWV393241:AXF393241 BGR393241:BHB393241 BQN393241:BQX393241 CAJ393241:CAT393241 CKF393241:CKP393241 CUB393241:CUL393241 DDX393241:DEH393241 DNT393241:DOD393241 DXP393241:DXZ393241 EHL393241:EHV393241 ERH393241:ERR393241 FBD393241:FBN393241 FKZ393241:FLJ393241 FUV393241:FVF393241 GER393241:GFB393241 GON393241:GOX393241 GYJ393241:GYT393241 HIF393241:HIP393241 HSB393241:HSL393241 IBX393241:ICH393241 ILT393241:IMD393241 IVP393241:IVZ393241 JFL393241:JFV393241 JPH393241:JPR393241 JZD393241:JZN393241 KIZ393241:KJJ393241 KSV393241:KTF393241 LCR393241:LDB393241 LMN393241:LMX393241 LWJ393241:LWT393241 MGF393241:MGP393241 MQB393241:MQL393241 MZX393241:NAH393241 NJT393241:NKD393241 NTP393241:NTZ393241 ODL393241:ODV393241 ONH393241:ONR393241 OXD393241:OXN393241 PGZ393241:PHJ393241 PQV393241:PRF393241 QAR393241:QBB393241 QKN393241:QKX393241 QUJ393241:QUT393241 REF393241:REP393241 ROB393241:ROL393241 RXX393241:RYH393241 SHT393241:SID393241 SRP393241:SRZ393241 TBL393241:TBV393241 TLH393241:TLR393241 TVD393241:TVN393241 UEZ393241:UFJ393241 UOV393241:UPF393241 UYR393241:UZB393241 VIN393241:VIX393241 VSJ393241:VST393241 WCF393241:WCP393241 WMB393241:WML393241 WVX393241:WWH393241 P458777:Z458777 JL458777:JV458777 TH458777:TR458777 ADD458777:ADN458777 AMZ458777:ANJ458777 AWV458777:AXF458777 BGR458777:BHB458777 BQN458777:BQX458777 CAJ458777:CAT458777 CKF458777:CKP458777 CUB458777:CUL458777 DDX458777:DEH458777 DNT458777:DOD458777 DXP458777:DXZ458777 EHL458777:EHV458777 ERH458777:ERR458777 FBD458777:FBN458777 FKZ458777:FLJ458777 FUV458777:FVF458777 GER458777:GFB458777 GON458777:GOX458777 GYJ458777:GYT458777 HIF458777:HIP458777 HSB458777:HSL458777 IBX458777:ICH458777 ILT458777:IMD458777 IVP458777:IVZ458777 JFL458777:JFV458777 JPH458777:JPR458777 JZD458777:JZN458777 KIZ458777:KJJ458777 KSV458777:KTF458777 LCR458777:LDB458777 LMN458777:LMX458777 LWJ458777:LWT458777 MGF458777:MGP458777 MQB458777:MQL458777 MZX458777:NAH458777 NJT458777:NKD458777 NTP458777:NTZ458777 ODL458777:ODV458777 ONH458777:ONR458777 OXD458777:OXN458777 PGZ458777:PHJ458777 PQV458777:PRF458777 QAR458777:QBB458777 QKN458777:QKX458777 QUJ458777:QUT458777 REF458777:REP458777 ROB458777:ROL458777 RXX458777:RYH458777 SHT458777:SID458777 SRP458777:SRZ458777 TBL458777:TBV458777 TLH458777:TLR458777 TVD458777:TVN458777 UEZ458777:UFJ458777 UOV458777:UPF458777 UYR458777:UZB458777 VIN458777:VIX458777 VSJ458777:VST458777 WCF458777:WCP458777 WMB458777:WML458777 WVX458777:WWH458777 P524313:Z524313 JL524313:JV524313 TH524313:TR524313 ADD524313:ADN524313 AMZ524313:ANJ524313 AWV524313:AXF524313 BGR524313:BHB524313 BQN524313:BQX524313 CAJ524313:CAT524313 CKF524313:CKP524313 CUB524313:CUL524313 DDX524313:DEH524313 DNT524313:DOD524313 DXP524313:DXZ524313 EHL524313:EHV524313 ERH524313:ERR524313 FBD524313:FBN524313 FKZ524313:FLJ524313 FUV524313:FVF524313 GER524313:GFB524313 GON524313:GOX524313 GYJ524313:GYT524313 HIF524313:HIP524313 HSB524313:HSL524313 IBX524313:ICH524313 ILT524313:IMD524313 IVP524313:IVZ524313 JFL524313:JFV524313 JPH524313:JPR524313 JZD524313:JZN524313 KIZ524313:KJJ524313 KSV524313:KTF524313 LCR524313:LDB524313 LMN524313:LMX524313 LWJ524313:LWT524313 MGF524313:MGP524313 MQB524313:MQL524313 MZX524313:NAH524313 NJT524313:NKD524313 NTP524313:NTZ524313 ODL524313:ODV524313 ONH524313:ONR524313 OXD524313:OXN524313 PGZ524313:PHJ524313 PQV524313:PRF524313 QAR524313:QBB524313 QKN524313:QKX524313 QUJ524313:QUT524313 REF524313:REP524313 ROB524313:ROL524313 RXX524313:RYH524313 SHT524313:SID524313 SRP524313:SRZ524313 TBL524313:TBV524313 TLH524313:TLR524313 TVD524313:TVN524313 UEZ524313:UFJ524313 UOV524313:UPF524313 UYR524313:UZB524313 VIN524313:VIX524313 VSJ524313:VST524313 WCF524313:WCP524313 WMB524313:WML524313 WVX524313:WWH524313 P589849:Z589849 JL589849:JV589849 TH589849:TR589849 ADD589849:ADN589849 AMZ589849:ANJ589849 AWV589849:AXF589849 BGR589849:BHB589849 BQN589849:BQX589849 CAJ589849:CAT589849 CKF589849:CKP589849 CUB589849:CUL589849 DDX589849:DEH589849 DNT589849:DOD589849 DXP589849:DXZ589849 EHL589849:EHV589849 ERH589849:ERR589849 FBD589849:FBN589849 FKZ589849:FLJ589849 FUV589849:FVF589849 GER589849:GFB589849 GON589849:GOX589849 GYJ589849:GYT589849 HIF589849:HIP589849 HSB589849:HSL589849 IBX589849:ICH589849 ILT589849:IMD589849 IVP589849:IVZ589849 JFL589849:JFV589849 JPH589849:JPR589849 JZD589849:JZN589849 KIZ589849:KJJ589849 KSV589849:KTF589849 LCR589849:LDB589849 LMN589849:LMX589849 LWJ589849:LWT589849 MGF589849:MGP589849 MQB589849:MQL589849 MZX589849:NAH589849 NJT589849:NKD589849 NTP589849:NTZ589849 ODL589849:ODV589849 ONH589849:ONR589849 OXD589849:OXN589849 PGZ589849:PHJ589849 PQV589849:PRF589849 QAR589849:QBB589849 QKN589849:QKX589849 QUJ589849:QUT589849 REF589849:REP589849 ROB589849:ROL589849 RXX589849:RYH589849 SHT589849:SID589849 SRP589849:SRZ589849 TBL589849:TBV589849 TLH589849:TLR589849 TVD589849:TVN589849 UEZ589849:UFJ589849 UOV589849:UPF589849 UYR589849:UZB589849 VIN589849:VIX589849 VSJ589849:VST589849 WCF589849:WCP589849 WMB589849:WML589849 WVX589849:WWH589849 P655385:Z655385 JL655385:JV655385 TH655385:TR655385 ADD655385:ADN655385 AMZ655385:ANJ655385 AWV655385:AXF655385 BGR655385:BHB655385 BQN655385:BQX655385 CAJ655385:CAT655385 CKF655385:CKP655385 CUB655385:CUL655385 DDX655385:DEH655385 DNT655385:DOD655385 DXP655385:DXZ655385 EHL655385:EHV655385 ERH655385:ERR655385 FBD655385:FBN655385 FKZ655385:FLJ655385 FUV655385:FVF655385 GER655385:GFB655385 GON655385:GOX655385 GYJ655385:GYT655385 HIF655385:HIP655385 HSB655385:HSL655385 IBX655385:ICH655385 ILT655385:IMD655385 IVP655385:IVZ655385 JFL655385:JFV655385 JPH655385:JPR655385 JZD655385:JZN655385 KIZ655385:KJJ655385 KSV655385:KTF655385 LCR655385:LDB655385 LMN655385:LMX655385 LWJ655385:LWT655385 MGF655385:MGP655385 MQB655385:MQL655385 MZX655385:NAH655385 NJT655385:NKD655385 NTP655385:NTZ655385 ODL655385:ODV655385 ONH655385:ONR655385 OXD655385:OXN655385 PGZ655385:PHJ655385 PQV655385:PRF655385 QAR655385:QBB655385 QKN655385:QKX655385 QUJ655385:QUT655385 REF655385:REP655385 ROB655385:ROL655385 RXX655385:RYH655385 SHT655385:SID655385 SRP655385:SRZ655385 TBL655385:TBV655385 TLH655385:TLR655385 TVD655385:TVN655385 UEZ655385:UFJ655385 UOV655385:UPF655385 UYR655385:UZB655385 VIN655385:VIX655385 VSJ655385:VST655385 WCF655385:WCP655385 WMB655385:WML655385 WVX655385:WWH655385 P720921:Z720921 JL720921:JV720921 TH720921:TR720921 ADD720921:ADN720921 AMZ720921:ANJ720921 AWV720921:AXF720921 BGR720921:BHB720921 BQN720921:BQX720921 CAJ720921:CAT720921 CKF720921:CKP720921 CUB720921:CUL720921 DDX720921:DEH720921 DNT720921:DOD720921 DXP720921:DXZ720921 EHL720921:EHV720921 ERH720921:ERR720921 FBD720921:FBN720921 FKZ720921:FLJ720921 FUV720921:FVF720921 GER720921:GFB720921 GON720921:GOX720921 GYJ720921:GYT720921 HIF720921:HIP720921 HSB720921:HSL720921 IBX720921:ICH720921 ILT720921:IMD720921 IVP720921:IVZ720921 JFL720921:JFV720921 JPH720921:JPR720921 JZD720921:JZN720921 KIZ720921:KJJ720921 KSV720921:KTF720921 LCR720921:LDB720921 LMN720921:LMX720921 LWJ720921:LWT720921 MGF720921:MGP720921 MQB720921:MQL720921 MZX720921:NAH720921 NJT720921:NKD720921 NTP720921:NTZ720921 ODL720921:ODV720921 ONH720921:ONR720921 OXD720921:OXN720921 PGZ720921:PHJ720921 PQV720921:PRF720921 QAR720921:QBB720921 QKN720921:QKX720921 QUJ720921:QUT720921 REF720921:REP720921 ROB720921:ROL720921 RXX720921:RYH720921 SHT720921:SID720921 SRP720921:SRZ720921 TBL720921:TBV720921 TLH720921:TLR720921 TVD720921:TVN720921 UEZ720921:UFJ720921 UOV720921:UPF720921 UYR720921:UZB720921 VIN720921:VIX720921 VSJ720921:VST720921 WCF720921:WCP720921 WMB720921:WML720921 WVX720921:WWH720921 P786457:Z786457 JL786457:JV786457 TH786457:TR786457 ADD786457:ADN786457 AMZ786457:ANJ786457 AWV786457:AXF786457 BGR786457:BHB786457 BQN786457:BQX786457 CAJ786457:CAT786457 CKF786457:CKP786457 CUB786457:CUL786457 DDX786457:DEH786457 DNT786457:DOD786457 DXP786457:DXZ786457 EHL786457:EHV786457 ERH786457:ERR786457 FBD786457:FBN786457 FKZ786457:FLJ786457 FUV786457:FVF786457 GER786457:GFB786457 GON786457:GOX786457 GYJ786457:GYT786457 HIF786457:HIP786457 HSB786457:HSL786457 IBX786457:ICH786457 ILT786457:IMD786457 IVP786457:IVZ786457 JFL786457:JFV786457 JPH786457:JPR786457 JZD786457:JZN786457 KIZ786457:KJJ786457 KSV786457:KTF786457 LCR786457:LDB786457 LMN786457:LMX786457 LWJ786457:LWT786457 MGF786457:MGP786457 MQB786457:MQL786457 MZX786457:NAH786457 NJT786457:NKD786457 NTP786457:NTZ786457 ODL786457:ODV786457 ONH786457:ONR786457 OXD786457:OXN786457 PGZ786457:PHJ786457 PQV786457:PRF786457 QAR786457:QBB786457 QKN786457:QKX786457 QUJ786457:QUT786457 REF786457:REP786457 ROB786457:ROL786457 RXX786457:RYH786457 SHT786457:SID786457 SRP786457:SRZ786457 TBL786457:TBV786457 TLH786457:TLR786457 TVD786457:TVN786457 UEZ786457:UFJ786457 UOV786457:UPF786457 UYR786457:UZB786457 VIN786457:VIX786457 VSJ786457:VST786457 WCF786457:WCP786457 WMB786457:WML786457 WVX786457:WWH786457 P851993:Z851993 JL851993:JV851993 TH851993:TR851993 ADD851993:ADN851993 AMZ851993:ANJ851993 AWV851993:AXF851993 BGR851993:BHB851993 BQN851993:BQX851993 CAJ851993:CAT851993 CKF851993:CKP851993 CUB851993:CUL851993 DDX851993:DEH851993 DNT851993:DOD851993 DXP851993:DXZ851993 EHL851993:EHV851993 ERH851993:ERR851993 FBD851993:FBN851993 FKZ851993:FLJ851993 FUV851993:FVF851993 GER851993:GFB851993 GON851993:GOX851993 GYJ851993:GYT851993 HIF851993:HIP851993 HSB851993:HSL851993 IBX851993:ICH851993 ILT851993:IMD851993 IVP851993:IVZ851993 JFL851993:JFV851993 JPH851993:JPR851993 JZD851993:JZN851993 KIZ851993:KJJ851993 KSV851993:KTF851993 LCR851993:LDB851993 LMN851993:LMX851993 LWJ851993:LWT851993 MGF851993:MGP851993 MQB851993:MQL851993 MZX851993:NAH851993 NJT851993:NKD851993 NTP851993:NTZ851993 ODL851993:ODV851993 ONH851993:ONR851993 OXD851993:OXN851993 PGZ851993:PHJ851993 PQV851993:PRF851993 QAR851993:QBB851993 QKN851993:QKX851993 QUJ851993:QUT851993 REF851993:REP851993 ROB851993:ROL851993 RXX851993:RYH851993 SHT851993:SID851993 SRP851993:SRZ851993 TBL851993:TBV851993 TLH851993:TLR851993 TVD851993:TVN851993 UEZ851993:UFJ851993 UOV851993:UPF851993 UYR851993:UZB851993 VIN851993:VIX851993 VSJ851993:VST851993 WCF851993:WCP851993 WMB851993:WML851993 WVX851993:WWH851993 P917529:Z917529 JL917529:JV917529 TH917529:TR917529 ADD917529:ADN917529 AMZ917529:ANJ917529 AWV917529:AXF917529 BGR917529:BHB917529 BQN917529:BQX917529 CAJ917529:CAT917529 CKF917529:CKP917529 CUB917529:CUL917529 DDX917529:DEH917529 DNT917529:DOD917529 DXP917529:DXZ917529 EHL917529:EHV917529 ERH917529:ERR917529 FBD917529:FBN917529 FKZ917529:FLJ917529 FUV917529:FVF917529 GER917529:GFB917529 GON917529:GOX917529 GYJ917529:GYT917529 HIF917529:HIP917529 HSB917529:HSL917529 IBX917529:ICH917529 ILT917529:IMD917529 IVP917529:IVZ917529 JFL917529:JFV917529 JPH917529:JPR917529 JZD917529:JZN917529 KIZ917529:KJJ917529 KSV917529:KTF917529 LCR917529:LDB917529 LMN917529:LMX917529 LWJ917529:LWT917529 MGF917529:MGP917529 MQB917529:MQL917529 MZX917529:NAH917529 NJT917529:NKD917529 NTP917529:NTZ917529 ODL917529:ODV917529 ONH917529:ONR917529 OXD917529:OXN917529 PGZ917529:PHJ917529 PQV917529:PRF917529 QAR917529:QBB917529 QKN917529:QKX917529 QUJ917529:QUT917529 REF917529:REP917529 ROB917529:ROL917529 RXX917529:RYH917529 SHT917529:SID917529 SRP917529:SRZ917529 TBL917529:TBV917529 TLH917529:TLR917529 TVD917529:TVN917529 UEZ917529:UFJ917529 UOV917529:UPF917529 UYR917529:UZB917529 VIN917529:VIX917529 VSJ917529:VST917529 WCF917529:WCP917529 WMB917529:WML917529 WVX917529:WWH917529 P983065:Z983065 JL983065:JV983065 TH983065:TR983065 ADD983065:ADN983065 AMZ983065:ANJ983065 AWV983065:AXF983065 BGR983065:BHB983065 BQN983065:BQX983065 CAJ983065:CAT983065 CKF983065:CKP983065 CUB983065:CUL983065 DDX983065:DEH983065 DNT983065:DOD983065 DXP983065:DXZ983065 EHL983065:EHV983065 ERH983065:ERR983065 FBD983065:FBN983065 FKZ983065:FLJ983065 FUV983065:FVF983065 GER983065:GFB983065 GON983065:GOX983065 GYJ983065:GYT983065 HIF983065:HIP983065 HSB983065:HSL983065 IBX983065:ICH983065 ILT983065:IMD983065 IVP983065:IVZ983065 JFL983065:JFV983065 JPH983065:JPR983065 JZD983065:JZN983065 KIZ983065:KJJ983065 KSV983065:KTF983065 LCR983065:LDB983065 LMN983065:LMX983065 LWJ983065:LWT983065 MGF983065:MGP983065 MQB983065:MQL983065 MZX983065:NAH983065 NJT983065:NKD983065 NTP983065:NTZ983065 ODL983065:ODV983065 ONH983065:ONR983065 OXD983065:OXN983065 PGZ983065:PHJ983065 PQV983065:PRF983065 QAR983065:QBB983065 QKN983065:QKX983065 QUJ983065:QUT983065 REF983065:REP983065 ROB983065:ROL983065 RXX983065:RYH983065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showWhiteSpace="0" view="pageBreakPreview" zoomScale="70" zoomScaleNormal="40" zoomScaleSheetLayoutView="70" zoomScalePageLayoutView="85" workbookViewId="0"/>
  </sheetViews>
  <sheetFormatPr defaultRowHeight="18" x14ac:dyDescent="0.15"/>
  <cols>
    <col min="1" max="1" width="1.25" style="507" customWidth="1"/>
    <col min="2" max="2" width="4.625" style="507" customWidth="1"/>
    <col min="3" max="3" width="20.625" style="507" customWidth="1"/>
    <col min="4" max="4" width="20.25" style="507" customWidth="1"/>
    <col min="5" max="5" width="19.375" style="507" customWidth="1"/>
    <col min="6" max="6" width="33.125" style="507" customWidth="1"/>
    <col min="7" max="7" width="81.5" style="507" customWidth="1"/>
    <col min="8" max="8" width="8.875" style="507" customWidth="1"/>
    <col min="9" max="10" width="2.375" style="507" customWidth="1"/>
    <col min="11" max="11" width="9" style="508"/>
    <col min="12" max="256" width="9" style="507"/>
    <col min="257" max="257" width="1.25" style="507" customWidth="1"/>
    <col min="258" max="258" width="4.625" style="507" customWidth="1"/>
    <col min="259" max="259" width="20.625" style="507" customWidth="1"/>
    <col min="260" max="260" width="20.25" style="507" customWidth="1"/>
    <col min="261" max="261" width="19.375" style="507" customWidth="1"/>
    <col min="262" max="262" width="33.125" style="507" customWidth="1"/>
    <col min="263" max="263" width="81.5" style="507" customWidth="1"/>
    <col min="264" max="264" width="8.875" style="507" customWidth="1"/>
    <col min="265" max="266" width="2.375" style="507" customWidth="1"/>
    <col min="267" max="512" width="9" style="507"/>
    <col min="513" max="513" width="1.25" style="507" customWidth="1"/>
    <col min="514" max="514" width="4.625" style="507" customWidth="1"/>
    <col min="515" max="515" width="20.625" style="507" customWidth="1"/>
    <col min="516" max="516" width="20.25" style="507" customWidth="1"/>
    <col min="517" max="517" width="19.375" style="507" customWidth="1"/>
    <col min="518" max="518" width="33.125" style="507" customWidth="1"/>
    <col min="519" max="519" width="81.5" style="507" customWidth="1"/>
    <col min="520" max="520" width="8.875" style="507" customWidth="1"/>
    <col min="521" max="522" width="2.375" style="507" customWidth="1"/>
    <col min="523" max="768" width="9" style="507"/>
    <col min="769" max="769" width="1.25" style="507" customWidth="1"/>
    <col min="770" max="770" width="4.625" style="507" customWidth="1"/>
    <col min="771" max="771" width="20.625" style="507" customWidth="1"/>
    <col min="772" max="772" width="20.25" style="507" customWidth="1"/>
    <col min="773" max="773" width="19.375" style="507" customWidth="1"/>
    <col min="774" max="774" width="33.125" style="507" customWidth="1"/>
    <col min="775" max="775" width="81.5" style="507" customWidth="1"/>
    <col min="776" max="776" width="8.875" style="507" customWidth="1"/>
    <col min="777" max="778" width="2.375" style="507" customWidth="1"/>
    <col min="779" max="1024" width="9" style="507"/>
    <col min="1025" max="1025" width="1.25" style="507" customWidth="1"/>
    <col min="1026" max="1026" width="4.625" style="507" customWidth="1"/>
    <col min="1027" max="1027" width="20.625" style="507" customWidth="1"/>
    <col min="1028" max="1028" width="20.25" style="507" customWidth="1"/>
    <col min="1029" max="1029" width="19.375" style="507" customWidth="1"/>
    <col min="1030" max="1030" width="33.125" style="507" customWidth="1"/>
    <col min="1031" max="1031" width="81.5" style="507" customWidth="1"/>
    <col min="1032" max="1032" width="8.875" style="507" customWidth="1"/>
    <col min="1033" max="1034" width="2.375" style="507" customWidth="1"/>
    <col min="1035" max="1280" width="9" style="507"/>
    <col min="1281" max="1281" width="1.25" style="507" customWidth="1"/>
    <col min="1282" max="1282" width="4.625" style="507" customWidth="1"/>
    <col min="1283" max="1283" width="20.625" style="507" customWidth="1"/>
    <col min="1284" max="1284" width="20.25" style="507" customWidth="1"/>
    <col min="1285" max="1285" width="19.375" style="507" customWidth="1"/>
    <col min="1286" max="1286" width="33.125" style="507" customWidth="1"/>
    <col min="1287" max="1287" width="81.5" style="507" customWidth="1"/>
    <col min="1288" max="1288" width="8.875" style="507" customWidth="1"/>
    <col min="1289" max="1290" width="2.375" style="507" customWidth="1"/>
    <col min="1291" max="1536" width="9" style="507"/>
    <col min="1537" max="1537" width="1.25" style="507" customWidth="1"/>
    <col min="1538" max="1538" width="4.625" style="507" customWidth="1"/>
    <col min="1539" max="1539" width="20.625" style="507" customWidth="1"/>
    <col min="1540" max="1540" width="20.25" style="507" customWidth="1"/>
    <col min="1541" max="1541" width="19.375" style="507" customWidth="1"/>
    <col min="1542" max="1542" width="33.125" style="507" customWidth="1"/>
    <col min="1543" max="1543" width="81.5" style="507" customWidth="1"/>
    <col min="1544" max="1544" width="8.875" style="507" customWidth="1"/>
    <col min="1545" max="1546" width="2.375" style="507" customWidth="1"/>
    <col min="1547" max="1792" width="9" style="507"/>
    <col min="1793" max="1793" width="1.25" style="507" customWidth="1"/>
    <col min="1794" max="1794" width="4.625" style="507" customWidth="1"/>
    <col min="1795" max="1795" width="20.625" style="507" customWidth="1"/>
    <col min="1796" max="1796" width="20.25" style="507" customWidth="1"/>
    <col min="1797" max="1797" width="19.375" style="507" customWidth="1"/>
    <col min="1798" max="1798" width="33.125" style="507" customWidth="1"/>
    <col min="1799" max="1799" width="81.5" style="507" customWidth="1"/>
    <col min="1800" max="1800" width="8.875" style="507" customWidth="1"/>
    <col min="1801" max="1802" width="2.375" style="507" customWidth="1"/>
    <col min="1803" max="2048" width="9" style="507"/>
    <col min="2049" max="2049" width="1.25" style="507" customWidth="1"/>
    <col min="2050" max="2050" width="4.625" style="507" customWidth="1"/>
    <col min="2051" max="2051" width="20.625" style="507" customWidth="1"/>
    <col min="2052" max="2052" width="20.25" style="507" customWidth="1"/>
    <col min="2053" max="2053" width="19.375" style="507" customWidth="1"/>
    <col min="2054" max="2054" width="33.125" style="507" customWidth="1"/>
    <col min="2055" max="2055" width="81.5" style="507" customWidth="1"/>
    <col min="2056" max="2056" width="8.875" style="507" customWidth="1"/>
    <col min="2057" max="2058" width="2.375" style="507" customWidth="1"/>
    <col min="2059" max="2304" width="9" style="507"/>
    <col min="2305" max="2305" width="1.25" style="507" customWidth="1"/>
    <col min="2306" max="2306" width="4.625" style="507" customWidth="1"/>
    <col min="2307" max="2307" width="20.625" style="507" customWidth="1"/>
    <col min="2308" max="2308" width="20.25" style="507" customWidth="1"/>
    <col min="2309" max="2309" width="19.375" style="507" customWidth="1"/>
    <col min="2310" max="2310" width="33.125" style="507" customWidth="1"/>
    <col min="2311" max="2311" width="81.5" style="507" customWidth="1"/>
    <col min="2312" max="2312" width="8.875" style="507" customWidth="1"/>
    <col min="2313" max="2314" width="2.375" style="507" customWidth="1"/>
    <col min="2315" max="2560" width="9" style="507"/>
    <col min="2561" max="2561" width="1.25" style="507" customWidth="1"/>
    <col min="2562" max="2562" width="4.625" style="507" customWidth="1"/>
    <col min="2563" max="2563" width="20.625" style="507" customWidth="1"/>
    <col min="2564" max="2564" width="20.25" style="507" customWidth="1"/>
    <col min="2565" max="2565" width="19.375" style="507" customWidth="1"/>
    <col min="2566" max="2566" width="33.125" style="507" customWidth="1"/>
    <col min="2567" max="2567" width="81.5" style="507" customWidth="1"/>
    <col min="2568" max="2568" width="8.875" style="507" customWidth="1"/>
    <col min="2569" max="2570" width="2.375" style="507" customWidth="1"/>
    <col min="2571" max="2816" width="9" style="507"/>
    <col min="2817" max="2817" width="1.25" style="507" customWidth="1"/>
    <col min="2818" max="2818" width="4.625" style="507" customWidth="1"/>
    <col min="2819" max="2819" width="20.625" style="507" customWidth="1"/>
    <col min="2820" max="2820" width="20.25" style="507" customWidth="1"/>
    <col min="2821" max="2821" width="19.375" style="507" customWidth="1"/>
    <col min="2822" max="2822" width="33.125" style="507" customWidth="1"/>
    <col min="2823" max="2823" width="81.5" style="507" customWidth="1"/>
    <col min="2824" max="2824" width="8.875" style="507" customWidth="1"/>
    <col min="2825" max="2826" width="2.375" style="507" customWidth="1"/>
    <col min="2827" max="3072" width="9" style="507"/>
    <col min="3073" max="3073" width="1.25" style="507" customWidth="1"/>
    <col min="3074" max="3074" width="4.625" style="507" customWidth="1"/>
    <col min="3075" max="3075" width="20.625" style="507" customWidth="1"/>
    <col min="3076" max="3076" width="20.25" style="507" customWidth="1"/>
    <col min="3077" max="3077" width="19.375" style="507" customWidth="1"/>
    <col min="3078" max="3078" width="33.125" style="507" customWidth="1"/>
    <col min="3079" max="3079" width="81.5" style="507" customWidth="1"/>
    <col min="3080" max="3080" width="8.875" style="507" customWidth="1"/>
    <col min="3081" max="3082" width="2.375" style="507" customWidth="1"/>
    <col min="3083" max="3328" width="9" style="507"/>
    <col min="3329" max="3329" width="1.25" style="507" customWidth="1"/>
    <col min="3330" max="3330" width="4.625" style="507" customWidth="1"/>
    <col min="3331" max="3331" width="20.625" style="507" customWidth="1"/>
    <col min="3332" max="3332" width="20.25" style="507" customWidth="1"/>
    <col min="3333" max="3333" width="19.375" style="507" customWidth="1"/>
    <col min="3334" max="3334" width="33.125" style="507" customWidth="1"/>
    <col min="3335" max="3335" width="81.5" style="507" customWidth="1"/>
    <col min="3336" max="3336" width="8.875" style="507" customWidth="1"/>
    <col min="3337" max="3338" width="2.375" style="507" customWidth="1"/>
    <col min="3339" max="3584" width="9" style="507"/>
    <col min="3585" max="3585" width="1.25" style="507" customWidth="1"/>
    <col min="3586" max="3586" width="4.625" style="507" customWidth="1"/>
    <col min="3587" max="3587" width="20.625" style="507" customWidth="1"/>
    <col min="3588" max="3588" width="20.25" style="507" customWidth="1"/>
    <col min="3589" max="3589" width="19.375" style="507" customWidth="1"/>
    <col min="3590" max="3590" width="33.125" style="507" customWidth="1"/>
    <col min="3591" max="3591" width="81.5" style="507" customWidth="1"/>
    <col min="3592" max="3592" width="8.875" style="507" customWidth="1"/>
    <col min="3593" max="3594" width="2.375" style="507" customWidth="1"/>
    <col min="3595" max="3840" width="9" style="507"/>
    <col min="3841" max="3841" width="1.25" style="507" customWidth="1"/>
    <col min="3842" max="3842" width="4.625" style="507" customWidth="1"/>
    <col min="3843" max="3843" width="20.625" style="507" customWidth="1"/>
    <col min="3844" max="3844" width="20.25" style="507" customWidth="1"/>
    <col min="3845" max="3845" width="19.375" style="507" customWidth="1"/>
    <col min="3846" max="3846" width="33.125" style="507" customWidth="1"/>
    <col min="3847" max="3847" width="81.5" style="507" customWidth="1"/>
    <col min="3848" max="3848" width="8.875" style="507" customWidth="1"/>
    <col min="3849" max="3850" width="2.375" style="507" customWidth="1"/>
    <col min="3851" max="4096" width="9" style="507"/>
    <col min="4097" max="4097" width="1.25" style="507" customWidth="1"/>
    <col min="4098" max="4098" width="4.625" style="507" customWidth="1"/>
    <col min="4099" max="4099" width="20.625" style="507" customWidth="1"/>
    <col min="4100" max="4100" width="20.25" style="507" customWidth="1"/>
    <col min="4101" max="4101" width="19.375" style="507" customWidth="1"/>
    <col min="4102" max="4102" width="33.125" style="507" customWidth="1"/>
    <col min="4103" max="4103" width="81.5" style="507" customWidth="1"/>
    <col min="4104" max="4104" width="8.875" style="507" customWidth="1"/>
    <col min="4105" max="4106" width="2.375" style="507" customWidth="1"/>
    <col min="4107" max="4352" width="9" style="507"/>
    <col min="4353" max="4353" width="1.25" style="507" customWidth="1"/>
    <col min="4354" max="4354" width="4.625" style="507" customWidth="1"/>
    <col min="4355" max="4355" width="20.625" style="507" customWidth="1"/>
    <col min="4356" max="4356" width="20.25" style="507" customWidth="1"/>
    <col min="4357" max="4357" width="19.375" style="507" customWidth="1"/>
    <col min="4358" max="4358" width="33.125" style="507" customWidth="1"/>
    <col min="4359" max="4359" width="81.5" style="507" customWidth="1"/>
    <col min="4360" max="4360" width="8.875" style="507" customWidth="1"/>
    <col min="4361" max="4362" width="2.375" style="507" customWidth="1"/>
    <col min="4363" max="4608" width="9" style="507"/>
    <col min="4609" max="4609" width="1.25" style="507" customWidth="1"/>
    <col min="4610" max="4610" width="4.625" style="507" customWidth="1"/>
    <col min="4611" max="4611" width="20.625" style="507" customWidth="1"/>
    <col min="4612" max="4612" width="20.25" style="507" customWidth="1"/>
    <col min="4613" max="4613" width="19.375" style="507" customWidth="1"/>
    <col min="4614" max="4614" width="33.125" style="507" customWidth="1"/>
    <col min="4615" max="4615" width="81.5" style="507" customWidth="1"/>
    <col min="4616" max="4616" width="8.875" style="507" customWidth="1"/>
    <col min="4617" max="4618" width="2.375" style="507" customWidth="1"/>
    <col min="4619" max="4864" width="9" style="507"/>
    <col min="4865" max="4865" width="1.25" style="507" customWidth="1"/>
    <col min="4866" max="4866" width="4.625" style="507" customWidth="1"/>
    <col min="4867" max="4867" width="20.625" style="507" customWidth="1"/>
    <col min="4868" max="4868" width="20.25" style="507" customWidth="1"/>
    <col min="4869" max="4869" width="19.375" style="507" customWidth="1"/>
    <col min="4870" max="4870" width="33.125" style="507" customWidth="1"/>
    <col min="4871" max="4871" width="81.5" style="507" customWidth="1"/>
    <col min="4872" max="4872" width="8.875" style="507" customWidth="1"/>
    <col min="4873" max="4874" width="2.375" style="507" customWidth="1"/>
    <col min="4875" max="5120" width="9" style="507"/>
    <col min="5121" max="5121" width="1.25" style="507" customWidth="1"/>
    <col min="5122" max="5122" width="4.625" style="507" customWidth="1"/>
    <col min="5123" max="5123" width="20.625" style="507" customWidth="1"/>
    <col min="5124" max="5124" width="20.25" style="507" customWidth="1"/>
    <col min="5125" max="5125" width="19.375" style="507" customWidth="1"/>
    <col min="5126" max="5126" width="33.125" style="507" customWidth="1"/>
    <col min="5127" max="5127" width="81.5" style="507" customWidth="1"/>
    <col min="5128" max="5128" width="8.875" style="507" customWidth="1"/>
    <col min="5129" max="5130" width="2.375" style="507" customWidth="1"/>
    <col min="5131" max="5376" width="9" style="507"/>
    <col min="5377" max="5377" width="1.25" style="507" customWidth="1"/>
    <col min="5378" max="5378" width="4.625" style="507" customWidth="1"/>
    <col min="5379" max="5379" width="20.625" style="507" customWidth="1"/>
    <col min="5380" max="5380" width="20.25" style="507" customWidth="1"/>
    <col min="5381" max="5381" width="19.375" style="507" customWidth="1"/>
    <col min="5382" max="5382" width="33.125" style="507" customWidth="1"/>
    <col min="5383" max="5383" width="81.5" style="507" customWidth="1"/>
    <col min="5384" max="5384" width="8.875" style="507" customWidth="1"/>
    <col min="5385" max="5386" width="2.375" style="507" customWidth="1"/>
    <col min="5387" max="5632" width="9" style="507"/>
    <col min="5633" max="5633" width="1.25" style="507" customWidth="1"/>
    <col min="5634" max="5634" width="4.625" style="507" customWidth="1"/>
    <col min="5635" max="5635" width="20.625" style="507" customWidth="1"/>
    <col min="5636" max="5636" width="20.25" style="507" customWidth="1"/>
    <col min="5637" max="5637" width="19.375" style="507" customWidth="1"/>
    <col min="5638" max="5638" width="33.125" style="507" customWidth="1"/>
    <col min="5639" max="5639" width="81.5" style="507" customWidth="1"/>
    <col min="5640" max="5640" width="8.875" style="507" customWidth="1"/>
    <col min="5641" max="5642" width="2.375" style="507" customWidth="1"/>
    <col min="5643" max="5888" width="9" style="507"/>
    <col min="5889" max="5889" width="1.25" style="507" customWidth="1"/>
    <col min="5890" max="5890" width="4.625" style="507" customWidth="1"/>
    <col min="5891" max="5891" width="20.625" style="507" customWidth="1"/>
    <col min="5892" max="5892" width="20.25" style="507" customWidth="1"/>
    <col min="5893" max="5893" width="19.375" style="507" customWidth="1"/>
    <col min="5894" max="5894" width="33.125" style="507" customWidth="1"/>
    <col min="5895" max="5895" width="81.5" style="507" customWidth="1"/>
    <col min="5896" max="5896" width="8.875" style="507" customWidth="1"/>
    <col min="5897" max="5898" width="2.375" style="507" customWidth="1"/>
    <col min="5899" max="6144" width="9" style="507"/>
    <col min="6145" max="6145" width="1.25" style="507" customWidth="1"/>
    <col min="6146" max="6146" width="4.625" style="507" customWidth="1"/>
    <col min="6147" max="6147" width="20.625" style="507" customWidth="1"/>
    <col min="6148" max="6148" width="20.25" style="507" customWidth="1"/>
    <col min="6149" max="6149" width="19.375" style="507" customWidth="1"/>
    <col min="6150" max="6150" width="33.125" style="507" customWidth="1"/>
    <col min="6151" max="6151" width="81.5" style="507" customWidth="1"/>
    <col min="6152" max="6152" width="8.875" style="507" customWidth="1"/>
    <col min="6153" max="6154" width="2.375" style="507" customWidth="1"/>
    <col min="6155" max="6400" width="9" style="507"/>
    <col min="6401" max="6401" width="1.25" style="507" customWidth="1"/>
    <col min="6402" max="6402" width="4.625" style="507" customWidth="1"/>
    <col min="6403" max="6403" width="20.625" style="507" customWidth="1"/>
    <col min="6404" max="6404" width="20.25" style="507" customWidth="1"/>
    <col min="6405" max="6405" width="19.375" style="507" customWidth="1"/>
    <col min="6406" max="6406" width="33.125" style="507" customWidth="1"/>
    <col min="6407" max="6407" width="81.5" style="507" customWidth="1"/>
    <col min="6408" max="6408" width="8.875" style="507" customWidth="1"/>
    <col min="6409" max="6410" width="2.375" style="507" customWidth="1"/>
    <col min="6411" max="6656" width="9" style="507"/>
    <col min="6657" max="6657" width="1.25" style="507" customWidth="1"/>
    <col min="6658" max="6658" width="4.625" style="507" customWidth="1"/>
    <col min="6659" max="6659" width="20.625" style="507" customWidth="1"/>
    <col min="6660" max="6660" width="20.25" style="507" customWidth="1"/>
    <col min="6661" max="6661" width="19.375" style="507" customWidth="1"/>
    <col min="6662" max="6662" width="33.125" style="507" customWidth="1"/>
    <col min="6663" max="6663" width="81.5" style="507" customWidth="1"/>
    <col min="6664" max="6664" width="8.875" style="507" customWidth="1"/>
    <col min="6665" max="6666" width="2.375" style="507" customWidth="1"/>
    <col min="6667" max="6912" width="9" style="507"/>
    <col min="6913" max="6913" width="1.25" style="507" customWidth="1"/>
    <col min="6914" max="6914" width="4.625" style="507" customWidth="1"/>
    <col min="6915" max="6915" width="20.625" style="507" customWidth="1"/>
    <col min="6916" max="6916" width="20.25" style="507" customWidth="1"/>
    <col min="6917" max="6917" width="19.375" style="507" customWidth="1"/>
    <col min="6918" max="6918" width="33.125" style="507" customWidth="1"/>
    <col min="6919" max="6919" width="81.5" style="507" customWidth="1"/>
    <col min="6920" max="6920" width="8.875" style="507" customWidth="1"/>
    <col min="6921" max="6922" width="2.375" style="507" customWidth="1"/>
    <col min="6923" max="7168" width="9" style="507"/>
    <col min="7169" max="7169" width="1.25" style="507" customWidth="1"/>
    <col min="7170" max="7170" width="4.625" style="507" customWidth="1"/>
    <col min="7171" max="7171" width="20.625" style="507" customWidth="1"/>
    <col min="7172" max="7172" width="20.25" style="507" customWidth="1"/>
    <col min="7173" max="7173" width="19.375" style="507" customWidth="1"/>
    <col min="7174" max="7174" width="33.125" style="507" customWidth="1"/>
    <col min="7175" max="7175" width="81.5" style="507" customWidth="1"/>
    <col min="7176" max="7176" width="8.875" style="507" customWidth="1"/>
    <col min="7177" max="7178" width="2.375" style="507" customWidth="1"/>
    <col min="7179" max="7424" width="9" style="507"/>
    <col min="7425" max="7425" width="1.25" style="507" customWidth="1"/>
    <col min="7426" max="7426" width="4.625" style="507" customWidth="1"/>
    <col min="7427" max="7427" width="20.625" style="507" customWidth="1"/>
    <col min="7428" max="7428" width="20.25" style="507" customWidth="1"/>
    <col min="7429" max="7429" width="19.375" style="507" customWidth="1"/>
    <col min="7430" max="7430" width="33.125" style="507" customWidth="1"/>
    <col min="7431" max="7431" width="81.5" style="507" customWidth="1"/>
    <col min="7432" max="7432" width="8.875" style="507" customWidth="1"/>
    <col min="7433" max="7434" width="2.375" style="507" customWidth="1"/>
    <col min="7435" max="7680" width="9" style="507"/>
    <col min="7681" max="7681" width="1.25" style="507" customWidth="1"/>
    <col min="7682" max="7682" width="4.625" style="507" customWidth="1"/>
    <col min="7683" max="7683" width="20.625" style="507" customWidth="1"/>
    <col min="7684" max="7684" width="20.25" style="507" customWidth="1"/>
    <col min="7685" max="7685" width="19.375" style="507" customWidth="1"/>
    <col min="7686" max="7686" width="33.125" style="507" customWidth="1"/>
    <col min="7687" max="7687" width="81.5" style="507" customWidth="1"/>
    <col min="7688" max="7688" width="8.875" style="507" customWidth="1"/>
    <col min="7689" max="7690" width="2.375" style="507" customWidth="1"/>
    <col min="7691" max="7936" width="9" style="507"/>
    <col min="7937" max="7937" width="1.25" style="507" customWidth="1"/>
    <col min="7938" max="7938" width="4.625" style="507" customWidth="1"/>
    <col min="7939" max="7939" width="20.625" style="507" customWidth="1"/>
    <col min="7940" max="7940" width="20.25" style="507" customWidth="1"/>
    <col min="7941" max="7941" width="19.375" style="507" customWidth="1"/>
    <col min="7942" max="7942" width="33.125" style="507" customWidth="1"/>
    <col min="7943" max="7943" width="81.5" style="507" customWidth="1"/>
    <col min="7944" max="7944" width="8.875" style="507" customWidth="1"/>
    <col min="7945" max="7946" width="2.375" style="507" customWidth="1"/>
    <col min="7947" max="8192" width="9" style="507"/>
    <col min="8193" max="8193" width="1.25" style="507" customWidth="1"/>
    <col min="8194" max="8194" width="4.625" style="507" customWidth="1"/>
    <col min="8195" max="8195" width="20.625" style="507" customWidth="1"/>
    <col min="8196" max="8196" width="20.25" style="507" customWidth="1"/>
    <col min="8197" max="8197" width="19.375" style="507" customWidth="1"/>
    <col min="8198" max="8198" width="33.125" style="507" customWidth="1"/>
    <col min="8199" max="8199" width="81.5" style="507" customWidth="1"/>
    <col min="8200" max="8200" width="8.875" style="507" customWidth="1"/>
    <col min="8201" max="8202" width="2.375" style="507" customWidth="1"/>
    <col min="8203" max="8448" width="9" style="507"/>
    <col min="8449" max="8449" width="1.25" style="507" customWidth="1"/>
    <col min="8450" max="8450" width="4.625" style="507" customWidth="1"/>
    <col min="8451" max="8451" width="20.625" style="507" customWidth="1"/>
    <col min="8452" max="8452" width="20.25" style="507" customWidth="1"/>
    <col min="8453" max="8453" width="19.375" style="507" customWidth="1"/>
    <col min="8454" max="8454" width="33.125" style="507" customWidth="1"/>
    <col min="8455" max="8455" width="81.5" style="507" customWidth="1"/>
    <col min="8456" max="8456" width="8.875" style="507" customWidth="1"/>
    <col min="8457" max="8458" width="2.375" style="507" customWidth="1"/>
    <col min="8459" max="8704" width="9" style="507"/>
    <col min="8705" max="8705" width="1.25" style="507" customWidth="1"/>
    <col min="8706" max="8706" width="4.625" style="507" customWidth="1"/>
    <col min="8707" max="8707" width="20.625" style="507" customWidth="1"/>
    <col min="8708" max="8708" width="20.25" style="507" customWidth="1"/>
    <col min="8709" max="8709" width="19.375" style="507" customWidth="1"/>
    <col min="8710" max="8710" width="33.125" style="507" customWidth="1"/>
    <col min="8711" max="8711" width="81.5" style="507" customWidth="1"/>
    <col min="8712" max="8712" width="8.875" style="507" customWidth="1"/>
    <col min="8713" max="8714" width="2.375" style="507" customWidth="1"/>
    <col min="8715" max="8960" width="9" style="507"/>
    <col min="8961" max="8961" width="1.25" style="507" customWidth="1"/>
    <col min="8962" max="8962" width="4.625" style="507" customWidth="1"/>
    <col min="8963" max="8963" width="20.625" style="507" customWidth="1"/>
    <col min="8964" max="8964" width="20.25" style="507" customWidth="1"/>
    <col min="8965" max="8965" width="19.375" style="507" customWidth="1"/>
    <col min="8966" max="8966" width="33.125" style="507" customWidth="1"/>
    <col min="8967" max="8967" width="81.5" style="507" customWidth="1"/>
    <col min="8968" max="8968" width="8.875" style="507" customWidth="1"/>
    <col min="8969" max="8970" width="2.375" style="507" customWidth="1"/>
    <col min="8971" max="9216" width="9" style="507"/>
    <col min="9217" max="9217" width="1.25" style="507" customWidth="1"/>
    <col min="9218" max="9218" width="4.625" style="507" customWidth="1"/>
    <col min="9219" max="9219" width="20.625" style="507" customWidth="1"/>
    <col min="9220" max="9220" width="20.25" style="507" customWidth="1"/>
    <col min="9221" max="9221" width="19.375" style="507" customWidth="1"/>
    <col min="9222" max="9222" width="33.125" style="507" customWidth="1"/>
    <col min="9223" max="9223" width="81.5" style="507" customWidth="1"/>
    <col min="9224" max="9224" width="8.875" style="507" customWidth="1"/>
    <col min="9225" max="9226" width="2.375" style="507" customWidth="1"/>
    <col min="9227" max="9472" width="9" style="507"/>
    <col min="9473" max="9473" width="1.25" style="507" customWidth="1"/>
    <col min="9474" max="9474" width="4.625" style="507" customWidth="1"/>
    <col min="9475" max="9475" width="20.625" style="507" customWidth="1"/>
    <col min="9476" max="9476" width="20.25" style="507" customWidth="1"/>
    <col min="9477" max="9477" width="19.375" style="507" customWidth="1"/>
    <col min="9478" max="9478" width="33.125" style="507" customWidth="1"/>
    <col min="9479" max="9479" width="81.5" style="507" customWidth="1"/>
    <col min="9480" max="9480" width="8.875" style="507" customWidth="1"/>
    <col min="9481" max="9482" width="2.375" style="507" customWidth="1"/>
    <col min="9483" max="9728" width="9" style="507"/>
    <col min="9729" max="9729" width="1.25" style="507" customWidth="1"/>
    <col min="9730" max="9730" width="4.625" style="507" customWidth="1"/>
    <col min="9731" max="9731" width="20.625" style="507" customWidth="1"/>
    <col min="9732" max="9732" width="20.25" style="507" customWidth="1"/>
    <col min="9733" max="9733" width="19.375" style="507" customWidth="1"/>
    <col min="9734" max="9734" width="33.125" style="507" customWidth="1"/>
    <col min="9735" max="9735" width="81.5" style="507" customWidth="1"/>
    <col min="9736" max="9736" width="8.875" style="507" customWidth="1"/>
    <col min="9737" max="9738" width="2.375" style="507" customWidth="1"/>
    <col min="9739" max="9984" width="9" style="507"/>
    <col min="9985" max="9985" width="1.25" style="507" customWidth="1"/>
    <col min="9986" max="9986" width="4.625" style="507" customWidth="1"/>
    <col min="9987" max="9987" width="20.625" style="507" customWidth="1"/>
    <col min="9988" max="9988" width="20.25" style="507" customWidth="1"/>
    <col min="9989" max="9989" width="19.375" style="507" customWidth="1"/>
    <col min="9990" max="9990" width="33.125" style="507" customWidth="1"/>
    <col min="9991" max="9991" width="81.5" style="507" customWidth="1"/>
    <col min="9992" max="9992" width="8.875" style="507" customWidth="1"/>
    <col min="9993" max="9994" width="2.375" style="507" customWidth="1"/>
    <col min="9995" max="10240" width="9" style="507"/>
    <col min="10241" max="10241" width="1.25" style="507" customWidth="1"/>
    <col min="10242" max="10242" width="4.625" style="507" customWidth="1"/>
    <col min="10243" max="10243" width="20.625" style="507" customWidth="1"/>
    <col min="10244" max="10244" width="20.25" style="507" customWidth="1"/>
    <col min="10245" max="10245" width="19.375" style="507" customWidth="1"/>
    <col min="10246" max="10246" width="33.125" style="507" customWidth="1"/>
    <col min="10247" max="10247" width="81.5" style="507" customWidth="1"/>
    <col min="10248" max="10248" width="8.875" style="507" customWidth="1"/>
    <col min="10249" max="10250" width="2.375" style="507" customWidth="1"/>
    <col min="10251" max="10496" width="9" style="507"/>
    <col min="10497" max="10497" width="1.25" style="507" customWidth="1"/>
    <col min="10498" max="10498" width="4.625" style="507" customWidth="1"/>
    <col min="10499" max="10499" width="20.625" style="507" customWidth="1"/>
    <col min="10500" max="10500" width="20.25" style="507" customWidth="1"/>
    <col min="10501" max="10501" width="19.375" style="507" customWidth="1"/>
    <col min="10502" max="10502" width="33.125" style="507" customWidth="1"/>
    <col min="10503" max="10503" width="81.5" style="507" customWidth="1"/>
    <col min="10504" max="10504" width="8.875" style="507" customWidth="1"/>
    <col min="10505" max="10506" width="2.375" style="507" customWidth="1"/>
    <col min="10507" max="10752" width="9" style="507"/>
    <col min="10753" max="10753" width="1.25" style="507" customWidth="1"/>
    <col min="10754" max="10754" width="4.625" style="507" customWidth="1"/>
    <col min="10755" max="10755" width="20.625" style="507" customWidth="1"/>
    <col min="10756" max="10756" width="20.25" style="507" customWidth="1"/>
    <col min="10757" max="10757" width="19.375" style="507" customWidth="1"/>
    <col min="10758" max="10758" width="33.125" style="507" customWidth="1"/>
    <col min="10759" max="10759" width="81.5" style="507" customWidth="1"/>
    <col min="10760" max="10760" width="8.875" style="507" customWidth="1"/>
    <col min="10761" max="10762" width="2.375" style="507" customWidth="1"/>
    <col min="10763" max="11008" width="9" style="507"/>
    <col min="11009" max="11009" width="1.25" style="507" customWidth="1"/>
    <col min="11010" max="11010" width="4.625" style="507" customWidth="1"/>
    <col min="11011" max="11011" width="20.625" style="507" customWidth="1"/>
    <col min="11012" max="11012" width="20.25" style="507" customWidth="1"/>
    <col min="11013" max="11013" width="19.375" style="507" customWidth="1"/>
    <col min="11014" max="11014" width="33.125" style="507" customWidth="1"/>
    <col min="11015" max="11015" width="81.5" style="507" customWidth="1"/>
    <col min="11016" max="11016" width="8.875" style="507" customWidth="1"/>
    <col min="11017" max="11018" width="2.375" style="507" customWidth="1"/>
    <col min="11019" max="11264" width="9" style="507"/>
    <col min="11265" max="11265" width="1.25" style="507" customWidth="1"/>
    <col min="11266" max="11266" width="4.625" style="507" customWidth="1"/>
    <col min="11267" max="11267" width="20.625" style="507" customWidth="1"/>
    <col min="11268" max="11268" width="20.25" style="507" customWidth="1"/>
    <col min="11269" max="11269" width="19.375" style="507" customWidth="1"/>
    <col min="11270" max="11270" width="33.125" style="507" customWidth="1"/>
    <col min="11271" max="11271" width="81.5" style="507" customWidth="1"/>
    <col min="11272" max="11272" width="8.875" style="507" customWidth="1"/>
    <col min="11273" max="11274" width="2.375" style="507" customWidth="1"/>
    <col min="11275" max="11520" width="9" style="507"/>
    <col min="11521" max="11521" width="1.25" style="507" customWidth="1"/>
    <col min="11522" max="11522" width="4.625" style="507" customWidth="1"/>
    <col min="11523" max="11523" width="20.625" style="507" customWidth="1"/>
    <col min="11524" max="11524" width="20.25" style="507" customWidth="1"/>
    <col min="11525" max="11525" width="19.375" style="507" customWidth="1"/>
    <col min="11526" max="11526" width="33.125" style="507" customWidth="1"/>
    <col min="11527" max="11527" width="81.5" style="507" customWidth="1"/>
    <col min="11528" max="11528" width="8.875" style="507" customWidth="1"/>
    <col min="11529" max="11530" width="2.375" style="507" customWidth="1"/>
    <col min="11531" max="11776" width="9" style="507"/>
    <col min="11777" max="11777" width="1.25" style="507" customWidth="1"/>
    <col min="11778" max="11778" width="4.625" style="507" customWidth="1"/>
    <col min="11779" max="11779" width="20.625" style="507" customWidth="1"/>
    <col min="11780" max="11780" width="20.25" style="507" customWidth="1"/>
    <col min="11781" max="11781" width="19.375" style="507" customWidth="1"/>
    <col min="11782" max="11782" width="33.125" style="507" customWidth="1"/>
    <col min="11783" max="11783" width="81.5" style="507" customWidth="1"/>
    <col min="11784" max="11784" width="8.875" style="507" customWidth="1"/>
    <col min="11785" max="11786" width="2.375" style="507" customWidth="1"/>
    <col min="11787" max="12032" width="9" style="507"/>
    <col min="12033" max="12033" width="1.25" style="507" customWidth="1"/>
    <col min="12034" max="12034" width="4.625" style="507" customWidth="1"/>
    <col min="12035" max="12035" width="20.625" style="507" customWidth="1"/>
    <col min="12036" max="12036" width="20.25" style="507" customWidth="1"/>
    <col min="12037" max="12037" width="19.375" style="507" customWidth="1"/>
    <col min="12038" max="12038" width="33.125" style="507" customWidth="1"/>
    <col min="12039" max="12039" width="81.5" style="507" customWidth="1"/>
    <col min="12040" max="12040" width="8.875" style="507" customWidth="1"/>
    <col min="12041" max="12042" width="2.375" style="507" customWidth="1"/>
    <col min="12043" max="12288" width="9" style="507"/>
    <col min="12289" max="12289" width="1.25" style="507" customWidth="1"/>
    <col min="12290" max="12290" width="4.625" style="507" customWidth="1"/>
    <col min="12291" max="12291" width="20.625" style="507" customWidth="1"/>
    <col min="12292" max="12292" width="20.25" style="507" customWidth="1"/>
    <col min="12293" max="12293" width="19.375" style="507" customWidth="1"/>
    <col min="12294" max="12294" width="33.125" style="507" customWidth="1"/>
    <col min="12295" max="12295" width="81.5" style="507" customWidth="1"/>
    <col min="12296" max="12296" width="8.875" style="507" customWidth="1"/>
    <col min="12297" max="12298" width="2.375" style="507" customWidth="1"/>
    <col min="12299" max="12544" width="9" style="507"/>
    <col min="12545" max="12545" width="1.25" style="507" customWidth="1"/>
    <col min="12546" max="12546" width="4.625" style="507" customWidth="1"/>
    <col min="12547" max="12547" width="20.625" style="507" customWidth="1"/>
    <col min="12548" max="12548" width="20.25" style="507" customWidth="1"/>
    <col min="12549" max="12549" width="19.375" style="507" customWidth="1"/>
    <col min="12550" max="12550" width="33.125" style="507" customWidth="1"/>
    <col min="12551" max="12551" width="81.5" style="507" customWidth="1"/>
    <col min="12552" max="12552" width="8.875" style="507" customWidth="1"/>
    <col min="12553" max="12554" width="2.375" style="507" customWidth="1"/>
    <col min="12555" max="12800" width="9" style="507"/>
    <col min="12801" max="12801" width="1.25" style="507" customWidth="1"/>
    <col min="12802" max="12802" width="4.625" style="507" customWidth="1"/>
    <col min="12803" max="12803" width="20.625" style="507" customWidth="1"/>
    <col min="12804" max="12804" width="20.25" style="507" customWidth="1"/>
    <col min="12805" max="12805" width="19.375" style="507" customWidth="1"/>
    <col min="12806" max="12806" width="33.125" style="507" customWidth="1"/>
    <col min="12807" max="12807" width="81.5" style="507" customWidth="1"/>
    <col min="12808" max="12808" width="8.875" style="507" customWidth="1"/>
    <col min="12809" max="12810" width="2.375" style="507" customWidth="1"/>
    <col min="12811" max="13056" width="9" style="507"/>
    <col min="13057" max="13057" width="1.25" style="507" customWidth="1"/>
    <col min="13058" max="13058" width="4.625" style="507" customWidth="1"/>
    <col min="13059" max="13059" width="20.625" style="507" customWidth="1"/>
    <col min="13060" max="13060" width="20.25" style="507" customWidth="1"/>
    <col min="13061" max="13061" width="19.375" style="507" customWidth="1"/>
    <col min="13062" max="13062" width="33.125" style="507" customWidth="1"/>
    <col min="13063" max="13063" width="81.5" style="507" customWidth="1"/>
    <col min="13064" max="13064" width="8.875" style="507" customWidth="1"/>
    <col min="13065" max="13066" width="2.375" style="507" customWidth="1"/>
    <col min="13067" max="13312" width="9" style="507"/>
    <col min="13313" max="13313" width="1.25" style="507" customWidth="1"/>
    <col min="13314" max="13314" width="4.625" style="507" customWidth="1"/>
    <col min="13315" max="13315" width="20.625" style="507" customWidth="1"/>
    <col min="13316" max="13316" width="20.25" style="507" customWidth="1"/>
    <col min="13317" max="13317" width="19.375" style="507" customWidth="1"/>
    <col min="13318" max="13318" width="33.125" style="507" customWidth="1"/>
    <col min="13319" max="13319" width="81.5" style="507" customWidth="1"/>
    <col min="13320" max="13320" width="8.875" style="507" customWidth="1"/>
    <col min="13321" max="13322" width="2.375" style="507" customWidth="1"/>
    <col min="13323" max="13568" width="9" style="507"/>
    <col min="13569" max="13569" width="1.25" style="507" customWidth="1"/>
    <col min="13570" max="13570" width="4.625" style="507" customWidth="1"/>
    <col min="13571" max="13571" width="20.625" style="507" customWidth="1"/>
    <col min="13572" max="13572" width="20.25" style="507" customWidth="1"/>
    <col min="13573" max="13573" width="19.375" style="507" customWidth="1"/>
    <col min="13574" max="13574" width="33.125" style="507" customWidth="1"/>
    <col min="13575" max="13575" width="81.5" style="507" customWidth="1"/>
    <col min="13576" max="13576" width="8.875" style="507" customWidth="1"/>
    <col min="13577" max="13578" width="2.375" style="507" customWidth="1"/>
    <col min="13579" max="13824" width="9" style="507"/>
    <col min="13825" max="13825" width="1.25" style="507" customWidth="1"/>
    <col min="13826" max="13826" width="4.625" style="507" customWidth="1"/>
    <col min="13827" max="13827" width="20.625" style="507" customWidth="1"/>
    <col min="13828" max="13828" width="20.25" style="507" customWidth="1"/>
    <col min="13829" max="13829" width="19.375" style="507" customWidth="1"/>
    <col min="13830" max="13830" width="33.125" style="507" customWidth="1"/>
    <col min="13831" max="13831" width="81.5" style="507" customWidth="1"/>
    <col min="13832" max="13832" width="8.875" style="507" customWidth="1"/>
    <col min="13833" max="13834" width="2.375" style="507" customWidth="1"/>
    <col min="13835" max="14080" width="9" style="507"/>
    <col min="14081" max="14081" width="1.25" style="507" customWidth="1"/>
    <col min="14082" max="14082" width="4.625" style="507" customWidth="1"/>
    <col min="14083" max="14083" width="20.625" style="507" customWidth="1"/>
    <col min="14084" max="14084" width="20.25" style="507" customWidth="1"/>
    <col min="14085" max="14085" width="19.375" style="507" customWidth="1"/>
    <col min="14086" max="14086" width="33.125" style="507" customWidth="1"/>
    <col min="14087" max="14087" width="81.5" style="507" customWidth="1"/>
    <col min="14088" max="14088" width="8.875" style="507" customWidth="1"/>
    <col min="14089" max="14090" width="2.375" style="507" customWidth="1"/>
    <col min="14091" max="14336" width="9" style="507"/>
    <col min="14337" max="14337" width="1.25" style="507" customWidth="1"/>
    <col min="14338" max="14338" width="4.625" style="507" customWidth="1"/>
    <col min="14339" max="14339" width="20.625" style="507" customWidth="1"/>
    <col min="14340" max="14340" width="20.25" style="507" customWidth="1"/>
    <col min="14341" max="14341" width="19.375" style="507" customWidth="1"/>
    <col min="14342" max="14342" width="33.125" style="507" customWidth="1"/>
    <col min="14343" max="14343" width="81.5" style="507" customWidth="1"/>
    <col min="14344" max="14344" width="8.875" style="507" customWidth="1"/>
    <col min="14345" max="14346" width="2.375" style="507" customWidth="1"/>
    <col min="14347" max="14592" width="9" style="507"/>
    <col min="14593" max="14593" width="1.25" style="507" customWidth="1"/>
    <col min="14594" max="14594" width="4.625" style="507" customWidth="1"/>
    <col min="14595" max="14595" width="20.625" style="507" customWidth="1"/>
    <col min="14596" max="14596" width="20.25" style="507" customWidth="1"/>
    <col min="14597" max="14597" width="19.375" style="507" customWidth="1"/>
    <col min="14598" max="14598" width="33.125" style="507" customWidth="1"/>
    <col min="14599" max="14599" width="81.5" style="507" customWidth="1"/>
    <col min="14600" max="14600" width="8.875" style="507" customWidth="1"/>
    <col min="14601" max="14602" width="2.375" style="507" customWidth="1"/>
    <col min="14603" max="14848" width="9" style="507"/>
    <col min="14849" max="14849" width="1.25" style="507" customWidth="1"/>
    <col min="14850" max="14850" width="4.625" style="507" customWidth="1"/>
    <col min="14851" max="14851" width="20.625" style="507" customWidth="1"/>
    <col min="14852" max="14852" width="20.25" style="507" customWidth="1"/>
    <col min="14853" max="14853" width="19.375" style="507" customWidth="1"/>
    <col min="14854" max="14854" width="33.125" style="507" customWidth="1"/>
    <col min="14855" max="14855" width="81.5" style="507" customWidth="1"/>
    <col min="14856" max="14856" width="8.875" style="507" customWidth="1"/>
    <col min="14857" max="14858" width="2.375" style="507" customWidth="1"/>
    <col min="14859" max="15104" width="9" style="507"/>
    <col min="15105" max="15105" width="1.25" style="507" customWidth="1"/>
    <col min="15106" max="15106" width="4.625" style="507" customWidth="1"/>
    <col min="15107" max="15107" width="20.625" style="507" customWidth="1"/>
    <col min="15108" max="15108" width="20.25" style="507" customWidth="1"/>
    <col min="15109" max="15109" width="19.375" style="507" customWidth="1"/>
    <col min="15110" max="15110" width="33.125" style="507" customWidth="1"/>
    <col min="15111" max="15111" width="81.5" style="507" customWidth="1"/>
    <col min="15112" max="15112" width="8.875" style="507" customWidth="1"/>
    <col min="15113" max="15114" width="2.375" style="507" customWidth="1"/>
    <col min="15115" max="15360" width="9" style="507"/>
    <col min="15361" max="15361" width="1.25" style="507" customWidth="1"/>
    <col min="15362" max="15362" width="4.625" style="507" customWidth="1"/>
    <col min="15363" max="15363" width="20.625" style="507" customWidth="1"/>
    <col min="15364" max="15364" width="20.25" style="507" customWidth="1"/>
    <col min="15365" max="15365" width="19.375" style="507" customWidth="1"/>
    <col min="15366" max="15366" width="33.125" style="507" customWidth="1"/>
    <col min="15367" max="15367" width="81.5" style="507" customWidth="1"/>
    <col min="15368" max="15368" width="8.875" style="507" customWidth="1"/>
    <col min="15369" max="15370" width="2.375" style="507" customWidth="1"/>
    <col min="15371" max="15616" width="9" style="507"/>
    <col min="15617" max="15617" width="1.25" style="507" customWidth="1"/>
    <col min="15618" max="15618" width="4.625" style="507" customWidth="1"/>
    <col min="15619" max="15619" width="20.625" style="507" customWidth="1"/>
    <col min="15620" max="15620" width="20.25" style="507" customWidth="1"/>
    <col min="15621" max="15621" width="19.375" style="507" customWidth="1"/>
    <col min="15622" max="15622" width="33.125" style="507" customWidth="1"/>
    <col min="15623" max="15623" width="81.5" style="507" customWidth="1"/>
    <col min="15624" max="15624" width="8.875" style="507" customWidth="1"/>
    <col min="15625" max="15626" width="2.375" style="507" customWidth="1"/>
    <col min="15627" max="15872" width="9" style="507"/>
    <col min="15873" max="15873" width="1.25" style="507" customWidth="1"/>
    <col min="15874" max="15874" width="4.625" style="507" customWidth="1"/>
    <col min="15875" max="15875" width="20.625" style="507" customWidth="1"/>
    <col min="15876" max="15876" width="20.25" style="507" customWidth="1"/>
    <col min="15877" max="15877" width="19.375" style="507" customWidth="1"/>
    <col min="15878" max="15878" width="33.125" style="507" customWidth="1"/>
    <col min="15879" max="15879" width="81.5" style="507" customWidth="1"/>
    <col min="15880" max="15880" width="8.875" style="507" customWidth="1"/>
    <col min="15881" max="15882" width="2.375" style="507" customWidth="1"/>
    <col min="15883" max="16128" width="9" style="507"/>
    <col min="16129" max="16129" width="1.25" style="507" customWidth="1"/>
    <col min="16130" max="16130" width="4.625" style="507" customWidth="1"/>
    <col min="16131" max="16131" width="20.625" style="507" customWidth="1"/>
    <col min="16132" max="16132" width="20.25" style="507" customWidth="1"/>
    <col min="16133" max="16133" width="19.375" style="507" customWidth="1"/>
    <col min="16134" max="16134" width="33.125" style="507" customWidth="1"/>
    <col min="16135" max="16135" width="81.5" style="507" customWidth="1"/>
    <col min="16136" max="16136" width="8.875" style="507" customWidth="1"/>
    <col min="16137" max="16138" width="2.375" style="507" customWidth="1"/>
    <col min="16139" max="16384" width="9" style="507"/>
  </cols>
  <sheetData>
    <row r="1" spans="1:11" ht="46.5" customHeight="1" x14ac:dyDescent="0.15"/>
    <row r="2" spans="1:11" ht="30" customHeight="1" x14ac:dyDescent="0.15">
      <c r="A2" s="509"/>
      <c r="B2" s="509"/>
      <c r="C2" s="509"/>
      <c r="D2" s="509"/>
      <c r="E2" s="509"/>
      <c r="F2" s="509"/>
      <c r="G2" s="1321" t="s">
        <v>532</v>
      </c>
      <c r="H2" s="1321"/>
      <c r="I2" s="509"/>
    </row>
    <row r="3" spans="1:11" ht="33" customHeight="1" x14ac:dyDescent="0.15">
      <c r="B3" s="510" t="s">
        <v>479</v>
      </c>
      <c r="C3" s="510"/>
      <c r="D3" s="510"/>
      <c r="E3" s="510"/>
      <c r="F3" s="511"/>
      <c r="G3" s="512" t="s">
        <v>533</v>
      </c>
      <c r="H3" s="513"/>
      <c r="I3" s="514"/>
    </row>
    <row r="4" spans="1:11" ht="18" customHeight="1" x14ac:dyDescent="0.15">
      <c r="B4" s="510"/>
      <c r="C4" s="510"/>
      <c r="D4" s="510"/>
      <c r="E4" s="510"/>
      <c r="F4" s="511"/>
      <c r="G4" s="512"/>
      <c r="H4" s="513"/>
      <c r="I4" s="514"/>
    </row>
    <row r="5" spans="1:11" ht="24" x14ac:dyDescent="0.15">
      <c r="B5" s="515" t="s">
        <v>635</v>
      </c>
      <c r="D5" s="510"/>
      <c r="E5" s="510"/>
      <c r="F5" s="511"/>
      <c r="G5" s="516"/>
      <c r="H5" s="516"/>
      <c r="I5" s="514"/>
      <c r="K5" s="517"/>
    </row>
    <row r="6" spans="1:11" ht="24" x14ac:dyDescent="0.15">
      <c r="B6" s="515" t="s">
        <v>480</v>
      </c>
      <c r="D6" s="510"/>
      <c r="E6" s="510"/>
      <c r="F6" s="511"/>
      <c r="G6" s="516"/>
      <c r="H6" s="516"/>
      <c r="I6" s="514"/>
    </row>
    <row r="7" spans="1:11" ht="23.1" customHeight="1" x14ac:dyDescent="0.15">
      <c r="B7" s="518"/>
      <c r="C7" s="519"/>
      <c r="D7" s="518"/>
      <c r="E7" s="518"/>
      <c r="G7" s="520"/>
      <c r="H7" s="520"/>
      <c r="I7" s="514"/>
    </row>
    <row r="8" spans="1:11" ht="39.950000000000003" customHeight="1" x14ac:dyDescent="0.15">
      <c r="B8" s="1318" t="s">
        <v>481</v>
      </c>
      <c r="C8" s="1322"/>
      <c r="D8" s="1319"/>
      <c r="E8" s="1323" t="str">
        <f>IF('様式第１　交付申請書 '!S10="","",'様式第１　交付申請書 '!S10)</f>
        <v/>
      </c>
      <c r="F8" s="1323"/>
      <c r="G8" s="1323"/>
      <c r="H8" s="1323"/>
      <c r="I8" s="521"/>
    </row>
    <row r="9" spans="1:11" ht="39.950000000000003" customHeight="1" x14ac:dyDescent="0.15">
      <c r="B9" s="1318" t="s">
        <v>534</v>
      </c>
      <c r="C9" s="1322"/>
      <c r="D9" s="1319"/>
      <c r="E9" s="1323" t="str">
        <f>IF('様式第１　交付申請書 '!S24="","",'様式第１　交付申請書 '!S24)</f>
        <v/>
      </c>
      <c r="F9" s="1323"/>
      <c r="G9" s="1323"/>
      <c r="H9" s="1323"/>
      <c r="I9" s="521"/>
    </row>
    <row r="10" spans="1:11" ht="35.1" customHeight="1" x14ac:dyDescent="0.15">
      <c r="B10" s="522" t="s">
        <v>482</v>
      </c>
      <c r="C10" s="1318" t="s">
        <v>483</v>
      </c>
      <c r="D10" s="1319"/>
      <c r="E10" s="1320" t="s">
        <v>484</v>
      </c>
      <c r="F10" s="1320"/>
      <c r="G10" s="540" t="s">
        <v>485</v>
      </c>
      <c r="H10" s="522" t="s">
        <v>486</v>
      </c>
      <c r="I10" s="521"/>
    </row>
    <row r="11" spans="1:11" ht="50.1" customHeight="1" x14ac:dyDescent="0.15">
      <c r="B11" s="1324" t="s">
        <v>535</v>
      </c>
      <c r="C11" s="1327" t="s">
        <v>487</v>
      </c>
      <c r="D11" s="1328"/>
      <c r="E11" s="1333" t="s">
        <v>22</v>
      </c>
      <c r="F11" s="1333"/>
      <c r="G11" s="523" t="s">
        <v>536</v>
      </c>
      <c r="H11" s="524" t="s">
        <v>537</v>
      </c>
      <c r="I11" s="521"/>
    </row>
    <row r="12" spans="1:11" ht="50.1" customHeight="1" x14ac:dyDescent="0.15">
      <c r="B12" s="1325"/>
      <c r="C12" s="1329"/>
      <c r="D12" s="1330"/>
      <c r="E12" s="1333" t="s">
        <v>22</v>
      </c>
      <c r="F12" s="1333"/>
      <c r="G12" s="523" t="s">
        <v>488</v>
      </c>
      <c r="H12" s="524" t="s">
        <v>537</v>
      </c>
      <c r="I12" s="521"/>
    </row>
    <row r="13" spans="1:11" ht="50.1" customHeight="1" x14ac:dyDescent="0.15">
      <c r="B13" s="1325"/>
      <c r="C13" s="1329"/>
      <c r="D13" s="1330"/>
      <c r="E13" s="1334" t="s">
        <v>489</v>
      </c>
      <c r="F13" s="1335"/>
      <c r="G13" s="523" t="s">
        <v>490</v>
      </c>
      <c r="H13" s="524" t="s">
        <v>537</v>
      </c>
      <c r="I13" s="521"/>
    </row>
    <row r="14" spans="1:11" ht="45" customHeight="1" x14ac:dyDescent="0.15">
      <c r="B14" s="1325"/>
      <c r="C14" s="1329"/>
      <c r="D14" s="1330"/>
      <c r="E14" s="1336" t="s">
        <v>491</v>
      </c>
      <c r="F14" s="525" t="s">
        <v>492</v>
      </c>
      <c r="G14" s="523" t="s">
        <v>493</v>
      </c>
      <c r="H14" s="524" t="s">
        <v>537</v>
      </c>
      <c r="I14" s="521"/>
    </row>
    <row r="15" spans="1:11" ht="45" customHeight="1" x14ac:dyDescent="0.15">
      <c r="B15" s="1325"/>
      <c r="C15" s="1329"/>
      <c r="D15" s="1330"/>
      <c r="E15" s="1337"/>
      <c r="F15" s="525" t="s">
        <v>494</v>
      </c>
      <c r="G15" s="523" t="s">
        <v>495</v>
      </c>
      <c r="H15" s="524" t="s">
        <v>538</v>
      </c>
      <c r="I15" s="521"/>
    </row>
    <row r="16" spans="1:11" ht="45" customHeight="1" x14ac:dyDescent="0.15">
      <c r="B16" s="1326"/>
      <c r="C16" s="1331"/>
      <c r="D16" s="1332"/>
      <c r="E16" s="1338"/>
      <c r="F16" s="525" t="s">
        <v>496</v>
      </c>
      <c r="G16" s="523" t="s">
        <v>539</v>
      </c>
      <c r="H16" s="524" t="s">
        <v>537</v>
      </c>
      <c r="I16" s="521"/>
    </row>
    <row r="17" spans="2:11" ht="54" customHeight="1" x14ac:dyDescent="0.15">
      <c r="B17" s="526" t="s">
        <v>540</v>
      </c>
      <c r="C17" s="1342" t="s">
        <v>541</v>
      </c>
      <c r="D17" s="1343"/>
      <c r="E17" s="1344" t="s">
        <v>497</v>
      </c>
      <c r="F17" s="1345"/>
      <c r="G17" s="523" t="s">
        <v>542</v>
      </c>
      <c r="H17" s="524" t="s">
        <v>537</v>
      </c>
      <c r="I17" s="521"/>
    </row>
    <row r="18" spans="2:11" ht="66" customHeight="1" x14ac:dyDescent="0.15">
      <c r="B18" s="1324" t="s">
        <v>543</v>
      </c>
      <c r="C18" s="1327" t="s">
        <v>460</v>
      </c>
      <c r="D18" s="1328"/>
      <c r="E18" s="1344" t="s">
        <v>498</v>
      </c>
      <c r="F18" s="1345"/>
      <c r="G18" s="527" t="s">
        <v>499</v>
      </c>
      <c r="H18" s="524" t="s">
        <v>537</v>
      </c>
      <c r="I18" s="521"/>
    </row>
    <row r="19" spans="2:11" ht="45" customHeight="1" x14ac:dyDescent="0.15">
      <c r="B19" s="1326"/>
      <c r="C19" s="1331"/>
      <c r="D19" s="1332"/>
      <c r="E19" s="1344" t="s">
        <v>544</v>
      </c>
      <c r="F19" s="1345"/>
      <c r="G19" s="527" t="s">
        <v>500</v>
      </c>
      <c r="H19" s="524" t="s">
        <v>537</v>
      </c>
      <c r="I19" s="521"/>
    </row>
    <row r="20" spans="2:11" ht="39.950000000000003" customHeight="1" x14ac:dyDescent="0.15">
      <c r="B20" s="1324" t="s">
        <v>545</v>
      </c>
      <c r="C20" s="1346" t="s">
        <v>501</v>
      </c>
      <c r="D20" s="1347"/>
      <c r="E20" s="1344" t="s">
        <v>502</v>
      </c>
      <c r="F20" s="1345"/>
      <c r="G20" s="527" t="s">
        <v>503</v>
      </c>
      <c r="H20" s="524" t="s">
        <v>537</v>
      </c>
      <c r="I20" s="521"/>
    </row>
    <row r="21" spans="2:11" ht="39.950000000000003" customHeight="1" x14ac:dyDescent="0.15">
      <c r="B21" s="1325"/>
      <c r="C21" s="1348"/>
      <c r="D21" s="1349"/>
      <c r="E21" s="1334" t="s">
        <v>504</v>
      </c>
      <c r="F21" s="1335"/>
      <c r="G21" s="527" t="s">
        <v>505</v>
      </c>
      <c r="H21" s="524" t="s">
        <v>537</v>
      </c>
      <c r="I21" s="521"/>
    </row>
    <row r="22" spans="2:11" ht="39.950000000000003" customHeight="1" x14ac:dyDescent="0.15">
      <c r="B22" s="1325"/>
      <c r="C22" s="1348"/>
      <c r="D22" s="1349"/>
      <c r="E22" s="1350" t="s">
        <v>546</v>
      </c>
      <c r="F22" s="1351"/>
      <c r="G22" s="527" t="s">
        <v>506</v>
      </c>
      <c r="H22" s="524" t="s">
        <v>537</v>
      </c>
      <c r="I22" s="521"/>
    </row>
    <row r="23" spans="2:11" ht="66" customHeight="1" x14ac:dyDescent="0.15">
      <c r="B23" s="526" t="s">
        <v>547</v>
      </c>
      <c r="C23" s="1339" t="s">
        <v>507</v>
      </c>
      <c r="D23" s="1340"/>
      <c r="E23" s="1340"/>
      <c r="F23" s="1341"/>
      <c r="G23" s="527" t="s">
        <v>508</v>
      </c>
      <c r="H23" s="524" t="s">
        <v>537</v>
      </c>
      <c r="I23" s="521"/>
      <c r="K23" s="517"/>
    </row>
    <row r="24" spans="2:11" ht="50.1" customHeight="1" x14ac:dyDescent="0.15">
      <c r="B24" s="1325" t="s">
        <v>548</v>
      </c>
      <c r="C24" s="1346" t="s">
        <v>549</v>
      </c>
      <c r="D24" s="1347"/>
      <c r="E24" s="1354" t="s">
        <v>515</v>
      </c>
      <c r="F24" s="1354"/>
      <c r="G24" s="527" t="s">
        <v>556</v>
      </c>
      <c r="H24" s="524" t="s">
        <v>537</v>
      </c>
      <c r="I24" s="521"/>
      <c r="K24" s="517"/>
    </row>
    <row r="25" spans="2:11" ht="50.1" customHeight="1" x14ac:dyDescent="0.15">
      <c r="B25" s="1325"/>
      <c r="C25" s="1348"/>
      <c r="D25" s="1349"/>
      <c r="E25" s="1355" t="s">
        <v>516</v>
      </c>
      <c r="F25" s="1356"/>
      <c r="G25" s="528" t="s">
        <v>517</v>
      </c>
      <c r="H25" s="524" t="s">
        <v>537</v>
      </c>
      <c r="I25" s="521"/>
    </row>
    <row r="26" spans="2:11" ht="50.1" customHeight="1" x14ac:dyDescent="0.15">
      <c r="B26" s="1325"/>
      <c r="C26" s="1348"/>
      <c r="D26" s="1349"/>
      <c r="E26" s="1350" t="s">
        <v>518</v>
      </c>
      <c r="F26" s="1351"/>
      <c r="G26" s="529" t="s">
        <v>519</v>
      </c>
      <c r="H26" s="524" t="s">
        <v>537</v>
      </c>
      <c r="I26" s="521"/>
    </row>
    <row r="27" spans="2:11" ht="50.1" customHeight="1" x14ac:dyDescent="0.15">
      <c r="B27" s="1326"/>
      <c r="C27" s="1352"/>
      <c r="D27" s="1353"/>
      <c r="E27" s="1357"/>
      <c r="F27" s="1358"/>
      <c r="G27" s="529" t="s">
        <v>520</v>
      </c>
      <c r="H27" s="524" t="s">
        <v>537</v>
      </c>
      <c r="I27" s="521"/>
    </row>
    <row r="28" spans="2:11" ht="50.1" customHeight="1" x14ac:dyDescent="0.15">
      <c r="B28" s="1324" t="s">
        <v>550</v>
      </c>
      <c r="C28" s="1346" t="s">
        <v>509</v>
      </c>
      <c r="D28" s="1347"/>
      <c r="E28" s="1354" t="s">
        <v>510</v>
      </c>
      <c r="F28" s="1354"/>
      <c r="G28" s="527" t="s">
        <v>511</v>
      </c>
      <c r="H28" s="524" t="s">
        <v>537</v>
      </c>
      <c r="I28" s="521"/>
      <c r="K28" s="517"/>
    </row>
    <row r="29" spans="2:11" ht="50.1" customHeight="1" x14ac:dyDescent="0.15">
      <c r="B29" s="1325"/>
      <c r="C29" s="1348"/>
      <c r="D29" s="1349"/>
      <c r="E29" s="1354" t="s">
        <v>512</v>
      </c>
      <c r="F29" s="1354"/>
      <c r="G29" s="527" t="s">
        <v>511</v>
      </c>
      <c r="H29" s="524" t="s">
        <v>537</v>
      </c>
      <c r="I29" s="521"/>
      <c r="K29" s="517"/>
    </row>
    <row r="30" spans="2:11" ht="50.1" customHeight="1" x14ac:dyDescent="0.15">
      <c r="B30" s="1325"/>
      <c r="C30" s="1348"/>
      <c r="D30" s="1349"/>
      <c r="E30" s="1354" t="s">
        <v>513</v>
      </c>
      <c r="F30" s="1354"/>
      <c r="G30" s="527" t="s">
        <v>514</v>
      </c>
      <c r="H30" s="524" t="s">
        <v>537</v>
      </c>
      <c r="I30" s="521"/>
      <c r="K30" s="517"/>
    </row>
    <row r="31" spans="2:11" ht="50.1" customHeight="1" x14ac:dyDescent="0.15">
      <c r="B31" s="1326"/>
      <c r="C31" s="538"/>
      <c r="D31" s="539"/>
      <c r="E31" s="1354" t="s">
        <v>551</v>
      </c>
      <c r="F31" s="1354"/>
      <c r="G31" s="527" t="s">
        <v>552</v>
      </c>
      <c r="H31" s="524" t="s">
        <v>537</v>
      </c>
      <c r="I31" s="521"/>
      <c r="K31" s="517"/>
    </row>
    <row r="32" spans="2:11" ht="45" customHeight="1" x14ac:dyDescent="0.15">
      <c r="B32" s="1324" t="s">
        <v>553</v>
      </c>
      <c r="C32" s="1342" t="s">
        <v>521</v>
      </c>
      <c r="D32" s="1343"/>
      <c r="E32" s="1344" t="s">
        <v>522</v>
      </c>
      <c r="F32" s="1345"/>
      <c r="G32" s="530" t="s">
        <v>523</v>
      </c>
      <c r="H32" s="524" t="s">
        <v>537</v>
      </c>
      <c r="I32" s="521"/>
    </row>
    <row r="33" spans="2:9" ht="45" customHeight="1" x14ac:dyDescent="0.15">
      <c r="B33" s="1326"/>
      <c r="C33" s="1360"/>
      <c r="D33" s="1361"/>
      <c r="E33" s="1344" t="s">
        <v>524</v>
      </c>
      <c r="F33" s="1345"/>
      <c r="G33" s="530" t="s">
        <v>525</v>
      </c>
      <c r="H33" s="524" t="s">
        <v>537</v>
      </c>
      <c r="I33" s="521"/>
    </row>
    <row r="34" spans="2:9" ht="45" customHeight="1" x14ac:dyDescent="0.15">
      <c r="B34" s="1324" t="s">
        <v>554</v>
      </c>
      <c r="C34" s="1327" t="s">
        <v>526</v>
      </c>
      <c r="D34" s="1328"/>
      <c r="E34" s="1354" t="s">
        <v>527</v>
      </c>
      <c r="F34" s="1354"/>
      <c r="G34" s="531" t="s">
        <v>555</v>
      </c>
      <c r="H34" s="524" t="s">
        <v>537</v>
      </c>
      <c r="I34" s="521"/>
    </row>
    <row r="35" spans="2:9" ht="45" customHeight="1" x14ac:dyDescent="0.15">
      <c r="B35" s="1326"/>
      <c r="C35" s="1331"/>
      <c r="D35" s="1332"/>
      <c r="E35" s="1354" t="s">
        <v>528</v>
      </c>
      <c r="F35" s="1354"/>
      <c r="G35" s="531" t="s">
        <v>529</v>
      </c>
      <c r="H35" s="524" t="s">
        <v>537</v>
      </c>
      <c r="I35" s="521"/>
    </row>
    <row r="36" spans="2:9" ht="20.25" customHeight="1" x14ac:dyDescent="0.15">
      <c r="B36" s="1359"/>
      <c r="C36" s="1359"/>
      <c r="D36" s="1359"/>
      <c r="E36" s="1359"/>
      <c r="F36" s="1359"/>
      <c r="G36" s="1359"/>
      <c r="H36" s="1359"/>
      <c r="I36" s="532"/>
    </row>
  </sheetData>
  <sheetProtection password="C062" sheet="1" objects="1" scenarios="1" selectLockedCells="1"/>
  <mergeCells count="45">
    <mergeCell ref="B36:H36"/>
    <mergeCell ref="E31:F31"/>
    <mergeCell ref="B32:B33"/>
    <mergeCell ref="C32:D33"/>
    <mergeCell ref="E32:F32"/>
    <mergeCell ref="E33:F33"/>
    <mergeCell ref="B34:B35"/>
    <mergeCell ref="C34:D35"/>
    <mergeCell ref="E34:F34"/>
    <mergeCell ref="E35:F35"/>
    <mergeCell ref="B28:B31"/>
    <mergeCell ref="C28:D30"/>
    <mergeCell ref="E28:F28"/>
    <mergeCell ref="E29:F29"/>
    <mergeCell ref="E30:F30"/>
    <mergeCell ref="B24:B27"/>
    <mergeCell ref="C24:D27"/>
    <mergeCell ref="E24:F24"/>
    <mergeCell ref="E25:F25"/>
    <mergeCell ref="E26:F27"/>
    <mergeCell ref="C23:F23"/>
    <mergeCell ref="C17:D17"/>
    <mergeCell ref="E17:F17"/>
    <mergeCell ref="B18:B19"/>
    <mergeCell ref="C18:D19"/>
    <mergeCell ref="E18:F18"/>
    <mergeCell ref="E19:F19"/>
    <mergeCell ref="B20:B22"/>
    <mergeCell ref="C20:D22"/>
    <mergeCell ref="E20:F20"/>
    <mergeCell ref="E21:F21"/>
    <mergeCell ref="E22:F22"/>
    <mergeCell ref="B11:B16"/>
    <mergeCell ref="C11:D16"/>
    <mergeCell ref="E11:F11"/>
    <mergeCell ref="E12:F12"/>
    <mergeCell ref="E13:F13"/>
    <mergeCell ref="E14:E16"/>
    <mergeCell ref="C10:D10"/>
    <mergeCell ref="E10:F10"/>
    <mergeCell ref="G2:H2"/>
    <mergeCell ref="B8:D8"/>
    <mergeCell ref="E8:H8"/>
    <mergeCell ref="B9:D9"/>
    <mergeCell ref="E9:H9"/>
  </mergeCells>
  <phoneticPr fontId="40"/>
  <printOptions horizontalCentered="1"/>
  <pageMargins left="0.23622047244094491" right="0.23622047244094491" top="0.74803149606299213" bottom="0.74803149606299213" header="0.31496062992125984" footer="0.31496062992125984"/>
  <pageSetup paperSize="9" scale="52" fitToHeight="0" orientation="portrait" r:id="rId1"/>
  <headerFooter>
    <oddHeader>&amp;L&amp;14申請用&amp;R&amp;14VERSION 1.1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8"/>
  <sheetViews>
    <sheetView zoomScale="85" zoomScaleNormal="85" workbookViewId="0">
      <selection activeCell="E54" sqref="E54"/>
    </sheetView>
  </sheetViews>
  <sheetFormatPr defaultRowHeight="13.5" x14ac:dyDescent="0.15"/>
  <cols>
    <col min="2" max="2" width="15.875" bestFit="1" customWidth="1"/>
    <col min="3" max="3" width="25.375" bestFit="1" customWidth="1"/>
    <col min="4" max="4" width="28.875" bestFit="1" customWidth="1"/>
    <col min="5" max="5" width="35.5" bestFit="1" customWidth="1"/>
    <col min="7" max="14" width="24" bestFit="1" customWidth="1"/>
  </cols>
  <sheetData>
    <row r="2" spans="1:14" x14ac:dyDescent="0.15">
      <c r="B2" s="19" t="s">
        <v>413</v>
      </c>
      <c r="C2" s="17" t="e">
        <f>IF('定型様式１－１　実施計画書 (ＺＥＨ)'!M18&lt;=VLOOKUP('定型様式１－１　実施計画書 (ＺＥＨ)'!M9,上限額一覧!A7:B14,2,FALSE),"有","無")</f>
        <v>#N/A</v>
      </c>
      <c r="G2" s="19" t="s">
        <v>414</v>
      </c>
      <c r="H2" s="19" t="s">
        <v>415</v>
      </c>
      <c r="I2" s="19" t="s">
        <v>416</v>
      </c>
      <c r="J2" s="19" t="s">
        <v>417</v>
      </c>
      <c r="K2" s="19" t="s">
        <v>418</v>
      </c>
      <c r="L2" s="19" t="s">
        <v>419</v>
      </c>
      <c r="M2" s="19" t="s">
        <v>420</v>
      </c>
      <c r="N2" s="19" t="s">
        <v>421</v>
      </c>
    </row>
    <row r="3" spans="1:14" x14ac:dyDescent="0.15">
      <c r="G3" s="17" t="s">
        <v>71</v>
      </c>
      <c r="H3" s="17" t="s">
        <v>71</v>
      </c>
      <c r="I3" s="17" t="s">
        <v>72</v>
      </c>
      <c r="J3" s="17" t="s">
        <v>72</v>
      </c>
      <c r="K3" s="17" t="s">
        <v>72</v>
      </c>
      <c r="L3" s="17" t="s">
        <v>72</v>
      </c>
      <c r="M3" s="17" t="s">
        <v>72</v>
      </c>
      <c r="N3" s="17" t="s">
        <v>72</v>
      </c>
    </row>
    <row r="4" spans="1:14" x14ac:dyDescent="0.15">
      <c r="B4" s="19" t="s">
        <v>422</v>
      </c>
      <c r="C4" s="17" t="e">
        <f>'定型様式１－１　実施計画書 (ＺＥＨ)'!M9&amp;上限額一覧!C2&amp;'定型様式１－１　実施計画書 (ＺＥＨ)'!I23</f>
        <v>#N/A</v>
      </c>
      <c r="G4" s="17" t="s">
        <v>73</v>
      </c>
      <c r="H4" s="17" t="s">
        <v>73</v>
      </c>
      <c r="I4" s="17" t="s">
        <v>77</v>
      </c>
      <c r="J4" s="17" t="s">
        <v>77</v>
      </c>
      <c r="K4" s="17" t="s">
        <v>77</v>
      </c>
      <c r="L4" s="17" t="s">
        <v>77</v>
      </c>
      <c r="M4" s="17" t="s">
        <v>77</v>
      </c>
      <c r="N4" s="17" t="s">
        <v>77</v>
      </c>
    </row>
    <row r="5" spans="1:14" x14ac:dyDescent="0.15">
      <c r="G5" s="17"/>
      <c r="H5" s="17"/>
      <c r="I5" s="17" t="s">
        <v>75</v>
      </c>
      <c r="J5" s="17" t="s">
        <v>75</v>
      </c>
      <c r="K5" s="17" t="s">
        <v>75</v>
      </c>
      <c r="L5" s="17" t="s">
        <v>75</v>
      </c>
      <c r="M5" s="17" t="s">
        <v>75</v>
      </c>
      <c r="N5" s="17"/>
    </row>
    <row r="6" spans="1:14" x14ac:dyDescent="0.15">
      <c r="A6" s="19" t="s">
        <v>197</v>
      </c>
      <c r="B6" s="19" t="s">
        <v>423</v>
      </c>
      <c r="G6" s="17"/>
      <c r="H6" s="17"/>
      <c r="I6" s="17" t="s">
        <v>74</v>
      </c>
      <c r="J6" s="17" t="s">
        <v>76</v>
      </c>
      <c r="K6" s="17" t="s">
        <v>76</v>
      </c>
      <c r="L6" s="17" t="s">
        <v>76</v>
      </c>
      <c r="M6" s="17" t="s">
        <v>76</v>
      </c>
      <c r="N6" s="17"/>
    </row>
    <row r="7" spans="1:14" x14ac:dyDescent="0.15">
      <c r="A7" s="310">
        <v>1</v>
      </c>
      <c r="B7" s="18">
        <v>0.3</v>
      </c>
    </row>
    <row r="8" spans="1:14" x14ac:dyDescent="0.15">
      <c r="A8" s="310">
        <v>2</v>
      </c>
      <c r="B8" s="18">
        <v>0.3</v>
      </c>
    </row>
    <row r="9" spans="1:14" x14ac:dyDescent="0.15">
      <c r="A9" s="310">
        <v>3</v>
      </c>
      <c r="B9" s="18">
        <v>0.4</v>
      </c>
    </row>
    <row r="10" spans="1:14" x14ac:dyDescent="0.15">
      <c r="A10" s="310">
        <v>4</v>
      </c>
      <c r="B10" s="18">
        <v>0.5</v>
      </c>
    </row>
    <row r="11" spans="1:14" x14ac:dyDescent="0.15">
      <c r="A11" s="310">
        <v>5</v>
      </c>
      <c r="B11" s="18">
        <v>0.5</v>
      </c>
    </row>
    <row r="12" spans="1:14" x14ac:dyDescent="0.15">
      <c r="A12" s="310">
        <v>6</v>
      </c>
      <c r="B12" s="18">
        <v>0.5</v>
      </c>
    </row>
    <row r="13" spans="1:14" x14ac:dyDescent="0.15">
      <c r="A13" s="310">
        <v>7</v>
      </c>
      <c r="B13" s="18">
        <v>0.5</v>
      </c>
    </row>
    <row r="14" spans="1:14" x14ac:dyDescent="0.15">
      <c r="A14" s="310">
        <v>8</v>
      </c>
      <c r="B14" s="18">
        <v>0</v>
      </c>
    </row>
    <row r="18" spans="1:7" x14ac:dyDescent="0.15">
      <c r="A18" s="19" t="s">
        <v>197</v>
      </c>
      <c r="B18" s="19" t="s">
        <v>413</v>
      </c>
      <c r="C18" s="19" t="s">
        <v>424</v>
      </c>
      <c r="D18" s="19" t="s">
        <v>422</v>
      </c>
      <c r="E18" s="19" t="s">
        <v>425</v>
      </c>
      <c r="F18">
        <v>29</v>
      </c>
      <c r="G18">
        <v>30</v>
      </c>
    </row>
    <row r="19" spans="1:7" x14ac:dyDescent="0.15">
      <c r="A19" s="310">
        <v>1</v>
      </c>
      <c r="B19" s="17" t="s">
        <v>377</v>
      </c>
      <c r="C19" s="17" t="s">
        <v>71</v>
      </c>
      <c r="D19" s="17" t="str">
        <f>A19&amp;B19&amp;C19</f>
        <v>1無１・２地域仕様</v>
      </c>
      <c r="E19" s="17">
        <v>4.4400000000000004</v>
      </c>
      <c r="F19">
        <v>4.8899999999999997</v>
      </c>
      <c r="G19">
        <v>4.4400000000000004</v>
      </c>
    </row>
    <row r="20" spans="1:7" x14ac:dyDescent="0.15">
      <c r="A20" s="310">
        <v>1</v>
      </c>
      <c r="B20" s="17" t="s">
        <v>377</v>
      </c>
      <c r="C20" s="17" t="s">
        <v>73</v>
      </c>
      <c r="D20" s="17" t="str">
        <f t="shared" ref="D20:D68" si="0">A20&amp;B20&amp;C20</f>
        <v>1無１・２地域エネファーム仕様</v>
      </c>
      <c r="E20" s="17">
        <v>3.79</v>
      </c>
      <c r="F20">
        <v>4.17</v>
      </c>
      <c r="G20">
        <v>3.79</v>
      </c>
    </row>
    <row r="21" spans="1:7" x14ac:dyDescent="0.15">
      <c r="A21" s="310">
        <v>1</v>
      </c>
      <c r="B21" s="17" t="s">
        <v>376</v>
      </c>
      <c r="C21" s="17" t="s">
        <v>71</v>
      </c>
      <c r="D21" s="17" t="str">
        <f t="shared" si="0"/>
        <v>1有１・２地域仕様</v>
      </c>
      <c r="E21" s="17">
        <v>5.17</v>
      </c>
      <c r="F21">
        <v>5.69</v>
      </c>
      <c r="G21">
        <v>5.17</v>
      </c>
    </row>
    <row r="22" spans="1:7" x14ac:dyDescent="0.15">
      <c r="A22" s="310">
        <v>1</v>
      </c>
      <c r="B22" s="17" t="s">
        <v>376</v>
      </c>
      <c r="C22" s="17" t="s">
        <v>73</v>
      </c>
      <c r="D22" s="17" t="str">
        <f t="shared" si="0"/>
        <v>1有１・２地域エネファーム仕様</v>
      </c>
      <c r="E22" s="17">
        <v>4.5199999999999996</v>
      </c>
      <c r="F22">
        <v>4.9800000000000004</v>
      </c>
      <c r="G22">
        <v>4.5199999999999996</v>
      </c>
    </row>
    <row r="23" spans="1:7" x14ac:dyDescent="0.15">
      <c r="A23" s="310">
        <v>2</v>
      </c>
      <c r="B23" s="17" t="s">
        <v>377</v>
      </c>
      <c r="C23" s="17" t="s">
        <v>71</v>
      </c>
      <c r="D23" s="17" t="str">
        <f t="shared" si="0"/>
        <v>2無１・２地域仕様</v>
      </c>
      <c r="E23" s="17">
        <v>4.4400000000000004</v>
      </c>
      <c r="F23">
        <v>4.8899999999999997</v>
      </c>
      <c r="G23">
        <v>4.4400000000000004</v>
      </c>
    </row>
    <row r="24" spans="1:7" x14ac:dyDescent="0.15">
      <c r="A24" s="310">
        <v>2</v>
      </c>
      <c r="B24" s="17" t="s">
        <v>377</v>
      </c>
      <c r="C24" s="17" t="s">
        <v>73</v>
      </c>
      <c r="D24" s="17" t="str">
        <f t="shared" si="0"/>
        <v>2無１・２地域エネファーム仕様</v>
      </c>
      <c r="E24" s="17">
        <v>3.79</v>
      </c>
      <c r="F24">
        <v>4.17</v>
      </c>
      <c r="G24">
        <v>3.79</v>
      </c>
    </row>
    <row r="25" spans="1:7" x14ac:dyDescent="0.15">
      <c r="A25" s="310">
        <v>2</v>
      </c>
      <c r="B25" s="17" t="s">
        <v>376</v>
      </c>
      <c r="C25" s="17" t="s">
        <v>71</v>
      </c>
      <c r="D25" s="17" t="str">
        <f t="shared" si="0"/>
        <v>2有１・２地域仕様</v>
      </c>
      <c r="E25" s="17">
        <v>5.17</v>
      </c>
      <c r="F25">
        <v>5.69</v>
      </c>
      <c r="G25">
        <v>5.17</v>
      </c>
    </row>
    <row r="26" spans="1:7" x14ac:dyDescent="0.15">
      <c r="A26" s="310">
        <v>2</v>
      </c>
      <c r="B26" s="17" t="s">
        <v>376</v>
      </c>
      <c r="C26" s="17" t="s">
        <v>73</v>
      </c>
      <c r="D26" s="17" t="str">
        <f t="shared" si="0"/>
        <v>2有１・２地域エネファーム仕様</v>
      </c>
      <c r="E26" s="17">
        <v>4.5199999999999996</v>
      </c>
      <c r="F26">
        <v>4.9800000000000004</v>
      </c>
      <c r="G26">
        <v>4.5199999999999996</v>
      </c>
    </row>
    <row r="27" spans="1:7" x14ac:dyDescent="0.15">
      <c r="A27" s="310">
        <v>3</v>
      </c>
      <c r="B27" s="17" t="s">
        <v>377</v>
      </c>
      <c r="C27" s="17" t="s">
        <v>72</v>
      </c>
      <c r="D27" s="17" t="str">
        <f t="shared" si="0"/>
        <v>3無エアコン仕様</v>
      </c>
      <c r="E27" s="17">
        <v>3.68</v>
      </c>
      <c r="F27">
        <v>4.05</v>
      </c>
      <c r="G27">
        <v>3.68</v>
      </c>
    </row>
    <row r="28" spans="1:7" x14ac:dyDescent="0.15">
      <c r="A28" s="310">
        <v>3</v>
      </c>
      <c r="B28" s="17" t="s">
        <v>377</v>
      </c>
      <c r="C28" s="17" t="s">
        <v>74</v>
      </c>
      <c r="D28" s="17" t="str">
        <f t="shared" si="0"/>
        <v>3無温水暖房仕様①</v>
      </c>
      <c r="E28" s="17">
        <v>4.08</v>
      </c>
      <c r="F28">
        <v>4.49</v>
      </c>
      <c r="G28">
        <v>4.08</v>
      </c>
    </row>
    <row r="29" spans="1:7" x14ac:dyDescent="0.15">
      <c r="A29" s="310">
        <v>3</v>
      </c>
      <c r="B29" s="17" t="s">
        <v>377</v>
      </c>
      <c r="C29" s="17" t="s">
        <v>77</v>
      </c>
      <c r="D29" s="17" t="str">
        <f t="shared" si="0"/>
        <v>3無エネファーム仕様</v>
      </c>
      <c r="E29" s="17">
        <v>3.29</v>
      </c>
      <c r="F29">
        <v>3.62</v>
      </c>
      <c r="G29">
        <v>3.29</v>
      </c>
    </row>
    <row r="30" spans="1:7" x14ac:dyDescent="0.15">
      <c r="A30" s="310">
        <v>3</v>
      </c>
      <c r="B30" s="17" t="s">
        <v>377</v>
      </c>
      <c r="C30" s="17" t="s">
        <v>75</v>
      </c>
      <c r="D30" s="17" t="str">
        <f t="shared" si="0"/>
        <v>3無温水暖房エネファーム仕様</v>
      </c>
      <c r="E30" s="17">
        <v>3.29</v>
      </c>
      <c r="F30">
        <v>3.62</v>
      </c>
      <c r="G30">
        <v>3.29</v>
      </c>
    </row>
    <row r="31" spans="1:7" x14ac:dyDescent="0.15">
      <c r="A31" s="310">
        <v>3</v>
      </c>
      <c r="B31" s="17" t="s">
        <v>376</v>
      </c>
      <c r="C31" s="17" t="s">
        <v>72</v>
      </c>
      <c r="D31" s="17" t="str">
        <f t="shared" si="0"/>
        <v>3有エアコン仕様</v>
      </c>
      <c r="E31" s="17">
        <v>4.3899999999999997</v>
      </c>
      <c r="F31">
        <v>4.83</v>
      </c>
      <c r="G31">
        <v>4.3899999999999997</v>
      </c>
    </row>
    <row r="32" spans="1:7" x14ac:dyDescent="0.15">
      <c r="A32" s="310">
        <v>3</v>
      </c>
      <c r="B32" s="17" t="s">
        <v>376</v>
      </c>
      <c r="C32" s="17" t="s">
        <v>74</v>
      </c>
      <c r="D32" s="17" t="str">
        <f t="shared" si="0"/>
        <v>3有温水暖房仕様①</v>
      </c>
      <c r="E32" s="17">
        <v>4.79</v>
      </c>
      <c r="F32">
        <v>5.27</v>
      </c>
      <c r="G32">
        <v>4.79</v>
      </c>
    </row>
    <row r="33" spans="1:7" x14ac:dyDescent="0.15">
      <c r="A33" s="310">
        <v>3</v>
      </c>
      <c r="B33" s="17" t="s">
        <v>376</v>
      </c>
      <c r="C33" s="17" t="s">
        <v>77</v>
      </c>
      <c r="D33" s="17" t="str">
        <f t="shared" si="0"/>
        <v>3有エネファーム仕様</v>
      </c>
      <c r="E33" s="17">
        <v>3.99</v>
      </c>
      <c r="F33">
        <v>4.3899999999999997</v>
      </c>
      <c r="G33">
        <v>3.99</v>
      </c>
    </row>
    <row r="34" spans="1:7" x14ac:dyDescent="0.15">
      <c r="A34" s="310">
        <v>3</v>
      </c>
      <c r="B34" s="17" t="s">
        <v>376</v>
      </c>
      <c r="C34" s="17" t="s">
        <v>75</v>
      </c>
      <c r="D34" s="17" t="str">
        <f t="shared" si="0"/>
        <v>3有温水暖房エネファーム仕様</v>
      </c>
      <c r="E34" s="17">
        <v>3.99</v>
      </c>
      <c r="F34">
        <v>4.3899999999999997</v>
      </c>
      <c r="G34">
        <v>3.99</v>
      </c>
    </row>
    <row r="35" spans="1:7" x14ac:dyDescent="0.15">
      <c r="A35" s="310">
        <v>4</v>
      </c>
      <c r="B35" s="17" t="s">
        <v>377</v>
      </c>
      <c r="C35" s="17" t="s">
        <v>72</v>
      </c>
      <c r="D35" s="17" t="str">
        <f t="shared" si="0"/>
        <v>4無エアコン仕様</v>
      </c>
      <c r="E35" s="17">
        <v>3.32</v>
      </c>
      <c r="F35">
        <v>3.66</v>
      </c>
      <c r="G35">
        <v>3.32</v>
      </c>
    </row>
    <row r="36" spans="1:7" x14ac:dyDescent="0.15">
      <c r="A36" s="310">
        <v>4</v>
      </c>
      <c r="B36" s="17" t="s">
        <v>377</v>
      </c>
      <c r="C36" s="17" t="s">
        <v>76</v>
      </c>
      <c r="D36" s="17" t="str">
        <f t="shared" si="0"/>
        <v>4無温水暖房仕様②</v>
      </c>
      <c r="E36" s="17">
        <v>3.68</v>
      </c>
      <c r="F36">
        <v>4.05</v>
      </c>
      <c r="G36">
        <v>3.68</v>
      </c>
    </row>
    <row r="37" spans="1:7" x14ac:dyDescent="0.15">
      <c r="A37" s="310">
        <v>4</v>
      </c>
      <c r="B37" s="17" t="s">
        <v>377</v>
      </c>
      <c r="C37" s="17" t="s">
        <v>77</v>
      </c>
      <c r="D37" s="17" t="str">
        <f t="shared" si="0"/>
        <v>4無エネファーム仕様</v>
      </c>
      <c r="E37" s="17">
        <v>2.92</v>
      </c>
      <c r="F37">
        <v>3.22</v>
      </c>
      <c r="G37">
        <v>2.92</v>
      </c>
    </row>
    <row r="38" spans="1:7" x14ac:dyDescent="0.15">
      <c r="A38" s="310">
        <v>4</v>
      </c>
      <c r="B38" s="17" t="s">
        <v>377</v>
      </c>
      <c r="C38" s="17" t="s">
        <v>75</v>
      </c>
      <c r="D38" s="17" t="str">
        <f t="shared" si="0"/>
        <v>4無温水暖房エネファーム仕様</v>
      </c>
      <c r="E38" s="17">
        <v>2.92</v>
      </c>
      <c r="F38">
        <v>3.22</v>
      </c>
      <c r="G38">
        <v>2.92</v>
      </c>
    </row>
    <row r="39" spans="1:7" x14ac:dyDescent="0.15">
      <c r="A39" s="310">
        <v>4</v>
      </c>
      <c r="B39" s="17" t="s">
        <v>376</v>
      </c>
      <c r="C39" s="17" t="s">
        <v>72</v>
      </c>
      <c r="D39" s="17" t="str">
        <f t="shared" si="0"/>
        <v>4有エアコン仕様</v>
      </c>
      <c r="E39" s="17">
        <v>4.3899999999999997</v>
      </c>
      <c r="F39">
        <v>4.83</v>
      </c>
      <c r="G39">
        <v>4.3899999999999997</v>
      </c>
    </row>
    <row r="40" spans="1:7" x14ac:dyDescent="0.15">
      <c r="A40" s="310">
        <v>4</v>
      </c>
      <c r="B40" s="17" t="s">
        <v>376</v>
      </c>
      <c r="C40" s="17" t="s">
        <v>76</v>
      </c>
      <c r="D40" s="17" t="str">
        <f t="shared" si="0"/>
        <v>4有温水暖房仕様②</v>
      </c>
      <c r="E40" s="17">
        <v>4.74</v>
      </c>
      <c r="F40">
        <v>5.22</v>
      </c>
      <c r="G40">
        <v>4.74</v>
      </c>
    </row>
    <row r="41" spans="1:7" x14ac:dyDescent="0.15">
      <c r="A41" s="310">
        <v>4</v>
      </c>
      <c r="B41" s="17" t="s">
        <v>376</v>
      </c>
      <c r="C41" s="17" t="s">
        <v>77</v>
      </c>
      <c r="D41" s="17" t="str">
        <f t="shared" si="0"/>
        <v>4有エネファーム仕様</v>
      </c>
      <c r="E41" s="17">
        <v>3.99</v>
      </c>
      <c r="F41">
        <v>4.3899999999999997</v>
      </c>
      <c r="G41">
        <v>3.99</v>
      </c>
    </row>
    <row r="42" spans="1:7" x14ac:dyDescent="0.15">
      <c r="A42" s="310">
        <v>4</v>
      </c>
      <c r="B42" s="17" t="s">
        <v>376</v>
      </c>
      <c r="C42" s="17" t="s">
        <v>75</v>
      </c>
      <c r="D42" s="17" t="str">
        <f t="shared" si="0"/>
        <v>4有温水暖房エネファーム仕様</v>
      </c>
      <c r="E42" s="17">
        <v>3.99</v>
      </c>
      <c r="F42">
        <v>4.3899999999999997</v>
      </c>
      <c r="G42">
        <v>3.99</v>
      </c>
    </row>
    <row r="43" spans="1:7" x14ac:dyDescent="0.15">
      <c r="A43" s="310">
        <v>5</v>
      </c>
      <c r="B43" s="17" t="s">
        <v>377</v>
      </c>
      <c r="C43" s="17" t="s">
        <v>72</v>
      </c>
      <c r="D43" s="17" t="str">
        <f t="shared" si="0"/>
        <v>5無エアコン仕様</v>
      </c>
      <c r="E43" s="17">
        <v>3.32</v>
      </c>
      <c r="F43">
        <v>3.66</v>
      </c>
      <c r="G43">
        <v>3.32</v>
      </c>
    </row>
    <row r="44" spans="1:7" x14ac:dyDescent="0.15">
      <c r="A44" s="310">
        <v>5</v>
      </c>
      <c r="B44" s="17" t="s">
        <v>377</v>
      </c>
      <c r="C44" s="17" t="s">
        <v>76</v>
      </c>
      <c r="D44" s="17" t="str">
        <f t="shared" si="0"/>
        <v>5無温水暖房仕様②</v>
      </c>
      <c r="E44" s="17">
        <v>3.68</v>
      </c>
      <c r="F44">
        <v>4.05</v>
      </c>
      <c r="G44">
        <v>3.68</v>
      </c>
    </row>
    <row r="45" spans="1:7" x14ac:dyDescent="0.15">
      <c r="A45" s="310">
        <v>5</v>
      </c>
      <c r="B45" s="17" t="s">
        <v>377</v>
      </c>
      <c r="C45" s="17" t="s">
        <v>77</v>
      </c>
      <c r="D45" s="17" t="str">
        <f t="shared" si="0"/>
        <v>5無エネファーム仕様</v>
      </c>
      <c r="E45" s="17">
        <v>2.92</v>
      </c>
      <c r="F45">
        <v>3.22</v>
      </c>
      <c r="G45">
        <v>2.92</v>
      </c>
    </row>
    <row r="46" spans="1:7" x14ac:dyDescent="0.15">
      <c r="A46" s="310">
        <v>5</v>
      </c>
      <c r="B46" s="17" t="s">
        <v>377</v>
      </c>
      <c r="C46" s="17" t="s">
        <v>75</v>
      </c>
      <c r="D46" s="17" t="str">
        <f t="shared" si="0"/>
        <v>5無温水暖房エネファーム仕様</v>
      </c>
      <c r="E46" s="17">
        <v>2.92</v>
      </c>
      <c r="F46">
        <v>3.22</v>
      </c>
      <c r="G46">
        <v>2.92</v>
      </c>
    </row>
    <row r="47" spans="1:7" x14ac:dyDescent="0.15">
      <c r="A47" s="310">
        <v>5</v>
      </c>
      <c r="B47" s="17" t="s">
        <v>376</v>
      </c>
      <c r="C47" s="17" t="s">
        <v>72</v>
      </c>
      <c r="D47" s="17" t="str">
        <f t="shared" si="0"/>
        <v>5有エアコン仕様</v>
      </c>
      <c r="E47" s="17">
        <v>4.3899999999999997</v>
      </c>
      <c r="F47">
        <v>4.83</v>
      </c>
      <c r="G47">
        <v>4.3899999999999997</v>
      </c>
    </row>
    <row r="48" spans="1:7" x14ac:dyDescent="0.15">
      <c r="A48" s="310">
        <v>5</v>
      </c>
      <c r="B48" s="17" t="s">
        <v>376</v>
      </c>
      <c r="C48" s="17" t="s">
        <v>76</v>
      </c>
      <c r="D48" s="17" t="str">
        <f t="shared" si="0"/>
        <v>5有温水暖房仕様②</v>
      </c>
      <c r="E48" s="17">
        <v>4.74</v>
      </c>
      <c r="F48">
        <v>5.22</v>
      </c>
      <c r="G48">
        <v>4.74</v>
      </c>
    </row>
    <row r="49" spans="1:7" x14ac:dyDescent="0.15">
      <c r="A49" s="310">
        <v>5</v>
      </c>
      <c r="B49" s="17" t="s">
        <v>376</v>
      </c>
      <c r="C49" s="17" t="s">
        <v>77</v>
      </c>
      <c r="D49" s="17" t="str">
        <f t="shared" si="0"/>
        <v>5有エネファーム仕様</v>
      </c>
      <c r="E49" s="17">
        <v>3.99</v>
      </c>
      <c r="F49">
        <v>4.3899999999999997</v>
      </c>
      <c r="G49">
        <v>3.99</v>
      </c>
    </row>
    <row r="50" spans="1:7" x14ac:dyDescent="0.15">
      <c r="A50" s="310">
        <v>5</v>
      </c>
      <c r="B50" s="17" t="s">
        <v>376</v>
      </c>
      <c r="C50" s="17" t="s">
        <v>75</v>
      </c>
      <c r="D50" s="17" t="str">
        <f t="shared" si="0"/>
        <v>5有温水暖房エネファーム仕様</v>
      </c>
      <c r="E50" s="17">
        <v>3.99</v>
      </c>
      <c r="F50">
        <v>4.3899999999999997</v>
      </c>
      <c r="G50">
        <v>3.99</v>
      </c>
    </row>
    <row r="51" spans="1:7" x14ac:dyDescent="0.15">
      <c r="A51" s="310">
        <v>6</v>
      </c>
      <c r="B51" s="17" t="s">
        <v>377</v>
      </c>
      <c r="C51" s="17" t="s">
        <v>72</v>
      </c>
      <c r="D51" s="17" t="str">
        <f t="shared" si="0"/>
        <v>6無エアコン仕様</v>
      </c>
      <c r="E51" s="17">
        <v>3.32</v>
      </c>
      <c r="F51">
        <v>3.66</v>
      </c>
      <c r="G51">
        <v>3.32</v>
      </c>
    </row>
    <row r="52" spans="1:7" x14ac:dyDescent="0.15">
      <c r="A52" s="310">
        <v>6</v>
      </c>
      <c r="B52" s="17" t="s">
        <v>377</v>
      </c>
      <c r="C52" s="17" t="s">
        <v>76</v>
      </c>
      <c r="D52" s="17" t="str">
        <f t="shared" si="0"/>
        <v>6無温水暖房仕様②</v>
      </c>
      <c r="E52" s="17">
        <v>3.68</v>
      </c>
      <c r="F52">
        <v>4.05</v>
      </c>
      <c r="G52">
        <v>3.68</v>
      </c>
    </row>
    <row r="53" spans="1:7" x14ac:dyDescent="0.15">
      <c r="A53" s="310">
        <v>6</v>
      </c>
      <c r="B53" s="17" t="s">
        <v>377</v>
      </c>
      <c r="C53" s="17" t="s">
        <v>77</v>
      </c>
      <c r="D53" s="17" t="str">
        <f t="shared" si="0"/>
        <v>6無エネファーム仕様</v>
      </c>
      <c r="E53" s="17">
        <v>2.92</v>
      </c>
      <c r="F53">
        <v>3.22</v>
      </c>
      <c r="G53">
        <v>2.92</v>
      </c>
    </row>
    <row r="54" spans="1:7" x14ac:dyDescent="0.15">
      <c r="A54" s="310">
        <v>6</v>
      </c>
      <c r="B54" s="17" t="s">
        <v>377</v>
      </c>
      <c r="C54" s="17" t="s">
        <v>75</v>
      </c>
      <c r="D54" s="17" t="str">
        <f t="shared" si="0"/>
        <v>6無温水暖房エネファーム仕様</v>
      </c>
      <c r="E54" s="17">
        <v>2.92</v>
      </c>
      <c r="F54">
        <v>3.22</v>
      </c>
      <c r="G54">
        <v>2.92</v>
      </c>
    </row>
    <row r="55" spans="1:7" x14ac:dyDescent="0.15">
      <c r="A55" s="310">
        <v>6</v>
      </c>
      <c r="B55" s="17" t="s">
        <v>376</v>
      </c>
      <c r="C55" s="17" t="s">
        <v>72</v>
      </c>
      <c r="D55" s="17" t="str">
        <f t="shared" si="0"/>
        <v>6有エアコン仕様</v>
      </c>
      <c r="E55" s="17">
        <v>3.82</v>
      </c>
      <c r="F55">
        <v>4.21</v>
      </c>
      <c r="G55">
        <v>3.82</v>
      </c>
    </row>
    <row r="56" spans="1:7" x14ac:dyDescent="0.15">
      <c r="A56" s="310">
        <v>6</v>
      </c>
      <c r="B56" s="17" t="s">
        <v>376</v>
      </c>
      <c r="C56" s="17" t="s">
        <v>76</v>
      </c>
      <c r="D56" s="17" t="str">
        <f t="shared" si="0"/>
        <v>6有温水暖房仕様②</v>
      </c>
      <c r="E56" s="17">
        <v>4.18</v>
      </c>
      <c r="F56">
        <v>4.5999999999999996</v>
      </c>
      <c r="G56">
        <v>4.18</v>
      </c>
    </row>
    <row r="57" spans="1:7" x14ac:dyDescent="0.15">
      <c r="A57" s="310">
        <v>6</v>
      </c>
      <c r="B57" s="17" t="s">
        <v>376</v>
      </c>
      <c r="C57" s="17" t="s">
        <v>77</v>
      </c>
      <c r="D57" s="17" t="str">
        <f t="shared" si="0"/>
        <v>6有エネファーム仕様</v>
      </c>
      <c r="E57" s="17">
        <v>3.42</v>
      </c>
      <c r="F57">
        <v>3.77</v>
      </c>
      <c r="G57">
        <v>3.42</v>
      </c>
    </row>
    <row r="58" spans="1:7" x14ac:dyDescent="0.15">
      <c r="A58" s="310">
        <v>6</v>
      </c>
      <c r="B58" s="17" t="s">
        <v>376</v>
      </c>
      <c r="C58" s="17" t="s">
        <v>75</v>
      </c>
      <c r="D58" s="17" t="str">
        <f t="shared" si="0"/>
        <v>6有温水暖房エネファーム仕様</v>
      </c>
      <c r="E58" s="17">
        <v>3.42</v>
      </c>
      <c r="F58">
        <v>3.77</v>
      </c>
      <c r="G58">
        <v>3.42</v>
      </c>
    </row>
    <row r="59" spans="1:7" x14ac:dyDescent="0.15">
      <c r="A59" s="310">
        <v>7</v>
      </c>
      <c r="B59" s="17" t="s">
        <v>377</v>
      </c>
      <c r="C59" s="17" t="s">
        <v>72</v>
      </c>
      <c r="D59" s="17" t="str">
        <f t="shared" si="0"/>
        <v>7無エアコン仕様</v>
      </c>
      <c r="E59" s="17">
        <v>3.32</v>
      </c>
      <c r="F59">
        <v>3.66</v>
      </c>
      <c r="G59">
        <v>3.32</v>
      </c>
    </row>
    <row r="60" spans="1:7" x14ac:dyDescent="0.15">
      <c r="A60" s="310">
        <v>7</v>
      </c>
      <c r="B60" s="17" t="s">
        <v>377</v>
      </c>
      <c r="C60" s="17" t="s">
        <v>76</v>
      </c>
      <c r="D60" s="17" t="str">
        <f t="shared" si="0"/>
        <v>7無温水暖房仕様②</v>
      </c>
      <c r="E60" s="17">
        <v>3.68</v>
      </c>
      <c r="F60">
        <v>4.05</v>
      </c>
      <c r="G60">
        <v>3.68</v>
      </c>
    </row>
    <row r="61" spans="1:7" x14ac:dyDescent="0.15">
      <c r="A61" s="310">
        <v>7</v>
      </c>
      <c r="B61" s="17" t="s">
        <v>377</v>
      </c>
      <c r="C61" s="17" t="s">
        <v>77</v>
      </c>
      <c r="D61" s="17" t="str">
        <f t="shared" si="0"/>
        <v>7無エネファーム仕様</v>
      </c>
      <c r="E61" s="17">
        <v>2.92</v>
      </c>
      <c r="F61">
        <v>3.22</v>
      </c>
      <c r="G61">
        <v>2.92</v>
      </c>
    </row>
    <row r="62" spans="1:7" x14ac:dyDescent="0.15">
      <c r="A62" s="310">
        <v>7</v>
      </c>
      <c r="B62" s="17" t="s">
        <v>377</v>
      </c>
      <c r="C62" s="17" t="s">
        <v>75</v>
      </c>
      <c r="D62" s="17" t="str">
        <f t="shared" si="0"/>
        <v>7無温水暖房エネファーム仕様</v>
      </c>
      <c r="E62" s="17">
        <v>2.92</v>
      </c>
      <c r="F62">
        <v>3.22</v>
      </c>
      <c r="G62">
        <v>2.92</v>
      </c>
    </row>
    <row r="63" spans="1:7" x14ac:dyDescent="0.15">
      <c r="A63" s="310">
        <v>7</v>
      </c>
      <c r="B63" s="17" t="s">
        <v>376</v>
      </c>
      <c r="C63" s="17" t="s">
        <v>72</v>
      </c>
      <c r="D63" s="17" t="str">
        <f t="shared" si="0"/>
        <v>7有エアコン仕様</v>
      </c>
      <c r="E63" s="17">
        <v>3.82</v>
      </c>
      <c r="F63">
        <v>4.21</v>
      </c>
      <c r="G63">
        <v>3.82</v>
      </c>
    </row>
    <row r="64" spans="1:7" x14ac:dyDescent="0.15">
      <c r="A64" s="310">
        <v>7</v>
      </c>
      <c r="B64" s="17" t="s">
        <v>376</v>
      </c>
      <c r="C64" s="17" t="s">
        <v>76</v>
      </c>
      <c r="D64" s="17" t="str">
        <f t="shared" si="0"/>
        <v>7有温水暖房仕様②</v>
      </c>
      <c r="E64" s="17">
        <v>4.18</v>
      </c>
      <c r="F64">
        <v>4.5999999999999996</v>
      </c>
      <c r="G64">
        <v>4.18</v>
      </c>
    </row>
    <row r="65" spans="1:7" x14ac:dyDescent="0.15">
      <c r="A65" s="310">
        <v>7</v>
      </c>
      <c r="B65" s="17" t="s">
        <v>376</v>
      </c>
      <c r="C65" s="17" t="s">
        <v>77</v>
      </c>
      <c r="D65" s="17" t="str">
        <f t="shared" si="0"/>
        <v>7有エネファーム仕様</v>
      </c>
      <c r="E65" s="17">
        <v>3.42</v>
      </c>
      <c r="F65">
        <v>3.77</v>
      </c>
      <c r="G65">
        <v>3.42</v>
      </c>
    </row>
    <row r="66" spans="1:7" x14ac:dyDescent="0.15">
      <c r="A66" s="310">
        <v>7</v>
      </c>
      <c r="B66" s="17" t="s">
        <v>376</v>
      </c>
      <c r="C66" s="17" t="s">
        <v>75</v>
      </c>
      <c r="D66" s="17" t="str">
        <f t="shared" si="0"/>
        <v>7有温水暖房エネファーム仕様</v>
      </c>
      <c r="E66" s="17">
        <v>3.42</v>
      </c>
      <c r="F66">
        <v>3.77</v>
      </c>
      <c r="G66">
        <v>3.42</v>
      </c>
    </row>
    <row r="67" spans="1:7" x14ac:dyDescent="0.15">
      <c r="A67" s="310">
        <v>8</v>
      </c>
      <c r="B67" s="17" t="s">
        <v>377</v>
      </c>
      <c r="C67" s="17" t="s">
        <v>72</v>
      </c>
      <c r="D67" s="17" t="str">
        <f t="shared" si="0"/>
        <v>8無エアコン仕様</v>
      </c>
      <c r="E67" s="17">
        <v>3.29</v>
      </c>
      <c r="F67">
        <v>3.62</v>
      </c>
      <c r="G67">
        <v>3.29</v>
      </c>
    </row>
    <row r="68" spans="1:7" x14ac:dyDescent="0.15">
      <c r="A68" s="310">
        <v>8</v>
      </c>
      <c r="B68" s="17" t="s">
        <v>377</v>
      </c>
      <c r="C68" s="17" t="s">
        <v>77</v>
      </c>
      <c r="D68" s="17" t="str">
        <f t="shared" si="0"/>
        <v>8無エネファーム仕様</v>
      </c>
      <c r="E68" s="17">
        <v>2.89</v>
      </c>
      <c r="F68">
        <v>3.18</v>
      </c>
      <c r="G68">
        <v>2.89</v>
      </c>
    </row>
  </sheetData>
  <phoneticPr fontId="4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41"/>
  <sheetViews>
    <sheetView showGridLines="0" showZeros="0" view="pageBreakPreview" zoomScale="75" zoomScaleNormal="55" zoomScaleSheetLayoutView="75" workbookViewId="0">
      <selection sqref="A1:J1"/>
    </sheetView>
  </sheetViews>
  <sheetFormatPr defaultColWidth="3" defaultRowHeight="18" customHeight="1" x14ac:dyDescent="0.15"/>
  <cols>
    <col min="1" max="3" width="3" style="85" customWidth="1"/>
    <col min="4" max="5" width="3" style="91" customWidth="1"/>
    <col min="6" max="7" width="3" style="92" customWidth="1"/>
    <col min="8" max="43" width="3" style="85" customWidth="1"/>
    <col min="44" max="16384" width="3" style="6"/>
  </cols>
  <sheetData>
    <row r="1" spans="1:44" s="5" customFormat="1" ht="30" customHeight="1" x14ac:dyDescent="0.15">
      <c r="A1" s="1362" t="s">
        <v>59</v>
      </c>
      <c r="B1" s="1362"/>
      <c r="C1" s="1362"/>
      <c r="D1" s="1362"/>
      <c r="E1" s="1362"/>
      <c r="F1" s="1362"/>
      <c r="G1" s="1362"/>
      <c r="H1" s="1362"/>
      <c r="I1" s="1362"/>
      <c r="J1" s="1362"/>
      <c r="K1" s="136"/>
      <c r="L1" s="136"/>
      <c r="M1" s="136"/>
      <c r="N1" s="136"/>
      <c r="O1" s="136"/>
      <c r="P1" s="136"/>
      <c r="Q1" s="136"/>
      <c r="R1" s="136"/>
      <c r="S1" s="136"/>
      <c r="T1" s="136"/>
      <c r="U1" s="136"/>
      <c r="V1" s="136"/>
      <c r="W1" s="136"/>
      <c r="X1" s="136"/>
      <c r="Y1" s="136"/>
      <c r="Z1" s="136"/>
      <c r="AA1" s="136"/>
      <c r="AB1" s="136"/>
      <c r="AC1" s="136"/>
      <c r="AD1" s="136"/>
      <c r="AE1" s="1363" t="s">
        <v>129</v>
      </c>
      <c r="AF1" s="1363"/>
      <c r="AG1" s="1363"/>
      <c r="AH1" s="1363"/>
      <c r="AI1" s="1363"/>
      <c r="AJ1" s="1363"/>
      <c r="AK1" s="1363"/>
      <c r="AL1" s="1363"/>
      <c r="AM1" s="1363"/>
      <c r="AN1" s="1363"/>
      <c r="AO1" s="1363"/>
      <c r="AP1" s="1363"/>
      <c r="AQ1" s="1363"/>
    </row>
    <row r="2" spans="1:44" ht="30" customHeight="1" x14ac:dyDescent="0.15">
      <c r="A2" s="20"/>
      <c r="B2" s="21"/>
      <c r="C2" s="21"/>
      <c r="D2" s="93"/>
      <c r="E2" s="93"/>
      <c r="F2" s="22"/>
      <c r="G2" s="22"/>
      <c r="H2" s="21"/>
      <c r="I2" s="23"/>
      <c r="J2" s="23"/>
      <c r="K2" s="23"/>
      <c r="L2" s="23"/>
      <c r="M2" s="23"/>
      <c r="N2" s="23"/>
      <c r="O2" s="23"/>
      <c r="P2" s="23"/>
      <c r="Q2" s="23"/>
      <c r="R2" s="23"/>
      <c r="S2" s="23"/>
      <c r="T2" s="23"/>
      <c r="U2" s="23"/>
      <c r="V2" s="23"/>
      <c r="W2" s="23"/>
      <c r="X2" s="23"/>
      <c r="Y2" s="23"/>
      <c r="Z2" s="23"/>
      <c r="AA2" s="23"/>
      <c r="AB2" s="1364"/>
      <c r="AC2" s="1364"/>
      <c r="AD2" s="24"/>
      <c r="AE2" s="23" t="s">
        <v>2</v>
      </c>
      <c r="AF2" s="23"/>
      <c r="AG2" s="1365">
        <v>30</v>
      </c>
      <c r="AH2" s="1365"/>
      <c r="AI2" s="23" t="s">
        <v>3</v>
      </c>
      <c r="AJ2" s="1365">
        <v>5</v>
      </c>
      <c r="AK2" s="1365"/>
      <c r="AL2" s="23" t="s">
        <v>13</v>
      </c>
      <c r="AM2" s="1365">
        <v>25</v>
      </c>
      <c r="AN2" s="1365"/>
      <c r="AO2" s="23" t="s">
        <v>14</v>
      </c>
      <c r="AP2" s="25"/>
      <c r="AQ2" s="23"/>
      <c r="AR2" s="5"/>
    </row>
    <row r="3" spans="1:44" ht="30" customHeight="1" x14ac:dyDescent="0.15">
      <c r="A3" s="26"/>
      <c r="B3" s="26"/>
      <c r="C3" s="26"/>
      <c r="D3" s="27"/>
      <c r="E3" s="27"/>
      <c r="F3" s="28"/>
      <c r="G3" s="28"/>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3" t="s">
        <v>78</v>
      </c>
      <c r="AK3" s="1369" t="s">
        <v>79</v>
      </c>
      <c r="AL3" s="1369"/>
      <c r="AM3" s="29" t="s">
        <v>80</v>
      </c>
      <c r="AN3" s="1369" t="s">
        <v>105</v>
      </c>
      <c r="AO3" s="1369"/>
      <c r="AP3" s="23" t="s">
        <v>15</v>
      </c>
      <c r="AQ3" s="23" t="s">
        <v>81</v>
      </c>
      <c r="AR3" s="5"/>
    </row>
    <row r="4" spans="1:44" ht="30" customHeight="1" x14ac:dyDescent="0.15">
      <c r="A4" s="30" t="s">
        <v>82</v>
      </c>
      <c r="B4" s="31"/>
      <c r="C4" s="31"/>
      <c r="D4" s="31"/>
      <c r="E4" s="31"/>
      <c r="F4" s="31"/>
      <c r="G4" s="31"/>
      <c r="H4" s="31"/>
      <c r="I4" s="32"/>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33"/>
      <c r="AL4" s="34"/>
      <c r="AM4" s="33"/>
      <c r="AN4" s="33"/>
      <c r="AO4" s="34"/>
      <c r="AP4" s="23"/>
      <c r="AQ4" s="23"/>
      <c r="AR4" s="5"/>
    </row>
    <row r="5" spans="1:44" ht="30" customHeight="1" x14ac:dyDescent="0.15">
      <c r="A5" s="35" t="s">
        <v>70</v>
      </c>
      <c r="B5" s="36"/>
      <c r="C5" s="36"/>
      <c r="D5" s="36"/>
      <c r="E5" s="36"/>
      <c r="F5" s="36"/>
      <c r="G5" s="36"/>
      <c r="H5" s="36"/>
      <c r="I5" s="36"/>
      <c r="J5" s="36"/>
      <c r="K5" s="36"/>
      <c r="L5" s="36"/>
      <c r="M5" s="36"/>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5"/>
    </row>
    <row r="6" spans="1:44" ht="30" customHeight="1" x14ac:dyDescent="0.15">
      <c r="A6" s="30"/>
      <c r="B6" s="21"/>
      <c r="C6" s="37"/>
      <c r="D6" s="37"/>
      <c r="E6" s="37"/>
      <c r="F6" s="37"/>
      <c r="G6" s="37"/>
      <c r="H6" s="37"/>
      <c r="I6" s="37"/>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5"/>
    </row>
    <row r="7" spans="1:44" ht="30" customHeight="1" x14ac:dyDescent="0.15">
      <c r="A7" s="105"/>
      <c r="B7" s="105"/>
      <c r="C7" s="105"/>
      <c r="D7" s="27"/>
      <c r="E7" s="27"/>
      <c r="F7" s="28"/>
      <c r="G7" s="28"/>
      <c r="H7" s="1370" t="s">
        <v>46</v>
      </c>
      <c r="I7" s="1370"/>
      <c r="J7" s="1370"/>
      <c r="K7" s="1370"/>
      <c r="L7" s="1370"/>
      <c r="M7" s="1370"/>
      <c r="N7" s="1366" t="s">
        <v>16</v>
      </c>
      <c r="O7" s="1366"/>
      <c r="P7" s="1366"/>
      <c r="Q7" s="1366"/>
      <c r="R7" s="1366"/>
      <c r="S7" s="1371" t="s">
        <v>130</v>
      </c>
      <c r="T7" s="1372"/>
      <c r="U7" s="1372"/>
      <c r="V7" s="38" t="s">
        <v>83</v>
      </c>
      <c r="W7" s="1371" t="s">
        <v>131</v>
      </c>
      <c r="X7" s="1373"/>
      <c r="Y7" s="1373"/>
      <c r="Z7" s="1373"/>
      <c r="AA7" s="39"/>
      <c r="AB7" s="39"/>
      <c r="AC7" s="39"/>
      <c r="AD7" s="39"/>
      <c r="AE7" s="39"/>
      <c r="AF7" s="39"/>
      <c r="AG7" s="39"/>
      <c r="AH7" s="39"/>
      <c r="AI7" s="39"/>
      <c r="AJ7" s="39"/>
      <c r="AK7" s="39"/>
      <c r="AL7" s="39"/>
      <c r="AM7" s="39"/>
      <c r="AN7" s="39"/>
      <c r="AO7" s="39"/>
      <c r="AP7" s="39"/>
      <c r="AQ7" s="39"/>
      <c r="AR7" s="5"/>
    </row>
    <row r="8" spans="1:44" ht="30" customHeight="1" x14ac:dyDescent="0.15">
      <c r="A8" s="40"/>
      <c r="B8" s="40"/>
      <c r="C8" s="40"/>
      <c r="D8" s="27"/>
      <c r="E8" s="27"/>
      <c r="F8" s="28"/>
      <c r="G8" s="28"/>
      <c r="H8" s="26"/>
      <c r="I8" s="26"/>
      <c r="J8" s="26"/>
      <c r="K8" s="26"/>
      <c r="L8" s="26"/>
      <c r="M8" s="26"/>
      <c r="N8" s="1366" t="s">
        <v>43</v>
      </c>
      <c r="O8" s="1366"/>
      <c r="P8" s="1366"/>
      <c r="Q8" s="1366"/>
      <c r="R8" s="1366"/>
      <c r="S8" s="634" t="s">
        <v>132</v>
      </c>
      <c r="T8" s="634"/>
      <c r="U8" s="634"/>
      <c r="V8" s="634"/>
      <c r="W8" s="634"/>
      <c r="X8" s="634"/>
      <c r="Y8" s="634"/>
      <c r="Z8" s="634"/>
      <c r="AA8" s="634"/>
      <c r="AB8" s="634"/>
      <c r="AC8" s="634"/>
      <c r="AD8" s="634"/>
      <c r="AE8" s="634"/>
      <c r="AF8" s="634"/>
      <c r="AG8" s="634"/>
      <c r="AH8" s="634"/>
      <c r="AI8" s="634"/>
      <c r="AJ8" s="634"/>
      <c r="AK8" s="634"/>
      <c r="AL8" s="634"/>
      <c r="AM8" s="634"/>
      <c r="AN8" s="634"/>
      <c r="AO8" s="634"/>
      <c r="AP8" s="634"/>
      <c r="AQ8" s="634"/>
      <c r="AR8" s="5"/>
    </row>
    <row r="9" spans="1:44" ht="21.75" customHeight="1" x14ac:dyDescent="0.15">
      <c r="A9" s="40"/>
      <c r="B9" s="40"/>
      <c r="C9" s="40"/>
      <c r="D9" s="27"/>
      <c r="E9" s="27"/>
      <c r="F9" s="28"/>
      <c r="G9" s="28"/>
      <c r="H9" s="26"/>
      <c r="I9" s="26"/>
      <c r="J9" s="26"/>
      <c r="K9" s="26"/>
      <c r="L9" s="26"/>
      <c r="M9" s="26"/>
      <c r="N9" s="1367" t="s">
        <v>119</v>
      </c>
      <c r="O9" s="1367"/>
      <c r="P9" s="1367"/>
      <c r="Q9" s="1367"/>
      <c r="R9" s="1367"/>
      <c r="S9" s="647" t="s">
        <v>133</v>
      </c>
      <c r="T9" s="647"/>
      <c r="U9" s="647"/>
      <c r="V9" s="647"/>
      <c r="W9" s="647"/>
      <c r="X9" s="647"/>
      <c r="Y9" s="647"/>
      <c r="Z9" s="647"/>
      <c r="AA9" s="647"/>
      <c r="AB9" s="647"/>
      <c r="AC9" s="647"/>
      <c r="AD9" s="647"/>
      <c r="AE9" s="647"/>
      <c r="AF9" s="647"/>
      <c r="AG9" s="647"/>
      <c r="AH9" s="647"/>
      <c r="AI9" s="647"/>
      <c r="AJ9" s="647"/>
      <c r="AK9" s="647"/>
      <c r="AL9" s="647"/>
      <c r="AM9" s="647"/>
      <c r="AN9" s="647"/>
      <c r="AO9" s="647"/>
      <c r="AP9" s="647"/>
      <c r="AQ9" s="647"/>
      <c r="AR9" s="5"/>
    </row>
    <row r="10" spans="1:44" ht="30" customHeight="1" x14ac:dyDescent="0.15">
      <c r="A10" s="40"/>
      <c r="B10" s="40"/>
      <c r="C10" s="40"/>
      <c r="D10" s="27"/>
      <c r="E10" s="27"/>
      <c r="F10" s="28"/>
      <c r="G10" s="28"/>
      <c r="H10" s="26"/>
      <c r="I10" s="26"/>
      <c r="J10" s="26"/>
      <c r="K10" s="26"/>
      <c r="L10" s="26"/>
      <c r="M10" s="1364" t="s">
        <v>175</v>
      </c>
      <c r="N10" s="1364"/>
      <c r="O10" s="1364"/>
      <c r="P10" s="1364"/>
      <c r="Q10" s="1364"/>
      <c r="R10" s="1364"/>
      <c r="S10" s="634" t="s">
        <v>134</v>
      </c>
      <c r="T10" s="634"/>
      <c r="U10" s="634"/>
      <c r="V10" s="634"/>
      <c r="W10" s="634"/>
      <c r="X10" s="634"/>
      <c r="Y10" s="634"/>
      <c r="Z10" s="634"/>
      <c r="AA10" s="634"/>
      <c r="AB10" s="634"/>
      <c r="AC10" s="634"/>
      <c r="AD10" s="634"/>
      <c r="AE10" s="634"/>
      <c r="AF10" s="634"/>
      <c r="AG10" s="634"/>
      <c r="AH10" s="634"/>
      <c r="AI10" s="634"/>
      <c r="AJ10" s="634"/>
      <c r="AK10" s="634"/>
      <c r="AL10" s="634"/>
      <c r="AM10" s="1368" t="s">
        <v>17</v>
      </c>
      <c r="AN10" s="1368"/>
      <c r="AO10" s="1368"/>
      <c r="AP10" s="1368"/>
      <c r="AQ10" s="41"/>
      <c r="AR10" s="5"/>
    </row>
    <row r="11" spans="1:44" ht="30" customHeight="1" x14ac:dyDescent="0.15">
      <c r="A11" s="40"/>
      <c r="B11" s="40"/>
      <c r="C11" s="40"/>
      <c r="D11" s="27"/>
      <c r="E11" s="27"/>
      <c r="F11" s="28"/>
      <c r="G11" s="28"/>
      <c r="H11" s="26"/>
      <c r="I11" s="26"/>
      <c r="J11" s="26"/>
      <c r="K11" s="26"/>
      <c r="L11" s="26"/>
      <c r="M11" s="26"/>
      <c r="N11" s="1366" t="s">
        <v>45</v>
      </c>
      <c r="O11" s="1366"/>
      <c r="P11" s="1366"/>
      <c r="Q11" s="1366"/>
      <c r="R11" s="1366"/>
      <c r="S11" s="634"/>
      <c r="T11" s="634"/>
      <c r="U11" s="634"/>
      <c r="V11" s="634"/>
      <c r="W11" s="634"/>
      <c r="X11" s="634"/>
      <c r="Y11" s="634"/>
      <c r="Z11" s="634"/>
      <c r="AA11" s="634"/>
      <c r="AB11" s="634"/>
      <c r="AC11" s="634"/>
      <c r="AD11" s="634"/>
      <c r="AE11" s="634"/>
      <c r="AF11" s="634"/>
      <c r="AG11" s="634"/>
      <c r="AH11" s="634"/>
      <c r="AI11" s="634"/>
      <c r="AJ11" s="634"/>
      <c r="AK11" s="634"/>
      <c r="AL11" s="634"/>
      <c r="AM11" s="634"/>
      <c r="AN11" s="634"/>
      <c r="AO11" s="634"/>
      <c r="AP11" s="634"/>
      <c r="AQ11" s="634"/>
      <c r="AR11" s="5"/>
    </row>
    <row r="12" spans="1:44" ht="30" customHeight="1" x14ac:dyDescent="0.15">
      <c r="A12" s="40"/>
      <c r="B12" s="40"/>
      <c r="C12" s="40"/>
      <c r="D12" s="27"/>
      <c r="E12" s="27"/>
      <c r="F12" s="28"/>
      <c r="G12" s="28"/>
      <c r="H12" s="26"/>
      <c r="I12" s="26"/>
      <c r="J12" s="26"/>
      <c r="K12" s="26"/>
      <c r="L12" s="26"/>
      <c r="M12" s="26"/>
      <c r="N12" s="1366" t="s">
        <v>44</v>
      </c>
      <c r="O12" s="1366"/>
      <c r="P12" s="1366"/>
      <c r="Q12" s="1366"/>
      <c r="R12" s="1366"/>
      <c r="S12" s="634" t="s">
        <v>166</v>
      </c>
      <c r="T12" s="634"/>
      <c r="U12" s="634"/>
      <c r="V12" s="634"/>
      <c r="W12" s="634"/>
      <c r="X12" s="634"/>
      <c r="Y12" s="634"/>
      <c r="Z12" s="634"/>
      <c r="AA12" s="634"/>
      <c r="AB12" s="634"/>
      <c r="AC12" s="634"/>
      <c r="AD12" s="634"/>
      <c r="AE12" s="634"/>
      <c r="AF12" s="634"/>
      <c r="AG12" s="634"/>
      <c r="AH12" s="634"/>
      <c r="AI12" s="634"/>
      <c r="AJ12" s="634"/>
      <c r="AK12" s="634"/>
      <c r="AL12" s="634"/>
      <c r="AM12" s="1374" t="s">
        <v>21</v>
      </c>
      <c r="AN12" s="1374"/>
      <c r="AO12" s="1374"/>
      <c r="AP12" s="1374"/>
      <c r="AQ12" s="134"/>
      <c r="AR12" s="5"/>
    </row>
    <row r="13" spans="1:44" ht="21.75" customHeight="1" x14ac:dyDescent="0.15">
      <c r="A13" s="40"/>
      <c r="B13" s="40"/>
      <c r="C13" s="40"/>
      <c r="D13" s="27"/>
      <c r="E13" s="27"/>
      <c r="F13" s="28"/>
      <c r="G13" s="28"/>
      <c r="H13" s="26"/>
      <c r="I13" s="26"/>
      <c r="J13" s="26"/>
      <c r="K13" s="26"/>
      <c r="L13" s="26"/>
      <c r="M13" s="23"/>
      <c r="N13" s="1366" t="s">
        <v>18</v>
      </c>
      <c r="O13" s="1366"/>
      <c r="P13" s="1366"/>
      <c r="Q13" s="1366"/>
      <c r="R13" s="1366"/>
      <c r="S13" s="1375" t="s">
        <v>135</v>
      </c>
      <c r="T13" s="1375"/>
      <c r="U13" s="645" t="s">
        <v>136</v>
      </c>
      <c r="V13" s="645"/>
      <c r="W13" s="23" t="s">
        <v>3</v>
      </c>
      <c r="X13" s="645" t="s">
        <v>137</v>
      </c>
      <c r="Y13" s="645"/>
      <c r="Z13" s="23" t="s">
        <v>13</v>
      </c>
      <c r="AA13" s="645" t="s">
        <v>138</v>
      </c>
      <c r="AB13" s="645"/>
      <c r="AC13" s="23" t="s">
        <v>14</v>
      </c>
      <c r="AD13" s="39"/>
      <c r="AE13" s="26"/>
      <c r="AF13" s="26"/>
      <c r="AG13" s="26"/>
      <c r="AH13" s="26"/>
      <c r="AI13" s="26"/>
      <c r="AJ13" s="26"/>
      <c r="AK13" s="26"/>
      <c r="AL13" s="26"/>
      <c r="AM13" s="26"/>
      <c r="AN13" s="26"/>
      <c r="AO13" s="26"/>
      <c r="AP13" s="39"/>
      <c r="AQ13" s="39"/>
      <c r="AR13" s="5"/>
    </row>
    <row r="14" spans="1:44" ht="21.75" customHeight="1" x14ac:dyDescent="0.15">
      <c r="A14" s="40"/>
      <c r="B14" s="40"/>
      <c r="C14" s="40"/>
      <c r="D14" s="27"/>
      <c r="E14" s="27"/>
      <c r="F14" s="28"/>
      <c r="G14" s="28"/>
      <c r="H14" s="26"/>
      <c r="I14" s="26"/>
      <c r="J14" s="26"/>
      <c r="K14" s="26"/>
      <c r="L14" s="26"/>
      <c r="M14" s="26"/>
      <c r="N14" s="1366" t="s">
        <v>20</v>
      </c>
      <c r="O14" s="1366"/>
      <c r="P14" s="1366"/>
      <c r="Q14" s="1366"/>
      <c r="R14" s="1366"/>
      <c r="S14" s="10" t="s">
        <v>78</v>
      </c>
      <c r="T14" s="650" t="s">
        <v>139</v>
      </c>
      <c r="U14" s="650"/>
      <c r="V14" s="650"/>
      <c r="W14" s="650"/>
      <c r="X14" s="11" t="s">
        <v>84</v>
      </c>
      <c r="Y14" s="650" t="s">
        <v>140</v>
      </c>
      <c r="Z14" s="650"/>
      <c r="AA14" s="650"/>
      <c r="AB14" s="650"/>
      <c r="AC14" s="650"/>
      <c r="AD14" s="12" t="s">
        <v>85</v>
      </c>
      <c r="AE14" s="650" t="s">
        <v>141</v>
      </c>
      <c r="AF14" s="650"/>
      <c r="AG14" s="650"/>
      <c r="AH14" s="650"/>
      <c r="AI14" s="650"/>
      <c r="AJ14" s="39"/>
      <c r="AK14" s="39"/>
      <c r="AL14" s="39"/>
      <c r="AM14" s="39"/>
      <c r="AN14" s="39"/>
      <c r="AO14" s="39"/>
      <c r="AP14" s="39"/>
      <c r="AQ14" s="39"/>
      <c r="AR14" s="5"/>
    </row>
    <row r="15" spans="1:44" ht="16.5" customHeight="1" x14ac:dyDescent="0.15">
      <c r="A15" s="40"/>
      <c r="B15" s="40"/>
      <c r="C15" s="40"/>
      <c r="D15" s="27"/>
      <c r="E15" s="27"/>
      <c r="F15" s="28"/>
      <c r="G15" s="28"/>
      <c r="H15" s="26"/>
      <c r="I15" s="26"/>
      <c r="J15" s="26"/>
      <c r="K15" s="26"/>
      <c r="L15" s="26"/>
      <c r="M15" s="26"/>
      <c r="N15" s="132"/>
      <c r="O15" s="132"/>
      <c r="P15" s="132"/>
      <c r="Q15" s="132"/>
      <c r="R15" s="132"/>
      <c r="S15" s="10"/>
      <c r="T15" s="104"/>
      <c r="U15" s="104"/>
      <c r="V15" s="104"/>
      <c r="W15" s="104"/>
      <c r="X15" s="11"/>
      <c r="Y15" s="104"/>
      <c r="Z15" s="104"/>
      <c r="AA15" s="104"/>
      <c r="AB15" s="104"/>
      <c r="AC15" s="104"/>
      <c r="AD15" s="12"/>
      <c r="AE15" s="104"/>
      <c r="AF15" s="104"/>
      <c r="AG15" s="104"/>
      <c r="AH15" s="104"/>
      <c r="AI15" s="104"/>
      <c r="AJ15" s="39"/>
      <c r="AK15" s="39"/>
      <c r="AL15" s="39"/>
      <c r="AM15" s="39"/>
      <c r="AN15" s="39"/>
      <c r="AO15" s="39"/>
      <c r="AP15" s="39"/>
      <c r="AQ15" s="39"/>
      <c r="AR15" s="5"/>
    </row>
    <row r="16" spans="1:44" ht="30" customHeight="1" x14ac:dyDescent="0.15">
      <c r="A16" s="105"/>
      <c r="B16" s="105"/>
      <c r="C16" s="105"/>
      <c r="D16" s="27"/>
      <c r="E16" s="27"/>
      <c r="F16" s="28"/>
      <c r="G16" s="28"/>
      <c r="H16" s="1370" t="s">
        <v>47</v>
      </c>
      <c r="I16" s="1370"/>
      <c r="J16" s="1370"/>
      <c r="K16" s="1370"/>
      <c r="L16" s="1370"/>
      <c r="M16" s="1370"/>
      <c r="N16" s="1366" t="s">
        <v>16</v>
      </c>
      <c r="O16" s="1366"/>
      <c r="P16" s="1366"/>
      <c r="Q16" s="1366"/>
      <c r="R16" s="1366"/>
      <c r="S16" s="1371" t="s">
        <v>130</v>
      </c>
      <c r="T16" s="1372"/>
      <c r="U16" s="1372"/>
      <c r="V16" s="38" t="s">
        <v>83</v>
      </c>
      <c r="W16" s="1371" t="s">
        <v>131</v>
      </c>
      <c r="X16" s="1373"/>
      <c r="Y16" s="1373"/>
      <c r="Z16" s="1373"/>
      <c r="AA16" s="39"/>
      <c r="AB16" s="39"/>
      <c r="AC16" s="39"/>
      <c r="AD16" s="39"/>
      <c r="AE16" s="39"/>
      <c r="AF16" s="39"/>
      <c r="AG16" s="39"/>
      <c r="AH16" s="39"/>
      <c r="AI16" s="39"/>
      <c r="AJ16" s="39"/>
      <c r="AK16" s="39"/>
      <c r="AL16" s="39"/>
      <c r="AM16" s="39"/>
      <c r="AN16" s="39"/>
      <c r="AO16" s="39"/>
      <c r="AP16" s="39"/>
      <c r="AQ16" s="39"/>
      <c r="AR16" s="5"/>
    </row>
    <row r="17" spans="1:44" ht="30" customHeight="1" x14ac:dyDescent="0.15">
      <c r="A17" s="40"/>
      <c r="B17" s="40"/>
      <c r="C17" s="40"/>
      <c r="D17" s="27"/>
      <c r="E17" s="27"/>
      <c r="F17" s="28"/>
      <c r="G17" s="28"/>
      <c r="H17" s="1376" t="s">
        <v>57</v>
      </c>
      <c r="I17" s="1376"/>
      <c r="J17" s="1376"/>
      <c r="K17" s="1376"/>
      <c r="L17" s="1376"/>
      <c r="M17" s="1376"/>
      <c r="N17" s="1366" t="s">
        <v>43</v>
      </c>
      <c r="O17" s="1366"/>
      <c r="P17" s="1366"/>
      <c r="Q17" s="1366"/>
      <c r="R17" s="1366"/>
      <c r="S17" s="634" t="s">
        <v>154</v>
      </c>
      <c r="T17" s="634"/>
      <c r="U17" s="634"/>
      <c r="V17" s="634"/>
      <c r="W17" s="634"/>
      <c r="X17" s="634"/>
      <c r="Y17" s="634"/>
      <c r="Z17" s="634"/>
      <c r="AA17" s="634"/>
      <c r="AB17" s="634"/>
      <c r="AC17" s="634"/>
      <c r="AD17" s="634"/>
      <c r="AE17" s="634"/>
      <c r="AF17" s="634"/>
      <c r="AG17" s="634"/>
      <c r="AH17" s="634"/>
      <c r="AI17" s="634"/>
      <c r="AJ17" s="634"/>
      <c r="AK17" s="634"/>
      <c r="AL17" s="634"/>
      <c r="AM17" s="634"/>
      <c r="AN17" s="634"/>
      <c r="AO17" s="634"/>
      <c r="AP17" s="634"/>
      <c r="AQ17" s="634"/>
      <c r="AR17" s="5"/>
    </row>
    <row r="18" spans="1:44" ht="30" customHeight="1" x14ac:dyDescent="0.15">
      <c r="A18" s="40"/>
      <c r="B18" s="40"/>
      <c r="C18" s="40"/>
      <c r="D18" s="27"/>
      <c r="E18" s="27"/>
      <c r="F18" s="28"/>
      <c r="G18" s="28"/>
      <c r="H18" s="26"/>
      <c r="I18" s="26"/>
      <c r="J18" s="26"/>
      <c r="K18" s="26"/>
      <c r="L18" s="26"/>
      <c r="M18" s="26"/>
      <c r="N18" s="1366" t="s">
        <v>176</v>
      </c>
      <c r="O18" s="1366"/>
      <c r="P18" s="1366"/>
      <c r="Q18" s="1366"/>
      <c r="R18" s="1366"/>
      <c r="S18" s="632" t="s">
        <v>161</v>
      </c>
      <c r="T18" s="632"/>
      <c r="U18" s="632"/>
      <c r="V18" s="632"/>
      <c r="W18" s="632"/>
      <c r="X18" s="632"/>
      <c r="Y18" s="632"/>
      <c r="Z18" s="632"/>
      <c r="AA18" s="632"/>
      <c r="AB18" s="632"/>
      <c r="AC18" s="632"/>
      <c r="AD18" s="632"/>
      <c r="AE18" s="632"/>
      <c r="AF18" s="632"/>
      <c r="AG18" s="632"/>
      <c r="AH18" s="632"/>
      <c r="AI18" s="632"/>
      <c r="AJ18" s="632"/>
      <c r="AK18" s="632"/>
      <c r="AL18" s="632"/>
      <c r="AM18" s="1368"/>
      <c r="AN18" s="1368"/>
      <c r="AO18" s="1368"/>
      <c r="AP18" s="1368"/>
      <c r="AQ18" s="103"/>
      <c r="AR18" s="5"/>
    </row>
    <row r="19" spans="1:44" ht="30" customHeight="1" x14ac:dyDescent="0.15">
      <c r="A19" s="40"/>
      <c r="B19" s="40"/>
      <c r="C19" s="40"/>
      <c r="D19" s="27"/>
      <c r="E19" s="27"/>
      <c r="F19" s="28"/>
      <c r="G19" s="28"/>
      <c r="H19" s="26"/>
      <c r="I19" s="26"/>
      <c r="J19" s="26"/>
      <c r="K19" s="26"/>
      <c r="L19" s="26"/>
      <c r="M19" s="26"/>
      <c r="N19" s="1366" t="s">
        <v>45</v>
      </c>
      <c r="O19" s="1366"/>
      <c r="P19" s="1366"/>
      <c r="Q19" s="1366"/>
      <c r="R19" s="1366"/>
      <c r="S19" s="634" t="s">
        <v>143</v>
      </c>
      <c r="T19" s="634"/>
      <c r="U19" s="634"/>
      <c r="V19" s="634"/>
      <c r="W19" s="634"/>
      <c r="X19" s="634"/>
      <c r="Y19" s="634"/>
      <c r="Z19" s="634"/>
      <c r="AA19" s="634"/>
      <c r="AB19" s="634"/>
      <c r="AC19" s="634"/>
      <c r="AD19" s="634"/>
      <c r="AE19" s="634"/>
      <c r="AF19" s="634"/>
      <c r="AG19" s="634"/>
      <c r="AH19" s="634"/>
      <c r="AI19" s="634"/>
      <c r="AJ19" s="634"/>
      <c r="AK19" s="634"/>
      <c r="AL19" s="634"/>
      <c r="AM19" s="101"/>
      <c r="AN19" s="101"/>
      <c r="AO19" s="101"/>
      <c r="AP19" s="101"/>
      <c r="AQ19" s="41"/>
      <c r="AR19" s="5"/>
    </row>
    <row r="20" spans="1:44" ht="30" customHeight="1" x14ac:dyDescent="0.15">
      <c r="A20" s="40"/>
      <c r="B20" s="40"/>
      <c r="C20" s="40"/>
      <c r="D20" s="27"/>
      <c r="E20" s="27"/>
      <c r="F20" s="28"/>
      <c r="G20" s="28"/>
      <c r="H20" s="26"/>
      <c r="I20" s="26"/>
      <c r="J20" s="26"/>
      <c r="K20" s="26"/>
      <c r="L20" s="26"/>
      <c r="M20" s="26"/>
      <c r="N20" s="1366" t="s">
        <v>44</v>
      </c>
      <c r="O20" s="1366"/>
      <c r="P20" s="1366"/>
      <c r="Q20" s="1366"/>
      <c r="R20" s="1366"/>
      <c r="S20" s="634" t="s">
        <v>144</v>
      </c>
      <c r="T20" s="634"/>
      <c r="U20" s="634"/>
      <c r="V20" s="634"/>
      <c r="W20" s="634"/>
      <c r="X20" s="634"/>
      <c r="Y20" s="634"/>
      <c r="Z20" s="634"/>
      <c r="AA20" s="634"/>
      <c r="AB20" s="634"/>
      <c r="AC20" s="634"/>
      <c r="AD20" s="634"/>
      <c r="AE20" s="634"/>
      <c r="AF20" s="634"/>
      <c r="AG20" s="634"/>
      <c r="AH20" s="634"/>
      <c r="AI20" s="634"/>
      <c r="AJ20" s="634"/>
      <c r="AK20" s="634"/>
      <c r="AL20" s="634"/>
      <c r="AM20" s="1374" t="s">
        <v>21</v>
      </c>
      <c r="AN20" s="1374"/>
      <c r="AO20" s="1374"/>
      <c r="AP20" s="1374"/>
      <c r="AQ20" s="41"/>
      <c r="AR20" s="5"/>
    </row>
    <row r="21" spans="1:44" ht="16.5" customHeight="1" x14ac:dyDescent="0.15">
      <c r="A21" s="40"/>
      <c r="B21" s="40"/>
      <c r="C21" s="40"/>
      <c r="D21" s="27"/>
      <c r="E21" s="27"/>
      <c r="F21" s="28"/>
      <c r="G21" s="28"/>
      <c r="H21" s="26"/>
      <c r="I21" s="26"/>
      <c r="J21" s="26"/>
      <c r="K21" s="26"/>
      <c r="L21" s="26"/>
      <c r="M21" s="26"/>
      <c r="N21" s="26"/>
      <c r="O21" s="26"/>
      <c r="P21" s="26"/>
      <c r="Q21" s="26"/>
      <c r="R21" s="26"/>
      <c r="S21" s="42"/>
      <c r="T21" s="43"/>
      <c r="U21" s="43"/>
      <c r="V21" s="43"/>
      <c r="W21" s="105"/>
      <c r="X21" s="132"/>
      <c r="Y21" s="132"/>
      <c r="Z21" s="132"/>
      <c r="AA21" s="132"/>
      <c r="AB21" s="44"/>
      <c r="AC21" s="45"/>
      <c r="AD21" s="42"/>
      <c r="AE21" s="42"/>
      <c r="AF21" s="42"/>
      <c r="AG21" s="42"/>
      <c r="AH21" s="42"/>
      <c r="AI21" s="42"/>
      <c r="AJ21" s="42"/>
      <c r="AK21" s="42"/>
      <c r="AL21" s="42"/>
      <c r="AM21" s="42"/>
      <c r="AN21" s="42"/>
      <c r="AO21" s="44"/>
      <c r="AP21" s="44"/>
      <c r="AQ21" s="93"/>
      <c r="AR21" s="5"/>
    </row>
    <row r="22" spans="1:44" ht="30" customHeight="1" x14ac:dyDescent="0.15">
      <c r="A22" s="105"/>
      <c r="B22" s="105"/>
      <c r="C22" s="105"/>
      <c r="D22" s="27"/>
      <c r="E22" s="27"/>
      <c r="F22" s="28"/>
      <c r="G22" s="28"/>
      <c r="H22" s="1370" t="s">
        <v>48</v>
      </c>
      <c r="I22" s="1370"/>
      <c r="J22" s="1370"/>
      <c r="K22" s="1370"/>
      <c r="L22" s="1370"/>
      <c r="M22" s="1370"/>
      <c r="N22" s="1366" t="s">
        <v>16</v>
      </c>
      <c r="O22" s="1366"/>
      <c r="P22" s="1366"/>
      <c r="Q22" s="1366"/>
      <c r="R22" s="1366"/>
      <c r="S22" s="1371" t="s">
        <v>130</v>
      </c>
      <c r="T22" s="1372"/>
      <c r="U22" s="1372"/>
      <c r="V22" s="38" t="s">
        <v>83</v>
      </c>
      <c r="W22" s="1371" t="s">
        <v>131</v>
      </c>
      <c r="X22" s="1373"/>
      <c r="Y22" s="1373"/>
      <c r="Z22" s="1373"/>
      <c r="AA22" s="39"/>
      <c r="AB22" s="39"/>
      <c r="AC22" s="39"/>
      <c r="AD22" s="39"/>
      <c r="AE22" s="39"/>
      <c r="AF22" s="39"/>
      <c r="AG22" s="39"/>
      <c r="AH22" s="39"/>
      <c r="AI22" s="39"/>
      <c r="AJ22" s="39"/>
      <c r="AK22" s="39"/>
      <c r="AL22" s="39"/>
      <c r="AM22" s="39"/>
      <c r="AN22" s="39"/>
      <c r="AO22" s="39"/>
      <c r="AP22" s="39"/>
      <c r="AQ22" s="39"/>
      <c r="AR22" s="5"/>
    </row>
    <row r="23" spans="1:44" ht="30" customHeight="1" x14ac:dyDescent="0.15">
      <c r="A23" s="40"/>
      <c r="B23" s="40"/>
      <c r="C23" s="40"/>
      <c r="D23" s="27"/>
      <c r="E23" s="27"/>
      <c r="F23" s="28"/>
      <c r="G23" s="28"/>
      <c r="H23" s="26"/>
      <c r="I23" s="26"/>
      <c r="J23" s="26"/>
      <c r="K23" s="26"/>
      <c r="L23" s="26"/>
      <c r="M23" s="26"/>
      <c r="N23" s="1366" t="s">
        <v>43</v>
      </c>
      <c r="O23" s="1366"/>
      <c r="P23" s="1366"/>
      <c r="Q23" s="1366"/>
      <c r="R23" s="1366"/>
      <c r="S23" s="634" t="s">
        <v>145</v>
      </c>
      <c r="T23" s="634"/>
      <c r="U23" s="634"/>
      <c r="V23" s="634"/>
      <c r="W23" s="634"/>
      <c r="X23" s="634"/>
      <c r="Y23" s="634"/>
      <c r="Z23" s="634"/>
      <c r="AA23" s="634"/>
      <c r="AB23" s="634"/>
      <c r="AC23" s="634"/>
      <c r="AD23" s="634"/>
      <c r="AE23" s="634"/>
      <c r="AF23" s="634"/>
      <c r="AG23" s="634"/>
      <c r="AH23" s="634"/>
      <c r="AI23" s="634"/>
      <c r="AJ23" s="634"/>
      <c r="AK23" s="634"/>
      <c r="AL23" s="634"/>
      <c r="AM23" s="634"/>
      <c r="AN23" s="634"/>
      <c r="AO23" s="634"/>
      <c r="AP23" s="634"/>
      <c r="AQ23" s="634"/>
      <c r="AR23" s="5"/>
    </row>
    <row r="24" spans="1:44" ht="30" customHeight="1" x14ac:dyDescent="0.15">
      <c r="A24" s="40"/>
      <c r="B24" s="40"/>
      <c r="C24" s="40"/>
      <c r="D24" s="27"/>
      <c r="E24" s="27"/>
      <c r="F24" s="28"/>
      <c r="G24" s="28"/>
      <c r="H24" s="26"/>
      <c r="I24" s="26"/>
      <c r="J24" s="26"/>
      <c r="K24" s="26"/>
      <c r="L24" s="26"/>
      <c r="M24" s="26"/>
      <c r="N24" s="1366" t="s">
        <v>176</v>
      </c>
      <c r="O24" s="1366"/>
      <c r="P24" s="1366"/>
      <c r="Q24" s="1366"/>
      <c r="R24" s="1366"/>
      <c r="S24" s="632" t="s">
        <v>142</v>
      </c>
      <c r="T24" s="632"/>
      <c r="U24" s="632"/>
      <c r="V24" s="632"/>
      <c r="W24" s="632"/>
      <c r="X24" s="632"/>
      <c r="Y24" s="632"/>
      <c r="Z24" s="632"/>
      <c r="AA24" s="632"/>
      <c r="AB24" s="632"/>
      <c r="AC24" s="632"/>
      <c r="AD24" s="632"/>
      <c r="AE24" s="632"/>
      <c r="AF24" s="632"/>
      <c r="AG24" s="632"/>
      <c r="AH24" s="632"/>
      <c r="AI24" s="632"/>
      <c r="AJ24" s="632"/>
      <c r="AK24" s="632"/>
      <c r="AL24" s="632"/>
      <c r="AM24" s="1368"/>
      <c r="AN24" s="1368"/>
      <c r="AO24" s="1368"/>
      <c r="AP24" s="1368"/>
      <c r="AQ24" s="103"/>
      <c r="AR24" s="5"/>
    </row>
    <row r="25" spans="1:44" ht="30" customHeight="1" x14ac:dyDescent="0.15">
      <c r="A25" s="40"/>
      <c r="B25" s="40"/>
      <c r="C25" s="40"/>
      <c r="D25" s="27"/>
      <c r="E25" s="27"/>
      <c r="F25" s="28"/>
      <c r="G25" s="28"/>
      <c r="H25" s="26"/>
      <c r="I25" s="26"/>
      <c r="J25" s="26"/>
      <c r="K25" s="26"/>
      <c r="L25" s="26"/>
      <c r="M25" s="26"/>
      <c r="N25" s="1366" t="s">
        <v>45</v>
      </c>
      <c r="O25" s="1366"/>
      <c r="P25" s="1366"/>
      <c r="Q25" s="1366"/>
      <c r="R25" s="1366"/>
      <c r="S25" s="632" t="s">
        <v>146</v>
      </c>
      <c r="T25" s="632"/>
      <c r="U25" s="632"/>
      <c r="V25" s="632"/>
      <c r="W25" s="632"/>
      <c r="X25" s="632"/>
      <c r="Y25" s="632"/>
      <c r="Z25" s="632"/>
      <c r="AA25" s="632"/>
      <c r="AB25" s="632"/>
      <c r="AC25" s="632"/>
      <c r="AD25" s="632"/>
      <c r="AE25" s="632"/>
      <c r="AF25" s="632"/>
      <c r="AG25" s="632"/>
      <c r="AH25" s="632"/>
      <c r="AI25" s="632"/>
      <c r="AJ25" s="632"/>
      <c r="AK25" s="632"/>
      <c r="AL25" s="632"/>
      <c r="AM25" s="632"/>
      <c r="AN25" s="632"/>
      <c r="AO25" s="632"/>
      <c r="AP25" s="632"/>
      <c r="AQ25" s="632"/>
      <c r="AR25" s="5"/>
    </row>
    <row r="26" spans="1:44" ht="30" customHeight="1" x14ac:dyDescent="0.15">
      <c r="A26" s="40"/>
      <c r="B26" s="40"/>
      <c r="C26" s="40"/>
      <c r="D26" s="27"/>
      <c r="E26" s="27"/>
      <c r="F26" s="28"/>
      <c r="G26" s="28"/>
      <c r="H26" s="26"/>
      <c r="I26" s="26"/>
      <c r="J26" s="26"/>
      <c r="K26" s="26"/>
      <c r="L26" s="26"/>
      <c r="M26" s="26"/>
      <c r="N26" s="1366" t="s">
        <v>44</v>
      </c>
      <c r="O26" s="1366"/>
      <c r="P26" s="1366"/>
      <c r="Q26" s="1366"/>
      <c r="R26" s="1366"/>
      <c r="S26" s="634" t="s">
        <v>144</v>
      </c>
      <c r="T26" s="634"/>
      <c r="U26" s="634"/>
      <c r="V26" s="634"/>
      <c r="W26" s="634"/>
      <c r="X26" s="634"/>
      <c r="Y26" s="634"/>
      <c r="Z26" s="634"/>
      <c r="AA26" s="634"/>
      <c r="AB26" s="634"/>
      <c r="AC26" s="634"/>
      <c r="AD26" s="634"/>
      <c r="AE26" s="634"/>
      <c r="AF26" s="634"/>
      <c r="AG26" s="634"/>
      <c r="AH26" s="634"/>
      <c r="AI26" s="634"/>
      <c r="AJ26" s="634"/>
      <c r="AK26" s="634"/>
      <c r="AL26" s="634"/>
      <c r="AM26" s="1374" t="s">
        <v>21</v>
      </c>
      <c r="AN26" s="1374"/>
      <c r="AO26" s="1374"/>
      <c r="AP26" s="1374"/>
      <c r="AQ26" s="103"/>
      <c r="AR26" s="5"/>
    </row>
    <row r="27" spans="1:44" ht="30" customHeight="1" x14ac:dyDescent="0.15">
      <c r="A27" s="40"/>
      <c r="B27" s="40"/>
      <c r="C27" s="40"/>
      <c r="D27" s="27"/>
      <c r="E27" s="27"/>
      <c r="F27" s="28"/>
      <c r="G27" s="28"/>
      <c r="H27" s="26"/>
      <c r="I27" s="26"/>
      <c r="J27" s="26"/>
      <c r="K27" s="26"/>
      <c r="L27" s="26"/>
      <c r="M27" s="26"/>
      <c r="N27" s="132"/>
      <c r="O27" s="132"/>
      <c r="P27" s="132"/>
      <c r="Q27" s="132"/>
      <c r="R27" s="132"/>
      <c r="S27" s="134"/>
      <c r="T27" s="134"/>
      <c r="U27" s="134"/>
      <c r="V27" s="134"/>
      <c r="W27" s="134"/>
      <c r="X27" s="134"/>
      <c r="Y27" s="134"/>
      <c r="Z27" s="134"/>
      <c r="AA27" s="134"/>
      <c r="AB27" s="134"/>
      <c r="AC27" s="134"/>
      <c r="AD27" s="134"/>
      <c r="AE27" s="134"/>
      <c r="AF27" s="134"/>
      <c r="AG27" s="134"/>
      <c r="AH27" s="134"/>
      <c r="AI27" s="134"/>
      <c r="AJ27" s="134"/>
      <c r="AK27" s="134"/>
      <c r="AL27" s="134"/>
      <c r="AM27" s="133"/>
      <c r="AN27" s="133"/>
      <c r="AO27" s="133"/>
      <c r="AP27" s="133"/>
      <c r="AQ27" s="103"/>
      <c r="AR27" s="5"/>
    </row>
    <row r="28" spans="1:44" ht="16.5" customHeight="1" x14ac:dyDescent="0.15">
      <c r="A28" s="40"/>
      <c r="B28" s="40"/>
      <c r="C28" s="40"/>
      <c r="D28" s="27"/>
      <c r="E28" s="27"/>
      <c r="F28" s="28"/>
      <c r="G28" s="28"/>
      <c r="H28" s="26"/>
      <c r="I28" s="26"/>
      <c r="J28" s="26"/>
      <c r="K28" s="26"/>
      <c r="L28" s="26"/>
      <c r="M28" s="26"/>
      <c r="N28" s="26"/>
      <c r="O28" s="26"/>
      <c r="P28" s="26"/>
      <c r="Q28" s="26"/>
      <c r="R28" s="26"/>
      <c r="S28" s="42"/>
      <c r="T28" s="43"/>
      <c r="U28" s="43"/>
      <c r="V28" s="43"/>
      <c r="W28" s="105"/>
      <c r="X28" s="132"/>
      <c r="Y28" s="132"/>
      <c r="Z28" s="132"/>
      <c r="AA28" s="132"/>
      <c r="AB28" s="44"/>
      <c r="AC28" s="46"/>
      <c r="AD28" s="42"/>
      <c r="AE28" s="42"/>
      <c r="AF28" s="42"/>
      <c r="AG28" s="42"/>
      <c r="AH28" s="42"/>
      <c r="AI28" s="42"/>
      <c r="AJ28" s="42"/>
      <c r="AK28" s="42"/>
      <c r="AL28" s="42"/>
      <c r="AM28" s="42"/>
      <c r="AN28" s="42"/>
      <c r="AO28" s="44"/>
      <c r="AP28" s="44"/>
      <c r="AQ28" s="93"/>
      <c r="AR28" s="5"/>
    </row>
    <row r="29" spans="1:44" s="5" customFormat="1" ht="30" customHeight="1" x14ac:dyDescent="0.15">
      <c r="A29" s="1377" t="s">
        <v>172</v>
      </c>
      <c r="B29" s="1377"/>
      <c r="C29" s="1377"/>
      <c r="D29" s="1377"/>
      <c r="E29" s="1377"/>
      <c r="F29" s="1377"/>
      <c r="G29" s="1377"/>
      <c r="H29" s="1377"/>
      <c r="I29" s="1377"/>
      <c r="J29" s="1377"/>
      <c r="K29" s="1377"/>
      <c r="L29" s="1377"/>
      <c r="M29" s="1377"/>
      <c r="N29" s="1377"/>
      <c r="O29" s="1377"/>
      <c r="P29" s="1377"/>
      <c r="Q29" s="1377"/>
      <c r="R29" s="1377"/>
      <c r="S29" s="1377"/>
      <c r="T29" s="1377"/>
      <c r="U29" s="1377"/>
      <c r="V29" s="1377"/>
      <c r="W29" s="1377"/>
      <c r="X29" s="1377"/>
      <c r="Y29" s="1377"/>
      <c r="Z29" s="1377"/>
      <c r="AA29" s="1377"/>
      <c r="AB29" s="1377"/>
      <c r="AC29" s="1377"/>
      <c r="AD29" s="1377"/>
      <c r="AE29" s="1377"/>
      <c r="AF29" s="1377"/>
      <c r="AG29" s="1377"/>
      <c r="AH29" s="1377"/>
      <c r="AI29" s="1377"/>
      <c r="AJ29" s="1377"/>
      <c r="AK29" s="1377"/>
      <c r="AL29" s="1377"/>
      <c r="AM29" s="1377"/>
      <c r="AN29" s="1377"/>
      <c r="AO29" s="1377"/>
      <c r="AP29" s="1377"/>
      <c r="AQ29" s="1377"/>
      <c r="AR29" s="47"/>
    </row>
    <row r="30" spans="1:44" s="5" customFormat="1" ht="30" customHeight="1" x14ac:dyDescent="0.15">
      <c r="A30" s="1377" t="s">
        <v>123</v>
      </c>
      <c r="B30" s="1377"/>
      <c r="C30" s="1377"/>
      <c r="D30" s="1377"/>
      <c r="E30" s="1377"/>
      <c r="F30" s="1377"/>
      <c r="G30" s="1377"/>
      <c r="H30" s="1377"/>
      <c r="I30" s="1377"/>
      <c r="J30" s="1377"/>
      <c r="K30" s="1377"/>
      <c r="L30" s="1377"/>
      <c r="M30" s="1377"/>
      <c r="N30" s="1377"/>
      <c r="O30" s="1377"/>
      <c r="P30" s="1377"/>
      <c r="Q30" s="1377"/>
      <c r="R30" s="1377"/>
      <c r="S30" s="1377"/>
      <c r="T30" s="1377"/>
      <c r="U30" s="1377"/>
      <c r="V30" s="1377"/>
      <c r="W30" s="1377"/>
      <c r="X30" s="1377"/>
      <c r="Y30" s="1377"/>
      <c r="Z30" s="1377"/>
      <c r="AA30" s="1377"/>
      <c r="AB30" s="1377"/>
      <c r="AC30" s="1377"/>
      <c r="AD30" s="1377"/>
      <c r="AE30" s="1377"/>
      <c r="AF30" s="1377"/>
      <c r="AG30" s="1377"/>
      <c r="AH30" s="1377"/>
      <c r="AI30" s="1377"/>
      <c r="AJ30" s="1377"/>
      <c r="AK30" s="1377"/>
      <c r="AL30" s="1377"/>
      <c r="AM30" s="1377"/>
      <c r="AN30" s="1377"/>
      <c r="AO30" s="1377"/>
      <c r="AP30" s="1377"/>
      <c r="AQ30" s="1377"/>
    </row>
    <row r="31" spans="1:44" s="5" customFormat="1" ht="30" customHeight="1" x14ac:dyDescent="0.15">
      <c r="A31" s="1377" t="s">
        <v>153</v>
      </c>
      <c r="B31" s="1377"/>
      <c r="C31" s="1377"/>
      <c r="D31" s="1377"/>
      <c r="E31" s="1377"/>
      <c r="F31" s="1377"/>
      <c r="G31" s="1377"/>
      <c r="H31" s="1377"/>
      <c r="I31" s="1377"/>
      <c r="J31" s="1377"/>
      <c r="K31" s="1377"/>
      <c r="L31" s="1377"/>
      <c r="M31" s="1377"/>
      <c r="N31" s="1377"/>
      <c r="O31" s="1377"/>
      <c r="P31" s="1377"/>
      <c r="Q31" s="1377"/>
      <c r="R31" s="1377"/>
      <c r="S31" s="1377"/>
      <c r="T31" s="1377"/>
      <c r="U31" s="1377"/>
      <c r="V31" s="1377"/>
      <c r="W31" s="1377"/>
      <c r="X31" s="1377"/>
      <c r="Y31" s="1377"/>
      <c r="Z31" s="1377"/>
      <c r="AA31" s="1377"/>
      <c r="AB31" s="1377"/>
      <c r="AC31" s="1377"/>
      <c r="AD31" s="1377"/>
      <c r="AE31" s="1377"/>
      <c r="AF31" s="1377"/>
      <c r="AG31" s="1377"/>
      <c r="AH31" s="1377"/>
      <c r="AI31" s="1377"/>
      <c r="AJ31" s="1377"/>
      <c r="AK31" s="1377"/>
      <c r="AL31" s="1377"/>
      <c r="AM31" s="1377"/>
      <c r="AN31" s="1377"/>
      <c r="AO31" s="1377"/>
      <c r="AP31" s="1377"/>
      <c r="AQ31" s="1377"/>
    </row>
    <row r="32" spans="1:44" s="5" customFormat="1" ht="19.5" customHeight="1" x14ac:dyDescent="0.15">
      <c r="A32" s="108"/>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row>
    <row r="33" spans="1:45" s="5" customFormat="1" ht="30" customHeight="1" x14ac:dyDescent="0.15">
      <c r="A33" s="1387" t="s">
        <v>22</v>
      </c>
      <c r="B33" s="1387"/>
      <c r="C33" s="1387"/>
      <c r="D33" s="1387"/>
      <c r="E33" s="1387"/>
      <c r="F33" s="1387"/>
      <c r="G33" s="1387"/>
      <c r="H33" s="1387"/>
      <c r="I33" s="1387"/>
      <c r="J33" s="1387"/>
      <c r="K33" s="1387"/>
      <c r="L33" s="1387"/>
      <c r="M33" s="1387"/>
      <c r="N33" s="1387"/>
      <c r="O33" s="1387"/>
      <c r="P33" s="1387"/>
      <c r="Q33" s="1387"/>
      <c r="R33" s="1387"/>
      <c r="S33" s="1387"/>
      <c r="T33" s="1387"/>
      <c r="U33" s="1387"/>
      <c r="V33" s="1387"/>
      <c r="W33" s="1387"/>
      <c r="X33" s="1387"/>
      <c r="Y33" s="1387"/>
      <c r="Z33" s="1387"/>
      <c r="AA33" s="1387"/>
      <c r="AB33" s="1387"/>
      <c r="AC33" s="1387"/>
      <c r="AD33" s="1387"/>
      <c r="AE33" s="1387"/>
      <c r="AF33" s="1387"/>
      <c r="AG33" s="1387"/>
      <c r="AH33" s="1387"/>
      <c r="AI33" s="1387"/>
      <c r="AJ33" s="1387"/>
      <c r="AK33" s="1387"/>
      <c r="AL33" s="1387"/>
      <c r="AM33" s="1387"/>
      <c r="AN33" s="1387"/>
      <c r="AO33" s="1387"/>
      <c r="AP33" s="1387"/>
      <c r="AQ33" s="1387"/>
    </row>
    <row r="34" spans="1:45" ht="19.5" customHeight="1" x14ac:dyDescent="0.15">
      <c r="A34" s="129"/>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5"/>
    </row>
    <row r="35" spans="1:45" s="110" customFormat="1" ht="36.75" customHeight="1" x14ac:dyDescent="0.15">
      <c r="A35" s="1388" t="s">
        <v>125</v>
      </c>
      <c r="B35" s="1388"/>
      <c r="C35" s="1388"/>
      <c r="D35" s="1388"/>
      <c r="E35" s="1388"/>
      <c r="F35" s="1388"/>
      <c r="G35" s="1388"/>
      <c r="H35" s="1388"/>
      <c r="I35" s="1388"/>
      <c r="J35" s="1388"/>
      <c r="K35" s="1388"/>
      <c r="L35" s="1388"/>
      <c r="M35" s="1388"/>
      <c r="N35" s="1388"/>
      <c r="O35" s="1388"/>
      <c r="P35" s="1388"/>
      <c r="Q35" s="1388"/>
      <c r="R35" s="1388"/>
      <c r="S35" s="1388"/>
      <c r="T35" s="1388"/>
      <c r="U35" s="1388"/>
      <c r="V35" s="1388"/>
      <c r="W35" s="1388"/>
      <c r="X35" s="1388"/>
      <c r="Y35" s="1388"/>
      <c r="Z35" s="1388"/>
      <c r="AA35" s="1388"/>
      <c r="AB35" s="1388"/>
      <c r="AC35" s="1388"/>
      <c r="AD35" s="1388"/>
      <c r="AE35" s="1388"/>
      <c r="AF35" s="1388"/>
      <c r="AG35" s="1388"/>
      <c r="AH35" s="1388"/>
      <c r="AI35" s="1388"/>
      <c r="AJ35" s="1388"/>
      <c r="AK35" s="1388"/>
      <c r="AL35" s="1388"/>
      <c r="AM35" s="1388"/>
      <c r="AN35" s="1388"/>
      <c r="AO35" s="1388"/>
      <c r="AP35" s="1388"/>
      <c r="AQ35" s="1388"/>
      <c r="AR35" s="109"/>
    </row>
    <row r="36" spans="1:45" s="110" customFormat="1" ht="36.75" customHeight="1" x14ac:dyDescent="0.15">
      <c r="A36" s="1388"/>
      <c r="B36" s="1388"/>
      <c r="C36" s="1388"/>
      <c r="D36" s="1388"/>
      <c r="E36" s="1388"/>
      <c r="F36" s="1388"/>
      <c r="G36" s="1388"/>
      <c r="H36" s="1388"/>
      <c r="I36" s="1388"/>
      <c r="J36" s="1388"/>
      <c r="K36" s="1388"/>
      <c r="L36" s="1388"/>
      <c r="M36" s="1388"/>
      <c r="N36" s="1388"/>
      <c r="O36" s="1388"/>
      <c r="P36" s="1388"/>
      <c r="Q36" s="1388"/>
      <c r="R36" s="1388"/>
      <c r="S36" s="1388"/>
      <c r="T36" s="1388"/>
      <c r="U36" s="1388"/>
      <c r="V36" s="1388"/>
      <c r="W36" s="1388"/>
      <c r="X36" s="1388"/>
      <c r="Y36" s="1388"/>
      <c r="Z36" s="1388"/>
      <c r="AA36" s="1388"/>
      <c r="AB36" s="1388"/>
      <c r="AC36" s="1388"/>
      <c r="AD36" s="1388"/>
      <c r="AE36" s="1388"/>
      <c r="AF36" s="1388"/>
      <c r="AG36" s="1388"/>
      <c r="AH36" s="1388"/>
      <c r="AI36" s="1388"/>
      <c r="AJ36" s="1388"/>
      <c r="AK36" s="1388"/>
      <c r="AL36" s="1388"/>
      <c r="AM36" s="1388"/>
      <c r="AN36" s="1388"/>
      <c r="AO36" s="1388"/>
      <c r="AP36" s="1388"/>
      <c r="AQ36" s="1388"/>
      <c r="AR36" s="109"/>
    </row>
    <row r="37" spans="1:45" s="110" customFormat="1" ht="36.75" customHeight="1" x14ac:dyDescent="0.15">
      <c r="A37" s="1388"/>
      <c r="B37" s="1388"/>
      <c r="C37" s="1388"/>
      <c r="D37" s="1388"/>
      <c r="E37" s="1388"/>
      <c r="F37" s="1388"/>
      <c r="G37" s="1388"/>
      <c r="H37" s="1388"/>
      <c r="I37" s="1388"/>
      <c r="J37" s="1388"/>
      <c r="K37" s="1388"/>
      <c r="L37" s="1388"/>
      <c r="M37" s="1388"/>
      <c r="N37" s="1388"/>
      <c r="O37" s="1388"/>
      <c r="P37" s="1388"/>
      <c r="Q37" s="1388"/>
      <c r="R37" s="1388"/>
      <c r="S37" s="1388"/>
      <c r="T37" s="1388"/>
      <c r="U37" s="1388"/>
      <c r="V37" s="1388"/>
      <c r="W37" s="1388"/>
      <c r="X37" s="1388"/>
      <c r="Y37" s="1388"/>
      <c r="Z37" s="1388"/>
      <c r="AA37" s="1388"/>
      <c r="AB37" s="1388"/>
      <c r="AC37" s="1388"/>
      <c r="AD37" s="1388"/>
      <c r="AE37" s="1388"/>
      <c r="AF37" s="1388"/>
      <c r="AG37" s="1388"/>
      <c r="AH37" s="1388"/>
      <c r="AI37" s="1388"/>
      <c r="AJ37" s="1388"/>
      <c r="AK37" s="1388"/>
      <c r="AL37" s="1388"/>
      <c r="AM37" s="1388"/>
      <c r="AN37" s="1388"/>
      <c r="AO37" s="1388"/>
      <c r="AP37" s="1388"/>
      <c r="AQ37" s="1388"/>
      <c r="AR37" s="109"/>
    </row>
    <row r="38" spans="1:45" s="110" customFormat="1" ht="21.75" customHeight="1" x14ac:dyDescent="0.15">
      <c r="A38" s="130"/>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09"/>
    </row>
    <row r="39" spans="1:45" s="110" customFormat="1" ht="18" customHeight="1" x14ac:dyDescent="0.15">
      <c r="A39" s="1388" t="s">
        <v>86</v>
      </c>
      <c r="B39" s="1388"/>
      <c r="C39" s="1388"/>
      <c r="D39" s="1388"/>
      <c r="E39" s="1388"/>
      <c r="F39" s="1388"/>
      <c r="G39" s="1388"/>
      <c r="H39" s="1388"/>
      <c r="I39" s="1388"/>
      <c r="J39" s="1388"/>
      <c r="K39" s="1388"/>
      <c r="L39" s="1388"/>
      <c r="M39" s="1388"/>
      <c r="N39" s="1388"/>
      <c r="O39" s="1388"/>
      <c r="P39" s="1388"/>
      <c r="Q39" s="1388"/>
      <c r="R39" s="1388"/>
      <c r="S39" s="1388"/>
      <c r="T39" s="1388"/>
      <c r="U39" s="1388"/>
      <c r="V39" s="1388"/>
      <c r="W39" s="1388"/>
      <c r="X39" s="1388"/>
      <c r="Y39" s="1388"/>
      <c r="Z39" s="1388"/>
      <c r="AA39" s="1388"/>
      <c r="AB39" s="1388"/>
      <c r="AC39" s="1388"/>
      <c r="AD39" s="1388"/>
      <c r="AE39" s="1388"/>
      <c r="AF39" s="1388"/>
      <c r="AG39" s="1388"/>
      <c r="AH39" s="1388"/>
      <c r="AI39" s="1388"/>
      <c r="AJ39" s="1388"/>
      <c r="AK39" s="1388"/>
      <c r="AL39" s="1388"/>
      <c r="AM39" s="1388"/>
      <c r="AN39" s="1388"/>
      <c r="AO39" s="1388"/>
      <c r="AP39" s="1388"/>
      <c r="AQ39" s="1388"/>
      <c r="AR39" s="109"/>
    </row>
    <row r="40" spans="1:45" s="110" customFormat="1" ht="18" customHeight="1" x14ac:dyDescent="0.15">
      <c r="A40" s="1388"/>
      <c r="B40" s="1388"/>
      <c r="C40" s="1388"/>
      <c r="D40" s="1388"/>
      <c r="E40" s="1388"/>
      <c r="F40" s="1388"/>
      <c r="G40" s="1388"/>
      <c r="H40" s="1388"/>
      <c r="I40" s="1388"/>
      <c r="J40" s="1388"/>
      <c r="K40" s="1388"/>
      <c r="L40" s="1388"/>
      <c r="M40" s="1388"/>
      <c r="N40" s="1388"/>
      <c r="O40" s="1388"/>
      <c r="P40" s="1388"/>
      <c r="Q40" s="1388"/>
      <c r="R40" s="1388"/>
      <c r="S40" s="1388"/>
      <c r="T40" s="1388"/>
      <c r="U40" s="1388"/>
      <c r="V40" s="1388"/>
      <c r="W40" s="1388"/>
      <c r="X40" s="1388"/>
      <c r="Y40" s="1388"/>
      <c r="Z40" s="1388"/>
      <c r="AA40" s="1388"/>
      <c r="AB40" s="1388"/>
      <c r="AC40" s="1388"/>
      <c r="AD40" s="1388"/>
      <c r="AE40" s="1388"/>
      <c r="AF40" s="1388"/>
      <c r="AG40" s="1388"/>
      <c r="AH40" s="1388"/>
      <c r="AI40" s="1388"/>
      <c r="AJ40" s="1388"/>
      <c r="AK40" s="1388"/>
      <c r="AL40" s="1388"/>
      <c r="AM40" s="1388"/>
      <c r="AN40" s="1388"/>
      <c r="AO40" s="1388"/>
      <c r="AP40" s="1388"/>
      <c r="AQ40" s="1388"/>
      <c r="AR40" s="111"/>
      <c r="AS40" s="112"/>
    </row>
    <row r="41" spans="1:45" ht="27" customHeight="1" x14ac:dyDescent="0.15">
      <c r="A41" s="26"/>
      <c r="B41" s="26"/>
      <c r="C41" s="26"/>
      <c r="D41" s="27"/>
      <c r="E41" s="27"/>
      <c r="F41" s="28"/>
      <c r="G41" s="28"/>
      <c r="H41" s="26"/>
      <c r="I41" s="26"/>
      <c r="J41" s="26"/>
      <c r="K41" s="26"/>
      <c r="L41" s="26"/>
      <c r="M41" s="26"/>
      <c r="N41" s="26"/>
      <c r="O41" s="26"/>
      <c r="P41" s="26"/>
      <c r="Q41" s="26"/>
      <c r="R41" s="1389" t="s">
        <v>23</v>
      </c>
      <c r="S41" s="1389"/>
      <c r="T41" s="1389"/>
      <c r="U41" s="1389"/>
      <c r="V41" s="1389"/>
      <c r="W41" s="1389"/>
      <c r="X41" s="1389"/>
      <c r="Y41" s="1389"/>
      <c r="Z41" s="1389"/>
      <c r="AA41" s="26"/>
      <c r="AB41" s="26"/>
      <c r="AC41" s="26"/>
      <c r="AD41" s="26"/>
      <c r="AE41" s="26"/>
      <c r="AF41" s="26"/>
      <c r="AG41" s="26"/>
      <c r="AH41" s="26"/>
      <c r="AI41" s="26"/>
      <c r="AJ41" s="23" t="s">
        <v>78</v>
      </c>
      <c r="AK41" s="1369" t="s">
        <v>104</v>
      </c>
      <c r="AL41" s="1369"/>
      <c r="AM41" s="29" t="s">
        <v>80</v>
      </c>
      <c r="AN41" s="1369" t="s">
        <v>105</v>
      </c>
      <c r="AO41" s="1369"/>
      <c r="AP41" s="23" t="s">
        <v>15</v>
      </c>
      <c r="AQ41" s="23" t="s">
        <v>81</v>
      </c>
      <c r="AR41" s="13"/>
      <c r="AS41" s="7"/>
    </row>
    <row r="42" spans="1:45" ht="27" customHeight="1" x14ac:dyDescent="0.15">
      <c r="A42" s="26"/>
      <c r="B42" s="26"/>
      <c r="C42" s="26"/>
      <c r="D42" s="27"/>
      <c r="E42" s="27"/>
      <c r="F42" s="28"/>
      <c r="G42" s="28"/>
      <c r="H42" s="26"/>
      <c r="I42" s="26"/>
      <c r="J42" s="26"/>
      <c r="K42" s="26"/>
      <c r="L42" s="26"/>
      <c r="M42" s="26"/>
      <c r="N42" s="26"/>
      <c r="O42" s="26"/>
      <c r="P42" s="26"/>
      <c r="Q42" s="26"/>
      <c r="R42" s="131"/>
      <c r="S42" s="131"/>
      <c r="T42" s="131"/>
      <c r="U42" s="131"/>
      <c r="V42" s="131"/>
      <c r="W42" s="131"/>
      <c r="X42" s="131"/>
      <c r="Y42" s="131"/>
      <c r="Z42" s="131"/>
      <c r="AA42" s="26"/>
      <c r="AB42" s="26"/>
      <c r="AC42" s="26"/>
      <c r="AD42" s="26"/>
      <c r="AE42" s="26"/>
      <c r="AF42" s="26"/>
      <c r="AG42" s="26"/>
      <c r="AH42" s="26"/>
      <c r="AI42" s="26"/>
      <c r="AJ42" s="23"/>
      <c r="AK42" s="122"/>
      <c r="AL42" s="122"/>
      <c r="AM42" s="29"/>
      <c r="AN42" s="122"/>
      <c r="AO42" s="122"/>
      <c r="AP42" s="23"/>
      <c r="AQ42" s="23"/>
      <c r="AR42" s="13"/>
      <c r="AS42" s="7"/>
    </row>
    <row r="43" spans="1:45" x14ac:dyDescent="0.15">
      <c r="A43" s="118" t="s">
        <v>122</v>
      </c>
      <c r="B43" s="118"/>
      <c r="C43" s="118"/>
      <c r="D43" s="118"/>
      <c r="E43" s="118"/>
      <c r="F43" s="118"/>
      <c r="G43" s="118"/>
      <c r="H43" s="118"/>
      <c r="I43" s="118"/>
      <c r="J43" s="114" t="s">
        <v>121</v>
      </c>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50"/>
      <c r="AL43" s="50"/>
      <c r="AM43" s="50"/>
      <c r="AN43" s="50"/>
      <c r="AO43" s="50"/>
      <c r="AP43" s="50"/>
      <c r="AQ43" s="49"/>
      <c r="AR43" s="13"/>
      <c r="AS43" s="7"/>
    </row>
    <row r="44" spans="1:45" ht="30" customHeight="1" x14ac:dyDescent="0.15">
      <c r="A44" s="1378" t="str">
        <f>IF(AE1="平成３０年度　ＺＥＨ支援事業","■","□")</f>
        <v>□</v>
      </c>
      <c r="B44" s="1379"/>
      <c r="C44" s="1380" t="s">
        <v>126</v>
      </c>
      <c r="D44" s="1381"/>
      <c r="E44" s="1381"/>
      <c r="F44" s="1381"/>
      <c r="G44" s="1381"/>
      <c r="H44" s="1381"/>
      <c r="I44" s="1381"/>
      <c r="J44" s="1381"/>
      <c r="K44" s="1381"/>
      <c r="L44" s="1381"/>
      <c r="M44" s="1381"/>
      <c r="N44" s="1381"/>
      <c r="O44" s="1381"/>
      <c r="P44" s="1381"/>
      <c r="Q44" s="1381"/>
      <c r="R44" s="1381"/>
      <c r="S44" s="1381"/>
      <c r="T44" s="1381"/>
      <c r="U44" s="1381"/>
      <c r="V44" s="1381"/>
      <c r="W44" s="1381"/>
      <c r="X44" s="1381"/>
      <c r="Y44" s="1381"/>
      <c r="Z44" s="1381"/>
      <c r="AA44" s="1381"/>
      <c r="AB44" s="1381"/>
      <c r="AC44" s="1381"/>
      <c r="AD44" s="1381"/>
      <c r="AE44" s="1381"/>
      <c r="AF44" s="1381"/>
      <c r="AG44" s="1381"/>
      <c r="AH44" s="1381"/>
      <c r="AI44" s="1381"/>
      <c r="AJ44" s="1381"/>
      <c r="AK44" s="1381"/>
      <c r="AL44" s="1381"/>
      <c r="AM44" s="1381"/>
      <c r="AN44" s="1381"/>
      <c r="AO44" s="1381"/>
      <c r="AP44" s="1381"/>
      <c r="AQ44" s="1381"/>
      <c r="AR44" s="13"/>
      <c r="AS44" s="7"/>
    </row>
    <row r="45" spans="1:45" ht="30" customHeight="1" x14ac:dyDescent="0.15">
      <c r="A45" s="1378"/>
      <c r="B45" s="1379"/>
      <c r="C45" s="1380"/>
      <c r="D45" s="1381"/>
      <c r="E45" s="1381"/>
      <c r="F45" s="1381"/>
      <c r="G45" s="1381"/>
      <c r="H45" s="1381"/>
      <c r="I45" s="1381"/>
      <c r="J45" s="1381"/>
      <c r="K45" s="1381"/>
      <c r="L45" s="1381"/>
      <c r="M45" s="1381"/>
      <c r="N45" s="1381"/>
      <c r="O45" s="1381"/>
      <c r="P45" s="1381"/>
      <c r="Q45" s="1381"/>
      <c r="R45" s="1381"/>
      <c r="S45" s="1381"/>
      <c r="T45" s="1381"/>
      <c r="U45" s="1381"/>
      <c r="V45" s="1381"/>
      <c r="W45" s="1381"/>
      <c r="X45" s="1381"/>
      <c r="Y45" s="1381"/>
      <c r="Z45" s="1381"/>
      <c r="AA45" s="1381"/>
      <c r="AB45" s="1381"/>
      <c r="AC45" s="1381"/>
      <c r="AD45" s="1381"/>
      <c r="AE45" s="1381"/>
      <c r="AF45" s="1381"/>
      <c r="AG45" s="1381"/>
      <c r="AH45" s="1381"/>
      <c r="AI45" s="1381"/>
      <c r="AJ45" s="1381"/>
      <c r="AK45" s="1381"/>
      <c r="AL45" s="1381"/>
      <c r="AM45" s="1381"/>
      <c r="AN45" s="1381"/>
      <c r="AO45" s="1381"/>
      <c r="AP45" s="1381"/>
      <c r="AQ45" s="1381"/>
      <c r="AR45" s="13"/>
      <c r="AS45" s="7"/>
    </row>
    <row r="46" spans="1:45" ht="30" customHeight="1" x14ac:dyDescent="0.15">
      <c r="A46" s="1378" t="str">
        <f>IF(AE1="平成３０年度　先進的再エネ熱等導入支援事業","■","□")</f>
        <v>■</v>
      </c>
      <c r="B46" s="1379"/>
      <c r="C46" s="1380" t="s">
        <v>127</v>
      </c>
      <c r="D46" s="1381"/>
      <c r="E46" s="1381"/>
      <c r="F46" s="1381"/>
      <c r="G46" s="1381"/>
      <c r="H46" s="1381"/>
      <c r="I46" s="1381"/>
      <c r="J46" s="1381"/>
      <c r="K46" s="1381"/>
      <c r="L46" s="1381"/>
      <c r="M46" s="1381"/>
      <c r="N46" s="1381"/>
      <c r="O46" s="1381"/>
      <c r="P46" s="1381"/>
      <c r="Q46" s="1381"/>
      <c r="R46" s="1381"/>
      <c r="S46" s="1381"/>
      <c r="T46" s="1381"/>
      <c r="U46" s="1381"/>
      <c r="V46" s="1381"/>
      <c r="W46" s="1381"/>
      <c r="X46" s="1381"/>
      <c r="Y46" s="1381"/>
      <c r="Z46" s="1381"/>
      <c r="AA46" s="1381"/>
      <c r="AB46" s="1381"/>
      <c r="AC46" s="1381"/>
      <c r="AD46" s="1381"/>
      <c r="AE46" s="1381"/>
      <c r="AF46" s="1381"/>
      <c r="AG46" s="1381"/>
      <c r="AH46" s="1381"/>
      <c r="AI46" s="1381"/>
      <c r="AJ46" s="1381"/>
      <c r="AK46" s="1381"/>
      <c r="AL46" s="1381"/>
      <c r="AM46" s="1381"/>
      <c r="AN46" s="1381"/>
      <c r="AO46" s="1381"/>
      <c r="AP46" s="1381"/>
      <c r="AQ46" s="1381"/>
      <c r="AR46" s="13"/>
      <c r="AS46" s="7"/>
    </row>
    <row r="47" spans="1:45" ht="30" customHeight="1" x14ac:dyDescent="0.15">
      <c r="A47" s="1378"/>
      <c r="B47" s="1379"/>
      <c r="C47" s="1380"/>
      <c r="D47" s="1381"/>
      <c r="E47" s="1381"/>
      <c r="F47" s="1381"/>
      <c r="G47" s="1381"/>
      <c r="H47" s="1381"/>
      <c r="I47" s="1381"/>
      <c r="J47" s="1381"/>
      <c r="K47" s="1381"/>
      <c r="L47" s="1381"/>
      <c r="M47" s="1381"/>
      <c r="N47" s="1381"/>
      <c r="O47" s="1381"/>
      <c r="P47" s="1381"/>
      <c r="Q47" s="1381"/>
      <c r="R47" s="1381"/>
      <c r="S47" s="1381"/>
      <c r="T47" s="1381"/>
      <c r="U47" s="1381"/>
      <c r="V47" s="1381"/>
      <c r="W47" s="1381"/>
      <c r="X47" s="1381"/>
      <c r="Y47" s="1381"/>
      <c r="Z47" s="1381"/>
      <c r="AA47" s="1381"/>
      <c r="AB47" s="1381"/>
      <c r="AC47" s="1381"/>
      <c r="AD47" s="1381"/>
      <c r="AE47" s="1381"/>
      <c r="AF47" s="1381"/>
      <c r="AG47" s="1381"/>
      <c r="AH47" s="1381"/>
      <c r="AI47" s="1381"/>
      <c r="AJ47" s="1381"/>
      <c r="AK47" s="1381"/>
      <c r="AL47" s="1381"/>
      <c r="AM47" s="1381"/>
      <c r="AN47" s="1381"/>
      <c r="AO47" s="1381"/>
      <c r="AP47" s="1381"/>
      <c r="AQ47" s="1381"/>
      <c r="AR47" s="13"/>
      <c r="AS47" s="7"/>
    </row>
    <row r="48" spans="1:45" ht="21.75" customHeight="1" x14ac:dyDescent="0.15">
      <c r="A48" s="106"/>
      <c r="B48" s="106"/>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3"/>
      <c r="AS48" s="7"/>
    </row>
    <row r="49" spans="1:50" ht="18.75" x14ac:dyDescent="0.15">
      <c r="A49" s="118" t="s">
        <v>171</v>
      </c>
      <c r="B49" s="118"/>
      <c r="C49" s="118"/>
      <c r="D49" s="118"/>
      <c r="E49" s="118"/>
      <c r="F49" s="118"/>
      <c r="G49" s="118"/>
      <c r="H49" s="118"/>
      <c r="I49" s="47"/>
      <c r="J49" s="47"/>
      <c r="K49" s="47"/>
      <c r="L49" s="47"/>
      <c r="M49" s="47"/>
      <c r="N49" s="47"/>
      <c r="O49" s="47"/>
      <c r="P49" s="47"/>
      <c r="Q49" s="47"/>
      <c r="R49" s="113"/>
      <c r="S49" s="113"/>
      <c r="T49" s="113"/>
      <c r="U49" s="113"/>
      <c r="V49" s="113"/>
      <c r="W49" s="113"/>
      <c r="X49" s="113"/>
      <c r="Y49" s="113"/>
      <c r="Z49" s="113"/>
      <c r="AA49" s="47"/>
      <c r="AB49" s="47"/>
      <c r="AC49" s="47"/>
      <c r="AD49" s="47"/>
      <c r="AE49" s="47"/>
      <c r="AF49" s="47"/>
      <c r="AG49" s="47"/>
      <c r="AH49" s="47"/>
      <c r="AI49" s="47"/>
      <c r="AJ49" s="47"/>
      <c r="AK49" s="47"/>
      <c r="AL49" s="47"/>
      <c r="AM49" s="47"/>
      <c r="AN49" s="47"/>
      <c r="AO49" s="47"/>
      <c r="AP49" s="47"/>
      <c r="AQ49" s="47"/>
      <c r="AR49" s="13"/>
      <c r="AS49" s="7"/>
    </row>
    <row r="50" spans="1:50" ht="39.75" customHeight="1" x14ac:dyDescent="0.15">
      <c r="A50" s="1382"/>
      <c r="B50" s="1383"/>
      <c r="C50" s="1383"/>
      <c r="D50" s="1383"/>
      <c r="E50" s="1383"/>
      <c r="F50" s="1383"/>
      <c r="G50" s="1383"/>
      <c r="H50" s="1383"/>
      <c r="I50" s="1383"/>
      <c r="J50" s="1383"/>
      <c r="K50" s="1383"/>
      <c r="L50" s="1383"/>
      <c r="M50" s="1383"/>
      <c r="N50" s="1383"/>
      <c r="O50" s="1383"/>
      <c r="P50" s="1383"/>
      <c r="Q50" s="1383"/>
      <c r="R50" s="1383"/>
      <c r="S50" s="1383"/>
      <c r="T50" s="1383"/>
      <c r="U50" s="1383"/>
      <c r="V50" s="1383"/>
      <c r="W50" s="1383"/>
      <c r="X50" s="1383"/>
      <c r="Y50" s="1383"/>
      <c r="Z50" s="1383"/>
      <c r="AA50" s="1383"/>
      <c r="AB50" s="1383"/>
      <c r="AC50" s="1383"/>
      <c r="AD50" s="1383"/>
      <c r="AE50" s="1383"/>
      <c r="AF50" s="1383"/>
      <c r="AG50" s="1383"/>
      <c r="AH50" s="1383"/>
      <c r="AI50" s="1383"/>
      <c r="AJ50" s="1383"/>
      <c r="AK50" s="1383"/>
      <c r="AL50" s="1383"/>
      <c r="AM50" s="1383"/>
      <c r="AN50" s="1383"/>
      <c r="AO50" s="1383"/>
      <c r="AP50" s="1383"/>
      <c r="AQ50" s="1384"/>
      <c r="AR50" s="14"/>
      <c r="AS50" s="8"/>
    </row>
    <row r="51" spans="1:50" ht="30" customHeight="1" x14ac:dyDescent="0.15">
      <c r="A51" s="48"/>
      <c r="B51" s="49"/>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3"/>
      <c r="AS51" s="7"/>
    </row>
    <row r="52" spans="1:50" x14ac:dyDescent="0.15">
      <c r="A52" s="118" t="s">
        <v>170</v>
      </c>
      <c r="B52" s="118"/>
      <c r="C52" s="118"/>
      <c r="D52" s="118"/>
      <c r="E52" s="118"/>
      <c r="F52" s="118"/>
      <c r="G52" s="118"/>
      <c r="H52" s="118"/>
      <c r="I52" s="118"/>
      <c r="J52" s="118"/>
      <c r="K52" s="118"/>
      <c r="L52" s="118"/>
      <c r="M52" s="118"/>
      <c r="N52" s="118"/>
      <c r="O52" s="118"/>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13"/>
      <c r="AS52" s="7"/>
    </row>
    <row r="53" spans="1:50" ht="30" customHeight="1" x14ac:dyDescent="0.15">
      <c r="A53" s="114" t="s">
        <v>169</v>
      </c>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13"/>
      <c r="AS53" s="7"/>
    </row>
    <row r="54" spans="1:50" ht="21" customHeight="1" x14ac:dyDescent="0.15">
      <c r="A54" s="11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13"/>
      <c r="AS54" s="7"/>
    </row>
    <row r="55" spans="1:50" s="7" customFormat="1" ht="23.25" customHeight="1" x14ac:dyDescent="0.15">
      <c r="A55" s="118" t="s">
        <v>120</v>
      </c>
      <c r="B55" s="118"/>
      <c r="C55" s="118"/>
      <c r="D55" s="118"/>
      <c r="E55" s="118"/>
      <c r="F55" s="118"/>
      <c r="G55" s="118"/>
      <c r="H55" s="118"/>
      <c r="I55" s="118"/>
      <c r="J55" s="118"/>
      <c r="K55" s="118"/>
      <c r="L55" s="95"/>
      <c r="M55" s="95"/>
      <c r="N55" s="95"/>
      <c r="O55" s="95"/>
      <c r="P55" s="95"/>
      <c r="Q55" s="95"/>
      <c r="R55" s="95"/>
      <c r="S55" s="95"/>
      <c r="T55" s="95"/>
      <c r="U55" s="95"/>
      <c r="V55" s="97"/>
      <c r="W55" s="97"/>
      <c r="X55" s="95"/>
      <c r="Y55" s="95"/>
      <c r="Z55" s="95"/>
      <c r="AA55" s="95"/>
      <c r="AB55" s="95"/>
      <c r="AC55" s="95"/>
      <c r="AD55" s="95"/>
      <c r="AE55" s="95"/>
      <c r="AF55" s="95"/>
      <c r="AG55" s="95"/>
      <c r="AH55" s="95"/>
      <c r="AI55" s="95"/>
      <c r="AJ55" s="95"/>
      <c r="AK55" s="95"/>
      <c r="AL55" s="95"/>
      <c r="AM55" s="95"/>
      <c r="AN55" s="95"/>
      <c r="AO55" s="95"/>
      <c r="AP55" s="95"/>
      <c r="AQ55" s="95"/>
      <c r="AR55" s="13"/>
    </row>
    <row r="56" spans="1:50" s="7" customFormat="1" ht="30" customHeight="1" x14ac:dyDescent="0.15">
      <c r="A56" s="1385" t="s">
        <v>128</v>
      </c>
      <c r="B56" s="1385"/>
      <c r="C56" s="1385"/>
      <c r="D56" s="1385"/>
      <c r="E56" s="1385"/>
      <c r="F56" s="1385"/>
      <c r="G56" s="1385"/>
      <c r="H56" s="1385"/>
      <c r="I56" s="1385"/>
      <c r="J56" s="1385"/>
      <c r="K56" s="1385"/>
      <c r="L56" s="1385"/>
      <c r="M56" s="1385"/>
      <c r="N56" s="1386"/>
      <c r="O56" s="1386"/>
      <c r="P56" s="1386"/>
      <c r="Q56" s="1386"/>
      <c r="R56" s="1386"/>
      <c r="S56" s="1386"/>
      <c r="T56" s="1386"/>
      <c r="U56" s="1386"/>
      <c r="V56" s="1386"/>
      <c r="W56" s="1386"/>
      <c r="X56" s="1386"/>
      <c r="Y56" s="1386"/>
      <c r="Z56" s="1386"/>
      <c r="AA56" s="1386"/>
      <c r="AB56" s="1386"/>
      <c r="AC56" s="1386"/>
      <c r="AD56" s="1386"/>
      <c r="AE56" s="1386"/>
      <c r="AF56" s="95"/>
      <c r="AG56" s="95"/>
      <c r="AH56" s="95"/>
      <c r="AI56" s="95"/>
      <c r="AJ56" s="95"/>
      <c r="AK56" s="95"/>
      <c r="AL56" s="95"/>
      <c r="AM56" s="95"/>
      <c r="AN56" s="95"/>
      <c r="AO56" s="95"/>
      <c r="AP56" s="95"/>
      <c r="AQ56" s="95"/>
      <c r="AR56" s="13"/>
    </row>
    <row r="57" spans="1:50" ht="39.75" customHeight="1" x14ac:dyDescent="0.15">
      <c r="A57" s="1390" t="s">
        <v>168</v>
      </c>
      <c r="B57" s="1391"/>
      <c r="C57" s="1391"/>
      <c r="D57" s="1391"/>
      <c r="E57" s="1391"/>
      <c r="F57" s="1391"/>
      <c r="G57" s="1391"/>
      <c r="H57" s="1391"/>
      <c r="I57" s="1391"/>
      <c r="J57" s="1391"/>
      <c r="K57" s="1391"/>
      <c r="L57" s="1391"/>
      <c r="M57" s="1391"/>
      <c r="N57" s="1391"/>
      <c r="O57" s="1391"/>
      <c r="P57" s="1392"/>
      <c r="Q57" s="1403"/>
      <c r="R57" s="1404"/>
      <c r="S57" s="1404"/>
      <c r="T57" s="1404"/>
      <c r="U57" s="1404"/>
      <c r="V57" s="1404"/>
      <c r="W57" s="1404"/>
      <c r="X57" s="1404"/>
      <c r="Y57" s="1404"/>
      <c r="Z57" s="1404"/>
      <c r="AA57" s="1404"/>
      <c r="AB57" s="1404"/>
      <c r="AC57" s="1404"/>
      <c r="AD57" s="1404"/>
      <c r="AE57" s="1404"/>
      <c r="AF57" s="1404"/>
      <c r="AG57" s="1404"/>
      <c r="AH57" s="1404"/>
      <c r="AI57" s="1404"/>
      <c r="AJ57" s="1404"/>
      <c r="AK57" s="1404"/>
      <c r="AL57" s="1404"/>
      <c r="AM57" s="1404"/>
      <c r="AN57" s="1404"/>
      <c r="AO57" s="1404"/>
      <c r="AP57" s="1395" t="s">
        <v>107</v>
      </c>
      <c r="AQ57" s="1396"/>
      <c r="AR57" s="5"/>
    </row>
    <row r="58" spans="1:50" ht="30" customHeight="1" x14ac:dyDescent="0.15">
      <c r="A58" s="113"/>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49"/>
      <c r="AG58" s="49"/>
      <c r="AH58" s="49"/>
      <c r="AI58" s="49"/>
      <c r="AJ58" s="49"/>
      <c r="AK58" s="49"/>
      <c r="AL58" s="49"/>
      <c r="AM58" s="49"/>
      <c r="AN58" s="49"/>
      <c r="AO58" s="49"/>
      <c r="AP58" s="49"/>
      <c r="AQ58" s="49"/>
      <c r="AR58" s="13"/>
      <c r="AS58" s="7"/>
    </row>
    <row r="59" spans="1:50" ht="30" customHeight="1" x14ac:dyDescent="0.15">
      <c r="A59" s="1385" t="s">
        <v>129</v>
      </c>
      <c r="B59" s="1385"/>
      <c r="C59" s="1385"/>
      <c r="D59" s="1385"/>
      <c r="E59" s="1385"/>
      <c r="F59" s="1385"/>
      <c r="G59" s="1385"/>
      <c r="H59" s="1385"/>
      <c r="I59" s="1385"/>
      <c r="J59" s="1385"/>
      <c r="K59" s="1385"/>
      <c r="L59" s="1385"/>
      <c r="M59" s="1385"/>
      <c r="N59" s="1386"/>
      <c r="O59" s="1386"/>
      <c r="P59" s="1386"/>
      <c r="Q59" s="1386"/>
      <c r="R59" s="1386"/>
      <c r="S59" s="1386"/>
      <c r="T59" s="1386"/>
      <c r="U59" s="1386"/>
      <c r="V59" s="1386"/>
      <c r="W59" s="1386"/>
      <c r="X59" s="1386"/>
      <c r="Y59" s="1386"/>
      <c r="Z59" s="1386"/>
      <c r="AA59" s="1386"/>
      <c r="AB59" s="1386"/>
      <c r="AC59" s="1386"/>
      <c r="AD59" s="1386"/>
      <c r="AE59" s="1386"/>
      <c r="AF59" s="49"/>
      <c r="AG59" s="49"/>
      <c r="AH59" s="49"/>
      <c r="AI59" s="49"/>
      <c r="AJ59" s="49"/>
      <c r="AK59" s="49"/>
      <c r="AL59" s="49"/>
      <c r="AM59" s="49"/>
      <c r="AN59" s="49"/>
      <c r="AO59" s="49"/>
      <c r="AP59" s="49"/>
      <c r="AQ59" s="49"/>
      <c r="AR59" s="13"/>
      <c r="AS59" s="7"/>
    </row>
    <row r="60" spans="1:50" ht="39.75" customHeight="1" x14ac:dyDescent="0.15">
      <c r="A60" s="1390" t="s">
        <v>173</v>
      </c>
      <c r="B60" s="1391"/>
      <c r="C60" s="1391"/>
      <c r="D60" s="1391"/>
      <c r="E60" s="1391"/>
      <c r="F60" s="1391"/>
      <c r="G60" s="1391"/>
      <c r="H60" s="1391"/>
      <c r="I60" s="1391"/>
      <c r="J60" s="1391"/>
      <c r="K60" s="1391"/>
      <c r="L60" s="1391"/>
      <c r="M60" s="1391"/>
      <c r="N60" s="1391"/>
      <c r="O60" s="1391"/>
      <c r="P60" s="1392"/>
      <c r="Q60" s="1403">
        <v>10</v>
      </c>
      <c r="R60" s="1404"/>
      <c r="S60" s="1404"/>
      <c r="T60" s="1404"/>
      <c r="U60" s="1404"/>
      <c r="V60" s="1404"/>
      <c r="W60" s="1404"/>
      <c r="X60" s="1404"/>
      <c r="Y60" s="1404"/>
      <c r="Z60" s="1404"/>
      <c r="AA60" s="1404"/>
      <c r="AB60" s="1404"/>
      <c r="AC60" s="1404"/>
      <c r="AD60" s="1404"/>
      <c r="AE60" s="1404"/>
      <c r="AF60" s="1404"/>
      <c r="AG60" s="1404"/>
      <c r="AH60" s="1404"/>
      <c r="AI60" s="1404"/>
      <c r="AJ60" s="1404"/>
      <c r="AK60" s="1404"/>
      <c r="AL60" s="1404"/>
      <c r="AM60" s="1404"/>
      <c r="AN60" s="1404"/>
      <c r="AO60" s="1404"/>
      <c r="AP60" s="1395" t="s">
        <v>165</v>
      </c>
      <c r="AQ60" s="1396"/>
      <c r="AR60" s="13"/>
      <c r="AS60" s="7"/>
    </row>
    <row r="61" spans="1:50" ht="39.75" customHeight="1" x14ac:dyDescent="0.15">
      <c r="A61" s="1390" t="s">
        <v>167</v>
      </c>
      <c r="B61" s="1391"/>
      <c r="C61" s="1391"/>
      <c r="D61" s="1391"/>
      <c r="E61" s="1391"/>
      <c r="F61" s="1391"/>
      <c r="G61" s="1391"/>
      <c r="H61" s="1391"/>
      <c r="I61" s="1391"/>
      <c r="J61" s="1391"/>
      <c r="K61" s="1391"/>
      <c r="L61" s="1391"/>
      <c r="M61" s="1391"/>
      <c r="N61" s="1391"/>
      <c r="O61" s="1391"/>
      <c r="P61" s="1392"/>
      <c r="Q61" s="1393">
        <f>IF(AE1="平成３０年度　先進的再エネ熱等導入支援事業",900000*Q60,"")</f>
        <v>9000000</v>
      </c>
      <c r="R61" s="1394"/>
      <c r="S61" s="1394"/>
      <c r="T61" s="1394"/>
      <c r="U61" s="1394"/>
      <c r="V61" s="1394"/>
      <c r="W61" s="1394"/>
      <c r="X61" s="1394"/>
      <c r="Y61" s="1394"/>
      <c r="Z61" s="1394"/>
      <c r="AA61" s="1394"/>
      <c r="AB61" s="1394"/>
      <c r="AC61" s="1394"/>
      <c r="AD61" s="1394"/>
      <c r="AE61" s="1394"/>
      <c r="AF61" s="1394"/>
      <c r="AG61" s="1394"/>
      <c r="AH61" s="1394"/>
      <c r="AI61" s="1394"/>
      <c r="AJ61" s="1394"/>
      <c r="AK61" s="1394"/>
      <c r="AL61" s="1394"/>
      <c r="AM61" s="1394"/>
      <c r="AN61" s="1394"/>
      <c r="AO61" s="1394"/>
      <c r="AP61" s="1395" t="s">
        <v>107</v>
      </c>
      <c r="AQ61" s="1396"/>
      <c r="AR61" s="13"/>
      <c r="AS61" s="7"/>
    </row>
    <row r="62" spans="1:50" ht="30" customHeight="1" x14ac:dyDescent="0.15">
      <c r="A62" s="48"/>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13"/>
      <c r="AS62" s="7"/>
    </row>
    <row r="63" spans="1:50" s="7" customFormat="1" ht="17.25" x14ac:dyDescent="0.15">
      <c r="A63" s="118" t="s">
        <v>109</v>
      </c>
      <c r="B63" s="118"/>
      <c r="C63" s="118"/>
      <c r="D63" s="118"/>
      <c r="E63" s="118"/>
      <c r="F63" s="118"/>
      <c r="G63" s="118"/>
      <c r="H63" s="96"/>
      <c r="I63" s="96"/>
      <c r="J63" s="95"/>
      <c r="K63" s="95"/>
      <c r="L63" s="95"/>
      <c r="M63" s="95"/>
      <c r="N63" s="95"/>
      <c r="O63" s="95"/>
      <c r="P63" s="95"/>
      <c r="Q63" s="95"/>
      <c r="R63" s="95"/>
      <c r="S63" s="95"/>
      <c r="T63" s="95"/>
      <c r="U63" s="95"/>
      <c r="X63" s="95"/>
      <c r="Y63" s="95"/>
      <c r="Z63" s="95"/>
      <c r="AA63" s="95"/>
      <c r="AB63" s="95"/>
      <c r="AC63" s="95"/>
      <c r="AD63" s="95"/>
      <c r="AE63" s="95"/>
      <c r="AF63" s="95"/>
      <c r="AG63" s="95"/>
      <c r="AH63" s="95"/>
      <c r="AI63" s="95"/>
      <c r="AJ63" s="95"/>
      <c r="AK63" s="95"/>
      <c r="AL63" s="95"/>
      <c r="AM63" s="95"/>
      <c r="AN63" s="95"/>
      <c r="AO63" s="95"/>
      <c r="AP63" s="95"/>
      <c r="AQ63" s="95"/>
      <c r="AR63" s="13"/>
    </row>
    <row r="64" spans="1:50" ht="39.75" customHeight="1" x14ac:dyDescent="0.15">
      <c r="A64" s="1397" t="s">
        <v>1</v>
      </c>
      <c r="B64" s="1398"/>
      <c r="C64" s="1398"/>
      <c r="D64" s="1398"/>
      <c r="E64" s="1398"/>
      <c r="F64" s="1398"/>
      <c r="G64" s="1398"/>
      <c r="H64" s="1398"/>
      <c r="I64" s="1398"/>
      <c r="J64" s="1398"/>
      <c r="K64" s="1398"/>
      <c r="L64" s="1398"/>
      <c r="M64" s="1398"/>
      <c r="N64" s="1398"/>
      <c r="O64" s="1398"/>
      <c r="P64" s="1399"/>
      <c r="Q64" s="127"/>
      <c r="R64" s="127"/>
      <c r="S64" s="115"/>
      <c r="T64" s="1400" t="s">
        <v>2</v>
      </c>
      <c r="U64" s="1400"/>
      <c r="V64" s="1401">
        <v>30</v>
      </c>
      <c r="W64" s="1401"/>
      <c r="X64" s="1401"/>
      <c r="Y64" s="1401"/>
      <c r="Z64" s="1401"/>
      <c r="AA64" s="102" t="s">
        <v>3</v>
      </c>
      <c r="AB64" s="1402">
        <v>7</v>
      </c>
      <c r="AC64" s="1402"/>
      <c r="AD64" s="1402"/>
      <c r="AE64" s="1402"/>
      <c r="AF64" s="1402"/>
      <c r="AG64" s="102" t="s">
        <v>13</v>
      </c>
      <c r="AH64" s="1401">
        <v>9</v>
      </c>
      <c r="AI64" s="1401"/>
      <c r="AJ64" s="1401"/>
      <c r="AK64" s="1401"/>
      <c r="AL64" s="1401"/>
      <c r="AM64" s="102" t="s">
        <v>19</v>
      </c>
      <c r="AN64" s="116"/>
      <c r="AO64" s="116"/>
      <c r="AP64" s="116"/>
      <c r="AQ64" s="117"/>
      <c r="AX64" s="5"/>
    </row>
    <row r="65" spans="1:53" ht="39.75" customHeight="1" x14ac:dyDescent="0.15">
      <c r="A65" s="1397" t="s">
        <v>4</v>
      </c>
      <c r="B65" s="1398"/>
      <c r="C65" s="1398"/>
      <c r="D65" s="1398"/>
      <c r="E65" s="1398"/>
      <c r="F65" s="1398"/>
      <c r="G65" s="1398"/>
      <c r="H65" s="1398"/>
      <c r="I65" s="1398"/>
      <c r="J65" s="1398"/>
      <c r="K65" s="1398"/>
      <c r="L65" s="1398"/>
      <c r="M65" s="1398"/>
      <c r="N65" s="1398"/>
      <c r="O65" s="1398"/>
      <c r="P65" s="1399"/>
      <c r="Q65" s="127"/>
      <c r="R65" s="127"/>
      <c r="S65" s="115"/>
      <c r="T65" s="1400" t="s">
        <v>2</v>
      </c>
      <c r="U65" s="1400"/>
      <c r="V65" s="1401">
        <v>30</v>
      </c>
      <c r="W65" s="1401"/>
      <c r="X65" s="1401"/>
      <c r="Y65" s="1401"/>
      <c r="Z65" s="1401"/>
      <c r="AA65" s="102" t="s">
        <v>3</v>
      </c>
      <c r="AB65" s="1402">
        <v>12</v>
      </c>
      <c r="AC65" s="1402"/>
      <c r="AD65" s="1402"/>
      <c r="AE65" s="1402"/>
      <c r="AF65" s="1402"/>
      <c r="AG65" s="102" t="s">
        <v>13</v>
      </c>
      <c r="AH65" s="1401">
        <v>20</v>
      </c>
      <c r="AI65" s="1401"/>
      <c r="AJ65" s="1401"/>
      <c r="AK65" s="1401"/>
      <c r="AL65" s="1401"/>
      <c r="AM65" s="102" t="s">
        <v>19</v>
      </c>
      <c r="AN65" s="116"/>
      <c r="AO65" s="116"/>
      <c r="AP65" s="116"/>
      <c r="AQ65" s="117"/>
      <c r="BA65" s="5"/>
    </row>
    <row r="66" spans="1:53" s="7" customFormat="1" ht="30" customHeight="1" x14ac:dyDescent="0.15">
      <c r="A66" s="41"/>
      <c r="B66" s="41"/>
      <c r="C66" s="41"/>
      <c r="D66" s="51"/>
      <c r="E66" s="51"/>
      <c r="F66" s="52"/>
      <c r="G66" s="52"/>
      <c r="H66" s="51"/>
      <c r="I66" s="51"/>
      <c r="J66" s="41"/>
      <c r="K66" s="41"/>
      <c r="L66" s="41"/>
      <c r="M66" s="41"/>
      <c r="N66" s="41"/>
      <c r="O66" s="41"/>
      <c r="P66" s="41"/>
      <c r="Q66" s="41"/>
      <c r="R66" s="41"/>
      <c r="S66" s="41"/>
      <c r="T66" s="41"/>
      <c r="U66" s="41"/>
      <c r="V66" s="6"/>
      <c r="W66" s="6"/>
      <c r="X66" s="41"/>
      <c r="Y66" s="41"/>
      <c r="Z66" s="41"/>
      <c r="AA66" s="41"/>
      <c r="AB66" s="41"/>
      <c r="AC66" s="41"/>
      <c r="AD66" s="41"/>
      <c r="AE66" s="41"/>
      <c r="AF66" s="41"/>
      <c r="AG66" s="41"/>
      <c r="AH66" s="41"/>
      <c r="AI66" s="41"/>
      <c r="AJ66" s="41"/>
      <c r="AK66" s="41"/>
      <c r="AL66" s="51"/>
      <c r="AM66" s="41"/>
      <c r="AN66" s="41"/>
      <c r="AO66" s="41"/>
      <c r="AP66" s="41"/>
      <c r="AQ66" s="41"/>
      <c r="AR66" s="13"/>
    </row>
    <row r="67" spans="1:53" s="7" customFormat="1" ht="18" customHeight="1" x14ac:dyDescent="0.15">
      <c r="A67" s="118" t="s">
        <v>110</v>
      </c>
      <c r="B67" s="118"/>
      <c r="C67" s="118"/>
      <c r="D67" s="118"/>
      <c r="E67" s="118"/>
      <c r="F67" s="118"/>
      <c r="G67" s="118"/>
      <c r="H67" s="118"/>
      <c r="I67" s="118"/>
      <c r="J67" s="118"/>
      <c r="K67" s="118"/>
      <c r="L67" s="118"/>
      <c r="M67" s="118"/>
      <c r="N67" s="118"/>
      <c r="O67" s="118"/>
      <c r="P67" s="118"/>
      <c r="Q67" s="118"/>
      <c r="R67" s="41"/>
      <c r="S67" s="41"/>
      <c r="T67" s="41"/>
      <c r="U67" s="41"/>
      <c r="V67" s="44"/>
      <c r="W67" s="44"/>
      <c r="X67" s="41"/>
      <c r="Y67" s="41"/>
      <c r="Z67" s="41"/>
      <c r="AA67" s="41"/>
      <c r="AB67" s="41"/>
      <c r="AC67" s="41"/>
      <c r="AD67" s="41"/>
      <c r="AE67" s="41"/>
      <c r="AF67" s="41"/>
      <c r="AG67" s="41"/>
      <c r="AH67" s="41"/>
      <c r="AI67" s="41"/>
      <c r="AJ67" s="41"/>
      <c r="AK67" s="41"/>
      <c r="AL67" s="51"/>
      <c r="AM67" s="41"/>
      <c r="AN67" s="41"/>
      <c r="AO67" s="41"/>
      <c r="AP67" s="41"/>
      <c r="AQ67" s="41"/>
      <c r="AR67" s="13"/>
    </row>
    <row r="68" spans="1:53" s="7" customFormat="1" ht="18" customHeight="1" x14ac:dyDescent="0.15">
      <c r="A68" s="114" t="s">
        <v>111</v>
      </c>
      <c r="B68" s="41"/>
      <c r="C68" s="41"/>
      <c r="D68" s="51"/>
      <c r="E68" s="51"/>
      <c r="F68" s="52"/>
      <c r="G68" s="52"/>
      <c r="H68" s="51"/>
      <c r="I68" s="51"/>
      <c r="J68" s="41"/>
      <c r="K68" s="41"/>
      <c r="L68" s="41"/>
      <c r="M68" s="41"/>
      <c r="N68" s="41"/>
      <c r="O68" s="41"/>
      <c r="P68" s="41"/>
      <c r="Q68" s="41"/>
      <c r="R68" s="41"/>
      <c r="S68" s="41"/>
      <c r="T68" s="41"/>
      <c r="U68" s="41"/>
      <c r="V68" s="44"/>
      <c r="W68" s="44"/>
      <c r="X68" s="41"/>
      <c r="Y68" s="41"/>
      <c r="Z68" s="41"/>
      <c r="AA68" s="41"/>
      <c r="AB68" s="41"/>
      <c r="AC68" s="41"/>
      <c r="AD68" s="41"/>
      <c r="AE68" s="41"/>
      <c r="AF68" s="41"/>
      <c r="AG68" s="41"/>
      <c r="AH68" s="41"/>
      <c r="AI68" s="41"/>
      <c r="AJ68" s="41"/>
      <c r="AK68" s="41"/>
      <c r="AL68" s="51"/>
      <c r="AM68" s="41"/>
      <c r="AN68" s="41"/>
      <c r="AO68" s="41"/>
      <c r="AP68" s="41"/>
      <c r="AQ68" s="41"/>
      <c r="AR68" s="13"/>
    </row>
    <row r="69" spans="1:53" s="7" customFormat="1" ht="21" customHeight="1" x14ac:dyDescent="0.15">
      <c r="A69" s="50"/>
      <c r="B69" s="41"/>
      <c r="C69" s="41"/>
      <c r="D69" s="51"/>
      <c r="E69" s="51"/>
      <c r="F69" s="52"/>
      <c r="G69" s="52"/>
      <c r="H69" s="51"/>
      <c r="I69" s="51"/>
      <c r="J69" s="41"/>
      <c r="K69" s="41"/>
      <c r="L69" s="41"/>
      <c r="M69" s="41"/>
      <c r="N69" s="41"/>
      <c r="O69" s="41"/>
      <c r="P69" s="41"/>
      <c r="Q69" s="41"/>
      <c r="R69" s="41"/>
      <c r="S69" s="41"/>
      <c r="T69" s="41"/>
      <c r="U69" s="41"/>
      <c r="V69" s="44"/>
      <c r="W69" s="44"/>
      <c r="X69" s="41"/>
      <c r="Y69" s="41"/>
      <c r="Z69" s="41"/>
      <c r="AA69" s="41"/>
      <c r="AB69" s="41"/>
      <c r="AC69" s="41"/>
      <c r="AD69" s="41"/>
      <c r="AE69" s="41"/>
      <c r="AF69" s="41"/>
      <c r="AG69" s="41"/>
      <c r="AH69" s="41"/>
      <c r="AI69" s="41"/>
      <c r="AJ69" s="41"/>
      <c r="AK69" s="41"/>
      <c r="AL69" s="51"/>
      <c r="AM69" s="41"/>
      <c r="AN69" s="41"/>
      <c r="AO69" s="41"/>
      <c r="AP69" s="41"/>
      <c r="AQ69" s="41"/>
      <c r="AR69" s="13"/>
    </row>
    <row r="70" spans="1:53" s="7" customFormat="1" ht="18" customHeight="1" x14ac:dyDescent="0.15">
      <c r="A70" s="1386" t="s">
        <v>114</v>
      </c>
      <c r="B70" s="1386"/>
      <c r="C70" s="1386"/>
      <c r="D70" s="1386"/>
      <c r="E70" s="1386"/>
      <c r="F70" s="1386"/>
      <c r="G70" s="1386"/>
      <c r="H70" s="1386"/>
      <c r="I70" s="1386"/>
      <c r="J70" s="41"/>
      <c r="K70" s="41"/>
      <c r="L70" s="41"/>
      <c r="M70" s="41"/>
      <c r="N70" s="41"/>
      <c r="O70" s="41"/>
      <c r="P70" s="41"/>
      <c r="Q70" s="41"/>
      <c r="R70" s="41"/>
      <c r="S70" s="41"/>
      <c r="T70" s="41"/>
      <c r="U70" s="41"/>
      <c r="V70" s="44"/>
      <c r="W70" s="44"/>
      <c r="X70" s="41"/>
      <c r="Y70" s="41"/>
      <c r="Z70" s="41"/>
      <c r="AA70" s="41"/>
      <c r="AB70" s="41"/>
      <c r="AC70" s="41"/>
      <c r="AD70" s="41"/>
      <c r="AE70" s="41"/>
      <c r="AF70" s="41"/>
      <c r="AG70" s="41"/>
      <c r="AH70" s="41"/>
      <c r="AI70" s="41"/>
      <c r="AJ70" s="41"/>
      <c r="AK70" s="41"/>
      <c r="AL70" s="51"/>
      <c r="AM70" s="41"/>
      <c r="AN70" s="41"/>
      <c r="AO70" s="41"/>
      <c r="AP70" s="41"/>
      <c r="AQ70" s="41"/>
      <c r="AR70" s="13"/>
    </row>
    <row r="71" spans="1:53" s="7" customFormat="1" ht="18" customHeight="1" x14ac:dyDescent="0.15">
      <c r="A71" s="1386"/>
      <c r="B71" s="1386"/>
      <c r="C71" s="1386"/>
      <c r="D71" s="1386"/>
      <c r="E71" s="1386"/>
      <c r="F71" s="1386"/>
      <c r="G71" s="1386"/>
      <c r="H71" s="1386"/>
      <c r="I71" s="1386"/>
      <c r="J71" s="41"/>
      <c r="K71" s="41"/>
      <c r="L71" s="41"/>
      <c r="M71" s="41"/>
      <c r="N71" s="41"/>
      <c r="O71" s="41"/>
      <c r="P71" s="41"/>
      <c r="Q71" s="41"/>
      <c r="R71" s="41"/>
      <c r="S71" s="41"/>
      <c r="T71" s="41"/>
      <c r="U71" s="41"/>
      <c r="V71" s="44"/>
      <c r="W71" s="44"/>
      <c r="X71" s="41"/>
      <c r="Y71" s="41"/>
      <c r="Z71" s="41"/>
      <c r="AA71" s="41"/>
      <c r="AB71" s="41"/>
      <c r="AC71" s="41"/>
      <c r="AD71" s="41"/>
      <c r="AE71" s="41"/>
      <c r="AF71" s="41"/>
      <c r="AG71" s="41"/>
      <c r="AH71" s="41"/>
      <c r="AI71" s="41"/>
      <c r="AJ71" s="41"/>
      <c r="AK71" s="41"/>
      <c r="AL71" s="51"/>
      <c r="AM71" s="41"/>
      <c r="AN71" s="41"/>
      <c r="AO71" s="41"/>
      <c r="AP71" s="41"/>
      <c r="AQ71" s="41"/>
      <c r="AR71" s="13"/>
    </row>
    <row r="72" spans="1:53" s="7" customFormat="1" ht="18" customHeight="1" x14ac:dyDescent="0.15">
      <c r="A72" s="114" t="s">
        <v>115</v>
      </c>
      <c r="B72" s="41"/>
      <c r="C72" s="41"/>
      <c r="D72" s="51"/>
      <c r="E72" s="51"/>
      <c r="F72" s="52"/>
      <c r="G72" s="52"/>
      <c r="H72" s="51"/>
      <c r="I72" s="51"/>
      <c r="J72" s="41"/>
      <c r="K72" s="41"/>
      <c r="L72" s="41"/>
      <c r="M72" s="41"/>
      <c r="N72" s="41"/>
      <c r="O72" s="41"/>
      <c r="P72" s="41"/>
      <c r="Q72" s="41"/>
      <c r="R72" s="41"/>
      <c r="S72" s="41"/>
      <c r="T72" s="41"/>
      <c r="U72" s="41"/>
      <c r="V72" s="44"/>
      <c r="W72" s="44"/>
      <c r="X72" s="41"/>
      <c r="Y72" s="41"/>
      <c r="Z72" s="41"/>
      <c r="AA72" s="41"/>
      <c r="AB72" s="41"/>
      <c r="AC72" s="41"/>
      <c r="AD72" s="41"/>
      <c r="AE72" s="41"/>
      <c r="AF72" s="41"/>
      <c r="AG72" s="41"/>
      <c r="AH72" s="41"/>
      <c r="AI72" s="41"/>
      <c r="AJ72" s="41"/>
      <c r="AK72" s="41"/>
      <c r="AL72" s="51"/>
      <c r="AM72" s="41"/>
      <c r="AN72" s="41"/>
      <c r="AO72" s="41"/>
      <c r="AP72" s="41"/>
      <c r="AQ72" s="41"/>
      <c r="AR72" s="13"/>
    </row>
    <row r="73" spans="1:53" s="7" customFormat="1" ht="21" customHeight="1" x14ac:dyDescent="0.15">
      <c r="A73" s="41"/>
      <c r="B73" s="41"/>
      <c r="C73" s="41"/>
      <c r="D73" s="51"/>
      <c r="E73" s="51"/>
      <c r="F73" s="52"/>
      <c r="G73" s="52"/>
      <c r="H73" s="51"/>
      <c r="I73" s="51"/>
      <c r="J73" s="41"/>
      <c r="K73" s="41"/>
      <c r="L73" s="41"/>
      <c r="M73" s="41"/>
      <c r="N73" s="41"/>
      <c r="O73" s="41"/>
      <c r="P73" s="41"/>
      <c r="Q73" s="41"/>
      <c r="R73" s="41"/>
      <c r="S73" s="41"/>
      <c r="T73" s="41"/>
      <c r="U73" s="41"/>
      <c r="V73" s="44"/>
      <c r="W73" s="44"/>
      <c r="X73" s="41"/>
      <c r="Y73" s="41"/>
      <c r="Z73" s="41"/>
      <c r="AA73" s="41"/>
      <c r="AB73" s="41"/>
      <c r="AC73" s="41"/>
      <c r="AD73" s="41"/>
      <c r="AE73" s="41"/>
      <c r="AF73" s="41"/>
      <c r="AG73" s="41"/>
      <c r="AH73" s="41"/>
      <c r="AI73" s="41"/>
      <c r="AJ73" s="41"/>
      <c r="AK73" s="41"/>
      <c r="AL73" s="51"/>
      <c r="AM73" s="41"/>
      <c r="AN73" s="41"/>
      <c r="AO73" s="41"/>
      <c r="AP73" s="41"/>
      <c r="AQ73" s="41"/>
      <c r="AR73" s="13"/>
    </row>
    <row r="74" spans="1:53" s="7" customFormat="1" ht="18" customHeight="1" x14ac:dyDescent="0.15">
      <c r="A74" s="1386" t="s">
        <v>113</v>
      </c>
      <c r="B74" s="1386"/>
      <c r="C74" s="1386"/>
      <c r="D74" s="1386"/>
      <c r="E74" s="1386"/>
      <c r="F74" s="1386"/>
      <c r="G74" s="1386"/>
      <c r="H74" s="1386"/>
      <c r="I74" s="1386"/>
      <c r="J74" s="1386"/>
      <c r="K74" s="1386"/>
      <c r="L74" s="1386"/>
      <c r="M74" s="1386"/>
      <c r="N74" s="1386"/>
      <c r="O74" s="1386"/>
      <c r="P74" s="41"/>
      <c r="Q74" s="41"/>
      <c r="R74" s="41"/>
      <c r="S74" s="41"/>
      <c r="T74" s="41"/>
      <c r="U74" s="41"/>
      <c r="V74" s="44"/>
      <c r="W74" s="44"/>
      <c r="X74" s="41"/>
      <c r="Y74" s="41"/>
      <c r="Z74" s="41"/>
      <c r="AA74" s="41"/>
      <c r="AB74" s="41"/>
      <c r="AC74" s="41"/>
      <c r="AD74" s="41"/>
      <c r="AE74" s="41"/>
      <c r="AF74" s="41"/>
      <c r="AG74" s="41"/>
      <c r="AH74" s="41"/>
      <c r="AI74" s="41"/>
      <c r="AJ74" s="41"/>
      <c r="AK74" s="41"/>
      <c r="AL74" s="51"/>
      <c r="AM74" s="41"/>
      <c r="AN74" s="41"/>
      <c r="AO74" s="41"/>
      <c r="AP74" s="41"/>
      <c r="AQ74" s="41"/>
      <c r="AR74" s="13"/>
    </row>
    <row r="75" spans="1:53" s="7" customFormat="1" ht="18" customHeight="1" x14ac:dyDescent="0.15">
      <c r="A75" s="1386"/>
      <c r="B75" s="1386"/>
      <c r="C75" s="1386"/>
      <c r="D75" s="1386"/>
      <c r="E75" s="1386"/>
      <c r="F75" s="1386"/>
      <c r="G75" s="1386"/>
      <c r="H75" s="1386"/>
      <c r="I75" s="1386"/>
      <c r="J75" s="1386"/>
      <c r="K75" s="1386"/>
      <c r="L75" s="1386"/>
      <c r="M75" s="1386"/>
      <c r="N75" s="1386"/>
      <c r="O75" s="1386"/>
      <c r="P75" s="41"/>
      <c r="Q75" s="41"/>
      <c r="R75" s="41"/>
      <c r="S75" s="41"/>
      <c r="T75" s="41"/>
      <c r="U75" s="41"/>
      <c r="V75" s="44"/>
      <c r="W75" s="44"/>
      <c r="X75" s="41"/>
      <c r="Y75" s="41"/>
      <c r="Z75" s="41"/>
      <c r="AA75" s="41"/>
      <c r="AB75" s="41"/>
      <c r="AC75" s="41"/>
      <c r="AD75" s="41"/>
      <c r="AE75" s="41"/>
      <c r="AF75" s="41"/>
      <c r="AG75" s="41"/>
      <c r="AH75" s="41"/>
      <c r="AI75" s="41"/>
      <c r="AJ75" s="41"/>
      <c r="AK75" s="41"/>
      <c r="AL75" s="51"/>
      <c r="AM75" s="41"/>
      <c r="AN75" s="41"/>
      <c r="AO75" s="41"/>
      <c r="AP75" s="41"/>
      <c r="AQ75" s="41"/>
      <c r="AR75" s="13"/>
    </row>
    <row r="76" spans="1:53" s="7" customFormat="1" ht="18" customHeight="1" x14ac:dyDescent="0.15">
      <c r="A76" s="114" t="s">
        <v>112</v>
      </c>
      <c r="B76" s="41"/>
      <c r="C76" s="41"/>
      <c r="D76" s="51"/>
      <c r="E76" s="51"/>
      <c r="F76" s="52"/>
      <c r="G76" s="52"/>
      <c r="H76" s="51"/>
      <c r="I76" s="51"/>
      <c r="J76" s="41"/>
      <c r="K76" s="41"/>
      <c r="L76" s="41"/>
      <c r="M76" s="41"/>
      <c r="N76" s="41"/>
      <c r="O76" s="41"/>
      <c r="P76" s="41"/>
      <c r="Q76" s="41"/>
      <c r="R76" s="41"/>
      <c r="S76" s="41"/>
      <c r="T76" s="41"/>
      <c r="U76" s="41"/>
      <c r="V76" s="44"/>
      <c r="W76" s="44"/>
      <c r="X76" s="41"/>
      <c r="Y76" s="41"/>
      <c r="Z76" s="41"/>
      <c r="AA76" s="41"/>
      <c r="AB76" s="41"/>
      <c r="AC76" s="41"/>
      <c r="AD76" s="41"/>
      <c r="AE76" s="41"/>
      <c r="AF76" s="41"/>
      <c r="AG76" s="41"/>
      <c r="AH76" s="41"/>
      <c r="AI76" s="41"/>
      <c r="AJ76" s="41"/>
      <c r="AK76" s="41"/>
      <c r="AL76" s="51"/>
      <c r="AM76" s="41"/>
      <c r="AN76" s="41"/>
      <c r="AO76" s="41"/>
      <c r="AP76" s="41"/>
      <c r="AQ76" s="41"/>
      <c r="AR76" s="13"/>
    </row>
    <row r="77" spans="1:53" s="7" customFormat="1" ht="18" customHeight="1" x14ac:dyDescent="0.15">
      <c r="A77" s="114"/>
      <c r="B77" s="41"/>
      <c r="C77" s="41"/>
      <c r="D77" s="51"/>
      <c r="E77" s="51"/>
      <c r="F77" s="52"/>
      <c r="G77" s="52"/>
      <c r="H77" s="51"/>
      <c r="I77" s="51"/>
      <c r="J77" s="41"/>
      <c r="K77" s="41"/>
      <c r="L77" s="41"/>
      <c r="M77" s="41"/>
      <c r="N77" s="41"/>
      <c r="O77" s="41"/>
      <c r="P77" s="41"/>
      <c r="Q77" s="41"/>
      <c r="R77" s="41"/>
      <c r="S77" s="41"/>
      <c r="T77" s="41"/>
      <c r="U77" s="41"/>
      <c r="V77" s="44"/>
      <c r="W77" s="44"/>
      <c r="X77" s="41"/>
      <c r="Y77" s="41"/>
      <c r="Z77" s="41"/>
      <c r="AA77" s="41"/>
      <c r="AB77" s="41"/>
      <c r="AC77" s="41"/>
      <c r="AD77" s="41"/>
      <c r="AE77" s="41"/>
      <c r="AF77" s="41"/>
      <c r="AG77" s="41"/>
      <c r="AH77" s="41"/>
      <c r="AI77" s="41"/>
      <c r="AJ77" s="41"/>
      <c r="AK77" s="41"/>
      <c r="AL77" s="51"/>
      <c r="AM77" s="41"/>
      <c r="AN77" s="41"/>
      <c r="AO77" s="41"/>
      <c r="AP77" s="41"/>
      <c r="AQ77" s="41"/>
      <c r="AR77" s="13"/>
    </row>
    <row r="78" spans="1:53" s="7" customFormat="1" ht="18" customHeight="1" x14ac:dyDescent="0.15">
      <c r="A78" s="114"/>
      <c r="B78" s="41"/>
      <c r="C78" s="41"/>
      <c r="D78" s="51"/>
      <c r="E78" s="51"/>
      <c r="F78" s="52"/>
      <c r="G78" s="52"/>
      <c r="H78" s="51"/>
      <c r="I78" s="51"/>
      <c r="J78" s="41"/>
      <c r="K78" s="41"/>
      <c r="L78" s="41"/>
      <c r="M78" s="41"/>
      <c r="N78" s="41"/>
      <c r="O78" s="41"/>
      <c r="P78" s="41"/>
      <c r="Q78" s="41"/>
      <c r="R78" s="41"/>
      <c r="S78" s="41"/>
      <c r="T78" s="41"/>
      <c r="U78" s="41"/>
      <c r="V78" s="44"/>
      <c r="W78" s="44"/>
      <c r="X78" s="41"/>
      <c r="Y78" s="41"/>
      <c r="Z78" s="41"/>
      <c r="AA78" s="41"/>
      <c r="AB78" s="41"/>
      <c r="AC78" s="41"/>
      <c r="AD78" s="41"/>
      <c r="AE78" s="41"/>
      <c r="AF78" s="41"/>
      <c r="AG78" s="41"/>
      <c r="AH78" s="41"/>
      <c r="AI78" s="41"/>
      <c r="AJ78" s="41"/>
      <c r="AK78" s="41"/>
      <c r="AL78" s="51"/>
      <c r="AM78" s="41"/>
      <c r="AN78" s="41"/>
      <c r="AO78" s="41"/>
      <c r="AP78" s="41"/>
      <c r="AQ78" s="41"/>
      <c r="AR78" s="13"/>
    </row>
    <row r="79" spans="1:53" s="7" customFormat="1" ht="18" customHeight="1" x14ac:dyDescent="0.15">
      <c r="A79" s="114"/>
      <c r="B79" s="41"/>
      <c r="C79" s="41"/>
      <c r="D79" s="51"/>
      <c r="E79" s="51"/>
      <c r="F79" s="52"/>
      <c r="G79" s="52"/>
      <c r="H79" s="51"/>
      <c r="I79" s="51"/>
      <c r="J79" s="41"/>
      <c r="K79" s="41"/>
      <c r="L79" s="41"/>
      <c r="M79" s="41"/>
      <c r="N79" s="41"/>
      <c r="O79" s="41"/>
      <c r="P79" s="41"/>
      <c r="Q79" s="41"/>
      <c r="R79" s="41"/>
      <c r="S79" s="41"/>
      <c r="T79" s="41"/>
      <c r="U79" s="41"/>
      <c r="V79" s="44"/>
      <c r="W79" s="44"/>
      <c r="X79" s="41"/>
      <c r="Y79" s="41"/>
      <c r="Z79" s="41"/>
      <c r="AA79" s="41"/>
      <c r="AB79" s="41"/>
      <c r="AC79" s="41"/>
      <c r="AD79" s="41"/>
      <c r="AE79" s="41"/>
      <c r="AF79" s="41"/>
      <c r="AG79" s="41"/>
      <c r="AH79" s="41"/>
      <c r="AI79" s="41"/>
      <c r="AJ79" s="41"/>
      <c r="AK79" s="41"/>
      <c r="AL79" s="51"/>
      <c r="AM79" s="41"/>
      <c r="AN79" s="41"/>
      <c r="AO79" s="41"/>
      <c r="AP79" s="41"/>
      <c r="AQ79" s="41"/>
      <c r="AR79" s="13"/>
    </row>
    <row r="80" spans="1:53" s="7" customFormat="1" ht="18" customHeight="1" x14ac:dyDescent="0.15">
      <c r="A80" s="114"/>
      <c r="B80" s="41"/>
      <c r="C80" s="41"/>
      <c r="D80" s="51"/>
      <c r="E80" s="51"/>
      <c r="F80" s="52"/>
      <c r="G80" s="52"/>
      <c r="H80" s="51"/>
      <c r="I80" s="51"/>
      <c r="J80" s="41"/>
      <c r="K80" s="41"/>
      <c r="L80" s="41"/>
      <c r="M80" s="41"/>
      <c r="N80" s="41"/>
      <c r="O80" s="41"/>
      <c r="P80" s="41"/>
      <c r="Q80" s="41"/>
      <c r="R80" s="41"/>
      <c r="S80" s="41"/>
      <c r="T80" s="41"/>
      <c r="U80" s="41"/>
      <c r="V80" s="44"/>
      <c r="W80" s="44"/>
      <c r="X80" s="41"/>
      <c r="Y80" s="41"/>
      <c r="Z80" s="41"/>
      <c r="AA80" s="41"/>
      <c r="AB80" s="41"/>
      <c r="AC80" s="41"/>
      <c r="AD80" s="41"/>
      <c r="AE80" s="41"/>
      <c r="AF80" s="41"/>
      <c r="AG80" s="41"/>
      <c r="AH80" s="41"/>
      <c r="AI80" s="41"/>
      <c r="AJ80" s="41"/>
      <c r="AK80" s="41"/>
      <c r="AL80" s="51"/>
      <c r="AM80" s="41"/>
      <c r="AN80" s="41"/>
      <c r="AO80" s="41"/>
      <c r="AP80" s="41"/>
      <c r="AQ80" s="41"/>
      <c r="AR80" s="13"/>
    </row>
    <row r="81" spans="1:44" s="7" customFormat="1" ht="18" customHeight="1" x14ac:dyDescent="0.15">
      <c r="A81" s="114"/>
      <c r="B81" s="41"/>
      <c r="C81" s="41"/>
      <c r="D81" s="51"/>
      <c r="E81" s="51"/>
      <c r="F81" s="52"/>
      <c r="G81" s="52"/>
      <c r="H81" s="51"/>
      <c r="I81" s="51"/>
      <c r="J81" s="41"/>
      <c r="K81" s="41"/>
      <c r="L81" s="41"/>
      <c r="M81" s="41"/>
      <c r="N81" s="41"/>
      <c r="O81" s="41"/>
      <c r="P81" s="41"/>
      <c r="Q81" s="41"/>
      <c r="R81" s="41"/>
      <c r="S81" s="41"/>
      <c r="T81" s="41"/>
      <c r="U81" s="41"/>
      <c r="V81" s="44"/>
      <c r="W81" s="44"/>
      <c r="X81" s="41"/>
      <c r="Y81" s="41"/>
      <c r="Z81" s="41"/>
      <c r="AA81" s="41"/>
      <c r="AB81" s="41"/>
      <c r="AC81" s="41"/>
      <c r="AD81" s="41"/>
      <c r="AE81" s="41"/>
      <c r="AF81" s="41"/>
      <c r="AG81" s="41"/>
      <c r="AH81" s="41"/>
      <c r="AI81" s="41"/>
      <c r="AJ81" s="41"/>
      <c r="AK81" s="41"/>
      <c r="AL81" s="51"/>
      <c r="AM81" s="41"/>
      <c r="AN81" s="41"/>
      <c r="AO81" s="41"/>
      <c r="AP81" s="41"/>
      <c r="AQ81" s="41"/>
      <c r="AR81" s="13"/>
    </row>
    <row r="82" spans="1:44" s="7" customFormat="1" ht="18" customHeight="1" x14ac:dyDescent="0.15">
      <c r="A82" s="114"/>
      <c r="B82" s="41"/>
      <c r="C82" s="41"/>
      <c r="D82" s="51"/>
      <c r="E82" s="51"/>
      <c r="F82" s="52"/>
      <c r="G82" s="52"/>
      <c r="H82" s="51"/>
      <c r="I82" s="51"/>
      <c r="J82" s="41"/>
      <c r="K82" s="41"/>
      <c r="L82" s="41"/>
      <c r="M82" s="41"/>
      <c r="N82" s="41"/>
      <c r="O82" s="41"/>
      <c r="P82" s="41"/>
      <c r="Q82" s="41"/>
      <c r="R82" s="41"/>
      <c r="S82" s="41"/>
      <c r="T82" s="41"/>
      <c r="U82" s="41"/>
      <c r="V82" s="44"/>
      <c r="W82" s="44"/>
      <c r="X82" s="41"/>
      <c r="Y82" s="41"/>
      <c r="Z82" s="41"/>
      <c r="AA82" s="41"/>
      <c r="AB82" s="41"/>
      <c r="AC82" s="41"/>
      <c r="AD82" s="41"/>
      <c r="AE82" s="41"/>
      <c r="AF82" s="41"/>
      <c r="AG82" s="41"/>
      <c r="AH82" s="41"/>
      <c r="AI82" s="41"/>
      <c r="AJ82" s="41"/>
      <c r="AK82" s="41"/>
      <c r="AL82" s="51"/>
      <c r="AM82" s="41"/>
      <c r="AN82" s="41"/>
      <c r="AO82" s="41"/>
      <c r="AP82" s="41"/>
      <c r="AQ82" s="41"/>
      <c r="AR82" s="13"/>
    </row>
    <row r="83" spans="1:44" s="7" customFormat="1" ht="18" customHeight="1" x14ac:dyDescent="0.15">
      <c r="A83" s="114"/>
      <c r="B83" s="41"/>
      <c r="C83" s="41"/>
      <c r="D83" s="51"/>
      <c r="E83" s="51"/>
      <c r="F83" s="52"/>
      <c r="G83" s="52"/>
      <c r="H83" s="51"/>
      <c r="I83" s="51"/>
      <c r="J83" s="41"/>
      <c r="K83" s="41"/>
      <c r="L83" s="41"/>
      <c r="M83" s="41"/>
      <c r="N83" s="41"/>
      <c r="O83" s="41"/>
      <c r="P83" s="41"/>
      <c r="Q83" s="41"/>
      <c r="R83" s="41"/>
      <c r="S83" s="41"/>
      <c r="T83" s="41"/>
      <c r="U83" s="41"/>
      <c r="V83" s="44"/>
      <c r="W83" s="44"/>
      <c r="X83" s="41"/>
      <c r="Y83" s="41"/>
      <c r="Z83" s="41"/>
      <c r="AA83" s="41"/>
      <c r="AB83" s="41"/>
      <c r="AC83" s="41"/>
      <c r="AD83" s="41"/>
      <c r="AE83" s="41"/>
      <c r="AF83" s="41"/>
      <c r="AG83" s="41"/>
      <c r="AH83" s="41"/>
      <c r="AI83" s="41"/>
      <c r="AJ83" s="41"/>
      <c r="AK83" s="41"/>
      <c r="AL83" s="51"/>
      <c r="AM83" s="41"/>
      <c r="AN83" s="41"/>
      <c r="AO83" s="41"/>
      <c r="AP83" s="41"/>
      <c r="AQ83" s="41"/>
      <c r="AR83" s="13"/>
    </row>
    <row r="84" spans="1:44" s="7" customFormat="1" ht="18" customHeight="1" x14ac:dyDescent="0.15">
      <c r="A84" s="114"/>
      <c r="B84" s="41"/>
      <c r="C84" s="41"/>
      <c r="D84" s="51"/>
      <c r="E84" s="51"/>
      <c r="F84" s="52"/>
      <c r="G84" s="52"/>
      <c r="H84" s="51"/>
      <c r="I84" s="51"/>
      <c r="J84" s="41"/>
      <c r="K84" s="41"/>
      <c r="L84" s="41"/>
      <c r="M84" s="41"/>
      <c r="N84" s="41"/>
      <c r="O84" s="41"/>
      <c r="P84" s="41"/>
      <c r="Q84" s="41"/>
      <c r="R84" s="41"/>
      <c r="S84" s="41"/>
      <c r="T84" s="41"/>
      <c r="U84" s="41"/>
      <c r="V84" s="44"/>
      <c r="W84" s="44"/>
      <c r="X84" s="41"/>
      <c r="Y84" s="41"/>
      <c r="Z84" s="41"/>
      <c r="AA84" s="41"/>
      <c r="AB84" s="41"/>
      <c r="AC84" s="41"/>
      <c r="AD84" s="41"/>
      <c r="AE84" s="41"/>
      <c r="AF84" s="41"/>
      <c r="AG84" s="41"/>
      <c r="AH84" s="41"/>
      <c r="AI84" s="41"/>
      <c r="AJ84" s="41"/>
      <c r="AK84" s="41"/>
      <c r="AL84" s="51"/>
      <c r="AM84" s="41"/>
      <c r="AN84" s="41"/>
      <c r="AO84" s="41"/>
      <c r="AP84" s="41"/>
      <c r="AQ84" s="41"/>
      <c r="AR84" s="13"/>
    </row>
    <row r="85" spans="1:44" s="7" customFormat="1" ht="18" customHeight="1" x14ac:dyDescent="0.15">
      <c r="A85" s="114"/>
      <c r="B85" s="41"/>
      <c r="C85" s="41"/>
      <c r="D85" s="51"/>
      <c r="E85" s="51"/>
      <c r="F85" s="52"/>
      <c r="G85" s="52"/>
      <c r="H85" s="51"/>
      <c r="I85" s="51"/>
      <c r="J85" s="41"/>
      <c r="K85" s="41"/>
      <c r="L85" s="41"/>
      <c r="M85" s="41"/>
      <c r="N85" s="41"/>
      <c r="O85" s="41"/>
      <c r="P85" s="41"/>
      <c r="Q85" s="41"/>
      <c r="R85" s="41"/>
      <c r="S85" s="41"/>
      <c r="T85" s="41"/>
      <c r="U85" s="41"/>
      <c r="V85" s="44"/>
      <c r="W85" s="44"/>
      <c r="X85" s="41"/>
      <c r="Y85" s="41"/>
      <c r="Z85" s="41"/>
      <c r="AA85" s="41"/>
      <c r="AB85" s="41"/>
      <c r="AC85" s="41"/>
      <c r="AD85" s="41"/>
      <c r="AE85" s="41"/>
      <c r="AF85" s="41"/>
      <c r="AG85" s="41"/>
      <c r="AH85" s="41"/>
      <c r="AI85" s="41"/>
      <c r="AJ85" s="41"/>
      <c r="AK85" s="41"/>
      <c r="AL85" s="51"/>
      <c r="AM85" s="41"/>
      <c r="AN85" s="41"/>
      <c r="AO85" s="41"/>
      <c r="AP85" s="41"/>
      <c r="AQ85" s="41"/>
      <c r="AR85" s="13"/>
    </row>
    <row r="86" spans="1:44" s="7" customFormat="1" ht="30" customHeight="1" x14ac:dyDescent="0.15">
      <c r="A86" s="41"/>
      <c r="B86" s="41"/>
      <c r="C86" s="41"/>
      <c r="D86" s="51"/>
      <c r="E86" s="51"/>
      <c r="F86" s="52"/>
      <c r="G86" s="52"/>
      <c r="H86" s="51"/>
      <c r="I86" s="51"/>
      <c r="J86" s="41"/>
      <c r="K86" s="41"/>
      <c r="L86" s="41"/>
      <c r="M86" s="41"/>
      <c r="N86" s="41"/>
      <c r="O86" s="41"/>
      <c r="P86" s="41"/>
      <c r="Q86" s="41"/>
      <c r="R86" s="41"/>
      <c r="S86" s="41"/>
      <c r="T86" s="41"/>
      <c r="U86" s="41"/>
      <c r="V86" s="44"/>
      <c r="W86" s="44"/>
      <c r="X86" s="41"/>
      <c r="Y86" s="41"/>
      <c r="Z86" s="41"/>
      <c r="AA86" s="41"/>
      <c r="AB86" s="41"/>
      <c r="AC86" s="41"/>
      <c r="AD86" s="41"/>
      <c r="AE86" s="41"/>
      <c r="AF86" s="41"/>
      <c r="AG86" s="41"/>
      <c r="AH86" s="41"/>
      <c r="AI86" s="41"/>
      <c r="AJ86" s="41"/>
      <c r="AK86" s="41"/>
      <c r="AL86" s="51"/>
      <c r="AM86" s="41"/>
      <c r="AN86" s="41"/>
      <c r="AO86" s="41"/>
      <c r="AP86" s="41"/>
      <c r="AQ86" s="41"/>
      <c r="AR86" s="13"/>
    </row>
    <row r="87" spans="1:44" s="7" customFormat="1" ht="30" customHeight="1" x14ac:dyDescent="0.15">
      <c r="A87" s="41"/>
      <c r="B87" s="41"/>
      <c r="C87" s="41"/>
      <c r="D87" s="51"/>
      <c r="E87" s="51"/>
      <c r="F87" s="52"/>
      <c r="G87" s="52"/>
      <c r="H87" s="51"/>
      <c r="I87" s="51"/>
      <c r="J87" s="41"/>
      <c r="K87" s="41"/>
      <c r="L87" s="41"/>
      <c r="M87" s="41"/>
      <c r="N87" s="41"/>
      <c r="O87" s="41"/>
      <c r="P87" s="41"/>
      <c r="Q87" s="41"/>
      <c r="R87" s="41"/>
      <c r="S87" s="41"/>
      <c r="T87" s="41"/>
      <c r="U87" s="41"/>
      <c r="V87" s="44"/>
      <c r="W87" s="44"/>
      <c r="X87" s="41"/>
      <c r="Y87" s="41"/>
      <c r="Z87" s="41"/>
      <c r="AA87" s="41"/>
      <c r="AB87" s="41"/>
      <c r="AC87" s="41"/>
      <c r="AD87" s="41"/>
      <c r="AE87" s="41"/>
      <c r="AF87" s="41"/>
      <c r="AG87" s="41"/>
      <c r="AH87" s="41"/>
      <c r="AI87" s="41"/>
      <c r="AJ87" s="41"/>
      <c r="AK87" s="41"/>
      <c r="AL87" s="51"/>
      <c r="AM87" s="41"/>
      <c r="AN87" s="41"/>
      <c r="AO87" s="41"/>
      <c r="AP87" s="41"/>
      <c r="AQ87" s="41"/>
      <c r="AR87" s="13"/>
    </row>
    <row r="88" spans="1:44" s="7" customFormat="1" ht="30" customHeight="1" x14ac:dyDescent="0.15">
      <c r="A88" s="41"/>
      <c r="B88" s="41"/>
      <c r="C88" s="41"/>
      <c r="D88" s="51"/>
      <c r="E88" s="51"/>
      <c r="F88" s="52"/>
      <c r="G88" s="52"/>
      <c r="H88" s="51"/>
      <c r="I88" s="51"/>
      <c r="J88" s="41"/>
      <c r="K88" s="41"/>
      <c r="L88" s="41"/>
      <c r="M88" s="41"/>
      <c r="N88" s="41"/>
      <c r="O88" s="41"/>
      <c r="P88" s="41"/>
      <c r="Q88" s="41"/>
      <c r="R88" s="41"/>
      <c r="S88" s="41"/>
      <c r="T88" s="41"/>
      <c r="U88" s="41"/>
      <c r="V88" s="44"/>
      <c r="W88" s="44"/>
      <c r="X88" s="41"/>
      <c r="Y88" s="41"/>
      <c r="Z88" s="41"/>
      <c r="AA88" s="41"/>
      <c r="AB88" s="41"/>
      <c r="AC88" s="41"/>
      <c r="AD88" s="41"/>
      <c r="AE88" s="41"/>
      <c r="AF88" s="41"/>
      <c r="AG88" s="41"/>
      <c r="AH88" s="41"/>
      <c r="AI88" s="41"/>
      <c r="AJ88" s="41"/>
      <c r="AK88" s="41"/>
      <c r="AL88" s="51"/>
      <c r="AM88" s="41"/>
      <c r="AN88" s="41"/>
      <c r="AO88" s="41"/>
      <c r="AP88" s="41"/>
      <c r="AQ88" s="41"/>
      <c r="AR88" s="13"/>
    </row>
    <row r="89" spans="1:44" ht="30" customHeight="1" x14ac:dyDescent="0.15">
      <c r="A89" s="99" t="s">
        <v>108</v>
      </c>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5"/>
    </row>
    <row r="90" spans="1:44" ht="30" customHeight="1" x14ac:dyDescent="0.15">
      <c r="A90" s="1405" t="s">
        <v>60</v>
      </c>
      <c r="B90" s="1405"/>
      <c r="C90" s="1405"/>
      <c r="D90" s="1405"/>
      <c r="E90" s="1405"/>
      <c r="F90" s="1405"/>
      <c r="G90" s="1405"/>
      <c r="H90" s="1405"/>
      <c r="I90" s="1405"/>
      <c r="J90" s="1405"/>
      <c r="K90" s="1405"/>
      <c r="L90" s="1405"/>
      <c r="M90" s="1405"/>
      <c r="N90" s="1405"/>
      <c r="O90" s="1405"/>
      <c r="P90" s="1405"/>
      <c r="Q90" s="1405"/>
      <c r="R90" s="1405"/>
      <c r="S90" s="1405"/>
      <c r="T90" s="1405"/>
      <c r="U90" s="1405"/>
      <c r="V90" s="1405"/>
      <c r="W90" s="1405"/>
      <c r="X90" s="1405"/>
      <c r="Y90" s="1405"/>
      <c r="Z90" s="1405"/>
      <c r="AA90" s="1405"/>
      <c r="AB90" s="1405"/>
      <c r="AC90" s="1405"/>
      <c r="AD90" s="1405"/>
      <c r="AE90" s="1405"/>
      <c r="AF90" s="1405"/>
      <c r="AG90" s="1405"/>
      <c r="AH90" s="1405"/>
      <c r="AI90" s="1405"/>
      <c r="AJ90" s="1405"/>
      <c r="AK90" s="1405"/>
      <c r="AL90" s="1405"/>
      <c r="AM90" s="1405"/>
      <c r="AN90" s="1405"/>
      <c r="AO90" s="1405"/>
      <c r="AP90" s="1405"/>
      <c r="AQ90" s="1405"/>
      <c r="AR90" s="5"/>
    </row>
    <row r="91" spans="1:44" ht="30" customHeight="1" x14ac:dyDescent="0.15">
      <c r="A91" s="26"/>
      <c r="B91" s="26"/>
      <c r="C91" s="26"/>
      <c r="D91" s="27"/>
      <c r="E91" s="27"/>
      <c r="F91" s="28"/>
      <c r="G91" s="28"/>
      <c r="H91" s="26"/>
      <c r="I91" s="26"/>
      <c r="J91" s="26"/>
      <c r="K91" s="26"/>
      <c r="L91" s="26"/>
      <c r="M91" s="26"/>
      <c r="N91" s="26"/>
      <c r="O91" s="26"/>
      <c r="P91" s="26"/>
      <c r="Q91" s="26"/>
      <c r="R91" s="26"/>
      <c r="S91" s="26"/>
      <c r="T91" s="26"/>
      <c r="U91" s="26"/>
      <c r="V91" s="26"/>
      <c r="W91" s="26"/>
      <c r="X91" s="26"/>
      <c r="Y91" s="26"/>
      <c r="Z91" s="26"/>
      <c r="AA91" s="26"/>
      <c r="AB91" s="23"/>
      <c r="AC91" s="23"/>
      <c r="AD91" s="24"/>
      <c r="AE91" s="1364" t="s">
        <v>2</v>
      </c>
      <c r="AF91" s="1364"/>
      <c r="AG91" s="625">
        <v>30</v>
      </c>
      <c r="AH91" s="625"/>
      <c r="AI91" s="23" t="s">
        <v>3</v>
      </c>
      <c r="AJ91" s="625">
        <v>5</v>
      </c>
      <c r="AK91" s="625"/>
      <c r="AL91" s="23" t="s">
        <v>13</v>
      </c>
      <c r="AM91" s="625">
        <v>25</v>
      </c>
      <c r="AN91" s="625"/>
      <c r="AO91" s="23" t="s">
        <v>14</v>
      </c>
      <c r="AP91" s="25"/>
      <c r="AQ91" s="23"/>
      <c r="AR91" s="5"/>
    </row>
    <row r="92" spans="1:44" ht="30" customHeight="1" x14ac:dyDescent="0.15">
      <c r="A92" s="26"/>
      <c r="B92" s="26"/>
      <c r="C92" s="26"/>
      <c r="D92" s="27"/>
      <c r="E92" s="27"/>
      <c r="F92" s="28"/>
      <c r="G92" s="28"/>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3" t="s">
        <v>78</v>
      </c>
      <c r="AK92" s="1369" t="s">
        <v>116</v>
      </c>
      <c r="AL92" s="1369"/>
      <c r="AM92" s="29" t="s">
        <v>80</v>
      </c>
      <c r="AN92" s="1369" t="s">
        <v>105</v>
      </c>
      <c r="AO92" s="1369"/>
      <c r="AP92" s="23" t="s">
        <v>15</v>
      </c>
      <c r="AQ92" s="23" t="s">
        <v>81</v>
      </c>
      <c r="AR92" s="5"/>
    </row>
    <row r="93" spans="1:44" ht="30" customHeight="1" x14ac:dyDescent="0.15">
      <c r="A93" s="1406" t="s">
        <v>63</v>
      </c>
      <c r="B93" s="1406"/>
      <c r="C93" s="1406"/>
      <c r="D93" s="1406"/>
      <c r="E93" s="1406"/>
      <c r="F93" s="1406"/>
      <c r="G93" s="1406"/>
      <c r="H93" s="1406"/>
      <c r="I93" s="1406"/>
      <c r="J93" s="1406"/>
      <c r="K93" s="1406"/>
      <c r="L93" s="1406"/>
      <c r="M93" s="1406"/>
      <c r="N93" s="1406"/>
      <c r="O93" s="1406"/>
      <c r="P93" s="1406"/>
      <c r="Q93" s="1406"/>
      <c r="R93" s="1406"/>
      <c r="S93" s="1406"/>
      <c r="T93" s="1406"/>
      <c r="U93" s="1406"/>
      <c r="V93" s="1406"/>
      <c r="W93" s="1406"/>
      <c r="X93" s="1406"/>
      <c r="Y93" s="1406"/>
      <c r="Z93" s="1406"/>
      <c r="AA93" s="1406"/>
      <c r="AB93" s="1406"/>
      <c r="AC93" s="1406"/>
      <c r="AD93" s="1406"/>
      <c r="AE93" s="1406"/>
      <c r="AF93" s="1406"/>
      <c r="AG93" s="1406"/>
      <c r="AH93" s="1406"/>
      <c r="AI93" s="1406"/>
      <c r="AJ93" s="1406"/>
      <c r="AK93" s="1406"/>
      <c r="AL93" s="1406"/>
      <c r="AM93" s="1406"/>
      <c r="AN93" s="1406"/>
      <c r="AO93" s="1406"/>
      <c r="AP93" s="1406"/>
      <c r="AQ93" s="1406"/>
      <c r="AR93" s="5"/>
    </row>
    <row r="94" spans="1:44" ht="30" customHeight="1" x14ac:dyDescent="0.15">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
    </row>
    <row r="95" spans="1:44" ht="12.75" customHeight="1" x14ac:dyDescent="0.15">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5"/>
    </row>
    <row r="96" spans="1:44" ht="24.95" customHeight="1" x14ac:dyDescent="0.15">
      <c r="A96" s="1407" t="s">
        <v>64</v>
      </c>
      <c r="B96" s="1407"/>
      <c r="C96" s="1407"/>
      <c r="D96" s="1407"/>
      <c r="E96" s="1407"/>
      <c r="F96" s="1407"/>
      <c r="G96" s="1407"/>
      <c r="H96" s="1407"/>
      <c r="I96" s="54" t="s">
        <v>87</v>
      </c>
      <c r="J96" s="1408" t="s">
        <v>162</v>
      </c>
      <c r="K96" s="1408"/>
      <c r="L96" s="1408"/>
      <c r="M96" s="1408"/>
      <c r="N96" s="1408"/>
      <c r="O96" s="1408"/>
      <c r="P96" s="1408"/>
      <c r="Q96" s="1408"/>
      <c r="R96" s="1408"/>
      <c r="S96" s="1408"/>
      <c r="T96" s="1408"/>
      <c r="U96" s="1408"/>
      <c r="V96" s="1408"/>
      <c r="W96" s="1408"/>
      <c r="X96" s="1408"/>
      <c r="Y96" s="1408"/>
      <c r="Z96" s="1408"/>
      <c r="AA96" s="1408"/>
      <c r="AB96" s="1408"/>
      <c r="AC96" s="1408"/>
      <c r="AD96" s="1408"/>
      <c r="AE96" s="1408"/>
      <c r="AF96" s="1408"/>
      <c r="AG96" s="1408"/>
      <c r="AH96" s="1408"/>
      <c r="AI96" s="1408"/>
      <c r="AJ96" s="1408"/>
      <c r="AK96" s="1408"/>
      <c r="AL96" s="1408"/>
      <c r="AM96" s="1408"/>
      <c r="AN96" s="1408"/>
      <c r="AO96" s="41"/>
      <c r="AP96" s="41"/>
      <c r="AQ96" s="41"/>
      <c r="AR96" s="5"/>
    </row>
    <row r="97" spans="1:44" ht="12" customHeight="1" x14ac:dyDescent="0.15">
      <c r="A97" s="124"/>
      <c r="B97" s="124"/>
      <c r="C97" s="124"/>
      <c r="D97" s="124"/>
      <c r="E97" s="124"/>
      <c r="F97" s="124"/>
      <c r="G97" s="124"/>
      <c r="H97" s="124"/>
      <c r="I97" s="23"/>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41"/>
      <c r="AI97" s="41"/>
      <c r="AJ97" s="41"/>
      <c r="AK97" s="41"/>
      <c r="AL97" s="41"/>
      <c r="AM97" s="41"/>
      <c r="AN97" s="41"/>
      <c r="AO97" s="41"/>
      <c r="AP97" s="41"/>
      <c r="AQ97" s="41"/>
      <c r="AR97" s="5"/>
    </row>
    <row r="98" spans="1:44" ht="30" customHeight="1" x14ac:dyDescent="0.15">
      <c r="A98" s="26"/>
      <c r="B98" s="1409" t="s">
        <v>65</v>
      </c>
      <c r="C98" s="1409"/>
      <c r="D98" s="1409"/>
      <c r="E98" s="1409"/>
      <c r="F98" s="1409"/>
      <c r="G98" s="1409"/>
      <c r="H98" s="1409"/>
      <c r="I98" s="1409"/>
      <c r="J98" s="1409"/>
      <c r="K98" s="1409"/>
      <c r="L98" s="1409" t="s">
        <v>66</v>
      </c>
      <c r="M98" s="1409"/>
      <c r="N98" s="1409"/>
      <c r="O98" s="1409"/>
      <c r="P98" s="1409"/>
      <c r="Q98" s="1409"/>
      <c r="R98" s="1409"/>
      <c r="S98" s="1409"/>
      <c r="T98" s="1409"/>
      <c r="U98" s="1409"/>
      <c r="V98" s="1409" t="s">
        <v>18</v>
      </c>
      <c r="W98" s="1409"/>
      <c r="X98" s="1409"/>
      <c r="Y98" s="1409"/>
      <c r="Z98" s="1409"/>
      <c r="AA98" s="1409"/>
      <c r="AB98" s="1409"/>
      <c r="AC98" s="1409"/>
      <c r="AD98" s="1409" t="s">
        <v>67</v>
      </c>
      <c r="AE98" s="1409"/>
      <c r="AF98" s="1409"/>
      <c r="AG98" s="1409"/>
      <c r="AH98" s="1409" t="s">
        <v>68</v>
      </c>
      <c r="AI98" s="1409"/>
      <c r="AJ98" s="1409"/>
      <c r="AK98" s="1409"/>
      <c r="AL98" s="1409"/>
      <c r="AM98" s="1409"/>
      <c r="AN98" s="1409"/>
      <c r="AO98" s="1409"/>
      <c r="AP98" s="1409"/>
      <c r="AQ98" s="21"/>
      <c r="AR98" s="15"/>
    </row>
    <row r="99" spans="1:44" ht="22.5" customHeight="1" x14ac:dyDescent="0.15">
      <c r="A99" s="26"/>
      <c r="B99" s="1409"/>
      <c r="C99" s="1409"/>
      <c r="D99" s="1409"/>
      <c r="E99" s="1409"/>
      <c r="F99" s="1409"/>
      <c r="G99" s="1409"/>
      <c r="H99" s="1409"/>
      <c r="I99" s="1409"/>
      <c r="J99" s="1409"/>
      <c r="K99" s="1409"/>
      <c r="L99" s="1409"/>
      <c r="M99" s="1409"/>
      <c r="N99" s="1409"/>
      <c r="O99" s="1409"/>
      <c r="P99" s="1409"/>
      <c r="Q99" s="1409"/>
      <c r="R99" s="1409"/>
      <c r="S99" s="1409"/>
      <c r="T99" s="1409"/>
      <c r="U99" s="1409"/>
      <c r="V99" s="1409" t="s">
        <v>69</v>
      </c>
      <c r="W99" s="1409"/>
      <c r="X99" s="1409" t="s">
        <v>3</v>
      </c>
      <c r="Y99" s="1409"/>
      <c r="Z99" s="1409" t="s">
        <v>13</v>
      </c>
      <c r="AA99" s="1409"/>
      <c r="AB99" s="1409" t="s">
        <v>19</v>
      </c>
      <c r="AC99" s="1409"/>
      <c r="AD99" s="1409"/>
      <c r="AE99" s="1409"/>
      <c r="AF99" s="1409"/>
      <c r="AG99" s="1409"/>
      <c r="AH99" s="1409"/>
      <c r="AI99" s="1409"/>
      <c r="AJ99" s="1409"/>
      <c r="AK99" s="1409"/>
      <c r="AL99" s="1409"/>
      <c r="AM99" s="1409"/>
      <c r="AN99" s="1409"/>
      <c r="AO99" s="1409"/>
      <c r="AP99" s="1409"/>
      <c r="AQ99" s="26"/>
      <c r="AR99" s="5"/>
    </row>
    <row r="100" spans="1:44" ht="27" customHeight="1" x14ac:dyDescent="0.15">
      <c r="A100" s="26"/>
      <c r="B100" s="664" t="s">
        <v>147</v>
      </c>
      <c r="C100" s="664"/>
      <c r="D100" s="664"/>
      <c r="E100" s="664"/>
      <c r="F100" s="664"/>
      <c r="G100" s="664"/>
      <c r="H100" s="664"/>
      <c r="I100" s="664"/>
      <c r="J100" s="664"/>
      <c r="K100" s="664"/>
      <c r="L100" s="664" t="s">
        <v>148</v>
      </c>
      <c r="M100" s="664"/>
      <c r="N100" s="664"/>
      <c r="O100" s="664"/>
      <c r="P100" s="664"/>
      <c r="Q100" s="664"/>
      <c r="R100" s="664"/>
      <c r="S100" s="664"/>
      <c r="T100" s="664"/>
      <c r="U100" s="664"/>
      <c r="V100" s="1410" t="s">
        <v>149</v>
      </c>
      <c r="W100" s="1410"/>
      <c r="X100" s="1410" t="s">
        <v>136</v>
      </c>
      <c r="Y100" s="1410"/>
      <c r="Z100" s="1410" t="s">
        <v>137</v>
      </c>
      <c r="AA100" s="1410"/>
      <c r="AB100" s="1410" t="s">
        <v>138</v>
      </c>
      <c r="AC100" s="1410"/>
      <c r="AD100" s="1410" t="s">
        <v>150</v>
      </c>
      <c r="AE100" s="1410"/>
      <c r="AF100" s="1410"/>
      <c r="AG100" s="1410"/>
      <c r="AH100" s="664"/>
      <c r="AI100" s="664"/>
      <c r="AJ100" s="664"/>
      <c r="AK100" s="664"/>
      <c r="AL100" s="664"/>
      <c r="AM100" s="664"/>
      <c r="AN100" s="664"/>
      <c r="AO100" s="664"/>
      <c r="AP100" s="664"/>
      <c r="AQ100" s="26"/>
      <c r="AR100" s="5"/>
    </row>
    <row r="101" spans="1:44" ht="27" customHeight="1" x14ac:dyDescent="0.15">
      <c r="A101" s="26"/>
      <c r="B101" s="664"/>
      <c r="C101" s="664"/>
      <c r="D101" s="664"/>
      <c r="E101" s="664"/>
      <c r="F101" s="664"/>
      <c r="G101" s="664"/>
      <c r="H101" s="664"/>
      <c r="I101" s="664"/>
      <c r="J101" s="664"/>
      <c r="K101" s="664"/>
      <c r="L101" s="664"/>
      <c r="M101" s="664"/>
      <c r="N101" s="664"/>
      <c r="O101" s="664"/>
      <c r="P101" s="664"/>
      <c r="Q101" s="664"/>
      <c r="R101" s="664"/>
      <c r="S101" s="664"/>
      <c r="T101" s="664"/>
      <c r="U101" s="664"/>
      <c r="V101" s="1410"/>
      <c r="W101" s="1410"/>
      <c r="X101" s="1410"/>
      <c r="Y101" s="1410"/>
      <c r="Z101" s="1410"/>
      <c r="AA101" s="1410"/>
      <c r="AB101" s="1410"/>
      <c r="AC101" s="1410"/>
      <c r="AD101" s="1410"/>
      <c r="AE101" s="1410"/>
      <c r="AF101" s="1410"/>
      <c r="AG101" s="1410"/>
      <c r="AH101" s="664"/>
      <c r="AI101" s="664"/>
      <c r="AJ101" s="664"/>
      <c r="AK101" s="664"/>
      <c r="AL101" s="664"/>
      <c r="AM101" s="664"/>
      <c r="AN101" s="664"/>
      <c r="AO101" s="664"/>
      <c r="AP101" s="664"/>
      <c r="AQ101" s="26"/>
      <c r="AR101" s="5"/>
    </row>
    <row r="102" spans="1:44" ht="27" customHeight="1" x14ac:dyDescent="0.15">
      <c r="A102" s="26"/>
      <c r="B102" s="664"/>
      <c r="C102" s="664"/>
      <c r="D102" s="664"/>
      <c r="E102" s="664"/>
      <c r="F102" s="664"/>
      <c r="G102" s="664"/>
      <c r="H102" s="664"/>
      <c r="I102" s="664"/>
      <c r="J102" s="664"/>
      <c r="K102" s="664"/>
      <c r="L102" s="664"/>
      <c r="M102" s="664"/>
      <c r="N102" s="664"/>
      <c r="O102" s="664"/>
      <c r="P102" s="664"/>
      <c r="Q102" s="664"/>
      <c r="R102" s="664"/>
      <c r="S102" s="664"/>
      <c r="T102" s="664"/>
      <c r="U102" s="664"/>
      <c r="V102" s="1410"/>
      <c r="W102" s="1410"/>
      <c r="X102" s="1410"/>
      <c r="Y102" s="1410"/>
      <c r="Z102" s="1410"/>
      <c r="AA102" s="1410"/>
      <c r="AB102" s="1410"/>
      <c r="AC102" s="1410"/>
      <c r="AD102" s="1410"/>
      <c r="AE102" s="1410"/>
      <c r="AF102" s="1410"/>
      <c r="AG102" s="1410"/>
      <c r="AH102" s="664"/>
      <c r="AI102" s="664"/>
      <c r="AJ102" s="664"/>
      <c r="AK102" s="664"/>
      <c r="AL102" s="664"/>
      <c r="AM102" s="664"/>
      <c r="AN102" s="664"/>
      <c r="AO102" s="664"/>
      <c r="AP102" s="664"/>
      <c r="AQ102" s="26"/>
      <c r="AR102" s="5"/>
    </row>
    <row r="103" spans="1:44" ht="27" customHeight="1" x14ac:dyDescent="0.15">
      <c r="A103" s="26"/>
      <c r="B103" s="664"/>
      <c r="C103" s="664"/>
      <c r="D103" s="664"/>
      <c r="E103" s="664"/>
      <c r="F103" s="664"/>
      <c r="G103" s="664"/>
      <c r="H103" s="664"/>
      <c r="I103" s="664"/>
      <c r="J103" s="664"/>
      <c r="K103" s="664"/>
      <c r="L103" s="664"/>
      <c r="M103" s="664"/>
      <c r="N103" s="664"/>
      <c r="O103" s="664"/>
      <c r="P103" s="664"/>
      <c r="Q103" s="664"/>
      <c r="R103" s="664"/>
      <c r="S103" s="664"/>
      <c r="T103" s="664"/>
      <c r="U103" s="664"/>
      <c r="V103" s="1410"/>
      <c r="W103" s="1410"/>
      <c r="X103" s="1410"/>
      <c r="Y103" s="1410"/>
      <c r="Z103" s="1410"/>
      <c r="AA103" s="1410"/>
      <c r="AB103" s="1410"/>
      <c r="AC103" s="1410"/>
      <c r="AD103" s="1410"/>
      <c r="AE103" s="1410"/>
      <c r="AF103" s="1410"/>
      <c r="AG103" s="1410"/>
      <c r="AH103" s="664"/>
      <c r="AI103" s="664"/>
      <c r="AJ103" s="664"/>
      <c r="AK103" s="664"/>
      <c r="AL103" s="664"/>
      <c r="AM103" s="664"/>
      <c r="AN103" s="664"/>
      <c r="AO103" s="664"/>
      <c r="AP103" s="664"/>
      <c r="AQ103" s="26"/>
      <c r="AR103" s="5"/>
    </row>
    <row r="104" spans="1:44" ht="27" customHeight="1" x14ac:dyDescent="0.15">
      <c r="A104" s="26"/>
      <c r="B104" s="664"/>
      <c r="C104" s="664"/>
      <c r="D104" s="664"/>
      <c r="E104" s="664"/>
      <c r="F104" s="664"/>
      <c r="G104" s="664"/>
      <c r="H104" s="664"/>
      <c r="I104" s="664"/>
      <c r="J104" s="664"/>
      <c r="K104" s="664"/>
      <c r="L104" s="664"/>
      <c r="M104" s="664"/>
      <c r="N104" s="664"/>
      <c r="O104" s="664"/>
      <c r="P104" s="664"/>
      <c r="Q104" s="664"/>
      <c r="R104" s="664"/>
      <c r="S104" s="664"/>
      <c r="T104" s="664"/>
      <c r="U104" s="664"/>
      <c r="V104" s="1410"/>
      <c r="W104" s="1410"/>
      <c r="X104" s="1410"/>
      <c r="Y104" s="1410"/>
      <c r="Z104" s="1410"/>
      <c r="AA104" s="1410"/>
      <c r="AB104" s="1410"/>
      <c r="AC104" s="1410"/>
      <c r="AD104" s="1410"/>
      <c r="AE104" s="1410"/>
      <c r="AF104" s="1410"/>
      <c r="AG104" s="1410"/>
      <c r="AH104" s="664"/>
      <c r="AI104" s="664"/>
      <c r="AJ104" s="664"/>
      <c r="AK104" s="664"/>
      <c r="AL104" s="664"/>
      <c r="AM104" s="664"/>
      <c r="AN104" s="664"/>
      <c r="AO104" s="664"/>
      <c r="AP104" s="664"/>
      <c r="AQ104" s="26"/>
      <c r="AR104" s="5"/>
    </row>
    <row r="105" spans="1:44" ht="27" customHeight="1" x14ac:dyDescent="0.15">
      <c r="A105" s="26"/>
      <c r="B105" s="664"/>
      <c r="C105" s="664"/>
      <c r="D105" s="664"/>
      <c r="E105" s="664"/>
      <c r="F105" s="664"/>
      <c r="G105" s="664"/>
      <c r="H105" s="664"/>
      <c r="I105" s="664"/>
      <c r="J105" s="664"/>
      <c r="K105" s="664"/>
      <c r="L105" s="664"/>
      <c r="M105" s="664"/>
      <c r="N105" s="664"/>
      <c r="O105" s="664"/>
      <c r="P105" s="664"/>
      <c r="Q105" s="664"/>
      <c r="R105" s="664"/>
      <c r="S105" s="664"/>
      <c r="T105" s="664"/>
      <c r="U105" s="664"/>
      <c r="V105" s="1410"/>
      <c r="W105" s="1410"/>
      <c r="X105" s="1410"/>
      <c r="Y105" s="1410"/>
      <c r="Z105" s="1410"/>
      <c r="AA105" s="1410"/>
      <c r="AB105" s="1410"/>
      <c r="AC105" s="1410"/>
      <c r="AD105" s="1410"/>
      <c r="AE105" s="1410"/>
      <c r="AF105" s="1410"/>
      <c r="AG105" s="1410"/>
      <c r="AH105" s="664"/>
      <c r="AI105" s="664"/>
      <c r="AJ105" s="664"/>
      <c r="AK105" s="664"/>
      <c r="AL105" s="664"/>
      <c r="AM105" s="664"/>
      <c r="AN105" s="664"/>
      <c r="AO105" s="664"/>
      <c r="AP105" s="664"/>
      <c r="AQ105" s="26"/>
      <c r="AR105" s="5"/>
    </row>
    <row r="106" spans="1:44" ht="27" customHeight="1" x14ac:dyDescent="0.15">
      <c r="A106" s="26"/>
      <c r="B106" s="664"/>
      <c r="C106" s="664"/>
      <c r="D106" s="664"/>
      <c r="E106" s="664"/>
      <c r="F106" s="664"/>
      <c r="G106" s="664"/>
      <c r="H106" s="664"/>
      <c r="I106" s="664"/>
      <c r="J106" s="664"/>
      <c r="K106" s="664"/>
      <c r="L106" s="664"/>
      <c r="M106" s="664"/>
      <c r="N106" s="664"/>
      <c r="O106" s="664"/>
      <c r="P106" s="664"/>
      <c r="Q106" s="664"/>
      <c r="R106" s="664"/>
      <c r="S106" s="664"/>
      <c r="T106" s="664"/>
      <c r="U106" s="664"/>
      <c r="V106" s="1410"/>
      <c r="W106" s="1410"/>
      <c r="X106" s="1410"/>
      <c r="Y106" s="1410"/>
      <c r="Z106" s="1410"/>
      <c r="AA106" s="1410"/>
      <c r="AB106" s="1410"/>
      <c r="AC106" s="1410"/>
      <c r="AD106" s="1410"/>
      <c r="AE106" s="1410"/>
      <c r="AF106" s="1410"/>
      <c r="AG106" s="1410"/>
      <c r="AH106" s="664"/>
      <c r="AI106" s="664"/>
      <c r="AJ106" s="664"/>
      <c r="AK106" s="664"/>
      <c r="AL106" s="664"/>
      <c r="AM106" s="664"/>
      <c r="AN106" s="664"/>
      <c r="AO106" s="664"/>
      <c r="AP106" s="664"/>
      <c r="AQ106" s="26"/>
      <c r="AR106" s="5"/>
    </row>
    <row r="107" spans="1:44" ht="27" customHeight="1" x14ac:dyDescent="0.15">
      <c r="A107" s="26"/>
      <c r="B107" s="664"/>
      <c r="C107" s="664"/>
      <c r="D107" s="664"/>
      <c r="E107" s="664"/>
      <c r="F107" s="664"/>
      <c r="G107" s="664"/>
      <c r="H107" s="664"/>
      <c r="I107" s="664"/>
      <c r="J107" s="664"/>
      <c r="K107" s="664"/>
      <c r="L107" s="664"/>
      <c r="M107" s="664"/>
      <c r="N107" s="664"/>
      <c r="O107" s="664"/>
      <c r="P107" s="664"/>
      <c r="Q107" s="664"/>
      <c r="R107" s="664"/>
      <c r="S107" s="664"/>
      <c r="T107" s="664"/>
      <c r="U107" s="664"/>
      <c r="V107" s="1410"/>
      <c r="W107" s="1410"/>
      <c r="X107" s="1410"/>
      <c r="Y107" s="1410"/>
      <c r="Z107" s="1410"/>
      <c r="AA107" s="1410"/>
      <c r="AB107" s="1410"/>
      <c r="AC107" s="1410"/>
      <c r="AD107" s="1410"/>
      <c r="AE107" s="1410"/>
      <c r="AF107" s="1410"/>
      <c r="AG107" s="1410"/>
      <c r="AH107" s="664"/>
      <c r="AI107" s="664"/>
      <c r="AJ107" s="664"/>
      <c r="AK107" s="664"/>
      <c r="AL107" s="664"/>
      <c r="AM107" s="664"/>
      <c r="AN107" s="664"/>
      <c r="AO107" s="664"/>
      <c r="AP107" s="664"/>
      <c r="AQ107" s="26"/>
      <c r="AR107" s="5"/>
    </row>
    <row r="108" spans="1:44" ht="27" customHeight="1" x14ac:dyDescent="0.15">
      <c r="A108" s="26"/>
      <c r="B108" s="664"/>
      <c r="C108" s="664"/>
      <c r="D108" s="664"/>
      <c r="E108" s="664"/>
      <c r="F108" s="664"/>
      <c r="G108" s="664"/>
      <c r="H108" s="664"/>
      <c r="I108" s="664"/>
      <c r="J108" s="664"/>
      <c r="K108" s="664"/>
      <c r="L108" s="664"/>
      <c r="M108" s="664"/>
      <c r="N108" s="664"/>
      <c r="O108" s="664"/>
      <c r="P108" s="664"/>
      <c r="Q108" s="664"/>
      <c r="R108" s="664"/>
      <c r="S108" s="664"/>
      <c r="T108" s="664"/>
      <c r="U108" s="664"/>
      <c r="V108" s="1410"/>
      <c r="W108" s="1410"/>
      <c r="X108" s="1410"/>
      <c r="Y108" s="1410"/>
      <c r="Z108" s="1410"/>
      <c r="AA108" s="1410"/>
      <c r="AB108" s="1410"/>
      <c r="AC108" s="1410"/>
      <c r="AD108" s="1410"/>
      <c r="AE108" s="1410"/>
      <c r="AF108" s="1410"/>
      <c r="AG108" s="1410"/>
      <c r="AH108" s="664"/>
      <c r="AI108" s="664"/>
      <c r="AJ108" s="664"/>
      <c r="AK108" s="664"/>
      <c r="AL108" s="664"/>
      <c r="AM108" s="664"/>
      <c r="AN108" s="664"/>
      <c r="AO108" s="664"/>
      <c r="AP108" s="664"/>
      <c r="AQ108" s="26"/>
      <c r="AR108" s="5"/>
    </row>
    <row r="109" spans="1:44" ht="27" customHeight="1" x14ac:dyDescent="0.15">
      <c r="A109" s="26"/>
      <c r="B109" s="664"/>
      <c r="C109" s="664"/>
      <c r="D109" s="664"/>
      <c r="E109" s="664"/>
      <c r="F109" s="664"/>
      <c r="G109" s="664"/>
      <c r="H109" s="664"/>
      <c r="I109" s="664"/>
      <c r="J109" s="664"/>
      <c r="K109" s="664"/>
      <c r="L109" s="664"/>
      <c r="M109" s="664"/>
      <c r="N109" s="664"/>
      <c r="O109" s="664"/>
      <c r="P109" s="664"/>
      <c r="Q109" s="664"/>
      <c r="R109" s="664"/>
      <c r="S109" s="664"/>
      <c r="T109" s="664"/>
      <c r="U109" s="664"/>
      <c r="V109" s="1410"/>
      <c r="W109" s="1410"/>
      <c r="X109" s="1410"/>
      <c r="Y109" s="1410"/>
      <c r="Z109" s="1410"/>
      <c r="AA109" s="1410"/>
      <c r="AB109" s="1410"/>
      <c r="AC109" s="1410"/>
      <c r="AD109" s="1410"/>
      <c r="AE109" s="1410"/>
      <c r="AF109" s="1410"/>
      <c r="AG109" s="1410"/>
      <c r="AH109" s="664"/>
      <c r="AI109" s="664"/>
      <c r="AJ109" s="664"/>
      <c r="AK109" s="664"/>
      <c r="AL109" s="664"/>
      <c r="AM109" s="664"/>
      <c r="AN109" s="664"/>
      <c r="AO109" s="664"/>
      <c r="AP109" s="664"/>
      <c r="AQ109" s="26"/>
      <c r="AR109" s="5"/>
    </row>
    <row r="110" spans="1:44" ht="27" customHeight="1" x14ac:dyDescent="0.15">
      <c r="A110" s="26"/>
      <c r="B110" s="664"/>
      <c r="C110" s="664"/>
      <c r="D110" s="664"/>
      <c r="E110" s="664"/>
      <c r="F110" s="664"/>
      <c r="G110" s="664"/>
      <c r="H110" s="664"/>
      <c r="I110" s="664"/>
      <c r="J110" s="664"/>
      <c r="K110" s="664"/>
      <c r="L110" s="664"/>
      <c r="M110" s="664"/>
      <c r="N110" s="664"/>
      <c r="O110" s="664"/>
      <c r="P110" s="664"/>
      <c r="Q110" s="664"/>
      <c r="R110" s="664"/>
      <c r="S110" s="664"/>
      <c r="T110" s="664"/>
      <c r="U110" s="664"/>
      <c r="V110" s="1410"/>
      <c r="W110" s="1410"/>
      <c r="X110" s="1410"/>
      <c r="Y110" s="1410"/>
      <c r="Z110" s="1410"/>
      <c r="AA110" s="1410"/>
      <c r="AB110" s="1410"/>
      <c r="AC110" s="1410"/>
      <c r="AD110" s="1410"/>
      <c r="AE110" s="1410"/>
      <c r="AF110" s="1410"/>
      <c r="AG110" s="1410"/>
      <c r="AH110" s="664"/>
      <c r="AI110" s="664"/>
      <c r="AJ110" s="664"/>
      <c r="AK110" s="664"/>
      <c r="AL110" s="664"/>
      <c r="AM110" s="664"/>
      <c r="AN110" s="664"/>
      <c r="AO110" s="664"/>
      <c r="AP110" s="664"/>
      <c r="AQ110" s="26"/>
      <c r="AR110" s="5"/>
    </row>
    <row r="111" spans="1:44" ht="27" customHeight="1" x14ac:dyDescent="0.15">
      <c r="A111" s="26"/>
      <c r="B111" s="668"/>
      <c r="C111" s="669"/>
      <c r="D111" s="669"/>
      <c r="E111" s="669"/>
      <c r="F111" s="669"/>
      <c r="G111" s="669"/>
      <c r="H111" s="669"/>
      <c r="I111" s="669"/>
      <c r="J111" s="669"/>
      <c r="K111" s="670"/>
      <c r="L111" s="664"/>
      <c r="M111" s="664"/>
      <c r="N111" s="664"/>
      <c r="O111" s="664"/>
      <c r="P111" s="664"/>
      <c r="Q111" s="664"/>
      <c r="R111" s="664"/>
      <c r="S111" s="664"/>
      <c r="T111" s="664"/>
      <c r="U111" s="664"/>
      <c r="V111" s="1410"/>
      <c r="W111" s="1410"/>
      <c r="X111" s="1411"/>
      <c r="Y111" s="1412"/>
      <c r="Z111" s="1411"/>
      <c r="AA111" s="1412"/>
      <c r="AB111" s="1411"/>
      <c r="AC111" s="1412"/>
      <c r="AD111" s="1410"/>
      <c r="AE111" s="1410"/>
      <c r="AF111" s="1410"/>
      <c r="AG111" s="1410"/>
      <c r="AH111" s="668"/>
      <c r="AI111" s="669"/>
      <c r="AJ111" s="669"/>
      <c r="AK111" s="669"/>
      <c r="AL111" s="669"/>
      <c r="AM111" s="669"/>
      <c r="AN111" s="669"/>
      <c r="AO111" s="669"/>
      <c r="AP111" s="670"/>
      <c r="AQ111" s="26"/>
      <c r="AR111" s="5"/>
    </row>
    <row r="112" spans="1:44" ht="27" customHeight="1" x14ac:dyDescent="0.15">
      <c r="A112" s="26"/>
      <c r="B112" s="664"/>
      <c r="C112" s="664"/>
      <c r="D112" s="664"/>
      <c r="E112" s="664"/>
      <c r="F112" s="664"/>
      <c r="G112" s="664"/>
      <c r="H112" s="664"/>
      <c r="I112" s="664"/>
      <c r="J112" s="664"/>
      <c r="K112" s="664"/>
      <c r="L112" s="664"/>
      <c r="M112" s="664"/>
      <c r="N112" s="664"/>
      <c r="O112" s="664"/>
      <c r="P112" s="664"/>
      <c r="Q112" s="664"/>
      <c r="R112" s="664"/>
      <c r="S112" s="664"/>
      <c r="T112" s="664"/>
      <c r="U112" s="664"/>
      <c r="V112" s="1410"/>
      <c r="W112" s="1410"/>
      <c r="X112" s="1410"/>
      <c r="Y112" s="1410"/>
      <c r="Z112" s="1410"/>
      <c r="AA112" s="1410"/>
      <c r="AB112" s="1410"/>
      <c r="AC112" s="1410"/>
      <c r="AD112" s="1410"/>
      <c r="AE112" s="1410"/>
      <c r="AF112" s="1410"/>
      <c r="AG112" s="1410"/>
      <c r="AH112" s="664"/>
      <c r="AI112" s="664"/>
      <c r="AJ112" s="664"/>
      <c r="AK112" s="664"/>
      <c r="AL112" s="664"/>
      <c r="AM112" s="664"/>
      <c r="AN112" s="664"/>
      <c r="AO112" s="664"/>
      <c r="AP112" s="664"/>
      <c r="AQ112" s="26"/>
      <c r="AR112" s="5"/>
    </row>
    <row r="113" spans="1:44" ht="27" customHeight="1" x14ac:dyDescent="0.15">
      <c r="A113" s="26"/>
      <c r="B113" s="664"/>
      <c r="C113" s="664"/>
      <c r="D113" s="664"/>
      <c r="E113" s="664"/>
      <c r="F113" s="664"/>
      <c r="G113" s="664"/>
      <c r="H113" s="664"/>
      <c r="I113" s="664"/>
      <c r="J113" s="664"/>
      <c r="K113" s="664"/>
      <c r="L113" s="664"/>
      <c r="M113" s="664"/>
      <c r="N113" s="664"/>
      <c r="O113" s="664"/>
      <c r="P113" s="664"/>
      <c r="Q113" s="664"/>
      <c r="R113" s="664"/>
      <c r="S113" s="664"/>
      <c r="T113" s="664"/>
      <c r="U113" s="664"/>
      <c r="V113" s="1410"/>
      <c r="W113" s="1410"/>
      <c r="X113" s="1410"/>
      <c r="Y113" s="1410"/>
      <c r="Z113" s="1410"/>
      <c r="AA113" s="1410"/>
      <c r="AB113" s="1410"/>
      <c r="AC113" s="1410"/>
      <c r="AD113" s="1410"/>
      <c r="AE113" s="1410"/>
      <c r="AF113" s="1410"/>
      <c r="AG113" s="1410"/>
      <c r="AH113" s="664"/>
      <c r="AI113" s="664"/>
      <c r="AJ113" s="664"/>
      <c r="AK113" s="664"/>
      <c r="AL113" s="664"/>
      <c r="AM113" s="664"/>
      <c r="AN113" s="664"/>
      <c r="AO113" s="664"/>
      <c r="AP113" s="664"/>
      <c r="AQ113" s="26"/>
      <c r="AR113" s="5"/>
    </row>
    <row r="114" spans="1:44" ht="27" customHeight="1" x14ac:dyDescent="0.15">
      <c r="A114" s="26"/>
      <c r="B114" s="664"/>
      <c r="C114" s="664"/>
      <c r="D114" s="664"/>
      <c r="E114" s="664"/>
      <c r="F114" s="664"/>
      <c r="G114" s="664"/>
      <c r="H114" s="664"/>
      <c r="I114" s="664"/>
      <c r="J114" s="664"/>
      <c r="K114" s="664"/>
      <c r="L114" s="664"/>
      <c r="M114" s="664"/>
      <c r="N114" s="664"/>
      <c r="O114" s="664"/>
      <c r="P114" s="664"/>
      <c r="Q114" s="664"/>
      <c r="R114" s="664"/>
      <c r="S114" s="664"/>
      <c r="T114" s="664"/>
      <c r="U114" s="664"/>
      <c r="V114" s="1410"/>
      <c r="W114" s="1410"/>
      <c r="X114" s="1410"/>
      <c r="Y114" s="1410"/>
      <c r="Z114" s="1410"/>
      <c r="AA114" s="1410"/>
      <c r="AB114" s="1410"/>
      <c r="AC114" s="1410"/>
      <c r="AD114" s="1410"/>
      <c r="AE114" s="1410"/>
      <c r="AF114" s="1410"/>
      <c r="AG114" s="1410"/>
      <c r="AH114" s="664"/>
      <c r="AI114" s="664"/>
      <c r="AJ114" s="664"/>
      <c r="AK114" s="664"/>
      <c r="AL114" s="664"/>
      <c r="AM114" s="664"/>
      <c r="AN114" s="664"/>
      <c r="AO114" s="664"/>
      <c r="AP114" s="664"/>
      <c r="AQ114" s="26"/>
      <c r="AR114" s="5"/>
    </row>
    <row r="115" spans="1:44" ht="27" customHeight="1" x14ac:dyDescent="0.15">
      <c r="A115" s="26"/>
      <c r="B115" s="664"/>
      <c r="C115" s="664"/>
      <c r="D115" s="664"/>
      <c r="E115" s="664"/>
      <c r="F115" s="664"/>
      <c r="G115" s="664"/>
      <c r="H115" s="664"/>
      <c r="I115" s="664"/>
      <c r="J115" s="664"/>
      <c r="K115" s="664"/>
      <c r="L115" s="664"/>
      <c r="M115" s="664"/>
      <c r="N115" s="664"/>
      <c r="O115" s="664"/>
      <c r="P115" s="664"/>
      <c r="Q115" s="664"/>
      <c r="R115" s="664"/>
      <c r="S115" s="664"/>
      <c r="T115" s="664"/>
      <c r="U115" s="664"/>
      <c r="V115" s="1410"/>
      <c r="W115" s="1410"/>
      <c r="X115" s="1410"/>
      <c r="Y115" s="1410"/>
      <c r="Z115" s="1410"/>
      <c r="AA115" s="1410"/>
      <c r="AB115" s="1410"/>
      <c r="AC115" s="1410"/>
      <c r="AD115" s="1410"/>
      <c r="AE115" s="1410"/>
      <c r="AF115" s="1410"/>
      <c r="AG115" s="1410"/>
      <c r="AH115" s="664"/>
      <c r="AI115" s="664"/>
      <c r="AJ115" s="664"/>
      <c r="AK115" s="664"/>
      <c r="AL115" s="664"/>
      <c r="AM115" s="664"/>
      <c r="AN115" s="664"/>
      <c r="AO115" s="664"/>
      <c r="AP115" s="664"/>
      <c r="AQ115" s="26"/>
      <c r="AR115" s="5"/>
    </row>
    <row r="116" spans="1:44" ht="27" customHeight="1" x14ac:dyDescent="0.15">
      <c r="A116" s="26"/>
      <c r="B116" s="664"/>
      <c r="C116" s="664"/>
      <c r="D116" s="664"/>
      <c r="E116" s="664"/>
      <c r="F116" s="664"/>
      <c r="G116" s="664"/>
      <c r="H116" s="664"/>
      <c r="I116" s="664"/>
      <c r="J116" s="664"/>
      <c r="K116" s="664"/>
      <c r="L116" s="664"/>
      <c r="M116" s="664"/>
      <c r="N116" s="664"/>
      <c r="O116" s="664"/>
      <c r="P116" s="664"/>
      <c r="Q116" s="664"/>
      <c r="R116" s="664"/>
      <c r="S116" s="664"/>
      <c r="T116" s="664"/>
      <c r="U116" s="664"/>
      <c r="V116" s="1410"/>
      <c r="W116" s="1410"/>
      <c r="X116" s="1410"/>
      <c r="Y116" s="1410"/>
      <c r="Z116" s="1410"/>
      <c r="AA116" s="1410"/>
      <c r="AB116" s="1410"/>
      <c r="AC116" s="1410"/>
      <c r="AD116" s="1410"/>
      <c r="AE116" s="1410"/>
      <c r="AF116" s="1410"/>
      <c r="AG116" s="1410"/>
      <c r="AH116" s="664"/>
      <c r="AI116" s="664"/>
      <c r="AJ116" s="664"/>
      <c r="AK116" s="664"/>
      <c r="AL116" s="664"/>
      <c r="AM116" s="664"/>
      <c r="AN116" s="664"/>
      <c r="AO116" s="664"/>
      <c r="AP116" s="664"/>
      <c r="AQ116" s="26"/>
      <c r="AR116" s="5"/>
    </row>
    <row r="117" spans="1:44" ht="27" customHeight="1" x14ac:dyDescent="0.15">
      <c r="A117" s="26"/>
      <c r="B117" s="664"/>
      <c r="C117" s="664"/>
      <c r="D117" s="664"/>
      <c r="E117" s="664"/>
      <c r="F117" s="664"/>
      <c r="G117" s="664"/>
      <c r="H117" s="664"/>
      <c r="I117" s="664"/>
      <c r="J117" s="664"/>
      <c r="K117" s="664"/>
      <c r="L117" s="664"/>
      <c r="M117" s="664"/>
      <c r="N117" s="664"/>
      <c r="O117" s="664"/>
      <c r="P117" s="664"/>
      <c r="Q117" s="664"/>
      <c r="R117" s="664"/>
      <c r="S117" s="664"/>
      <c r="T117" s="664"/>
      <c r="U117" s="664"/>
      <c r="V117" s="1410"/>
      <c r="W117" s="1410"/>
      <c r="X117" s="1410"/>
      <c r="Y117" s="1410"/>
      <c r="Z117" s="1410"/>
      <c r="AA117" s="1410"/>
      <c r="AB117" s="1410"/>
      <c r="AC117" s="1410"/>
      <c r="AD117" s="1410"/>
      <c r="AE117" s="1410"/>
      <c r="AF117" s="1410"/>
      <c r="AG117" s="1410"/>
      <c r="AH117" s="664"/>
      <c r="AI117" s="664"/>
      <c r="AJ117" s="664"/>
      <c r="AK117" s="664"/>
      <c r="AL117" s="664"/>
      <c r="AM117" s="664"/>
      <c r="AN117" s="664"/>
      <c r="AO117" s="664"/>
      <c r="AP117" s="664"/>
      <c r="AQ117" s="26"/>
      <c r="AR117" s="5"/>
    </row>
    <row r="118" spans="1:44" ht="27" customHeight="1" x14ac:dyDescent="0.15">
      <c r="A118" s="26"/>
      <c r="B118" s="664"/>
      <c r="C118" s="664"/>
      <c r="D118" s="664"/>
      <c r="E118" s="664"/>
      <c r="F118" s="664"/>
      <c r="G118" s="664"/>
      <c r="H118" s="664"/>
      <c r="I118" s="664"/>
      <c r="J118" s="664"/>
      <c r="K118" s="664"/>
      <c r="L118" s="664"/>
      <c r="M118" s="664"/>
      <c r="N118" s="664"/>
      <c r="O118" s="664"/>
      <c r="P118" s="664"/>
      <c r="Q118" s="664"/>
      <c r="R118" s="664"/>
      <c r="S118" s="664"/>
      <c r="T118" s="664"/>
      <c r="U118" s="664"/>
      <c r="V118" s="1410"/>
      <c r="W118" s="1410"/>
      <c r="X118" s="1410"/>
      <c r="Y118" s="1410"/>
      <c r="Z118" s="1410"/>
      <c r="AA118" s="1410"/>
      <c r="AB118" s="1410"/>
      <c r="AC118" s="1410"/>
      <c r="AD118" s="1410"/>
      <c r="AE118" s="1410"/>
      <c r="AF118" s="1410"/>
      <c r="AG118" s="1410"/>
      <c r="AH118" s="664"/>
      <c r="AI118" s="664"/>
      <c r="AJ118" s="664"/>
      <c r="AK118" s="664"/>
      <c r="AL118" s="664"/>
      <c r="AM118" s="664"/>
      <c r="AN118" s="664"/>
      <c r="AO118" s="664"/>
      <c r="AP118" s="664"/>
      <c r="AQ118" s="26"/>
      <c r="AR118" s="5"/>
    </row>
    <row r="119" spans="1:44" ht="27" customHeight="1" x14ac:dyDescent="0.15">
      <c r="A119" s="26"/>
      <c r="B119" s="664"/>
      <c r="C119" s="664"/>
      <c r="D119" s="664"/>
      <c r="E119" s="664"/>
      <c r="F119" s="664"/>
      <c r="G119" s="664"/>
      <c r="H119" s="664"/>
      <c r="I119" s="664"/>
      <c r="J119" s="664"/>
      <c r="K119" s="664"/>
      <c r="L119" s="664"/>
      <c r="M119" s="664"/>
      <c r="N119" s="664"/>
      <c r="O119" s="664"/>
      <c r="P119" s="664"/>
      <c r="Q119" s="664"/>
      <c r="R119" s="664"/>
      <c r="S119" s="664"/>
      <c r="T119" s="664"/>
      <c r="U119" s="664"/>
      <c r="V119" s="1410"/>
      <c r="W119" s="1410"/>
      <c r="X119" s="1410"/>
      <c r="Y119" s="1410"/>
      <c r="Z119" s="1410"/>
      <c r="AA119" s="1410"/>
      <c r="AB119" s="1410"/>
      <c r="AC119" s="1410"/>
      <c r="AD119" s="1410"/>
      <c r="AE119" s="1410"/>
      <c r="AF119" s="1410"/>
      <c r="AG119" s="1410"/>
      <c r="AH119" s="664"/>
      <c r="AI119" s="664"/>
      <c r="AJ119" s="664"/>
      <c r="AK119" s="664"/>
      <c r="AL119" s="664"/>
      <c r="AM119" s="664"/>
      <c r="AN119" s="664"/>
      <c r="AO119" s="664"/>
      <c r="AP119" s="664"/>
      <c r="AQ119" s="26"/>
      <c r="AR119" s="5"/>
    </row>
    <row r="120" spans="1:44" ht="27" customHeight="1" x14ac:dyDescent="0.15">
      <c r="A120" s="26"/>
      <c r="B120" s="664"/>
      <c r="C120" s="664"/>
      <c r="D120" s="664"/>
      <c r="E120" s="664"/>
      <c r="F120" s="664"/>
      <c r="G120" s="664"/>
      <c r="H120" s="664"/>
      <c r="I120" s="664"/>
      <c r="J120" s="664"/>
      <c r="K120" s="664"/>
      <c r="L120" s="664"/>
      <c r="M120" s="664"/>
      <c r="N120" s="664"/>
      <c r="O120" s="664"/>
      <c r="P120" s="664"/>
      <c r="Q120" s="664"/>
      <c r="R120" s="664"/>
      <c r="S120" s="664"/>
      <c r="T120" s="664"/>
      <c r="U120" s="664"/>
      <c r="V120" s="1410"/>
      <c r="W120" s="1410"/>
      <c r="X120" s="1410"/>
      <c r="Y120" s="1410"/>
      <c r="Z120" s="1410"/>
      <c r="AA120" s="1410"/>
      <c r="AB120" s="1410"/>
      <c r="AC120" s="1410"/>
      <c r="AD120" s="1410"/>
      <c r="AE120" s="1410"/>
      <c r="AF120" s="1410"/>
      <c r="AG120" s="1410"/>
      <c r="AH120" s="664"/>
      <c r="AI120" s="664"/>
      <c r="AJ120" s="664"/>
      <c r="AK120" s="664"/>
      <c r="AL120" s="664"/>
      <c r="AM120" s="664"/>
      <c r="AN120" s="664"/>
      <c r="AO120" s="664"/>
      <c r="AP120" s="664"/>
      <c r="AQ120" s="26"/>
      <c r="AR120" s="5"/>
    </row>
    <row r="121" spans="1:44" ht="27" customHeight="1" x14ac:dyDescent="0.15">
      <c r="A121" s="26"/>
      <c r="B121" s="664"/>
      <c r="C121" s="664"/>
      <c r="D121" s="664"/>
      <c r="E121" s="664"/>
      <c r="F121" s="664"/>
      <c r="G121" s="664"/>
      <c r="H121" s="664"/>
      <c r="I121" s="664"/>
      <c r="J121" s="664"/>
      <c r="K121" s="664"/>
      <c r="L121" s="664"/>
      <c r="M121" s="664"/>
      <c r="N121" s="664"/>
      <c r="O121" s="664"/>
      <c r="P121" s="664"/>
      <c r="Q121" s="664"/>
      <c r="R121" s="664"/>
      <c r="S121" s="664"/>
      <c r="T121" s="664"/>
      <c r="U121" s="664"/>
      <c r="V121" s="1410"/>
      <c r="W121" s="1410"/>
      <c r="X121" s="1410"/>
      <c r="Y121" s="1410"/>
      <c r="Z121" s="1410"/>
      <c r="AA121" s="1410"/>
      <c r="AB121" s="1410"/>
      <c r="AC121" s="1410"/>
      <c r="AD121" s="1410"/>
      <c r="AE121" s="1410"/>
      <c r="AF121" s="1410"/>
      <c r="AG121" s="1410"/>
      <c r="AH121" s="664"/>
      <c r="AI121" s="664"/>
      <c r="AJ121" s="664"/>
      <c r="AK121" s="664"/>
      <c r="AL121" s="664"/>
      <c r="AM121" s="664"/>
      <c r="AN121" s="664"/>
      <c r="AO121" s="664"/>
      <c r="AP121" s="664"/>
      <c r="AQ121" s="26"/>
      <c r="AR121" s="5"/>
    </row>
    <row r="122" spans="1:44" ht="27" customHeight="1" x14ac:dyDescent="0.15">
      <c r="A122" s="26"/>
      <c r="B122" s="664"/>
      <c r="C122" s="664"/>
      <c r="D122" s="664"/>
      <c r="E122" s="664"/>
      <c r="F122" s="664"/>
      <c r="G122" s="664"/>
      <c r="H122" s="664"/>
      <c r="I122" s="664"/>
      <c r="J122" s="664"/>
      <c r="K122" s="664"/>
      <c r="L122" s="664"/>
      <c r="M122" s="664"/>
      <c r="N122" s="664"/>
      <c r="O122" s="664"/>
      <c r="P122" s="664"/>
      <c r="Q122" s="664"/>
      <c r="R122" s="664"/>
      <c r="S122" s="664"/>
      <c r="T122" s="664"/>
      <c r="U122" s="664"/>
      <c r="V122" s="1410"/>
      <c r="W122" s="1410"/>
      <c r="X122" s="1410"/>
      <c r="Y122" s="1410"/>
      <c r="Z122" s="1410"/>
      <c r="AA122" s="1410"/>
      <c r="AB122" s="1410"/>
      <c r="AC122" s="1410"/>
      <c r="AD122" s="1410"/>
      <c r="AE122" s="1410"/>
      <c r="AF122" s="1410"/>
      <c r="AG122" s="1410"/>
      <c r="AH122" s="664"/>
      <c r="AI122" s="664"/>
      <c r="AJ122" s="664"/>
      <c r="AK122" s="664"/>
      <c r="AL122" s="664"/>
      <c r="AM122" s="664"/>
      <c r="AN122" s="664"/>
      <c r="AO122" s="664"/>
      <c r="AP122" s="664"/>
      <c r="AQ122" s="26"/>
      <c r="AR122" s="5"/>
    </row>
    <row r="123" spans="1:44" ht="27" customHeight="1" x14ac:dyDescent="0.15">
      <c r="A123" s="26"/>
      <c r="B123" s="664"/>
      <c r="C123" s="664"/>
      <c r="D123" s="664"/>
      <c r="E123" s="664"/>
      <c r="F123" s="664"/>
      <c r="G123" s="664"/>
      <c r="H123" s="664"/>
      <c r="I123" s="664"/>
      <c r="J123" s="664"/>
      <c r="K123" s="664"/>
      <c r="L123" s="664"/>
      <c r="M123" s="664"/>
      <c r="N123" s="664"/>
      <c r="O123" s="664"/>
      <c r="P123" s="664"/>
      <c r="Q123" s="664"/>
      <c r="R123" s="664"/>
      <c r="S123" s="664"/>
      <c r="T123" s="664"/>
      <c r="U123" s="664"/>
      <c r="V123" s="1410"/>
      <c r="W123" s="1410"/>
      <c r="X123" s="1410"/>
      <c r="Y123" s="1410"/>
      <c r="Z123" s="1410"/>
      <c r="AA123" s="1410"/>
      <c r="AB123" s="1410"/>
      <c r="AC123" s="1410"/>
      <c r="AD123" s="1410"/>
      <c r="AE123" s="1410"/>
      <c r="AF123" s="1410"/>
      <c r="AG123" s="1410"/>
      <c r="AH123" s="664"/>
      <c r="AI123" s="664"/>
      <c r="AJ123" s="664"/>
      <c r="AK123" s="664"/>
      <c r="AL123" s="664"/>
      <c r="AM123" s="664"/>
      <c r="AN123" s="664"/>
      <c r="AO123" s="664"/>
      <c r="AP123" s="664"/>
      <c r="AQ123" s="26"/>
      <c r="AR123" s="5"/>
    </row>
    <row r="124" spans="1:44" ht="27" customHeight="1" x14ac:dyDescent="0.15">
      <c r="A124" s="26"/>
      <c r="B124" s="664"/>
      <c r="C124" s="664"/>
      <c r="D124" s="664"/>
      <c r="E124" s="664"/>
      <c r="F124" s="664"/>
      <c r="G124" s="664"/>
      <c r="H124" s="664"/>
      <c r="I124" s="664"/>
      <c r="J124" s="664"/>
      <c r="K124" s="664"/>
      <c r="L124" s="664"/>
      <c r="M124" s="664"/>
      <c r="N124" s="664"/>
      <c r="O124" s="664"/>
      <c r="P124" s="664"/>
      <c r="Q124" s="664"/>
      <c r="R124" s="664"/>
      <c r="S124" s="664"/>
      <c r="T124" s="664"/>
      <c r="U124" s="664"/>
      <c r="V124" s="1410"/>
      <c r="W124" s="1410"/>
      <c r="X124" s="1410"/>
      <c r="Y124" s="1410"/>
      <c r="Z124" s="1410"/>
      <c r="AA124" s="1410"/>
      <c r="AB124" s="1410"/>
      <c r="AC124" s="1410"/>
      <c r="AD124" s="1410"/>
      <c r="AE124" s="1410"/>
      <c r="AF124" s="1410"/>
      <c r="AG124" s="1410"/>
      <c r="AH124" s="664"/>
      <c r="AI124" s="664"/>
      <c r="AJ124" s="664"/>
      <c r="AK124" s="664"/>
      <c r="AL124" s="664"/>
      <c r="AM124" s="664"/>
      <c r="AN124" s="664"/>
      <c r="AO124" s="664"/>
      <c r="AP124" s="664"/>
      <c r="AQ124" s="26"/>
      <c r="AR124" s="5"/>
    </row>
    <row r="125" spans="1:44" ht="27" customHeight="1" x14ac:dyDescent="0.15">
      <c r="A125" s="26"/>
      <c r="B125" s="664"/>
      <c r="C125" s="664"/>
      <c r="D125" s="664"/>
      <c r="E125" s="664"/>
      <c r="F125" s="664"/>
      <c r="G125" s="664"/>
      <c r="H125" s="664"/>
      <c r="I125" s="664"/>
      <c r="J125" s="664"/>
      <c r="K125" s="664"/>
      <c r="L125" s="664"/>
      <c r="M125" s="664"/>
      <c r="N125" s="664"/>
      <c r="O125" s="664"/>
      <c r="P125" s="664"/>
      <c r="Q125" s="664"/>
      <c r="R125" s="664"/>
      <c r="S125" s="664"/>
      <c r="T125" s="664"/>
      <c r="U125" s="664"/>
      <c r="V125" s="1410"/>
      <c r="W125" s="1410"/>
      <c r="X125" s="1410"/>
      <c r="Y125" s="1410"/>
      <c r="Z125" s="1410"/>
      <c r="AA125" s="1410"/>
      <c r="AB125" s="1410"/>
      <c r="AC125" s="1410"/>
      <c r="AD125" s="1410"/>
      <c r="AE125" s="1410"/>
      <c r="AF125" s="1410"/>
      <c r="AG125" s="1410"/>
      <c r="AH125" s="664"/>
      <c r="AI125" s="664"/>
      <c r="AJ125" s="664"/>
      <c r="AK125" s="664"/>
      <c r="AL125" s="664"/>
      <c r="AM125" s="664"/>
      <c r="AN125" s="664"/>
      <c r="AO125" s="664"/>
      <c r="AP125" s="664"/>
      <c r="AQ125" s="26"/>
      <c r="AR125" s="5"/>
    </row>
    <row r="126" spans="1:44" ht="27" customHeight="1" x14ac:dyDescent="0.15">
      <c r="A126" s="26"/>
      <c r="B126" s="664"/>
      <c r="C126" s="664"/>
      <c r="D126" s="664"/>
      <c r="E126" s="664"/>
      <c r="F126" s="664"/>
      <c r="G126" s="664"/>
      <c r="H126" s="664"/>
      <c r="I126" s="664"/>
      <c r="J126" s="664"/>
      <c r="K126" s="664"/>
      <c r="L126" s="664"/>
      <c r="M126" s="664"/>
      <c r="N126" s="664"/>
      <c r="O126" s="664"/>
      <c r="P126" s="664"/>
      <c r="Q126" s="664"/>
      <c r="R126" s="664"/>
      <c r="S126" s="664"/>
      <c r="T126" s="664"/>
      <c r="U126" s="664"/>
      <c r="V126" s="1410"/>
      <c r="W126" s="1410"/>
      <c r="X126" s="1410"/>
      <c r="Y126" s="1410"/>
      <c r="Z126" s="1410"/>
      <c r="AA126" s="1410"/>
      <c r="AB126" s="1410"/>
      <c r="AC126" s="1410"/>
      <c r="AD126" s="1410"/>
      <c r="AE126" s="1410"/>
      <c r="AF126" s="1410"/>
      <c r="AG126" s="1410"/>
      <c r="AH126" s="664"/>
      <c r="AI126" s="664"/>
      <c r="AJ126" s="664"/>
      <c r="AK126" s="664"/>
      <c r="AL126" s="664"/>
      <c r="AM126" s="664"/>
      <c r="AN126" s="664"/>
      <c r="AO126" s="664"/>
      <c r="AP126" s="664"/>
      <c r="AQ126" s="26"/>
      <c r="AR126" s="5"/>
    </row>
    <row r="127" spans="1:44" ht="27" customHeight="1" x14ac:dyDescent="0.15">
      <c r="A127" s="26"/>
      <c r="B127" s="664"/>
      <c r="C127" s="664"/>
      <c r="D127" s="664"/>
      <c r="E127" s="664"/>
      <c r="F127" s="664"/>
      <c r="G127" s="664"/>
      <c r="H127" s="664"/>
      <c r="I127" s="664"/>
      <c r="J127" s="664"/>
      <c r="K127" s="664"/>
      <c r="L127" s="664"/>
      <c r="M127" s="664"/>
      <c r="N127" s="664"/>
      <c r="O127" s="664"/>
      <c r="P127" s="664"/>
      <c r="Q127" s="664"/>
      <c r="R127" s="664"/>
      <c r="S127" s="664"/>
      <c r="T127" s="664"/>
      <c r="U127" s="664"/>
      <c r="V127" s="1410"/>
      <c r="W127" s="1410"/>
      <c r="X127" s="1410"/>
      <c r="Y127" s="1410"/>
      <c r="Z127" s="1410"/>
      <c r="AA127" s="1410"/>
      <c r="AB127" s="1410"/>
      <c r="AC127" s="1410"/>
      <c r="AD127" s="1410"/>
      <c r="AE127" s="1410"/>
      <c r="AF127" s="1410"/>
      <c r="AG127" s="1410"/>
      <c r="AH127" s="664"/>
      <c r="AI127" s="664"/>
      <c r="AJ127" s="664"/>
      <c r="AK127" s="664"/>
      <c r="AL127" s="664"/>
      <c r="AM127" s="664"/>
      <c r="AN127" s="664"/>
      <c r="AO127" s="664"/>
      <c r="AP127" s="664"/>
      <c r="AQ127" s="26"/>
      <c r="AR127" s="5"/>
    </row>
    <row r="128" spans="1:44" ht="27" customHeight="1" x14ac:dyDescent="0.15">
      <c r="A128" s="26"/>
      <c r="B128" s="664"/>
      <c r="C128" s="664"/>
      <c r="D128" s="664"/>
      <c r="E128" s="664"/>
      <c r="F128" s="664"/>
      <c r="G128" s="664"/>
      <c r="H128" s="664"/>
      <c r="I128" s="664"/>
      <c r="J128" s="664"/>
      <c r="K128" s="664"/>
      <c r="L128" s="664"/>
      <c r="M128" s="664"/>
      <c r="N128" s="664"/>
      <c r="O128" s="664"/>
      <c r="P128" s="664"/>
      <c r="Q128" s="664"/>
      <c r="R128" s="664"/>
      <c r="S128" s="664"/>
      <c r="T128" s="664"/>
      <c r="U128" s="664"/>
      <c r="V128" s="1410"/>
      <c r="W128" s="1410"/>
      <c r="X128" s="1410"/>
      <c r="Y128" s="1410"/>
      <c r="Z128" s="1410"/>
      <c r="AA128" s="1410"/>
      <c r="AB128" s="1410"/>
      <c r="AC128" s="1410"/>
      <c r="AD128" s="1410"/>
      <c r="AE128" s="1410"/>
      <c r="AF128" s="1410"/>
      <c r="AG128" s="1410"/>
      <c r="AH128" s="664"/>
      <c r="AI128" s="664"/>
      <c r="AJ128" s="664"/>
      <c r="AK128" s="664"/>
      <c r="AL128" s="664"/>
      <c r="AM128" s="664"/>
      <c r="AN128" s="664"/>
      <c r="AO128" s="664"/>
      <c r="AP128" s="664"/>
      <c r="AQ128" s="26"/>
      <c r="AR128" s="5"/>
    </row>
    <row r="129" spans="1:58" ht="27" customHeight="1" x14ac:dyDescent="0.15">
      <c r="A129" s="26"/>
      <c r="B129" s="664"/>
      <c r="C129" s="664"/>
      <c r="D129" s="664"/>
      <c r="E129" s="664"/>
      <c r="F129" s="664"/>
      <c r="G129" s="664"/>
      <c r="H129" s="664"/>
      <c r="I129" s="664"/>
      <c r="J129" s="664"/>
      <c r="K129" s="664"/>
      <c r="L129" s="664"/>
      <c r="M129" s="664"/>
      <c r="N129" s="664"/>
      <c r="O129" s="664"/>
      <c r="P129" s="664"/>
      <c r="Q129" s="664"/>
      <c r="R129" s="664"/>
      <c r="S129" s="664"/>
      <c r="T129" s="664"/>
      <c r="U129" s="664"/>
      <c r="V129" s="1410"/>
      <c r="W129" s="1410"/>
      <c r="X129" s="1410"/>
      <c r="Y129" s="1410"/>
      <c r="Z129" s="1410"/>
      <c r="AA129" s="1410"/>
      <c r="AB129" s="1410"/>
      <c r="AC129" s="1410"/>
      <c r="AD129" s="1410"/>
      <c r="AE129" s="1410"/>
      <c r="AF129" s="1410"/>
      <c r="AG129" s="1410"/>
      <c r="AH129" s="664"/>
      <c r="AI129" s="664"/>
      <c r="AJ129" s="664"/>
      <c r="AK129" s="664"/>
      <c r="AL129" s="664"/>
      <c r="AM129" s="664"/>
      <c r="AN129" s="664"/>
      <c r="AO129" s="664"/>
      <c r="AP129" s="664"/>
      <c r="AQ129" s="26"/>
      <c r="AR129" s="5"/>
    </row>
    <row r="130" spans="1:58" ht="15.75" customHeight="1" x14ac:dyDescent="0.15">
      <c r="A130" s="26"/>
      <c r="B130" s="26"/>
      <c r="C130" s="26"/>
      <c r="D130" s="27"/>
      <c r="E130" s="27"/>
      <c r="F130" s="28"/>
      <c r="G130" s="28"/>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56"/>
      <c r="AJ130" s="23"/>
      <c r="AK130" s="56"/>
      <c r="AL130" s="26"/>
      <c r="AM130" s="26"/>
      <c r="AN130" s="26"/>
      <c r="AO130" s="26"/>
      <c r="AP130" s="26"/>
      <c r="AQ130" s="26"/>
      <c r="AR130" s="5"/>
    </row>
    <row r="131" spans="1:58" ht="30" customHeight="1" x14ac:dyDescent="0.15">
      <c r="A131" s="26"/>
      <c r="B131" s="687" t="s">
        <v>88</v>
      </c>
      <c r="C131" s="687"/>
      <c r="D131" s="687"/>
      <c r="E131" s="687"/>
      <c r="F131" s="687"/>
      <c r="G131" s="687"/>
      <c r="H131" s="687"/>
      <c r="I131" s="687"/>
      <c r="J131" s="687"/>
      <c r="K131" s="687"/>
      <c r="L131" s="687"/>
      <c r="M131" s="687"/>
      <c r="N131" s="687"/>
      <c r="O131" s="687"/>
      <c r="P131" s="687"/>
      <c r="Q131" s="687"/>
      <c r="R131" s="687"/>
      <c r="S131" s="687"/>
      <c r="T131" s="687"/>
      <c r="U131" s="687"/>
      <c r="V131" s="687"/>
      <c r="W131" s="687"/>
      <c r="X131" s="687"/>
      <c r="Y131" s="687"/>
      <c r="Z131" s="687"/>
      <c r="AA131" s="687"/>
      <c r="AB131" s="687"/>
      <c r="AC131" s="687"/>
      <c r="AD131" s="687"/>
      <c r="AE131" s="687"/>
      <c r="AF131" s="687"/>
      <c r="AG131" s="687"/>
      <c r="AH131" s="687"/>
      <c r="AI131" s="687"/>
      <c r="AJ131" s="687"/>
      <c r="AK131" s="687"/>
      <c r="AL131" s="687"/>
      <c r="AM131" s="687"/>
      <c r="AN131" s="687"/>
      <c r="AO131" s="687"/>
      <c r="AP131" s="687"/>
      <c r="AQ131" s="121"/>
      <c r="AR131" s="2"/>
      <c r="AS131" s="2"/>
      <c r="AT131" s="2"/>
      <c r="AU131" s="2"/>
      <c r="AV131" s="2"/>
      <c r="AW131" s="2"/>
      <c r="AX131" s="2"/>
      <c r="AY131" s="2"/>
      <c r="AZ131" s="2"/>
      <c r="BA131" s="2"/>
      <c r="BB131" s="2"/>
      <c r="BC131" s="2"/>
      <c r="BD131" s="2"/>
      <c r="BE131" s="2"/>
      <c r="BF131" s="2"/>
    </row>
    <row r="132" spans="1:58" ht="30" customHeight="1" x14ac:dyDescent="0.15">
      <c r="A132" s="26"/>
      <c r="B132" s="687"/>
      <c r="C132" s="687"/>
      <c r="D132" s="687"/>
      <c r="E132" s="687"/>
      <c r="F132" s="687"/>
      <c r="G132" s="687"/>
      <c r="H132" s="687"/>
      <c r="I132" s="687"/>
      <c r="J132" s="687"/>
      <c r="K132" s="687"/>
      <c r="L132" s="687"/>
      <c r="M132" s="687"/>
      <c r="N132" s="687"/>
      <c r="O132" s="687"/>
      <c r="P132" s="687"/>
      <c r="Q132" s="687"/>
      <c r="R132" s="687"/>
      <c r="S132" s="687"/>
      <c r="T132" s="687"/>
      <c r="U132" s="687"/>
      <c r="V132" s="687"/>
      <c r="W132" s="687"/>
      <c r="X132" s="687"/>
      <c r="Y132" s="687"/>
      <c r="Z132" s="687"/>
      <c r="AA132" s="687"/>
      <c r="AB132" s="687"/>
      <c r="AC132" s="687"/>
      <c r="AD132" s="687"/>
      <c r="AE132" s="687"/>
      <c r="AF132" s="687"/>
      <c r="AG132" s="687"/>
      <c r="AH132" s="687"/>
      <c r="AI132" s="687"/>
      <c r="AJ132" s="687"/>
      <c r="AK132" s="687"/>
      <c r="AL132" s="687"/>
      <c r="AM132" s="687"/>
      <c r="AN132" s="687"/>
      <c r="AO132" s="687"/>
      <c r="AP132" s="687"/>
      <c r="AQ132" s="121"/>
      <c r="AR132" s="2"/>
      <c r="AS132" s="2"/>
      <c r="AT132" s="2"/>
      <c r="AU132" s="2"/>
      <c r="AV132" s="2"/>
      <c r="AW132" s="2"/>
      <c r="AX132" s="2"/>
      <c r="AY132" s="2"/>
      <c r="AZ132" s="2"/>
      <c r="BA132" s="2"/>
      <c r="BB132" s="2"/>
      <c r="BC132" s="2"/>
      <c r="BD132" s="2"/>
      <c r="BE132" s="2"/>
      <c r="BF132" s="2"/>
    </row>
    <row r="133" spans="1:58" ht="30" customHeight="1" x14ac:dyDescent="0.15">
      <c r="A133" s="26"/>
      <c r="B133" s="688" t="s">
        <v>42</v>
      </c>
      <c r="C133" s="688"/>
      <c r="D133" s="688"/>
      <c r="E133" s="688"/>
      <c r="F133" s="688"/>
      <c r="G133" s="688"/>
      <c r="H133" s="688"/>
      <c r="I133" s="688"/>
      <c r="J133" s="688"/>
      <c r="K133" s="688"/>
      <c r="L133" s="688"/>
      <c r="M133" s="688"/>
      <c r="N133" s="688"/>
      <c r="O133" s="688"/>
      <c r="P133" s="688"/>
      <c r="Q133" s="688"/>
      <c r="R133" s="688"/>
      <c r="S133" s="688"/>
      <c r="T133" s="688"/>
      <c r="U133" s="688"/>
      <c r="V133" s="688"/>
      <c r="W133" s="688"/>
      <c r="X133" s="688"/>
      <c r="Y133" s="688"/>
      <c r="Z133" s="688"/>
      <c r="AA133" s="688"/>
      <c r="AB133" s="688"/>
      <c r="AC133" s="688"/>
      <c r="AD133" s="688"/>
      <c r="AE133" s="688"/>
      <c r="AF133" s="688"/>
      <c r="AG133" s="688"/>
      <c r="AH133" s="688"/>
      <c r="AI133" s="688"/>
      <c r="AJ133" s="688"/>
      <c r="AK133" s="688"/>
      <c r="AL133" s="688"/>
      <c r="AM133" s="688"/>
      <c r="AN133" s="688"/>
      <c r="AO133" s="688"/>
      <c r="AP133" s="688"/>
      <c r="AQ133" s="121"/>
      <c r="AR133" s="3"/>
      <c r="AS133" s="3"/>
      <c r="AT133" s="3"/>
      <c r="AU133" s="3"/>
      <c r="AV133" s="3"/>
      <c r="AW133" s="3"/>
      <c r="AX133" s="3"/>
      <c r="AY133" s="3"/>
      <c r="AZ133" s="3"/>
      <c r="BA133" s="3"/>
      <c r="BB133" s="3"/>
      <c r="BC133" s="3"/>
      <c r="BD133" s="3"/>
      <c r="BE133" s="3"/>
      <c r="BF133" s="3"/>
    </row>
    <row r="134" spans="1:58" ht="30" customHeight="1" x14ac:dyDescent="0.15">
      <c r="A134" s="26"/>
      <c r="B134" s="688"/>
      <c r="C134" s="688"/>
      <c r="D134" s="688"/>
      <c r="E134" s="688"/>
      <c r="F134" s="688"/>
      <c r="G134" s="688"/>
      <c r="H134" s="688"/>
      <c r="I134" s="688"/>
      <c r="J134" s="688"/>
      <c r="K134" s="688"/>
      <c r="L134" s="688"/>
      <c r="M134" s="688"/>
      <c r="N134" s="688"/>
      <c r="O134" s="688"/>
      <c r="P134" s="688"/>
      <c r="Q134" s="688"/>
      <c r="R134" s="688"/>
      <c r="S134" s="688"/>
      <c r="T134" s="688"/>
      <c r="U134" s="688"/>
      <c r="V134" s="688"/>
      <c r="W134" s="688"/>
      <c r="X134" s="688"/>
      <c r="Y134" s="688"/>
      <c r="Z134" s="688"/>
      <c r="AA134" s="688"/>
      <c r="AB134" s="688"/>
      <c r="AC134" s="688"/>
      <c r="AD134" s="688"/>
      <c r="AE134" s="688"/>
      <c r="AF134" s="688"/>
      <c r="AG134" s="688"/>
      <c r="AH134" s="688"/>
      <c r="AI134" s="688"/>
      <c r="AJ134" s="688"/>
      <c r="AK134" s="688"/>
      <c r="AL134" s="688"/>
      <c r="AM134" s="688"/>
      <c r="AN134" s="688"/>
      <c r="AO134" s="688"/>
      <c r="AP134" s="688"/>
      <c r="AQ134" s="121"/>
      <c r="AR134" s="3"/>
      <c r="AS134" s="3"/>
      <c r="AT134" s="3"/>
      <c r="AU134" s="3"/>
      <c r="AV134" s="3"/>
      <c r="AW134" s="3"/>
      <c r="AX134" s="3"/>
      <c r="AY134" s="3"/>
      <c r="AZ134" s="3"/>
      <c r="BA134" s="3"/>
      <c r="BB134" s="3"/>
      <c r="BC134" s="3"/>
      <c r="BD134" s="3"/>
      <c r="BE134" s="3"/>
      <c r="BF134" s="3"/>
    </row>
    <row r="135" spans="1:58" ht="30" customHeight="1" x14ac:dyDescent="0.15">
      <c r="A135" s="26"/>
      <c r="B135" s="688"/>
      <c r="C135" s="688"/>
      <c r="D135" s="688"/>
      <c r="E135" s="688"/>
      <c r="F135" s="688"/>
      <c r="G135" s="688"/>
      <c r="H135" s="688"/>
      <c r="I135" s="688"/>
      <c r="J135" s="688"/>
      <c r="K135" s="688"/>
      <c r="L135" s="688"/>
      <c r="M135" s="688"/>
      <c r="N135" s="688"/>
      <c r="O135" s="688"/>
      <c r="P135" s="688"/>
      <c r="Q135" s="688"/>
      <c r="R135" s="688"/>
      <c r="S135" s="688"/>
      <c r="T135" s="688"/>
      <c r="U135" s="688"/>
      <c r="V135" s="688"/>
      <c r="W135" s="688"/>
      <c r="X135" s="688"/>
      <c r="Y135" s="688"/>
      <c r="Z135" s="688"/>
      <c r="AA135" s="688"/>
      <c r="AB135" s="688"/>
      <c r="AC135" s="688"/>
      <c r="AD135" s="688"/>
      <c r="AE135" s="688"/>
      <c r="AF135" s="688"/>
      <c r="AG135" s="688"/>
      <c r="AH135" s="688"/>
      <c r="AI135" s="688"/>
      <c r="AJ135" s="688"/>
      <c r="AK135" s="688"/>
      <c r="AL135" s="688"/>
      <c r="AM135" s="688"/>
      <c r="AN135" s="688"/>
      <c r="AO135" s="688"/>
      <c r="AP135" s="688"/>
      <c r="AQ135" s="121"/>
      <c r="AR135" s="3"/>
      <c r="AS135" s="3"/>
      <c r="AT135" s="3"/>
      <c r="AU135" s="3"/>
      <c r="AV135" s="3"/>
      <c r="AW135" s="3"/>
      <c r="AX135" s="3"/>
      <c r="AY135" s="3"/>
      <c r="AZ135" s="3"/>
      <c r="BA135" s="3"/>
      <c r="BB135" s="3"/>
      <c r="BC135" s="3"/>
      <c r="BD135" s="3"/>
      <c r="BE135" s="3"/>
      <c r="BF135" s="3"/>
    </row>
    <row r="136" spans="1:58" ht="30" customHeight="1" x14ac:dyDescent="0.15">
      <c r="A136" s="1405" t="s">
        <v>61</v>
      </c>
      <c r="B136" s="1405"/>
      <c r="C136" s="1405"/>
      <c r="D136" s="1405"/>
      <c r="E136" s="1405"/>
      <c r="F136" s="1405"/>
      <c r="G136" s="1405"/>
      <c r="H136" s="1405"/>
      <c r="I136" s="1405"/>
      <c r="J136" s="1405"/>
      <c r="K136" s="1405"/>
      <c r="L136" s="1405"/>
      <c r="M136" s="1405"/>
      <c r="N136" s="1405"/>
      <c r="O136" s="1405"/>
      <c r="P136" s="1405"/>
      <c r="Q136" s="1405"/>
      <c r="R136" s="1405"/>
      <c r="S136" s="1405"/>
      <c r="T136" s="1405"/>
      <c r="U136" s="1405"/>
      <c r="V136" s="1405"/>
      <c r="W136" s="1405"/>
      <c r="X136" s="1405"/>
      <c r="Y136" s="1405"/>
      <c r="Z136" s="1405"/>
      <c r="AA136" s="1405"/>
      <c r="AB136" s="1405"/>
      <c r="AC136" s="1405"/>
      <c r="AD136" s="1405"/>
      <c r="AE136" s="1405"/>
      <c r="AF136" s="1405"/>
      <c r="AG136" s="1405"/>
      <c r="AH136" s="1405"/>
      <c r="AI136" s="1405"/>
      <c r="AJ136" s="1405"/>
      <c r="AK136" s="1405"/>
      <c r="AL136" s="1405"/>
      <c r="AM136" s="1405"/>
      <c r="AN136" s="1405"/>
      <c r="AO136" s="1405"/>
      <c r="AP136" s="1405"/>
      <c r="AQ136" s="1405"/>
      <c r="AR136" s="5"/>
    </row>
    <row r="137" spans="1:58" ht="30" customHeight="1" x14ac:dyDescent="0.15">
      <c r="A137" s="26"/>
      <c r="B137" s="26"/>
      <c r="C137" s="26"/>
      <c r="D137" s="27"/>
      <c r="E137" s="27"/>
      <c r="F137" s="28"/>
      <c r="G137" s="28"/>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3" t="s">
        <v>78</v>
      </c>
      <c r="AK137" s="1369" t="s">
        <v>117</v>
      </c>
      <c r="AL137" s="1369"/>
      <c r="AM137" s="29" t="s">
        <v>80</v>
      </c>
      <c r="AN137" s="1369" t="s">
        <v>105</v>
      </c>
      <c r="AO137" s="1369"/>
      <c r="AP137" s="23" t="s">
        <v>15</v>
      </c>
      <c r="AQ137" s="23" t="s">
        <v>81</v>
      </c>
      <c r="AR137" s="5"/>
    </row>
    <row r="138" spans="1:58" ht="30" customHeight="1" x14ac:dyDescent="0.15">
      <c r="A138" s="26"/>
      <c r="B138" s="26"/>
      <c r="C138" s="26"/>
      <c r="D138" s="27"/>
      <c r="E138" s="27"/>
      <c r="F138" s="28"/>
      <c r="G138" s="28"/>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3"/>
      <c r="AK138" s="124"/>
      <c r="AL138" s="124"/>
      <c r="AM138" s="23"/>
      <c r="AN138" s="124"/>
      <c r="AO138" s="124"/>
      <c r="AP138" s="23"/>
      <c r="AQ138" s="23"/>
      <c r="AR138" s="5"/>
    </row>
    <row r="139" spans="1:58" ht="30" customHeight="1" x14ac:dyDescent="0.15">
      <c r="A139" s="1415" t="s">
        <v>106</v>
      </c>
      <c r="B139" s="1415"/>
      <c r="C139" s="1415"/>
      <c r="D139" s="1415"/>
      <c r="E139" s="1415"/>
      <c r="F139" s="1415"/>
      <c r="G139" s="1415"/>
      <c r="H139" s="1415"/>
      <c r="I139" s="1415"/>
      <c r="J139" s="1415"/>
      <c r="K139" s="1415"/>
      <c r="L139" s="1415"/>
      <c r="M139" s="1415"/>
      <c r="N139" s="1415"/>
      <c r="O139" s="1415"/>
      <c r="P139" s="1415"/>
      <c r="Q139" s="1415"/>
      <c r="R139" s="1415"/>
      <c r="S139" s="1415"/>
      <c r="T139" s="1415"/>
      <c r="U139" s="1415"/>
      <c r="V139" s="1415"/>
      <c r="W139" s="1415"/>
      <c r="X139" s="1415"/>
      <c r="Y139" s="1415"/>
      <c r="Z139" s="1415"/>
      <c r="AA139" s="1415"/>
      <c r="AB139" s="1415"/>
      <c r="AC139" s="1415"/>
      <c r="AD139" s="1415"/>
      <c r="AE139" s="1415"/>
      <c r="AF139" s="1415"/>
      <c r="AG139" s="1415"/>
      <c r="AH139" s="1415"/>
      <c r="AI139" s="1415"/>
      <c r="AJ139" s="1415"/>
      <c r="AK139" s="1415"/>
      <c r="AL139" s="1415"/>
      <c r="AM139" s="1415"/>
      <c r="AN139" s="1415"/>
      <c r="AO139" s="1415"/>
      <c r="AP139" s="1415"/>
      <c r="AQ139" s="1415"/>
      <c r="AR139" s="5"/>
    </row>
    <row r="140" spans="1:58" ht="30" customHeight="1" x14ac:dyDescent="0.15">
      <c r="A140" s="1415"/>
      <c r="B140" s="1415"/>
      <c r="C140" s="1415"/>
      <c r="D140" s="1415"/>
      <c r="E140" s="1415"/>
      <c r="F140" s="1415"/>
      <c r="G140" s="1415"/>
      <c r="H140" s="1415"/>
      <c r="I140" s="1415"/>
      <c r="J140" s="1415"/>
      <c r="K140" s="1415"/>
      <c r="L140" s="1415"/>
      <c r="M140" s="1415"/>
      <c r="N140" s="1415"/>
      <c r="O140" s="1415"/>
      <c r="P140" s="1415"/>
      <c r="Q140" s="1415"/>
      <c r="R140" s="1415"/>
      <c r="S140" s="1415"/>
      <c r="T140" s="1415"/>
      <c r="U140" s="1415"/>
      <c r="V140" s="1415"/>
      <c r="W140" s="1415"/>
      <c r="X140" s="1415"/>
      <c r="Y140" s="1415"/>
      <c r="Z140" s="1415"/>
      <c r="AA140" s="1415"/>
      <c r="AB140" s="1415"/>
      <c r="AC140" s="1415"/>
      <c r="AD140" s="1415"/>
      <c r="AE140" s="1415"/>
      <c r="AF140" s="1415"/>
      <c r="AG140" s="1415"/>
      <c r="AH140" s="1415"/>
      <c r="AI140" s="1415"/>
      <c r="AJ140" s="1415"/>
      <c r="AK140" s="1415"/>
      <c r="AL140" s="1415"/>
      <c r="AM140" s="1415"/>
      <c r="AN140" s="1415"/>
      <c r="AO140" s="1415"/>
      <c r="AP140" s="1415"/>
      <c r="AQ140" s="1415"/>
      <c r="AR140" s="5"/>
    </row>
    <row r="141" spans="1:58" ht="30" customHeight="1" x14ac:dyDescent="0.15">
      <c r="A141" s="26"/>
      <c r="B141" s="26"/>
      <c r="C141" s="26"/>
      <c r="D141" s="27"/>
      <c r="E141" s="27"/>
      <c r="F141" s="28"/>
      <c r="G141" s="28"/>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5"/>
    </row>
    <row r="142" spans="1:58" ht="30" customHeight="1" x14ac:dyDescent="0.15">
      <c r="A142" s="1413" t="s">
        <v>89</v>
      </c>
      <c r="B142" s="1413"/>
      <c r="C142" s="1413"/>
      <c r="D142" s="1413"/>
      <c r="E142" s="1413"/>
      <c r="F142" s="1413"/>
      <c r="G142" s="1413"/>
      <c r="H142" s="1413"/>
      <c r="I142" s="1413"/>
      <c r="J142" s="1413"/>
      <c r="K142" s="1413"/>
      <c r="L142" s="1413"/>
      <c r="M142" s="1413"/>
      <c r="N142" s="1413"/>
      <c r="O142" s="1413"/>
      <c r="P142" s="1413"/>
      <c r="Q142" s="1413"/>
      <c r="R142" s="1413"/>
      <c r="S142" s="1413"/>
      <c r="T142" s="1413"/>
      <c r="U142" s="1413"/>
      <c r="V142" s="1413"/>
      <c r="W142" s="1413"/>
      <c r="X142" s="1413"/>
      <c r="Y142" s="1413"/>
      <c r="Z142" s="1413"/>
      <c r="AA142" s="1413"/>
      <c r="AB142" s="1413"/>
      <c r="AC142" s="1413"/>
      <c r="AD142" s="1413"/>
      <c r="AE142" s="1413"/>
      <c r="AF142" s="1413"/>
      <c r="AG142" s="1413"/>
      <c r="AH142" s="1413"/>
      <c r="AI142" s="1413"/>
      <c r="AJ142" s="1413"/>
      <c r="AK142" s="1413"/>
      <c r="AL142" s="1413"/>
      <c r="AM142" s="1413"/>
      <c r="AN142" s="1413"/>
      <c r="AO142" s="1413"/>
      <c r="AP142" s="1413"/>
      <c r="AQ142" s="1413"/>
      <c r="AR142" s="5"/>
    </row>
    <row r="143" spans="1:58" ht="30" customHeight="1" x14ac:dyDescent="0.15">
      <c r="A143" s="1413"/>
      <c r="B143" s="1413"/>
      <c r="C143" s="1413"/>
      <c r="D143" s="1413"/>
      <c r="E143" s="1413"/>
      <c r="F143" s="1413"/>
      <c r="G143" s="1413"/>
      <c r="H143" s="1413"/>
      <c r="I143" s="1413"/>
      <c r="J143" s="1413"/>
      <c r="K143" s="1413"/>
      <c r="L143" s="1413"/>
      <c r="M143" s="1413"/>
      <c r="N143" s="1413"/>
      <c r="O143" s="1413"/>
      <c r="P143" s="1413"/>
      <c r="Q143" s="1413"/>
      <c r="R143" s="1413"/>
      <c r="S143" s="1413"/>
      <c r="T143" s="1413"/>
      <c r="U143" s="1413"/>
      <c r="V143" s="1413"/>
      <c r="W143" s="1413"/>
      <c r="X143" s="1413"/>
      <c r="Y143" s="1413"/>
      <c r="Z143" s="1413"/>
      <c r="AA143" s="1413"/>
      <c r="AB143" s="1413"/>
      <c r="AC143" s="1413"/>
      <c r="AD143" s="1413"/>
      <c r="AE143" s="1413"/>
      <c r="AF143" s="1413"/>
      <c r="AG143" s="1413"/>
      <c r="AH143" s="1413"/>
      <c r="AI143" s="1413"/>
      <c r="AJ143" s="1413"/>
      <c r="AK143" s="1413"/>
      <c r="AL143" s="1413"/>
      <c r="AM143" s="1413"/>
      <c r="AN143" s="1413"/>
      <c r="AO143" s="1413"/>
      <c r="AP143" s="1413"/>
      <c r="AQ143" s="1413"/>
      <c r="AR143" s="5"/>
    </row>
    <row r="144" spans="1:58" ht="30" customHeight="1" x14ac:dyDescent="0.15">
      <c r="A144" s="1413"/>
      <c r="B144" s="1413"/>
      <c r="C144" s="1413"/>
      <c r="D144" s="1413"/>
      <c r="E144" s="1413"/>
      <c r="F144" s="1413"/>
      <c r="G144" s="1413"/>
      <c r="H144" s="1413"/>
      <c r="I144" s="1413"/>
      <c r="J144" s="1413"/>
      <c r="K144" s="1413"/>
      <c r="L144" s="1413"/>
      <c r="M144" s="1413"/>
      <c r="N144" s="1413"/>
      <c r="O144" s="1413"/>
      <c r="P144" s="1413"/>
      <c r="Q144" s="1413"/>
      <c r="R144" s="1413"/>
      <c r="S144" s="1413"/>
      <c r="T144" s="1413"/>
      <c r="U144" s="1413"/>
      <c r="V144" s="1413"/>
      <c r="W144" s="1413"/>
      <c r="X144" s="1413"/>
      <c r="Y144" s="1413"/>
      <c r="Z144" s="1413"/>
      <c r="AA144" s="1413"/>
      <c r="AB144" s="1413"/>
      <c r="AC144" s="1413"/>
      <c r="AD144" s="1413"/>
      <c r="AE144" s="1413"/>
      <c r="AF144" s="1413"/>
      <c r="AG144" s="1413"/>
      <c r="AH144" s="1413"/>
      <c r="AI144" s="1413"/>
      <c r="AJ144" s="1413"/>
      <c r="AK144" s="1413"/>
      <c r="AL144" s="1413"/>
      <c r="AM144" s="1413"/>
      <c r="AN144" s="1413"/>
      <c r="AO144" s="1413"/>
      <c r="AP144" s="1413"/>
      <c r="AQ144" s="1413"/>
      <c r="AR144" s="5"/>
    </row>
    <row r="145" spans="1:44" ht="30" customHeight="1" x14ac:dyDescent="0.15">
      <c r="A145" s="1413"/>
      <c r="B145" s="1413"/>
      <c r="C145" s="1413"/>
      <c r="D145" s="1413"/>
      <c r="E145" s="1413"/>
      <c r="F145" s="1413"/>
      <c r="G145" s="1413"/>
      <c r="H145" s="1413"/>
      <c r="I145" s="1413"/>
      <c r="J145" s="1413"/>
      <c r="K145" s="1413"/>
      <c r="L145" s="1413"/>
      <c r="M145" s="1413"/>
      <c r="N145" s="1413"/>
      <c r="O145" s="1413"/>
      <c r="P145" s="1413"/>
      <c r="Q145" s="1413"/>
      <c r="R145" s="1413"/>
      <c r="S145" s="1413"/>
      <c r="T145" s="1413"/>
      <c r="U145" s="1413"/>
      <c r="V145" s="1413"/>
      <c r="W145" s="1413"/>
      <c r="X145" s="1413"/>
      <c r="Y145" s="1413"/>
      <c r="Z145" s="1413"/>
      <c r="AA145" s="1413"/>
      <c r="AB145" s="1413"/>
      <c r="AC145" s="1413"/>
      <c r="AD145" s="1413"/>
      <c r="AE145" s="1413"/>
      <c r="AF145" s="1413"/>
      <c r="AG145" s="1413"/>
      <c r="AH145" s="1413"/>
      <c r="AI145" s="1413"/>
      <c r="AJ145" s="1413"/>
      <c r="AK145" s="1413"/>
      <c r="AL145" s="1413"/>
      <c r="AM145" s="1413"/>
      <c r="AN145" s="1413"/>
      <c r="AO145" s="1413"/>
      <c r="AP145" s="1413"/>
      <c r="AQ145" s="1413"/>
      <c r="AR145" s="5"/>
    </row>
    <row r="146" spans="1:44" ht="30" customHeight="1" x14ac:dyDescent="0.15">
      <c r="A146" s="1413"/>
      <c r="B146" s="1413"/>
      <c r="C146" s="1413"/>
      <c r="D146" s="1413"/>
      <c r="E146" s="1413"/>
      <c r="F146" s="1413"/>
      <c r="G146" s="1413"/>
      <c r="H146" s="1413"/>
      <c r="I146" s="1413"/>
      <c r="J146" s="1413"/>
      <c r="K146" s="1413"/>
      <c r="L146" s="1413"/>
      <c r="M146" s="1413"/>
      <c r="N146" s="1413"/>
      <c r="O146" s="1413"/>
      <c r="P146" s="1413"/>
      <c r="Q146" s="1413"/>
      <c r="R146" s="1413"/>
      <c r="S146" s="1413"/>
      <c r="T146" s="1413"/>
      <c r="U146" s="1413"/>
      <c r="V146" s="1413"/>
      <c r="W146" s="1413"/>
      <c r="X146" s="1413"/>
      <c r="Y146" s="1413"/>
      <c r="Z146" s="1413"/>
      <c r="AA146" s="1413"/>
      <c r="AB146" s="1413"/>
      <c r="AC146" s="1413"/>
      <c r="AD146" s="1413"/>
      <c r="AE146" s="1413"/>
      <c r="AF146" s="1413"/>
      <c r="AG146" s="1413"/>
      <c r="AH146" s="1413"/>
      <c r="AI146" s="1413"/>
      <c r="AJ146" s="1413"/>
      <c r="AK146" s="1413"/>
      <c r="AL146" s="1413"/>
      <c r="AM146" s="1413"/>
      <c r="AN146" s="1413"/>
      <c r="AO146" s="1413"/>
      <c r="AP146" s="1413"/>
      <c r="AQ146" s="1413"/>
      <c r="AR146" s="5"/>
    </row>
    <row r="147" spans="1:44" ht="30" customHeight="1" x14ac:dyDescent="0.15">
      <c r="A147" s="56"/>
      <c r="B147" s="56"/>
      <c r="C147" s="56"/>
      <c r="D147" s="57"/>
      <c r="E147" s="57"/>
      <c r="F147" s="58"/>
      <c r="G147" s="58"/>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
    </row>
    <row r="148" spans="1:44" ht="30" customHeight="1" x14ac:dyDescent="0.15">
      <c r="A148" s="1414" t="s">
        <v>90</v>
      </c>
      <c r="B148" s="1414"/>
      <c r="C148" s="1414"/>
      <c r="D148" s="1414"/>
      <c r="E148" s="1414"/>
      <c r="F148" s="1414"/>
      <c r="G148" s="1414"/>
      <c r="H148" s="1414"/>
      <c r="I148" s="1414"/>
      <c r="J148" s="1414"/>
      <c r="K148" s="1414"/>
      <c r="L148" s="1414"/>
      <c r="M148" s="1414"/>
      <c r="N148" s="1414"/>
      <c r="O148" s="1414"/>
      <c r="P148" s="1414"/>
      <c r="Q148" s="1414"/>
      <c r="R148" s="1414"/>
      <c r="S148" s="1414"/>
      <c r="T148" s="1414"/>
      <c r="U148" s="1414"/>
      <c r="V148" s="1414"/>
      <c r="W148" s="1414"/>
      <c r="X148" s="1414"/>
      <c r="Y148" s="1414"/>
      <c r="Z148" s="1414"/>
      <c r="AA148" s="1414"/>
      <c r="AB148" s="1414"/>
      <c r="AC148" s="1414"/>
      <c r="AD148" s="1414"/>
      <c r="AE148" s="1414"/>
      <c r="AF148" s="1414"/>
      <c r="AG148" s="1414"/>
      <c r="AH148" s="1414"/>
      <c r="AI148" s="1414"/>
      <c r="AJ148" s="1414"/>
      <c r="AK148" s="1414"/>
      <c r="AL148" s="1414"/>
      <c r="AM148" s="1414"/>
      <c r="AN148" s="1414"/>
      <c r="AO148" s="1414"/>
      <c r="AP148" s="1414"/>
      <c r="AQ148" s="1414"/>
      <c r="AR148" s="5"/>
    </row>
    <row r="149" spans="1:44" ht="30" customHeight="1" x14ac:dyDescent="0.15">
      <c r="A149" s="1414"/>
      <c r="B149" s="1414"/>
      <c r="C149" s="1414"/>
      <c r="D149" s="1414"/>
      <c r="E149" s="1414"/>
      <c r="F149" s="1414"/>
      <c r="G149" s="1414"/>
      <c r="H149" s="1414"/>
      <c r="I149" s="1414"/>
      <c r="J149" s="1414"/>
      <c r="K149" s="1414"/>
      <c r="L149" s="1414"/>
      <c r="M149" s="1414"/>
      <c r="N149" s="1414"/>
      <c r="O149" s="1414"/>
      <c r="P149" s="1414"/>
      <c r="Q149" s="1414"/>
      <c r="R149" s="1414"/>
      <c r="S149" s="1414"/>
      <c r="T149" s="1414"/>
      <c r="U149" s="1414"/>
      <c r="V149" s="1414"/>
      <c r="W149" s="1414"/>
      <c r="X149" s="1414"/>
      <c r="Y149" s="1414"/>
      <c r="Z149" s="1414"/>
      <c r="AA149" s="1414"/>
      <c r="AB149" s="1414"/>
      <c r="AC149" s="1414"/>
      <c r="AD149" s="1414"/>
      <c r="AE149" s="1414"/>
      <c r="AF149" s="1414"/>
      <c r="AG149" s="1414"/>
      <c r="AH149" s="1414"/>
      <c r="AI149" s="1414"/>
      <c r="AJ149" s="1414"/>
      <c r="AK149" s="1414"/>
      <c r="AL149" s="1414"/>
      <c r="AM149" s="1414"/>
      <c r="AN149" s="1414"/>
      <c r="AO149" s="1414"/>
      <c r="AP149" s="1414"/>
      <c r="AQ149" s="1414"/>
      <c r="AR149" s="5"/>
    </row>
    <row r="150" spans="1:44" ht="30" customHeight="1" x14ac:dyDescent="0.15">
      <c r="A150" s="1413" t="s">
        <v>91</v>
      </c>
      <c r="B150" s="1413"/>
      <c r="C150" s="1413"/>
      <c r="D150" s="1413"/>
      <c r="E150" s="1413"/>
      <c r="F150" s="1413"/>
      <c r="G150" s="1413"/>
      <c r="H150" s="1413"/>
      <c r="I150" s="1413"/>
      <c r="J150" s="1413"/>
      <c r="K150" s="1413"/>
      <c r="L150" s="1413"/>
      <c r="M150" s="1413"/>
      <c r="N150" s="1413"/>
      <c r="O150" s="1413"/>
      <c r="P150" s="1413"/>
      <c r="Q150" s="1413"/>
      <c r="R150" s="1413"/>
      <c r="S150" s="1413"/>
      <c r="T150" s="1413"/>
      <c r="U150" s="1413"/>
      <c r="V150" s="1413"/>
      <c r="W150" s="1413"/>
      <c r="X150" s="1413"/>
      <c r="Y150" s="1413"/>
      <c r="Z150" s="1413"/>
      <c r="AA150" s="1413"/>
      <c r="AB150" s="1413"/>
      <c r="AC150" s="1413"/>
      <c r="AD150" s="1413"/>
      <c r="AE150" s="1413"/>
      <c r="AF150" s="1413"/>
      <c r="AG150" s="1413"/>
      <c r="AH150" s="1413"/>
      <c r="AI150" s="1413"/>
      <c r="AJ150" s="1413"/>
      <c r="AK150" s="1413"/>
      <c r="AL150" s="1413"/>
      <c r="AM150" s="1413"/>
      <c r="AN150" s="1413"/>
      <c r="AO150" s="1413"/>
      <c r="AP150" s="1413"/>
      <c r="AQ150" s="1413"/>
      <c r="AR150" s="5"/>
    </row>
    <row r="151" spans="1:44" ht="30" customHeight="1" x14ac:dyDescent="0.15">
      <c r="A151" s="1413"/>
      <c r="B151" s="1413"/>
      <c r="C151" s="1413"/>
      <c r="D151" s="1413"/>
      <c r="E151" s="1413"/>
      <c r="F151" s="1413"/>
      <c r="G151" s="1413"/>
      <c r="H151" s="1413"/>
      <c r="I151" s="1413"/>
      <c r="J151" s="1413"/>
      <c r="K151" s="1413"/>
      <c r="L151" s="1413"/>
      <c r="M151" s="1413"/>
      <c r="N151" s="1413"/>
      <c r="O151" s="1413"/>
      <c r="P151" s="1413"/>
      <c r="Q151" s="1413"/>
      <c r="R151" s="1413"/>
      <c r="S151" s="1413"/>
      <c r="T151" s="1413"/>
      <c r="U151" s="1413"/>
      <c r="V151" s="1413"/>
      <c r="W151" s="1413"/>
      <c r="X151" s="1413"/>
      <c r="Y151" s="1413"/>
      <c r="Z151" s="1413"/>
      <c r="AA151" s="1413"/>
      <c r="AB151" s="1413"/>
      <c r="AC151" s="1413"/>
      <c r="AD151" s="1413"/>
      <c r="AE151" s="1413"/>
      <c r="AF151" s="1413"/>
      <c r="AG151" s="1413"/>
      <c r="AH151" s="1413"/>
      <c r="AI151" s="1413"/>
      <c r="AJ151" s="1413"/>
      <c r="AK151" s="1413"/>
      <c r="AL151" s="1413"/>
      <c r="AM151" s="1413"/>
      <c r="AN151" s="1413"/>
      <c r="AO151" s="1413"/>
      <c r="AP151" s="1413"/>
      <c r="AQ151" s="1413"/>
      <c r="AR151" s="5"/>
    </row>
    <row r="152" spans="1:44" ht="30" customHeight="1" x14ac:dyDescent="0.15">
      <c r="A152" s="1413"/>
      <c r="B152" s="1413"/>
      <c r="C152" s="1413"/>
      <c r="D152" s="1413"/>
      <c r="E152" s="1413"/>
      <c r="F152" s="1413"/>
      <c r="G152" s="1413"/>
      <c r="H152" s="1413"/>
      <c r="I152" s="1413"/>
      <c r="J152" s="1413"/>
      <c r="K152" s="1413"/>
      <c r="L152" s="1413"/>
      <c r="M152" s="1413"/>
      <c r="N152" s="1413"/>
      <c r="O152" s="1413"/>
      <c r="P152" s="1413"/>
      <c r="Q152" s="1413"/>
      <c r="R152" s="1413"/>
      <c r="S152" s="1413"/>
      <c r="T152" s="1413"/>
      <c r="U152" s="1413"/>
      <c r="V152" s="1413"/>
      <c r="W152" s="1413"/>
      <c r="X152" s="1413"/>
      <c r="Y152" s="1413"/>
      <c r="Z152" s="1413"/>
      <c r="AA152" s="1413"/>
      <c r="AB152" s="1413"/>
      <c r="AC152" s="1413"/>
      <c r="AD152" s="1413"/>
      <c r="AE152" s="1413"/>
      <c r="AF152" s="1413"/>
      <c r="AG152" s="1413"/>
      <c r="AH152" s="1413"/>
      <c r="AI152" s="1413"/>
      <c r="AJ152" s="1413"/>
      <c r="AK152" s="1413"/>
      <c r="AL152" s="1413"/>
      <c r="AM152" s="1413"/>
      <c r="AN152" s="1413"/>
      <c r="AO152" s="1413"/>
      <c r="AP152" s="1413"/>
      <c r="AQ152" s="1413"/>
      <c r="AR152" s="5"/>
    </row>
    <row r="153" spans="1:44" ht="30" customHeight="1" x14ac:dyDescent="0.15">
      <c r="A153" s="1413"/>
      <c r="B153" s="1413"/>
      <c r="C153" s="1413"/>
      <c r="D153" s="1413"/>
      <c r="E153" s="1413"/>
      <c r="F153" s="1413"/>
      <c r="G153" s="1413"/>
      <c r="H153" s="1413"/>
      <c r="I153" s="1413"/>
      <c r="J153" s="1413"/>
      <c r="K153" s="1413"/>
      <c r="L153" s="1413"/>
      <c r="M153" s="1413"/>
      <c r="N153" s="1413"/>
      <c r="O153" s="1413"/>
      <c r="P153" s="1413"/>
      <c r="Q153" s="1413"/>
      <c r="R153" s="1413"/>
      <c r="S153" s="1413"/>
      <c r="T153" s="1413"/>
      <c r="U153" s="1413"/>
      <c r="V153" s="1413"/>
      <c r="W153" s="1413"/>
      <c r="X153" s="1413"/>
      <c r="Y153" s="1413"/>
      <c r="Z153" s="1413"/>
      <c r="AA153" s="1413"/>
      <c r="AB153" s="1413"/>
      <c r="AC153" s="1413"/>
      <c r="AD153" s="1413"/>
      <c r="AE153" s="1413"/>
      <c r="AF153" s="1413"/>
      <c r="AG153" s="1413"/>
      <c r="AH153" s="1413"/>
      <c r="AI153" s="1413"/>
      <c r="AJ153" s="1413"/>
      <c r="AK153" s="1413"/>
      <c r="AL153" s="1413"/>
      <c r="AM153" s="1413"/>
      <c r="AN153" s="1413"/>
      <c r="AO153" s="1413"/>
      <c r="AP153" s="1413"/>
      <c r="AQ153" s="1413"/>
      <c r="AR153" s="5"/>
    </row>
    <row r="154" spans="1:44" ht="30" customHeight="1" x14ac:dyDescent="0.15">
      <c r="A154" s="56" t="s">
        <v>92</v>
      </c>
      <c r="B154" s="56"/>
      <c r="C154" s="56"/>
      <c r="D154" s="57"/>
      <c r="E154" s="57"/>
      <c r="F154" s="58"/>
      <c r="G154" s="58"/>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
    </row>
    <row r="155" spans="1:44" ht="30" customHeight="1" x14ac:dyDescent="0.15">
      <c r="A155" s="1413" t="s">
        <v>93</v>
      </c>
      <c r="B155" s="1413"/>
      <c r="C155" s="1413"/>
      <c r="D155" s="1413"/>
      <c r="E155" s="1413"/>
      <c r="F155" s="1413"/>
      <c r="G155" s="1413"/>
      <c r="H155" s="1413"/>
      <c r="I155" s="1413"/>
      <c r="J155" s="1413"/>
      <c r="K155" s="1413"/>
      <c r="L155" s="1413"/>
      <c r="M155" s="1413"/>
      <c r="N155" s="1413"/>
      <c r="O155" s="1413"/>
      <c r="P155" s="1413"/>
      <c r="Q155" s="1413"/>
      <c r="R155" s="1413"/>
      <c r="S155" s="1413"/>
      <c r="T155" s="1413"/>
      <c r="U155" s="1413"/>
      <c r="V155" s="1413"/>
      <c r="W155" s="1413"/>
      <c r="X155" s="1413"/>
      <c r="Y155" s="1413"/>
      <c r="Z155" s="1413"/>
      <c r="AA155" s="1413"/>
      <c r="AB155" s="1413"/>
      <c r="AC155" s="1413"/>
      <c r="AD155" s="1413"/>
      <c r="AE155" s="1413"/>
      <c r="AF155" s="1413"/>
      <c r="AG155" s="1413"/>
      <c r="AH155" s="1413"/>
      <c r="AI155" s="1413"/>
      <c r="AJ155" s="1413"/>
      <c r="AK155" s="1413"/>
      <c r="AL155" s="1413"/>
      <c r="AM155" s="1413"/>
      <c r="AN155" s="1413"/>
      <c r="AO155" s="1413"/>
      <c r="AP155" s="1413"/>
      <c r="AQ155" s="1413"/>
      <c r="AR155" s="5"/>
    </row>
    <row r="156" spans="1:44" ht="30" customHeight="1" x14ac:dyDescent="0.15">
      <c r="A156" s="1413"/>
      <c r="B156" s="1413"/>
      <c r="C156" s="1413"/>
      <c r="D156" s="1413"/>
      <c r="E156" s="1413"/>
      <c r="F156" s="1413"/>
      <c r="G156" s="1413"/>
      <c r="H156" s="1413"/>
      <c r="I156" s="1413"/>
      <c r="J156" s="1413"/>
      <c r="K156" s="1413"/>
      <c r="L156" s="1413"/>
      <c r="M156" s="1413"/>
      <c r="N156" s="1413"/>
      <c r="O156" s="1413"/>
      <c r="P156" s="1413"/>
      <c r="Q156" s="1413"/>
      <c r="R156" s="1413"/>
      <c r="S156" s="1413"/>
      <c r="T156" s="1413"/>
      <c r="U156" s="1413"/>
      <c r="V156" s="1413"/>
      <c r="W156" s="1413"/>
      <c r="X156" s="1413"/>
      <c r="Y156" s="1413"/>
      <c r="Z156" s="1413"/>
      <c r="AA156" s="1413"/>
      <c r="AB156" s="1413"/>
      <c r="AC156" s="1413"/>
      <c r="AD156" s="1413"/>
      <c r="AE156" s="1413"/>
      <c r="AF156" s="1413"/>
      <c r="AG156" s="1413"/>
      <c r="AH156" s="1413"/>
      <c r="AI156" s="1413"/>
      <c r="AJ156" s="1413"/>
      <c r="AK156" s="1413"/>
      <c r="AL156" s="1413"/>
      <c r="AM156" s="1413"/>
      <c r="AN156" s="1413"/>
      <c r="AO156" s="1413"/>
      <c r="AP156" s="1413"/>
      <c r="AQ156" s="1413"/>
      <c r="AR156" s="5"/>
    </row>
    <row r="157" spans="1:44" ht="30" customHeight="1" x14ac:dyDescent="0.15">
      <c r="A157" s="1413"/>
      <c r="B157" s="1413"/>
      <c r="C157" s="1413"/>
      <c r="D157" s="1413"/>
      <c r="E157" s="1413"/>
      <c r="F157" s="1413"/>
      <c r="G157" s="1413"/>
      <c r="H157" s="1413"/>
      <c r="I157" s="1413"/>
      <c r="J157" s="1413"/>
      <c r="K157" s="1413"/>
      <c r="L157" s="1413"/>
      <c r="M157" s="1413"/>
      <c r="N157" s="1413"/>
      <c r="O157" s="1413"/>
      <c r="P157" s="1413"/>
      <c r="Q157" s="1413"/>
      <c r="R157" s="1413"/>
      <c r="S157" s="1413"/>
      <c r="T157" s="1413"/>
      <c r="U157" s="1413"/>
      <c r="V157" s="1413"/>
      <c r="W157" s="1413"/>
      <c r="X157" s="1413"/>
      <c r="Y157" s="1413"/>
      <c r="Z157" s="1413"/>
      <c r="AA157" s="1413"/>
      <c r="AB157" s="1413"/>
      <c r="AC157" s="1413"/>
      <c r="AD157" s="1413"/>
      <c r="AE157" s="1413"/>
      <c r="AF157" s="1413"/>
      <c r="AG157" s="1413"/>
      <c r="AH157" s="1413"/>
      <c r="AI157" s="1413"/>
      <c r="AJ157" s="1413"/>
      <c r="AK157" s="1413"/>
      <c r="AL157" s="1413"/>
      <c r="AM157" s="1413"/>
      <c r="AN157" s="1413"/>
      <c r="AO157" s="1413"/>
      <c r="AP157" s="1413"/>
      <c r="AQ157" s="1413"/>
      <c r="AR157" s="5"/>
    </row>
    <row r="158" spans="1:44" ht="30" customHeight="1" x14ac:dyDescent="0.15">
      <c r="A158" s="1413"/>
      <c r="B158" s="1413"/>
      <c r="C158" s="1413"/>
      <c r="D158" s="1413"/>
      <c r="E158" s="1413"/>
      <c r="F158" s="1413"/>
      <c r="G158" s="1413"/>
      <c r="H158" s="1413"/>
      <c r="I158" s="1413"/>
      <c r="J158" s="1413"/>
      <c r="K158" s="1413"/>
      <c r="L158" s="1413"/>
      <c r="M158" s="1413"/>
      <c r="N158" s="1413"/>
      <c r="O158" s="1413"/>
      <c r="P158" s="1413"/>
      <c r="Q158" s="1413"/>
      <c r="R158" s="1413"/>
      <c r="S158" s="1413"/>
      <c r="T158" s="1413"/>
      <c r="U158" s="1413"/>
      <c r="V158" s="1413"/>
      <c r="W158" s="1413"/>
      <c r="X158" s="1413"/>
      <c r="Y158" s="1413"/>
      <c r="Z158" s="1413"/>
      <c r="AA158" s="1413"/>
      <c r="AB158" s="1413"/>
      <c r="AC158" s="1413"/>
      <c r="AD158" s="1413"/>
      <c r="AE158" s="1413"/>
      <c r="AF158" s="1413"/>
      <c r="AG158" s="1413"/>
      <c r="AH158" s="1413"/>
      <c r="AI158" s="1413"/>
      <c r="AJ158" s="1413"/>
      <c r="AK158" s="1413"/>
      <c r="AL158" s="1413"/>
      <c r="AM158" s="1413"/>
      <c r="AN158" s="1413"/>
      <c r="AO158" s="1413"/>
      <c r="AP158" s="1413"/>
      <c r="AQ158" s="1413"/>
      <c r="AR158" s="5"/>
    </row>
    <row r="159" spans="1:44" ht="30" customHeight="1" x14ac:dyDescent="0.15">
      <c r="A159" s="125"/>
      <c r="B159" s="125"/>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c r="AR159" s="5"/>
    </row>
    <row r="160" spans="1:44" ht="30" customHeight="1" x14ac:dyDescent="0.15">
      <c r="A160" s="1413" t="s">
        <v>94</v>
      </c>
      <c r="B160" s="1413"/>
      <c r="C160" s="1413"/>
      <c r="D160" s="1413"/>
      <c r="E160" s="1413"/>
      <c r="F160" s="1413"/>
      <c r="G160" s="1413"/>
      <c r="H160" s="1413"/>
      <c r="I160" s="1413"/>
      <c r="J160" s="1413"/>
      <c r="K160" s="1413"/>
      <c r="L160" s="1413"/>
      <c r="M160" s="1413"/>
      <c r="N160" s="1413"/>
      <c r="O160" s="1413"/>
      <c r="P160" s="1413"/>
      <c r="Q160" s="1413"/>
      <c r="R160" s="1413"/>
      <c r="S160" s="1413"/>
      <c r="T160" s="1413"/>
      <c r="U160" s="1413"/>
      <c r="V160" s="1413"/>
      <c r="W160" s="1413"/>
      <c r="X160" s="1413"/>
      <c r="Y160" s="1413"/>
      <c r="Z160" s="1413"/>
      <c r="AA160" s="1413"/>
      <c r="AB160" s="1413"/>
      <c r="AC160" s="1413"/>
      <c r="AD160" s="1413"/>
      <c r="AE160" s="1413"/>
      <c r="AF160" s="1413"/>
      <c r="AG160" s="1413"/>
      <c r="AH160" s="1413"/>
      <c r="AI160" s="1413"/>
      <c r="AJ160" s="1413"/>
      <c r="AK160" s="1413"/>
      <c r="AL160" s="1413"/>
      <c r="AM160" s="1413"/>
      <c r="AN160" s="1413"/>
      <c r="AO160" s="1413"/>
      <c r="AP160" s="1413"/>
      <c r="AQ160" s="1413"/>
      <c r="AR160" s="5"/>
    </row>
    <row r="161" spans="1:44" ht="30" customHeight="1" x14ac:dyDescent="0.15">
      <c r="A161" s="1413"/>
      <c r="B161" s="1413"/>
      <c r="C161" s="1413"/>
      <c r="D161" s="1413"/>
      <c r="E161" s="1413"/>
      <c r="F161" s="1413"/>
      <c r="G161" s="1413"/>
      <c r="H161" s="1413"/>
      <c r="I161" s="1413"/>
      <c r="J161" s="1413"/>
      <c r="K161" s="1413"/>
      <c r="L161" s="1413"/>
      <c r="M161" s="1413"/>
      <c r="N161" s="1413"/>
      <c r="O161" s="1413"/>
      <c r="P161" s="1413"/>
      <c r="Q161" s="1413"/>
      <c r="R161" s="1413"/>
      <c r="S161" s="1413"/>
      <c r="T161" s="1413"/>
      <c r="U161" s="1413"/>
      <c r="V161" s="1413"/>
      <c r="W161" s="1413"/>
      <c r="X161" s="1413"/>
      <c r="Y161" s="1413"/>
      <c r="Z161" s="1413"/>
      <c r="AA161" s="1413"/>
      <c r="AB161" s="1413"/>
      <c r="AC161" s="1413"/>
      <c r="AD161" s="1413"/>
      <c r="AE161" s="1413"/>
      <c r="AF161" s="1413"/>
      <c r="AG161" s="1413"/>
      <c r="AH161" s="1413"/>
      <c r="AI161" s="1413"/>
      <c r="AJ161" s="1413"/>
      <c r="AK161" s="1413"/>
      <c r="AL161" s="1413"/>
      <c r="AM161" s="1413"/>
      <c r="AN161" s="1413"/>
      <c r="AO161" s="1413"/>
      <c r="AP161" s="1413"/>
      <c r="AQ161" s="1413"/>
      <c r="AR161" s="5"/>
    </row>
    <row r="162" spans="1:44" ht="30" customHeight="1" x14ac:dyDescent="0.15">
      <c r="A162" s="1413"/>
      <c r="B162" s="1413"/>
      <c r="C162" s="1413"/>
      <c r="D162" s="1413"/>
      <c r="E162" s="1413"/>
      <c r="F162" s="1413"/>
      <c r="G162" s="1413"/>
      <c r="H162" s="1413"/>
      <c r="I162" s="1413"/>
      <c r="J162" s="1413"/>
      <c r="K162" s="1413"/>
      <c r="L162" s="1413"/>
      <c r="M162" s="1413"/>
      <c r="N162" s="1413"/>
      <c r="O162" s="1413"/>
      <c r="P162" s="1413"/>
      <c r="Q162" s="1413"/>
      <c r="R162" s="1413"/>
      <c r="S162" s="1413"/>
      <c r="T162" s="1413"/>
      <c r="U162" s="1413"/>
      <c r="V162" s="1413"/>
      <c r="W162" s="1413"/>
      <c r="X162" s="1413"/>
      <c r="Y162" s="1413"/>
      <c r="Z162" s="1413"/>
      <c r="AA162" s="1413"/>
      <c r="AB162" s="1413"/>
      <c r="AC162" s="1413"/>
      <c r="AD162" s="1413"/>
      <c r="AE162" s="1413"/>
      <c r="AF162" s="1413"/>
      <c r="AG162" s="1413"/>
      <c r="AH162" s="1413"/>
      <c r="AI162" s="1413"/>
      <c r="AJ162" s="1413"/>
      <c r="AK162" s="1413"/>
      <c r="AL162" s="1413"/>
      <c r="AM162" s="1413"/>
      <c r="AN162" s="1413"/>
      <c r="AO162" s="1413"/>
      <c r="AP162" s="1413"/>
      <c r="AQ162" s="1413"/>
      <c r="AR162" s="5"/>
    </row>
    <row r="163" spans="1:44" ht="30" customHeight="1" x14ac:dyDescent="0.15">
      <c r="A163" s="1413"/>
      <c r="B163" s="1413"/>
      <c r="C163" s="1413"/>
      <c r="D163" s="1413"/>
      <c r="E163" s="1413"/>
      <c r="F163" s="1413"/>
      <c r="G163" s="1413"/>
      <c r="H163" s="1413"/>
      <c r="I163" s="1413"/>
      <c r="J163" s="1413"/>
      <c r="K163" s="1413"/>
      <c r="L163" s="1413"/>
      <c r="M163" s="1413"/>
      <c r="N163" s="1413"/>
      <c r="O163" s="1413"/>
      <c r="P163" s="1413"/>
      <c r="Q163" s="1413"/>
      <c r="R163" s="1413"/>
      <c r="S163" s="1413"/>
      <c r="T163" s="1413"/>
      <c r="U163" s="1413"/>
      <c r="V163" s="1413"/>
      <c r="W163" s="1413"/>
      <c r="X163" s="1413"/>
      <c r="Y163" s="1413"/>
      <c r="Z163" s="1413"/>
      <c r="AA163" s="1413"/>
      <c r="AB163" s="1413"/>
      <c r="AC163" s="1413"/>
      <c r="AD163" s="1413"/>
      <c r="AE163" s="1413"/>
      <c r="AF163" s="1413"/>
      <c r="AG163" s="1413"/>
      <c r="AH163" s="1413"/>
      <c r="AI163" s="1413"/>
      <c r="AJ163" s="1413"/>
      <c r="AK163" s="1413"/>
      <c r="AL163" s="1413"/>
      <c r="AM163" s="1413"/>
      <c r="AN163" s="1413"/>
      <c r="AO163" s="1413"/>
      <c r="AP163" s="1413"/>
      <c r="AQ163" s="1413"/>
      <c r="AR163" s="5"/>
    </row>
    <row r="164" spans="1:44" ht="30" customHeight="1" x14ac:dyDescent="0.15">
      <c r="A164" s="56"/>
      <c r="B164" s="56"/>
      <c r="C164" s="56"/>
      <c r="D164" s="57"/>
      <c r="E164" s="57"/>
      <c r="F164" s="58"/>
      <c r="G164" s="58"/>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
    </row>
    <row r="165" spans="1:44" ht="30" customHeight="1" x14ac:dyDescent="0.15">
      <c r="A165" s="1413" t="s">
        <v>95</v>
      </c>
      <c r="B165" s="1413"/>
      <c r="C165" s="1413"/>
      <c r="D165" s="1413"/>
      <c r="E165" s="1413"/>
      <c r="F165" s="1413"/>
      <c r="G165" s="1413"/>
      <c r="H165" s="1413"/>
      <c r="I165" s="1413"/>
      <c r="J165" s="1413"/>
      <c r="K165" s="1413"/>
      <c r="L165" s="1413"/>
      <c r="M165" s="1413"/>
      <c r="N165" s="1413"/>
      <c r="O165" s="1413"/>
      <c r="P165" s="1413"/>
      <c r="Q165" s="1413"/>
      <c r="R165" s="1413"/>
      <c r="S165" s="1413"/>
      <c r="T165" s="1413"/>
      <c r="U165" s="1413"/>
      <c r="V165" s="1413"/>
      <c r="W165" s="1413"/>
      <c r="X165" s="1413"/>
      <c r="Y165" s="1413"/>
      <c r="Z165" s="1413"/>
      <c r="AA165" s="1413"/>
      <c r="AB165" s="1413"/>
      <c r="AC165" s="1413"/>
      <c r="AD165" s="1413"/>
      <c r="AE165" s="1413"/>
      <c r="AF165" s="1413"/>
      <c r="AG165" s="1413"/>
      <c r="AH165" s="1413"/>
      <c r="AI165" s="1413"/>
      <c r="AJ165" s="1413"/>
      <c r="AK165" s="1413"/>
      <c r="AL165" s="1413"/>
      <c r="AM165" s="1413"/>
      <c r="AN165" s="1413"/>
      <c r="AO165" s="1413"/>
      <c r="AP165" s="1413"/>
      <c r="AQ165" s="1413"/>
      <c r="AR165" s="5"/>
    </row>
    <row r="166" spans="1:44" ht="30" customHeight="1" x14ac:dyDescent="0.15">
      <c r="A166" s="1413"/>
      <c r="B166" s="1413"/>
      <c r="C166" s="1413"/>
      <c r="D166" s="1413"/>
      <c r="E166" s="1413"/>
      <c r="F166" s="1413"/>
      <c r="G166" s="1413"/>
      <c r="H166" s="1413"/>
      <c r="I166" s="1413"/>
      <c r="J166" s="1413"/>
      <c r="K166" s="1413"/>
      <c r="L166" s="1413"/>
      <c r="M166" s="1413"/>
      <c r="N166" s="1413"/>
      <c r="O166" s="1413"/>
      <c r="P166" s="1413"/>
      <c r="Q166" s="1413"/>
      <c r="R166" s="1413"/>
      <c r="S166" s="1413"/>
      <c r="T166" s="1413"/>
      <c r="U166" s="1413"/>
      <c r="V166" s="1413"/>
      <c r="W166" s="1413"/>
      <c r="X166" s="1413"/>
      <c r="Y166" s="1413"/>
      <c r="Z166" s="1413"/>
      <c r="AA166" s="1413"/>
      <c r="AB166" s="1413"/>
      <c r="AC166" s="1413"/>
      <c r="AD166" s="1413"/>
      <c r="AE166" s="1413"/>
      <c r="AF166" s="1413"/>
      <c r="AG166" s="1413"/>
      <c r="AH166" s="1413"/>
      <c r="AI166" s="1413"/>
      <c r="AJ166" s="1413"/>
      <c r="AK166" s="1413"/>
      <c r="AL166" s="1413"/>
      <c r="AM166" s="1413"/>
      <c r="AN166" s="1413"/>
      <c r="AO166" s="1413"/>
      <c r="AP166" s="1413"/>
      <c r="AQ166" s="1413"/>
      <c r="AR166" s="5"/>
    </row>
    <row r="167" spans="1:44" ht="30" customHeight="1" x14ac:dyDescent="0.15">
      <c r="A167" s="1413"/>
      <c r="B167" s="1413"/>
      <c r="C167" s="1413"/>
      <c r="D167" s="1413"/>
      <c r="E167" s="1413"/>
      <c r="F167" s="1413"/>
      <c r="G167" s="1413"/>
      <c r="H167" s="1413"/>
      <c r="I167" s="1413"/>
      <c r="J167" s="1413"/>
      <c r="K167" s="1413"/>
      <c r="L167" s="1413"/>
      <c r="M167" s="1413"/>
      <c r="N167" s="1413"/>
      <c r="O167" s="1413"/>
      <c r="P167" s="1413"/>
      <c r="Q167" s="1413"/>
      <c r="R167" s="1413"/>
      <c r="S167" s="1413"/>
      <c r="T167" s="1413"/>
      <c r="U167" s="1413"/>
      <c r="V167" s="1413"/>
      <c r="W167" s="1413"/>
      <c r="X167" s="1413"/>
      <c r="Y167" s="1413"/>
      <c r="Z167" s="1413"/>
      <c r="AA167" s="1413"/>
      <c r="AB167" s="1413"/>
      <c r="AC167" s="1413"/>
      <c r="AD167" s="1413"/>
      <c r="AE167" s="1413"/>
      <c r="AF167" s="1413"/>
      <c r="AG167" s="1413"/>
      <c r="AH167" s="1413"/>
      <c r="AI167" s="1413"/>
      <c r="AJ167" s="1413"/>
      <c r="AK167" s="1413"/>
      <c r="AL167" s="1413"/>
      <c r="AM167" s="1413"/>
      <c r="AN167" s="1413"/>
      <c r="AO167" s="1413"/>
      <c r="AP167" s="1413"/>
      <c r="AQ167" s="1413"/>
      <c r="AR167" s="5"/>
    </row>
    <row r="168" spans="1:44" ht="30" customHeight="1" x14ac:dyDescent="0.15">
      <c r="A168" s="1413"/>
      <c r="B168" s="1413"/>
      <c r="C168" s="1413"/>
      <c r="D168" s="1413"/>
      <c r="E168" s="1413"/>
      <c r="F168" s="1413"/>
      <c r="G168" s="1413"/>
      <c r="H168" s="1413"/>
      <c r="I168" s="1413"/>
      <c r="J168" s="1413"/>
      <c r="K168" s="1413"/>
      <c r="L168" s="1413"/>
      <c r="M168" s="1413"/>
      <c r="N168" s="1413"/>
      <c r="O168" s="1413"/>
      <c r="P168" s="1413"/>
      <c r="Q168" s="1413"/>
      <c r="R168" s="1413"/>
      <c r="S168" s="1413"/>
      <c r="T168" s="1413"/>
      <c r="U168" s="1413"/>
      <c r="V168" s="1413"/>
      <c r="W168" s="1413"/>
      <c r="X168" s="1413"/>
      <c r="Y168" s="1413"/>
      <c r="Z168" s="1413"/>
      <c r="AA168" s="1413"/>
      <c r="AB168" s="1413"/>
      <c r="AC168" s="1413"/>
      <c r="AD168" s="1413"/>
      <c r="AE168" s="1413"/>
      <c r="AF168" s="1413"/>
      <c r="AG168" s="1413"/>
      <c r="AH168" s="1413"/>
      <c r="AI168" s="1413"/>
      <c r="AJ168" s="1413"/>
      <c r="AK168" s="1413"/>
      <c r="AL168" s="1413"/>
      <c r="AM168" s="1413"/>
      <c r="AN168" s="1413"/>
      <c r="AO168" s="1413"/>
      <c r="AP168" s="1413"/>
      <c r="AQ168" s="1413"/>
      <c r="AR168" s="5"/>
    </row>
    <row r="169" spans="1:44" ht="30" customHeight="1" x14ac:dyDescent="0.15">
      <c r="A169" s="56"/>
      <c r="B169" s="56"/>
      <c r="C169" s="56"/>
      <c r="D169" s="57"/>
      <c r="E169" s="57"/>
      <c r="F169" s="58"/>
      <c r="G169" s="58"/>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
    </row>
    <row r="170" spans="1:44" ht="30" customHeight="1" x14ac:dyDescent="0.15">
      <c r="A170" s="26"/>
      <c r="B170" s="26"/>
      <c r="C170" s="26"/>
      <c r="D170" s="27"/>
      <c r="E170" s="27"/>
      <c r="F170" s="28"/>
      <c r="G170" s="28"/>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56" t="s">
        <v>0</v>
      </c>
      <c r="AM170" s="26"/>
      <c r="AN170" s="26"/>
      <c r="AO170" s="26"/>
      <c r="AP170" s="26"/>
      <c r="AQ170" s="26"/>
      <c r="AR170" s="5"/>
    </row>
    <row r="171" spans="1:44" ht="30" customHeight="1" x14ac:dyDescent="0.15">
      <c r="A171" s="26"/>
      <c r="B171" s="26"/>
      <c r="C171" s="26"/>
      <c r="D171" s="27"/>
      <c r="E171" s="27"/>
      <c r="F171" s="28"/>
      <c r="G171" s="28"/>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56"/>
      <c r="AJ171" s="23"/>
      <c r="AK171" s="56"/>
      <c r="AL171" s="26"/>
      <c r="AM171" s="26"/>
      <c r="AN171" s="26"/>
      <c r="AO171" s="26"/>
      <c r="AP171" s="26"/>
      <c r="AQ171" s="26"/>
      <c r="AR171" s="5"/>
    </row>
    <row r="172" spans="1:44" ht="28.5" customHeight="1" x14ac:dyDescent="0.15">
      <c r="A172" s="1405" t="s">
        <v>62</v>
      </c>
      <c r="B172" s="1405"/>
      <c r="C172" s="1405"/>
      <c r="D172" s="1405"/>
      <c r="E172" s="1405"/>
      <c r="F172" s="1405"/>
      <c r="G172" s="1405"/>
      <c r="H172" s="1405"/>
      <c r="I172" s="1405"/>
      <c r="J172" s="1405"/>
      <c r="K172" s="1405"/>
      <c r="L172" s="1405"/>
      <c r="M172" s="1405"/>
      <c r="N172" s="1405"/>
      <c r="O172" s="1405"/>
      <c r="P172" s="1405"/>
      <c r="Q172" s="1405"/>
      <c r="R172" s="1405"/>
      <c r="S172" s="1405"/>
      <c r="T172" s="1405"/>
      <c r="U172" s="1405"/>
      <c r="V172" s="1405"/>
      <c r="W172" s="1405"/>
      <c r="X172" s="1405"/>
      <c r="Y172" s="1405"/>
      <c r="Z172" s="1405"/>
      <c r="AA172" s="1405"/>
      <c r="AB172" s="1405"/>
      <c r="AC172" s="1405"/>
      <c r="AD172" s="1405"/>
      <c r="AE172" s="1405"/>
      <c r="AF172" s="1405"/>
      <c r="AG172" s="1405"/>
      <c r="AH172" s="1405"/>
      <c r="AI172" s="1405"/>
      <c r="AJ172" s="1405"/>
      <c r="AK172" s="1405"/>
      <c r="AL172" s="1405"/>
      <c r="AM172" s="1405"/>
      <c r="AN172" s="1405"/>
      <c r="AO172" s="1405"/>
      <c r="AP172" s="1405"/>
      <c r="AQ172" s="1405"/>
      <c r="AR172" s="5"/>
    </row>
    <row r="173" spans="1:44" ht="28.5" customHeight="1" x14ac:dyDescent="0.15">
      <c r="A173" s="20"/>
      <c r="B173" s="21"/>
      <c r="C173" s="21"/>
      <c r="D173" s="93"/>
      <c r="E173" s="93"/>
      <c r="F173" s="22"/>
      <c r="G173" s="22"/>
      <c r="H173" s="21"/>
      <c r="I173" s="23"/>
      <c r="J173" s="23"/>
      <c r="K173" s="23"/>
      <c r="L173" s="23"/>
      <c r="M173" s="23"/>
      <c r="N173" s="23"/>
      <c r="O173" s="23"/>
      <c r="P173" s="23"/>
      <c r="Q173" s="23"/>
      <c r="R173" s="23"/>
      <c r="S173" s="23"/>
      <c r="T173" s="23"/>
      <c r="U173" s="23"/>
      <c r="V173" s="23"/>
      <c r="W173" s="23"/>
      <c r="X173" s="23"/>
      <c r="Y173" s="23"/>
      <c r="Z173" s="23"/>
      <c r="AA173" s="23"/>
      <c r="AB173" s="23"/>
      <c r="AC173" s="23"/>
      <c r="AD173" s="24"/>
      <c r="AE173" s="1364" t="s">
        <v>2</v>
      </c>
      <c r="AF173" s="1364"/>
      <c r="AG173" s="625">
        <v>30</v>
      </c>
      <c r="AH173" s="625"/>
      <c r="AI173" s="23" t="s">
        <v>3</v>
      </c>
      <c r="AJ173" s="625">
        <v>5</v>
      </c>
      <c r="AK173" s="625"/>
      <c r="AL173" s="23" t="s">
        <v>13</v>
      </c>
      <c r="AM173" s="625">
        <v>25</v>
      </c>
      <c r="AN173" s="625"/>
      <c r="AO173" s="23" t="s">
        <v>14</v>
      </c>
      <c r="AP173" s="25"/>
      <c r="AQ173" s="23"/>
      <c r="AR173" s="5"/>
    </row>
    <row r="174" spans="1:44" ht="28.5" customHeight="1" x14ac:dyDescent="0.15">
      <c r="A174" s="26"/>
      <c r="B174" s="26"/>
      <c r="C174" s="26"/>
      <c r="D174" s="27"/>
      <c r="E174" s="27"/>
      <c r="F174" s="28"/>
      <c r="G174" s="28"/>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3" t="s">
        <v>78</v>
      </c>
      <c r="AK174" s="1369" t="s">
        <v>105</v>
      </c>
      <c r="AL174" s="1369"/>
      <c r="AM174" s="29" t="s">
        <v>80</v>
      </c>
      <c r="AN174" s="1369" t="s">
        <v>105</v>
      </c>
      <c r="AO174" s="1369"/>
      <c r="AP174" s="23" t="s">
        <v>15</v>
      </c>
      <c r="AQ174" s="23" t="s">
        <v>81</v>
      </c>
      <c r="AR174" s="5"/>
    </row>
    <row r="175" spans="1:44" ht="30" customHeight="1" x14ac:dyDescent="0.15">
      <c r="A175" s="30" t="s">
        <v>82</v>
      </c>
      <c r="B175" s="31"/>
      <c r="C175" s="31"/>
      <c r="D175" s="31"/>
      <c r="E175" s="31"/>
      <c r="F175" s="31"/>
      <c r="G175" s="31"/>
      <c r="H175" s="31"/>
      <c r="I175" s="32"/>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33"/>
      <c r="AL175" s="34"/>
      <c r="AM175" s="33"/>
      <c r="AN175" s="33"/>
      <c r="AO175" s="34"/>
      <c r="AP175" s="23"/>
      <c r="AQ175" s="23"/>
      <c r="AR175" s="5"/>
    </row>
    <row r="176" spans="1:44" ht="30" customHeight="1" x14ac:dyDescent="0.15">
      <c r="A176" s="35" t="s">
        <v>56</v>
      </c>
      <c r="B176" s="59"/>
      <c r="C176" s="59"/>
      <c r="D176" s="59"/>
      <c r="E176" s="59"/>
      <c r="F176" s="59"/>
      <c r="G176" s="59"/>
      <c r="H176" s="59"/>
      <c r="I176" s="59"/>
      <c r="J176" s="59"/>
      <c r="K176" s="59"/>
      <c r="L176" s="59"/>
      <c r="M176" s="59"/>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5"/>
    </row>
    <row r="177" spans="1:44" ht="30" customHeight="1" x14ac:dyDescent="0.15">
      <c r="A177" s="1416" t="s">
        <v>124</v>
      </c>
      <c r="B177" s="1416"/>
      <c r="C177" s="1416"/>
      <c r="D177" s="1416"/>
      <c r="E177" s="1416"/>
      <c r="F177" s="1416"/>
      <c r="G177" s="1416"/>
      <c r="H177" s="1416"/>
      <c r="I177" s="1416"/>
      <c r="J177" s="1416"/>
      <c r="K177" s="1416"/>
      <c r="L177" s="1416"/>
      <c r="M177" s="1416"/>
      <c r="N177" s="1416"/>
      <c r="O177" s="1416"/>
      <c r="P177" s="1416"/>
      <c r="Q177" s="1416"/>
      <c r="R177" s="1416"/>
      <c r="S177" s="1416"/>
      <c r="T177" s="1416"/>
      <c r="U177" s="1416"/>
      <c r="V177" s="1416"/>
      <c r="W177" s="1416"/>
      <c r="X177" s="1416"/>
      <c r="Y177" s="1416"/>
      <c r="Z177" s="1416"/>
      <c r="AA177" s="1416"/>
      <c r="AB177" s="1416"/>
      <c r="AC177" s="1416"/>
      <c r="AD177" s="1416"/>
      <c r="AE177" s="1416"/>
      <c r="AF177" s="1416"/>
      <c r="AG177" s="1416"/>
      <c r="AH177" s="1416"/>
      <c r="AI177" s="1416"/>
      <c r="AJ177" s="1416"/>
      <c r="AK177" s="1416"/>
      <c r="AL177" s="1416"/>
      <c r="AM177" s="1416"/>
      <c r="AN177" s="1416"/>
      <c r="AO177" s="1416"/>
      <c r="AP177" s="1416"/>
      <c r="AQ177" s="1416"/>
      <c r="AR177" s="5"/>
    </row>
    <row r="178" spans="1:44" ht="30" customHeight="1" x14ac:dyDescent="0.15">
      <c r="A178" s="1416"/>
      <c r="B178" s="1416"/>
      <c r="C178" s="1416"/>
      <c r="D178" s="1416"/>
      <c r="E178" s="1416"/>
      <c r="F178" s="1416"/>
      <c r="G178" s="1416"/>
      <c r="H178" s="1416"/>
      <c r="I178" s="1416"/>
      <c r="J178" s="1416"/>
      <c r="K178" s="1416"/>
      <c r="L178" s="1416"/>
      <c r="M178" s="1416"/>
      <c r="N178" s="1416"/>
      <c r="O178" s="1416"/>
      <c r="P178" s="1416"/>
      <c r="Q178" s="1416"/>
      <c r="R178" s="1416"/>
      <c r="S178" s="1416"/>
      <c r="T178" s="1416"/>
      <c r="U178" s="1416"/>
      <c r="V178" s="1416"/>
      <c r="W178" s="1416"/>
      <c r="X178" s="1416"/>
      <c r="Y178" s="1416"/>
      <c r="Z178" s="1416"/>
      <c r="AA178" s="1416"/>
      <c r="AB178" s="1416"/>
      <c r="AC178" s="1416"/>
      <c r="AD178" s="1416"/>
      <c r="AE178" s="1416"/>
      <c r="AF178" s="1416"/>
      <c r="AG178" s="1416"/>
      <c r="AH178" s="1416"/>
      <c r="AI178" s="1416"/>
      <c r="AJ178" s="1416"/>
      <c r="AK178" s="1416"/>
      <c r="AL178" s="1416"/>
      <c r="AM178" s="1416"/>
      <c r="AN178" s="1416"/>
      <c r="AO178" s="1416"/>
      <c r="AP178" s="1416"/>
      <c r="AQ178" s="1416"/>
      <c r="AR178" s="5"/>
    </row>
    <row r="179" spans="1:44" ht="30" customHeight="1" x14ac:dyDescent="0.15">
      <c r="A179" s="1416"/>
      <c r="B179" s="1416"/>
      <c r="C179" s="1416"/>
      <c r="D179" s="1416"/>
      <c r="E179" s="1416"/>
      <c r="F179" s="1416"/>
      <c r="G179" s="1416"/>
      <c r="H179" s="1416"/>
      <c r="I179" s="1416"/>
      <c r="J179" s="1416"/>
      <c r="K179" s="1416"/>
      <c r="L179" s="1416"/>
      <c r="M179" s="1416"/>
      <c r="N179" s="1416"/>
      <c r="O179" s="1416"/>
      <c r="P179" s="1416"/>
      <c r="Q179" s="1416"/>
      <c r="R179" s="1416"/>
      <c r="S179" s="1416"/>
      <c r="T179" s="1416"/>
      <c r="U179" s="1416"/>
      <c r="V179" s="1416"/>
      <c r="W179" s="1416"/>
      <c r="X179" s="1416"/>
      <c r="Y179" s="1416"/>
      <c r="Z179" s="1416"/>
      <c r="AA179" s="1416"/>
      <c r="AB179" s="1416"/>
      <c r="AC179" s="1416"/>
      <c r="AD179" s="1416"/>
      <c r="AE179" s="1416"/>
      <c r="AF179" s="1416"/>
      <c r="AG179" s="1416"/>
      <c r="AH179" s="1416"/>
      <c r="AI179" s="1416"/>
      <c r="AJ179" s="1416"/>
      <c r="AK179" s="1416"/>
      <c r="AL179" s="1416"/>
      <c r="AM179" s="1416"/>
      <c r="AN179" s="1416"/>
      <c r="AO179" s="1416"/>
      <c r="AP179" s="1416"/>
      <c r="AQ179" s="1416"/>
      <c r="AR179" s="5"/>
    </row>
    <row r="180" spans="1:44" ht="60" customHeight="1" x14ac:dyDescent="0.15">
      <c r="A180" s="1417" t="s">
        <v>96</v>
      </c>
      <c r="B180" s="1417"/>
      <c r="C180" s="1417"/>
      <c r="D180" s="1417"/>
      <c r="E180" s="1417"/>
      <c r="F180" s="1417"/>
      <c r="G180" s="1417"/>
      <c r="H180" s="1417"/>
      <c r="I180" s="1417"/>
      <c r="J180" s="1417"/>
      <c r="K180" s="1417"/>
      <c r="L180" s="1417"/>
      <c r="M180" s="1417"/>
      <c r="N180" s="1417"/>
      <c r="O180" s="1417"/>
      <c r="P180" s="1417"/>
      <c r="Q180" s="1417"/>
      <c r="R180" s="1417"/>
      <c r="S180" s="1417"/>
      <c r="T180" s="1417"/>
      <c r="U180" s="1417"/>
      <c r="V180" s="1417"/>
      <c r="W180" s="1417"/>
      <c r="X180" s="1417"/>
      <c r="Y180" s="1417"/>
      <c r="Z180" s="1417"/>
      <c r="AA180" s="1417"/>
      <c r="AB180" s="1417"/>
      <c r="AC180" s="1417"/>
      <c r="AD180" s="1417"/>
      <c r="AE180" s="1417"/>
      <c r="AF180" s="1417"/>
      <c r="AG180" s="1417"/>
      <c r="AH180" s="1417"/>
      <c r="AI180" s="1417"/>
      <c r="AJ180" s="1417"/>
      <c r="AK180" s="1417"/>
      <c r="AL180" s="1417"/>
      <c r="AM180" s="1417"/>
      <c r="AN180" s="1417"/>
      <c r="AO180" s="1417"/>
      <c r="AP180" s="1417"/>
      <c r="AQ180" s="1417"/>
      <c r="AR180" s="5"/>
    </row>
    <row r="181" spans="1:44" ht="13.5" customHeight="1" x14ac:dyDescent="0.15">
      <c r="A181" s="60"/>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c r="AP181" s="60"/>
      <c r="AQ181" s="60"/>
      <c r="AR181" s="5"/>
    </row>
    <row r="182" spans="1:44" s="9" customFormat="1" ht="17.25" customHeight="1" x14ac:dyDescent="0.15">
      <c r="A182" s="61" t="s">
        <v>97</v>
      </c>
      <c r="B182" s="61"/>
      <c r="C182" s="62" t="s">
        <v>24</v>
      </c>
      <c r="D182" s="61"/>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16"/>
    </row>
    <row r="183" spans="1:44" s="9" customFormat="1" ht="17.25" customHeight="1" x14ac:dyDescent="0.15">
      <c r="A183" s="23"/>
      <c r="B183" s="61"/>
      <c r="C183" s="61" t="s">
        <v>98</v>
      </c>
      <c r="D183" s="61"/>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16"/>
    </row>
    <row r="184" spans="1:44" s="9" customFormat="1" ht="7.5" customHeight="1" x14ac:dyDescent="0.15">
      <c r="A184" s="23"/>
      <c r="B184" s="61"/>
      <c r="C184" s="61"/>
      <c r="D184" s="61"/>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16"/>
    </row>
    <row r="185" spans="1:44" s="9" customFormat="1" ht="17.25" customHeight="1" x14ac:dyDescent="0.15">
      <c r="A185" s="61" t="s">
        <v>6</v>
      </c>
      <c r="B185" s="61"/>
      <c r="C185" s="62" t="s">
        <v>25</v>
      </c>
      <c r="D185" s="61"/>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16"/>
    </row>
    <row r="186" spans="1:44" s="9" customFormat="1" ht="17.25" customHeight="1" x14ac:dyDescent="0.15">
      <c r="A186" s="23"/>
      <c r="B186" s="61"/>
      <c r="C186" s="61" t="s">
        <v>5</v>
      </c>
      <c r="D186" s="61"/>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16"/>
    </row>
    <row r="187" spans="1:44" s="9" customFormat="1" ht="7.5" customHeight="1" x14ac:dyDescent="0.15">
      <c r="A187" s="23"/>
      <c r="B187" s="61"/>
      <c r="C187" s="61"/>
      <c r="D187" s="61"/>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16"/>
    </row>
    <row r="188" spans="1:44" s="9" customFormat="1" ht="17.25" customHeight="1" x14ac:dyDescent="0.15">
      <c r="A188" s="61" t="s">
        <v>55</v>
      </c>
      <c r="B188" s="61"/>
      <c r="C188" s="62" t="s">
        <v>26</v>
      </c>
      <c r="D188" s="61"/>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16"/>
    </row>
    <row r="189" spans="1:44" s="9" customFormat="1" ht="17.25" customHeight="1" x14ac:dyDescent="0.15">
      <c r="A189" s="23"/>
      <c r="B189" s="61"/>
      <c r="C189" s="61" t="s">
        <v>27</v>
      </c>
      <c r="D189" s="61"/>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16"/>
    </row>
    <row r="190" spans="1:44" s="9" customFormat="1" ht="7.5" customHeight="1" x14ac:dyDescent="0.15">
      <c r="A190" s="23"/>
      <c r="B190" s="61"/>
      <c r="C190" s="61"/>
      <c r="D190" s="61"/>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16"/>
    </row>
    <row r="191" spans="1:44" s="9" customFormat="1" ht="17.25" customHeight="1" x14ac:dyDescent="0.15">
      <c r="A191" s="61" t="s">
        <v>7</v>
      </c>
      <c r="B191" s="61"/>
      <c r="C191" s="62" t="s">
        <v>28</v>
      </c>
      <c r="D191" s="61"/>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16"/>
    </row>
    <row r="192" spans="1:44" s="9" customFormat="1" ht="17.25" customHeight="1" x14ac:dyDescent="0.15">
      <c r="A192" s="23"/>
      <c r="B192" s="61"/>
      <c r="C192" s="61" t="s">
        <v>29</v>
      </c>
      <c r="D192" s="61"/>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16"/>
    </row>
    <row r="193" spans="1:44" s="9" customFormat="1" ht="7.5" customHeight="1" x14ac:dyDescent="0.15">
      <c r="A193" s="23"/>
      <c r="B193" s="61"/>
      <c r="C193" s="61"/>
      <c r="D193" s="61"/>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16"/>
    </row>
    <row r="194" spans="1:44" s="9" customFormat="1" ht="17.25" customHeight="1" x14ac:dyDescent="0.15">
      <c r="A194" s="61" t="s">
        <v>8</v>
      </c>
      <c r="B194" s="61"/>
      <c r="C194" s="62" t="s">
        <v>30</v>
      </c>
      <c r="D194" s="61"/>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16"/>
    </row>
    <row r="195" spans="1:44" s="9" customFormat="1" ht="17.25" customHeight="1" x14ac:dyDescent="0.15">
      <c r="A195" s="23"/>
      <c r="B195" s="61"/>
      <c r="C195" s="61" t="s">
        <v>99</v>
      </c>
      <c r="D195" s="61"/>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16"/>
    </row>
    <row r="196" spans="1:44" s="9" customFormat="1" ht="17.25" customHeight="1" x14ac:dyDescent="0.15">
      <c r="A196" s="23"/>
      <c r="B196" s="61"/>
      <c r="C196" s="61" t="s">
        <v>100</v>
      </c>
      <c r="D196" s="61"/>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16"/>
    </row>
    <row r="197" spans="1:44" s="9" customFormat="1" ht="7.5" customHeight="1" x14ac:dyDescent="0.15">
      <c r="A197" s="23"/>
      <c r="B197" s="61"/>
      <c r="C197" s="61"/>
      <c r="D197" s="61"/>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16"/>
    </row>
    <row r="198" spans="1:44" s="9" customFormat="1" ht="17.25" customHeight="1" x14ac:dyDescent="0.15">
      <c r="A198" s="61" t="s">
        <v>9</v>
      </c>
      <c r="B198" s="61"/>
      <c r="C198" s="62" t="s">
        <v>31</v>
      </c>
      <c r="D198" s="61"/>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16"/>
    </row>
    <row r="199" spans="1:44" s="9" customFormat="1" ht="17.25" customHeight="1" x14ac:dyDescent="0.15">
      <c r="A199" s="23"/>
      <c r="B199" s="61"/>
      <c r="C199" s="61" t="s">
        <v>51</v>
      </c>
      <c r="D199" s="61"/>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16"/>
    </row>
    <row r="200" spans="1:44" s="9" customFormat="1" ht="17.25" customHeight="1" x14ac:dyDescent="0.15">
      <c r="A200" s="23"/>
      <c r="B200" s="61"/>
      <c r="C200" s="23" t="s">
        <v>58</v>
      </c>
      <c r="D200" s="61"/>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16"/>
    </row>
    <row r="201" spans="1:44" s="9" customFormat="1" ht="17.25" customHeight="1" x14ac:dyDescent="0.15">
      <c r="A201" s="23"/>
      <c r="B201" s="61"/>
      <c r="C201" s="61" t="s">
        <v>101</v>
      </c>
      <c r="D201" s="61"/>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16"/>
    </row>
    <row r="202" spans="1:44" s="9" customFormat="1" ht="17.25" customHeight="1" x14ac:dyDescent="0.15">
      <c r="A202" s="23"/>
      <c r="B202" s="61"/>
      <c r="C202" s="61" t="s">
        <v>52</v>
      </c>
      <c r="D202" s="61"/>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16"/>
    </row>
    <row r="203" spans="1:44" s="9" customFormat="1" ht="17.25" customHeight="1" x14ac:dyDescent="0.15">
      <c r="A203" s="23"/>
      <c r="B203" s="61"/>
      <c r="C203" s="61" t="s">
        <v>53</v>
      </c>
      <c r="D203" s="61"/>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16"/>
    </row>
    <row r="204" spans="1:44" s="9" customFormat="1" ht="7.5" customHeight="1" x14ac:dyDescent="0.15">
      <c r="A204" s="23"/>
      <c r="B204" s="61"/>
      <c r="C204" s="61"/>
      <c r="D204" s="61"/>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16"/>
    </row>
    <row r="205" spans="1:44" s="9" customFormat="1" ht="17.25" customHeight="1" x14ac:dyDescent="0.15">
      <c r="A205" s="61" t="s">
        <v>10</v>
      </c>
      <c r="B205" s="61"/>
      <c r="C205" s="62" t="s">
        <v>32</v>
      </c>
      <c r="D205" s="61"/>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16"/>
    </row>
    <row r="206" spans="1:44" s="9" customFormat="1" ht="17.25" customHeight="1" x14ac:dyDescent="0.15">
      <c r="A206" s="23"/>
      <c r="B206" s="61"/>
      <c r="C206" s="61" t="s">
        <v>33</v>
      </c>
      <c r="D206" s="61"/>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16"/>
    </row>
    <row r="207" spans="1:44" s="9" customFormat="1" ht="17.25" customHeight="1" x14ac:dyDescent="0.15">
      <c r="A207" s="23"/>
      <c r="B207" s="61"/>
      <c r="C207" s="61" t="s">
        <v>34</v>
      </c>
      <c r="D207" s="61"/>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16"/>
    </row>
    <row r="208" spans="1:44" s="9" customFormat="1" ht="7.5" customHeight="1" x14ac:dyDescent="0.15">
      <c r="A208" s="23"/>
      <c r="B208" s="61"/>
      <c r="C208" s="61"/>
      <c r="D208" s="61"/>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16"/>
    </row>
    <row r="209" spans="1:44" s="9" customFormat="1" ht="17.25" customHeight="1" x14ac:dyDescent="0.15">
      <c r="A209" s="61" t="s">
        <v>11</v>
      </c>
      <c r="B209" s="61"/>
      <c r="C209" s="62" t="s">
        <v>35</v>
      </c>
      <c r="D209" s="61"/>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16"/>
    </row>
    <row r="210" spans="1:44" s="9" customFormat="1" ht="17.25" customHeight="1" x14ac:dyDescent="0.15">
      <c r="A210" s="23"/>
      <c r="B210" s="61"/>
      <c r="C210" s="61" t="s">
        <v>36</v>
      </c>
      <c r="D210" s="61"/>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16"/>
    </row>
    <row r="211" spans="1:44" s="9" customFormat="1" ht="7.5" customHeight="1" x14ac:dyDescent="0.15">
      <c r="A211" s="23"/>
      <c r="B211" s="61"/>
      <c r="C211" s="61"/>
      <c r="D211" s="61"/>
      <c r="E211" s="63"/>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16"/>
    </row>
    <row r="212" spans="1:44" s="9" customFormat="1" ht="17.25" customHeight="1" x14ac:dyDescent="0.15">
      <c r="A212" s="61" t="s">
        <v>12</v>
      </c>
      <c r="B212" s="61"/>
      <c r="C212" s="62" t="s">
        <v>37</v>
      </c>
      <c r="D212" s="61"/>
      <c r="E212" s="63"/>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16"/>
    </row>
    <row r="213" spans="1:44" s="9" customFormat="1" ht="17.25" customHeight="1" x14ac:dyDescent="0.15">
      <c r="A213" s="23"/>
      <c r="B213" s="61"/>
      <c r="C213" s="61" t="s">
        <v>38</v>
      </c>
      <c r="D213" s="61"/>
      <c r="E213" s="63"/>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16"/>
    </row>
    <row r="214" spans="1:44" s="9" customFormat="1" ht="17.25" customHeight="1" x14ac:dyDescent="0.15">
      <c r="A214" s="23"/>
      <c r="B214" s="61"/>
      <c r="C214" s="61" t="s">
        <v>49</v>
      </c>
      <c r="D214" s="61"/>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16"/>
    </row>
    <row r="215" spans="1:44" s="9" customFormat="1" ht="7.5" customHeight="1" x14ac:dyDescent="0.15">
      <c r="A215" s="23"/>
      <c r="B215" s="61"/>
      <c r="C215" s="61"/>
      <c r="D215" s="61"/>
      <c r="E215" s="63"/>
      <c r="F215" s="63"/>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16"/>
    </row>
    <row r="216" spans="1:44" s="9" customFormat="1" ht="17.25" customHeight="1" x14ac:dyDescent="0.15">
      <c r="A216" s="61" t="s">
        <v>102</v>
      </c>
      <c r="B216" s="61"/>
      <c r="C216" s="62" t="s">
        <v>39</v>
      </c>
      <c r="D216" s="61"/>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16"/>
    </row>
    <row r="217" spans="1:44" s="9" customFormat="1" ht="17.25" customHeight="1" x14ac:dyDescent="0.15">
      <c r="A217" s="23"/>
      <c r="B217" s="61"/>
      <c r="C217" s="61" t="s">
        <v>164</v>
      </c>
      <c r="D217" s="61"/>
      <c r="E217" s="63"/>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16"/>
    </row>
    <row r="218" spans="1:44" s="9" customFormat="1" ht="17.25" customHeight="1" x14ac:dyDescent="0.15">
      <c r="A218" s="23"/>
      <c r="B218" s="61"/>
      <c r="C218" s="23" t="s">
        <v>163</v>
      </c>
      <c r="D218" s="61"/>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16"/>
    </row>
    <row r="219" spans="1:44" s="9" customFormat="1" ht="7.5" customHeight="1" x14ac:dyDescent="0.15">
      <c r="A219" s="61"/>
      <c r="B219" s="61"/>
      <c r="C219" s="61"/>
      <c r="D219" s="61"/>
      <c r="E219" s="63"/>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16"/>
    </row>
    <row r="220" spans="1:44" s="9" customFormat="1" ht="17.25" customHeight="1" x14ac:dyDescent="0.15">
      <c r="A220" s="61" t="s">
        <v>103</v>
      </c>
      <c r="B220" s="61"/>
      <c r="C220" s="62" t="s">
        <v>40</v>
      </c>
      <c r="D220" s="61"/>
      <c r="E220" s="63"/>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16"/>
    </row>
    <row r="221" spans="1:44" s="9" customFormat="1" ht="17.25" customHeight="1" x14ac:dyDescent="0.15">
      <c r="A221" s="61"/>
      <c r="B221" s="61"/>
      <c r="C221" s="61" t="s">
        <v>50</v>
      </c>
      <c r="D221" s="61"/>
      <c r="E221" s="63"/>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16"/>
    </row>
    <row r="222" spans="1:44" s="9" customFormat="1" ht="16.5" customHeight="1" x14ac:dyDescent="0.15">
      <c r="A222" s="61"/>
      <c r="B222" s="61"/>
      <c r="C222" s="61"/>
      <c r="D222" s="61"/>
      <c r="E222" s="63"/>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16"/>
    </row>
    <row r="223" spans="1:44" s="9" customFormat="1" ht="16.5" customHeight="1" x14ac:dyDescent="0.15">
      <c r="A223" s="61"/>
      <c r="B223" s="61"/>
      <c r="C223" s="61"/>
      <c r="D223" s="61"/>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16"/>
    </row>
    <row r="224" spans="1:44" s="9" customFormat="1" ht="16.5" customHeight="1" x14ac:dyDescent="0.15">
      <c r="A224" s="61"/>
      <c r="B224" s="61"/>
      <c r="C224" s="61"/>
      <c r="D224" s="61"/>
      <c r="E224" s="63"/>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16"/>
    </row>
    <row r="225" spans="1:44" ht="14.25" x14ac:dyDescent="0.15">
      <c r="A225" s="1418" t="s">
        <v>54</v>
      </c>
      <c r="B225" s="1418"/>
      <c r="C225" s="1418"/>
      <c r="D225" s="1418"/>
      <c r="E225" s="1418"/>
      <c r="F225" s="1418"/>
      <c r="G225" s="1418"/>
      <c r="H225" s="1418"/>
      <c r="I225" s="1418"/>
      <c r="J225" s="1418"/>
      <c r="K225" s="1418"/>
      <c r="L225" s="1418"/>
      <c r="M225" s="1418"/>
      <c r="N225" s="1418"/>
      <c r="O225" s="1418"/>
      <c r="P225" s="1418"/>
      <c r="Q225" s="1418"/>
      <c r="R225" s="1418"/>
      <c r="S225" s="1418"/>
      <c r="T225" s="1418"/>
      <c r="U225" s="1418"/>
      <c r="V225" s="1418"/>
      <c r="W225" s="1418"/>
      <c r="X225" s="1418"/>
      <c r="Y225" s="1418"/>
      <c r="Z225" s="1418"/>
      <c r="AA225" s="1418"/>
      <c r="AB225" s="1418"/>
      <c r="AC225" s="1418"/>
      <c r="AD225" s="1418"/>
      <c r="AE225" s="1418"/>
      <c r="AF225" s="1418"/>
      <c r="AG225" s="1418"/>
      <c r="AH225" s="1418"/>
      <c r="AI225" s="1418"/>
      <c r="AJ225" s="1418"/>
      <c r="AK225" s="1418"/>
      <c r="AL225" s="1418"/>
      <c r="AM225" s="1418"/>
      <c r="AN225" s="1418"/>
      <c r="AO225" s="1418"/>
      <c r="AP225" s="1418"/>
      <c r="AQ225" s="1418"/>
      <c r="AR225" s="5"/>
    </row>
    <row r="226" spans="1:44" ht="9" customHeight="1" x14ac:dyDescent="0.15">
      <c r="A226" s="123"/>
      <c r="B226" s="123"/>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c r="AN226" s="123"/>
      <c r="AO226" s="123"/>
      <c r="AP226" s="123"/>
      <c r="AQ226" s="123"/>
      <c r="AR226" s="5"/>
    </row>
    <row r="227" spans="1:44" ht="30" customHeight="1" x14ac:dyDescent="0.15">
      <c r="A227" s="64"/>
      <c r="B227" s="65"/>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26"/>
      <c r="AC227" s="67"/>
      <c r="AD227" s="68"/>
      <c r="AE227" s="1419" t="s">
        <v>2</v>
      </c>
      <c r="AF227" s="1419"/>
      <c r="AG227" s="1365">
        <v>30</v>
      </c>
      <c r="AH227" s="1365"/>
      <c r="AI227" s="69" t="s">
        <v>3</v>
      </c>
      <c r="AJ227" s="1420">
        <v>5</v>
      </c>
      <c r="AK227" s="1420"/>
      <c r="AL227" s="69" t="s">
        <v>13</v>
      </c>
      <c r="AM227" s="1421">
        <v>25</v>
      </c>
      <c r="AN227" s="1421"/>
      <c r="AO227" s="69" t="s">
        <v>14</v>
      </c>
      <c r="AP227" s="70"/>
      <c r="AQ227" s="26"/>
      <c r="AR227" s="5"/>
    </row>
    <row r="228" spans="1:44" ht="11.25" customHeight="1" x14ac:dyDescent="0.15">
      <c r="A228" s="64"/>
      <c r="B228" s="65"/>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7"/>
      <c r="AC228" s="67"/>
      <c r="AD228" s="71"/>
      <c r="AE228" s="71"/>
      <c r="AF228" s="71"/>
      <c r="AG228" s="69"/>
      <c r="AH228" s="71"/>
      <c r="AI228" s="71"/>
      <c r="AJ228" s="71"/>
      <c r="AK228" s="69"/>
      <c r="AL228" s="71"/>
      <c r="AM228" s="71"/>
      <c r="AN228" s="71"/>
      <c r="AO228" s="69"/>
      <c r="AP228" s="70"/>
      <c r="AQ228" s="26"/>
      <c r="AR228" s="5"/>
    </row>
    <row r="229" spans="1:44" ht="30" customHeight="1" x14ac:dyDescent="0.15">
      <c r="A229" s="72"/>
      <c r="B229" s="73"/>
      <c r="C229" s="73"/>
      <c r="D229" s="73"/>
      <c r="E229" s="77" t="s">
        <v>159</v>
      </c>
      <c r="F229" s="77"/>
      <c r="G229" s="77"/>
      <c r="H229" s="77"/>
      <c r="I229" s="77"/>
      <c r="J229" s="1422" t="s">
        <v>160</v>
      </c>
      <c r="K229" s="1422"/>
      <c r="L229" s="1422"/>
      <c r="M229" s="1422"/>
      <c r="N229" s="1422"/>
      <c r="O229" s="1424" t="s">
        <v>134</v>
      </c>
      <c r="P229" s="1424"/>
      <c r="Q229" s="1424"/>
      <c r="R229" s="1424"/>
      <c r="S229" s="1424"/>
      <c r="T229" s="1424"/>
      <c r="U229" s="1424"/>
      <c r="V229" s="1424"/>
      <c r="W229" s="1424"/>
      <c r="X229" s="1424"/>
      <c r="Y229" s="1424"/>
      <c r="Z229" s="1424"/>
      <c r="AA229" s="1424"/>
      <c r="AB229" s="1424"/>
      <c r="AC229" s="1424"/>
      <c r="AD229" s="1424"/>
      <c r="AE229" s="1424"/>
      <c r="AF229" s="1424"/>
      <c r="AG229" s="1424"/>
      <c r="AH229" s="1424"/>
      <c r="AI229" s="1424"/>
      <c r="AJ229" s="1424"/>
      <c r="AK229" s="1425" t="s">
        <v>17</v>
      </c>
      <c r="AL229" s="1425"/>
      <c r="AM229" s="1425"/>
      <c r="AN229" s="1425"/>
      <c r="AO229" s="26"/>
      <c r="AP229" s="26"/>
      <c r="AQ229" s="26"/>
      <c r="AR229" s="5"/>
    </row>
    <row r="230" spans="1:44" ht="20.100000000000001" customHeight="1" x14ac:dyDescent="0.15">
      <c r="A230" s="72"/>
      <c r="B230" s="73"/>
      <c r="C230" s="73"/>
      <c r="D230" s="73"/>
      <c r="E230" s="74"/>
      <c r="F230" s="75"/>
      <c r="G230" s="75"/>
      <c r="H230" s="76"/>
      <c r="I230" s="120"/>
      <c r="J230" s="120"/>
      <c r="K230" s="120"/>
      <c r="L230" s="120"/>
      <c r="M230" s="120"/>
      <c r="N230" s="120"/>
      <c r="O230" s="77"/>
      <c r="P230" s="77"/>
      <c r="Q230" s="77"/>
      <c r="R230" s="77"/>
      <c r="S230" s="77" t="s">
        <v>41</v>
      </c>
      <c r="T230" s="77"/>
      <c r="U230" s="77"/>
      <c r="V230" s="77"/>
      <c r="W230" s="77"/>
      <c r="X230" s="77"/>
      <c r="Y230" s="77"/>
      <c r="Z230" s="77"/>
      <c r="AA230" s="77"/>
      <c r="AB230" s="77"/>
      <c r="AC230" s="77"/>
      <c r="AD230" s="77"/>
      <c r="AE230" s="77"/>
      <c r="AF230" s="77"/>
      <c r="AG230" s="77"/>
      <c r="AH230" s="77"/>
      <c r="AI230" s="77"/>
      <c r="AJ230" s="77"/>
      <c r="AK230" s="135"/>
      <c r="AL230" s="135"/>
      <c r="AM230" s="135"/>
      <c r="AN230" s="135"/>
      <c r="AO230" s="26"/>
      <c r="AP230" s="26"/>
      <c r="AQ230" s="26"/>
      <c r="AR230" s="5"/>
    </row>
    <row r="231" spans="1:44" ht="15" customHeight="1" x14ac:dyDescent="0.15">
      <c r="A231" s="72"/>
      <c r="B231" s="73"/>
      <c r="C231" s="73"/>
      <c r="D231" s="73"/>
      <c r="E231" s="74"/>
      <c r="F231" s="75"/>
      <c r="G231" s="75"/>
      <c r="H231" s="76"/>
      <c r="I231" s="120"/>
      <c r="J231" s="120"/>
      <c r="K231" s="120"/>
      <c r="L231" s="120"/>
      <c r="M231" s="120"/>
      <c r="N231" s="120"/>
      <c r="O231" s="77"/>
      <c r="P231" s="77"/>
      <c r="Q231" s="77"/>
      <c r="R231" s="77"/>
      <c r="S231" s="77"/>
      <c r="T231" s="77"/>
      <c r="U231" s="77"/>
      <c r="V231" s="77"/>
      <c r="W231" s="77"/>
      <c r="X231" s="77"/>
      <c r="Y231" s="77"/>
      <c r="Z231" s="77"/>
      <c r="AA231" s="77"/>
      <c r="AB231" s="77"/>
      <c r="AC231" s="77"/>
      <c r="AD231" s="77"/>
      <c r="AE231" s="77"/>
      <c r="AF231" s="77"/>
      <c r="AG231" s="77"/>
      <c r="AH231" s="77"/>
      <c r="AI231" s="77"/>
      <c r="AJ231" s="77"/>
      <c r="AK231" s="135"/>
      <c r="AL231" s="135"/>
      <c r="AM231" s="135"/>
      <c r="AN231" s="135"/>
      <c r="AO231" s="26"/>
      <c r="AP231" s="26"/>
      <c r="AQ231" s="26"/>
      <c r="AR231" s="5"/>
    </row>
    <row r="232" spans="1:44" ht="35.1" customHeight="1" x14ac:dyDescent="0.15">
      <c r="A232" s="72"/>
      <c r="B232" s="73"/>
      <c r="C232" s="73"/>
      <c r="D232" s="73"/>
      <c r="E232" s="77" t="s">
        <v>157</v>
      </c>
      <c r="F232" s="77"/>
      <c r="G232" s="77"/>
      <c r="H232" s="77"/>
      <c r="I232" s="77"/>
      <c r="J232" s="1422" t="s">
        <v>174</v>
      </c>
      <c r="K232" s="1422"/>
      <c r="L232" s="1422"/>
      <c r="M232" s="1422"/>
      <c r="N232" s="1422"/>
      <c r="O232" s="676" t="s">
        <v>162</v>
      </c>
      <c r="P232" s="676"/>
      <c r="Q232" s="676"/>
      <c r="R232" s="676"/>
      <c r="S232" s="676"/>
      <c r="T232" s="676"/>
      <c r="U232" s="676"/>
      <c r="V232" s="676"/>
      <c r="W232" s="676"/>
      <c r="X232" s="676"/>
      <c r="Y232" s="676"/>
      <c r="Z232" s="676"/>
      <c r="AA232" s="676"/>
      <c r="AB232" s="676"/>
      <c r="AC232" s="676"/>
      <c r="AD232" s="676"/>
      <c r="AE232" s="676"/>
      <c r="AF232" s="676"/>
      <c r="AG232" s="676"/>
      <c r="AH232" s="676"/>
      <c r="AI232" s="676"/>
      <c r="AJ232" s="676"/>
      <c r="AK232" s="676"/>
      <c r="AL232" s="676"/>
      <c r="AM232" s="676"/>
      <c r="AN232" s="676"/>
      <c r="AO232" s="26"/>
      <c r="AP232" s="26"/>
      <c r="AQ232" s="26"/>
      <c r="AR232" s="5"/>
    </row>
    <row r="233" spans="1:44" ht="35.1" customHeight="1" x14ac:dyDescent="0.15">
      <c r="A233" s="72"/>
      <c r="B233" s="73"/>
      <c r="C233" s="73"/>
      <c r="D233" s="73"/>
      <c r="E233" s="77"/>
      <c r="F233" s="77"/>
      <c r="G233" s="77"/>
      <c r="H233" s="77"/>
      <c r="I233" s="77"/>
      <c r="J233" s="1422" t="s">
        <v>156</v>
      </c>
      <c r="K233" s="1422"/>
      <c r="L233" s="1422"/>
      <c r="M233" s="1422"/>
      <c r="N233" s="1422"/>
      <c r="O233" s="677" t="s">
        <v>151</v>
      </c>
      <c r="P233" s="677"/>
      <c r="Q233" s="677"/>
      <c r="R233" s="677"/>
      <c r="S233" s="677"/>
      <c r="T233" s="677"/>
      <c r="U233" s="677"/>
      <c r="V233" s="677"/>
      <c r="W233" s="677"/>
      <c r="X233" s="677"/>
      <c r="Y233" s="677"/>
      <c r="Z233" s="677"/>
      <c r="AA233" s="677"/>
      <c r="AB233" s="677"/>
      <c r="AC233" s="677"/>
      <c r="AD233" s="677"/>
      <c r="AE233" s="677"/>
      <c r="AF233" s="677"/>
      <c r="AG233" s="677"/>
      <c r="AH233" s="677"/>
      <c r="AI233" s="677"/>
      <c r="AJ233" s="677"/>
      <c r="AK233" s="1423" t="s">
        <v>21</v>
      </c>
      <c r="AL233" s="1423"/>
      <c r="AM233" s="1423"/>
      <c r="AN233" s="1423"/>
      <c r="AO233" s="26"/>
      <c r="AP233" s="26"/>
      <c r="AQ233" s="26"/>
      <c r="AR233" s="5"/>
    </row>
    <row r="234" spans="1:44" ht="15" customHeight="1" x14ac:dyDescent="0.15">
      <c r="A234" s="72"/>
      <c r="B234" s="73"/>
      <c r="C234" s="73"/>
      <c r="D234" s="73"/>
      <c r="E234" s="74"/>
      <c r="F234" s="75"/>
      <c r="G234" s="75"/>
      <c r="H234" s="76"/>
      <c r="I234" s="120"/>
      <c r="J234" s="120"/>
      <c r="K234" s="120"/>
      <c r="L234" s="120"/>
      <c r="M234" s="120"/>
      <c r="N234" s="120"/>
      <c r="O234" s="77"/>
      <c r="P234" s="77"/>
      <c r="Q234" s="77"/>
      <c r="R234" s="77"/>
      <c r="S234" s="77"/>
      <c r="T234" s="77"/>
      <c r="U234" s="77"/>
      <c r="V234" s="77"/>
      <c r="W234" s="77"/>
      <c r="X234" s="77"/>
      <c r="Y234" s="77"/>
      <c r="Z234" s="77"/>
      <c r="AA234" s="77"/>
      <c r="AB234" s="77"/>
      <c r="AC234" s="77"/>
      <c r="AD234" s="77"/>
      <c r="AE234" s="77"/>
      <c r="AF234" s="77"/>
      <c r="AG234" s="77"/>
      <c r="AH234" s="77"/>
      <c r="AI234" s="77"/>
      <c r="AJ234" s="77"/>
      <c r="AK234" s="135"/>
      <c r="AL234" s="135"/>
      <c r="AM234" s="135"/>
      <c r="AN234" s="135"/>
      <c r="AO234" s="26"/>
      <c r="AP234" s="26"/>
      <c r="AQ234" s="26"/>
      <c r="AR234" s="5"/>
    </row>
    <row r="235" spans="1:44" s="5" customFormat="1" ht="35.1" customHeight="1" x14ac:dyDescent="0.15">
      <c r="A235" s="72"/>
      <c r="B235" s="73"/>
      <c r="C235" s="73"/>
      <c r="D235" s="73"/>
      <c r="E235" s="77" t="s">
        <v>158</v>
      </c>
      <c r="F235" s="77"/>
      <c r="G235" s="77"/>
      <c r="H235" s="77"/>
      <c r="I235" s="77"/>
      <c r="J235" s="1422" t="s">
        <v>174</v>
      </c>
      <c r="K235" s="1422"/>
      <c r="L235" s="1422"/>
      <c r="M235" s="1422"/>
      <c r="N235" s="1422"/>
      <c r="O235" s="676" t="s">
        <v>155</v>
      </c>
      <c r="P235" s="676"/>
      <c r="Q235" s="676"/>
      <c r="R235" s="676"/>
      <c r="S235" s="676"/>
      <c r="T235" s="676"/>
      <c r="U235" s="676"/>
      <c r="V235" s="676"/>
      <c r="W235" s="676"/>
      <c r="X235" s="676"/>
      <c r="Y235" s="676"/>
      <c r="Z235" s="676"/>
      <c r="AA235" s="676"/>
      <c r="AB235" s="676"/>
      <c r="AC235" s="676"/>
      <c r="AD235" s="676"/>
      <c r="AE235" s="676"/>
      <c r="AF235" s="676"/>
      <c r="AG235" s="676"/>
      <c r="AH235" s="676"/>
      <c r="AI235" s="676"/>
      <c r="AJ235" s="676"/>
      <c r="AK235" s="676"/>
      <c r="AL235" s="676"/>
      <c r="AM235" s="676"/>
      <c r="AN235" s="676"/>
      <c r="AO235" s="26"/>
      <c r="AP235" s="26"/>
      <c r="AQ235" s="26"/>
    </row>
    <row r="236" spans="1:44" s="5" customFormat="1" ht="35.1" customHeight="1" x14ac:dyDescent="0.15">
      <c r="A236" s="72"/>
      <c r="B236" s="73"/>
      <c r="C236" s="73"/>
      <c r="D236" s="73"/>
      <c r="E236" s="77"/>
      <c r="F236" s="77"/>
      <c r="G236" s="77"/>
      <c r="H236" s="77"/>
      <c r="I236" s="77"/>
      <c r="J236" s="1422" t="s">
        <v>156</v>
      </c>
      <c r="K236" s="1422"/>
      <c r="L236" s="1422"/>
      <c r="M236" s="1422"/>
      <c r="N236" s="1422"/>
      <c r="O236" s="677" t="s">
        <v>152</v>
      </c>
      <c r="P236" s="677"/>
      <c r="Q236" s="677"/>
      <c r="R236" s="677"/>
      <c r="S236" s="677"/>
      <c r="T236" s="677"/>
      <c r="U236" s="677"/>
      <c r="V236" s="677"/>
      <c r="W236" s="677"/>
      <c r="X236" s="677"/>
      <c r="Y236" s="677"/>
      <c r="Z236" s="677"/>
      <c r="AA236" s="677"/>
      <c r="AB236" s="677"/>
      <c r="AC236" s="677"/>
      <c r="AD236" s="677"/>
      <c r="AE236" s="677"/>
      <c r="AF236" s="677"/>
      <c r="AG236" s="677"/>
      <c r="AH236" s="677"/>
      <c r="AI236" s="677"/>
      <c r="AJ236" s="677"/>
      <c r="AK236" s="1423" t="s">
        <v>21</v>
      </c>
      <c r="AL236" s="1423"/>
      <c r="AM236" s="1423"/>
      <c r="AN236" s="1423"/>
      <c r="AO236" s="26"/>
      <c r="AP236" s="26"/>
      <c r="AQ236" s="26"/>
    </row>
    <row r="237" spans="1:44" ht="30" customHeight="1" x14ac:dyDescent="0.15">
      <c r="A237" s="78"/>
      <c r="B237" s="78"/>
      <c r="C237" s="79"/>
      <c r="D237" s="79"/>
      <c r="E237" s="78"/>
      <c r="F237" s="80"/>
      <c r="G237" s="80"/>
      <c r="H237" s="81"/>
      <c r="I237" s="81"/>
      <c r="J237" s="81"/>
      <c r="K237" s="81"/>
      <c r="L237" s="81"/>
      <c r="M237" s="81"/>
      <c r="N237" s="81"/>
      <c r="O237" s="81"/>
      <c r="P237" s="81"/>
      <c r="Q237" s="81"/>
      <c r="R237" s="1"/>
      <c r="S237" s="1"/>
      <c r="T237" s="1"/>
      <c r="U237" s="1"/>
      <c r="V237" s="1"/>
      <c r="W237" s="1"/>
      <c r="X237" s="1"/>
      <c r="Y237" s="82"/>
      <c r="Z237" s="82"/>
      <c r="AA237" s="83"/>
      <c r="AB237" s="82"/>
      <c r="AC237" s="82"/>
      <c r="AD237" s="82"/>
      <c r="AE237" s="82"/>
      <c r="AF237" s="82"/>
      <c r="AG237" s="81"/>
      <c r="AH237" s="84"/>
      <c r="AI237" s="84"/>
      <c r="AJ237" s="84"/>
      <c r="AK237" s="84"/>
      <c r="AL237" s="84"/>
      <c r="AM237" s="84"/>
    </row>
    <row r="238" spans="1:44" ht="30" customHeight="1" x14ac:dyDescent="0.15">
      <c r="A238" s="86"/>
      <c r="B238" s="87"/>
      <c r="C238" s="88"/>
      <c r="D238" s="88"/>
      <c r="E238" s="88"/>
      <c r="F238" s="88"/>
      <c r="G238" s="88"/>
      <c r="H238" s="88"/>
      <c r="I238" s="88"/>
      <c r="J238" s="88"/>
      <c r="K238" s="88"/>
      <c r="L238" s="88"/>
      <c r="M238" s="88"/>
      <c r="N238" s="88"/>
      <c r="O238" s="88"/>
      <c r="P238" s="88"/>
      <c r="Q238" s="88"/>
      <c r="R238" s="83"/>
      <c r="S238" s="89"/>
      <c r="T238" s="89"/>
      <c r="U238" s="89"/>
      <c r="V238" s="89"/>
      <c r="W238" s="89"/>
      <c r="X238" s="89"/>
      <c r="Y238" s="89"/>
      <c r="Z238" s="89"/>
      <c r="AA238" s="83"/>
      <c r="AB238" s="89"/>
      <c r="AC238" s="89"/>
      <c r="AD238" s="89"/>
      <c r="AE238" s="89"/>
      <c r="AF238" s="89"/>
      <c r="AG238" s="88"/>
      <c r="AH238" s="88"/>
      <c r="AI238" s="88"/>
      <c r="AJ238" s="88"/>
      <c r="AK238" s="90"/>
      <c r="AL238" s="82"/>
      <c r="AM238" s="4"/>
    </row>
    <row r="239" spans="1:44" ht="30" customHeight="1" x14ac:dyDescent="0.15">
      <c r="A239" s="86"/>
      <c r="B239" s="87"/>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90"/>
      <c r="AL239" s="82"/>
      <c r="AM239" s="4"/>
    </row>
    <row r="240" spans="1:44" ht="30" customHeight="1" x14ac:dyDescent="0.15"/>
    <row r="241" ht="30" customHeight="1" x14ac:dyDescent="0.15"/>
  </sheetData>
  <sheetProtection selectLockedCells="1"/>
  <mergeCells count="397">
    <mergeCell ref="J235:N235"/>
    <mergeCell ref="O235:AN235"/>
    <mergeCell ref="J236:N236"/>
    <mergeCell ref="O236:AJ236"/>
    <mergeCell ref="AK236:AN236"/>
    <mergeCell ref="J229:N229"/>
    <mergeCell ref="O229:AJ229"/>
    <mergeCell ref="AK229:AN229"/>
    <mergeCell ref="J232:N232"/>
    <mergeCell ref="O232:AN232"/>
    <mergeCell ref="J233:N233"/>
    <mergeCell ref="O233:AJ233"/>
    <mergeCell ref="AK233:AN233"/>
    <mergeCell ref="A177:AQ179"/>
    <mergeCell ref="A180:AQ180"/>
    <mergeCell ref="A225:AQ225"/>
    <mergeCell ref="AE227:AF227"/>
    <mergeCell ref="AG227:AH227"/>
    <mergeCell ref="AJ227:AK227"/>
    <mergeCell ref="AM227:AN227"/>
    <mergeCell ref="A172:AQ172"/>
    <mergeCell ref="AE173:AF173"/>
    <mergeCell ref="AG173:AH173"/>
    <mergeCell ref="AJ173:AK173"/>
    <mergeCell ref="AM173:AN173"/>
    <mergeCell ref="AK174:AL174"/>
    <mergeCell ref="AN174:AO174"/>
    <mergeCell ref="A142:AQ146"/>
    <mergeCell ref="A148:AQ149"/>
    <mergeCell ref="A150:AQ153"/>
    <mergeCell ref="A155:AQ158"/>
    <mergeCell ref="A160:AQ163"/>
    <mergeCell ref="A165:AQ168"/>
    <mergeCell ref="B131:AP132"/>
    <mergeCell ref="B133:AP135"/>
    <mergeCell ref="A136:AQ136"/>
    <mergeCell ref="AK137:AL137"/>
    <mergeCell ref="AN137:AO137"/>
    <mergeCell ref="A139:AQ140"/>
    <mergeCell ref="AD128:AG128"/>
    <mergeCell ref="AH128:AP128"/>
    <mergeCell ref="B129:K129"/>
    <mergeCell ref="L129:U129"/>
    <mergeCell ref="V129:W129"/>
    <mergeCell ref="X129:Y129"/>
    <mergeCell ref="Z129:AA129"/>
    <mergeCell ref="AB129:AC129"/>
    <mergeCell ref="AD129:AG129"/>
    <mergeCell ref="AH129:AP129"/>
    <mergeCell ref="B128:K128"/>
    <mergeCell ref="L128:U128"/>
    <mergeCell ref="V128:W128"/>
    <mergeCell ref="X128:Y128"/>
    <mergeCell ref="Z128:AA128"/>
    <mergeCell ref="AB128:AC128"/>
    <mergeCell ref="AD126:AG126"/>
    <mergeCell ref="AH126:AP126"/>
    <mergeCell ref="B127:K127"/>
    <mergeCell ref="L127:U127"/>
    <mergeCell ref="V127:W127"/>
    <mergeCell ref="X127:Y127"/>
    <mergeCell ref="Z127:AA127"/>
    <mergeCell ref="AB127:AC127"/>
    <mergeCell ref="AD127:AG127"/>
    <mergeCell ref="AH127:AP127"/>
    <mergeCell ref="B126:K126"/>
    <mergeCell ref="L126:U126"/>
    <mergeCell ref="V126:W126"/>
    <mergeCell ref="X126:Y126"/>
    <mergeCell ref="Z126:AA126"/>
    <mergeCell ref="AB126:AC126"/>
    <mergeCell ref="AD124:AG124"/>
    <mergeCell ref="AH124:AP124"/>
    <mergeCell ref="B125:K125"/>
    <mergeCell ref="L125:U125"/>
    <mergeCell ref="V125:W125"/>
    <mergeCell ref="X125:Y125"/>
    <mergeCell ref="Z125:AA125"/>
    <mergeCell ref="AB125:AC125"/>
    <mergeCell ref="AD125:AG125"/>
    <mergeCell ref="AH125:AP125"/>
    <mergeCell ref="B124:K124"/>
    <mergeCell ref="L124:U124"/>
    <mergeCell ref="V124:W124"/>
    <mergeCell ref="X124:Y124"/>
    <mergeCell ref="Z124:AA124"/>
    <mergeCell ref="AB124:AC124"/>
    <mergeCell ref="AD122:AG122"/>
    <mergeCell ref="AH122:AP122"/>
    <mergeCell ref="B123:K123"/>
    <mergeCell ref="L123:U123"/>
    <mergeCell ref="V123:W123"/>
    <mergeCell ref="X123:Y123"/>
    <mergeCell ref="Z123:AA123"/>
    <mergeCell ref="AB123:AC123"/>
    <mergeCell ref="AD123:AG123"/>
    <mergeCell ref="AH123:AP123"/>
    <mergeCell ref="B122:K122"/>
    <mergeCell ref="L122:U122"/>
    <mergeCell ref="V122:W122"/>
    <mergeCell ref="X122:Y122"/>
    <mergeCell ref="Z122:AA122"/>
    <mergeCell ref="AB122:AC122"/>
    <mergeCell ref="AD120:AG120"/>
    <mergeCell ref="AH120:AP120"/>
    <mergeCell ref="B121:K121"/>
    <mergeCell ref="L121:U121"/>
    <mergeCell ref="V121:W121"/>
    <mergeCell ref="X121:Y121"/>
    <mergeCell ref="Z121:AA121"/>
    <mergeCell ref="AB121:AC121"/>
    <mergeCell ref="AD121:AG121"/>
    <mergeCell ref="AH121:AP121"/>
    <mergeCell ref="B120:K120"/>
    <mergeCell ref="L120:U120"/>
    <mergeCell ref="V120:W120"/>
    <mergeCell ref="X120:Y120"/>
    <mergeCell ref="Z120:AA120"/>
    <mergeCell ref="AB120:AC120"/>
    <mergeCell ref="AD118:AG118"/>
    <mergeCell ref="AH118:AP118"/>
    <mergeCell ref="B119:K119"/>
    <mergeCell ref="L119:U119"/>
    <mergeCell ref="V119:W119"/>
    <mergeCell ref="X119:Y119"/>
    <mergeCell ref="Z119:AA119"/>
    <mergeCell ref="AB119:AC119"/>
    <mergeCell ref="AD119:AG119"/>
    <mergeCell ref="AH119:AP119"/>
    <mergeCell ref="B118:K118"/>
    <mergeCell ref="L118:U118"/>
    <mergeCell ref="V118:W118"/>
    <mergeCell ref="X118:Y118"/>
    <mergeCell ref="Z118:AA118"/>
    <mergeCell ref="AB118:AC118"/>
    <mergeCell ref="AD116:AG116"/>
    <mergeCell ref="AH116:AP116"/>
    <mergeCell ref="B117:K117"/>
    <mergeCell ref="L117:U117"/>
    <mergeCell ref="V117:W117"/>
    <mergeCell ref="X117:Y117"/>
    <mergeCell ref="Z117:AA117"/>
    <mergeCell ref="AB117:AC117"/>
    <mergeCell ref="AD117:AG117"/>
    <mergeCell ref="AH117:AP117"/>
    <mergeCell ref="B116:K116"/>
    <mergeCell ref="L116:U116"/>
    <mergeCell ref="V116:W116"/>
    <mergeCell ref="X116:Y116"/>
    <mergeCell ref="Z116:AA116"/>
    <mergeCell ref="AB116:AC116"/>
    <mergeCell ref="AD114:AG114"/>
    <mergeCell ref="AH114:AP114"/>
    <mergeCell ref="B115:K115"/>
    <mergeCell ref="L115:U115"/>
    <mergeCell ref="V115:W115"/>
    <mergeCell ref="X115:Y115"/>
    <mergeCell ref="Z115:AA115"/>
    <mergeCell ref="AB115:AC115"/>
    <mergeCell ref="AD115:AG115"/>
    <mergeCell ref="AH115:AP115"/>
    <mergeCell ref="B114:K114"/>
    <mergeCell ref="L114:U114"/>
    <mergeCell ref="V114:W114"/>
    <mergeCell ref="X114:Y114"/>
    <mergeCell ref="Z114:AA114"/>
    <mergeCell ref="AB114:AC114"/>
    <mergeCell ref="AD112:AG112"/>
    <mergeCell ref="AH112:AP112"/>
    <mergeCell ref="B113:K113"/>
    <mergeCell ref="L113:U113"/>
    <mergeCell ref="V113:W113"/>
    <mergeCell ref="X113:Y113"/>
    <mergeCell ref="Z113:AA113"/>
    <mergeCell ref="AB113:AC113"/>
    <mergeCell ref="AD113:AG113"/>
    <mergeCell ref="AH113:AP113"/>
    <mergeCell ref="B112:K112"/>
    <mergeCell ref="L112:U112"/>
    <mergeCell ref="V112:W112"/>
    <mergeCell ref="X112:Y112"/>
    <mergeCell ref="Z112:AA112"/>
    <mergeCell ref="AB112:AC112"/>
    <mergeCell ref="AD110:AG110"/>
    <mergeCell ref="AH110:AP110"/>
    <mergeCell ref="B111:K111"/>
    <mergeCell ref="L111:U111"/>
    <mergeCell ref="V111:W111"/>
    <mergeCell ref="X111:Y111"/>
    <mergeCell ref="Z111:AA111"/>
    <mergeCell ref="AB111:AC111"/>
    <mergeCell ref="AD111:AG111"/>
    <mergeCell ref="AH111:AP111"/>
    <mergeCell ref="B110:K110"/>
    <mergeCell ref="L110:U110"/>
    <mergeCell ref="V110:W110"/>
    <mergeCell ref="X110:Y110"/>
    <mergeCell ref="Z110:AA110"/>
    <mergeCell ref="AB110:AC110"/>
    <mergeCell ref="AD108:AG108"/>
    <mergeCell ref="AH108:AP108"/>
    <mergeCell ref="B109:K109"/>
    <mergeCell ref="L109:U109"/>
    <mergeCell ref="V109:W109"/>
    <mergeCell ref="X109:Y109"/>
    <mergeCell ref="Z109:AA109"/>
    <mergeCell ref="AB109:AC109"/>
    <mergeCell ref="AD109:AG109"/>
    <mergeCell ref="AH109:AP109"/>
    <mergeCell ref="B108:K108"/>
    <mergeCell ref="L108:U108"/>
    <mergeCell ref="V108:W108"/>
    <mergeCell ref="X108:Y108"/>
    <mergeCell ref="Z108:AA108"/>
    <mergeCell ref="AB108:AC108"/>
    <mergeCell ref="AD106:AG106"/>
    <mergeCell ref="AH106:AP106"/>
    <mergeCell ref="B107:K107"/>
    <mergeCell ref="L107:U107"/>
    <mergeCell ref="V107:W107"/>
    <mergeCell ref="X107:Y107"/>
    <mergeCell ref="Z107:AA107"/>
    <mergeCell ref="AB107:AC107"/>
    <mergeCell ref="AD107:AG107"/>
    <mergeCell ref="AH107:AP107"/>
    <mergeCell ref="B106:K106"/>
    <mergeCell ref="L106:U106"/>
    <mergeCell ref="V106:W106"/>
    <mergeCell ref="X106:Y106"/>
    <mergeCell ref="Z106:AA106"/>
    <mergeCell ref="AB106:AC106"/>
    <mergeCell ref="AD104:AG104"/>
    <mergeCell ref="AH104:AP104"/>
    <mergeCell ref="B105:K105"/>
    <mergeCell ref="L105:U105"/>
    <mergeCell ref="V105:W105"/>
    <mergeCell ref="X105:Y105"/>
    <mergeCell ref="Z105:AA105"/>
    <mergeCell ref="AB105:AC105"/>
    <mergeCell ref="AD105:AG105"/>
    <mergeCell ref="AH105:AP105"/>
    <mergeCell ref="B104:K104"/>
    <mergeCell ref="L104:U104"/>
    <mergeCell ref="V104:W104"/>
    <mergeCell ref="X104:Y104"/>
    <mergeCell ref="Z104:AA104"/>
    <mergeCell ref="AB104:AC104"/>
    <mergeCell ref="AD102:AG102"/>
    <mergeCell ref="AH102:AP102"/>
    <mergeCell ref="B103:K103"/>
    <mergeCell ref="L103:U103"/>
    <mergeCell ref="V103:W103"/>
    <mergeCell ref="X103:Y103"/>
    <mergeCell ref="Z103:AA103"/>
    <mergeCell ref="AB103:AC103"/>
    <mergeCell ref="AD103:AG103"/>
    <mergeCell ref="AH103:AP103"/>
    <mergeCell ref="B102:K102"/>
    <mergeCell ref="L102:U102"/>
    <mergeCell ref="V102:W102"/>
    <mergeCell ref="X102:Y102"/>
    <mergeCell ref="Z102:AA102"/>
    <mergeCell ref="AB102:AC102"/>
    <mergeCell ref="B100:K100"/>
    <mergeCell ref="L100:U100"/>
    <mergeCell ref="V100:W100"/>
    <mergeCell ref="X100:Y100"/>
    <mergeCell ref="Z100:AA100"/>
    <mergeCell ref="AB100:AC100"/>
    <mergeCell ref="AD100:AG100"/>
    <mergeCell ref="AH100:AP100"/>
    <mergeCell ref="B101:K101"/>
    <mergeCell ref="L101:U101"/>
    <mergeCell ref="V101:W101"/>
    <mergeCell ref="X101:Y101"/>
    <mergeCell ref="Z101:AA101"/>
    <mergeCell ref="AB101:AC101"/>
    <mergeCell ref="AD101:AG101"/>
    <mergeCell ref="AH101:AP101"/>
    <mergeCell ref="AK92:AL92"/>
    <mergeCell ref="AN92:AO92"/>
    <mergeCell ref="A93:AQ93"/>
    <mergeCell ref="A96:H96"/>
    <mergeCell ref="J96:AN96"/>
    <mergeCell ref="B98:K99"/>
    <mergeCell ref="L98:U99"/>
    <mergeCell ref="V98:AC98"/>
    <mergeCell ref="AD98:AG99"/>
    <mergeCell ref="AH98:AP99"/>
    <mergeCell ref="V99:W99"/>
    <mergeCell ref="X99:Y99"/>
    <mergeCell ref="Z99:AA99"/>
    <mergeCell ref="AB99:AC99"/>
    <mergeCell ref="A74:O75"/>
    <mergeCell ref="A90:AQ90"/>
    <mergeCell ref="AE91:AF91"/>
    <mergeCell ref="AG91:AH91"/>
    <mergeCell ref="AJ91:AK91"/>
    <mergeCell ref="AM91:AN91"/>
    <mergeCell ref="A65:P65"/>
    <mergeCell ref="T65:U65"/>
    <mergeCell ref="V65:Z65"/>
    <mergeCell ref="AB65:AF65"/>
    <mergeCell ref="AH65:AL65"/>
    <mergeCell ref="A70:I71"/>
    <mergeCell ref="A61:P61"/>
    <mergeCell ref="Q61:AO61"/>
    <mergeCell ref="AP61:AQ61"/>
    <mergeCell ref="A64:P64"/>
    <mergeCell ref="T64:U64"/>
    <mergeCell ref="V64:Z64"/>
    <mergeCell ref="AB64:AF64"/>
    <mergeCell ref="AH64:AL64"/>
    <mergeCell ref="A57:P57"/>
    <mergeCell ref="Q57:AO57"/>
    <mergeCell ref="AP57:AQ57"/>
    <mergeCell ref="A59:AE59"/>
    <mergeCell ref="A60:P60"/>
    <mergeCell ref="Q60:AO60"/>
    <mergeCell ref="AP60:AQ60"/>
    <mergeCell ref="A44:B45"/>
    <mergeCell ref="C44:AQ45"/>
    <mergeCell ref="A46:B47"/>
    <mergeCell ref="C46:AQ47"/>
    <mergeCell ref="A50:AQ50"/>
    <mergeCell ref="A56:AE56"/>
    <mergeCell ref="A33:AQ33"/>
    <mergeCell ref="A35:AQ37"/>
    <mergeCell ref="A39:AQ40"/>
    <mergeCell ref="R41:Z41"/>
    <mergeCell ref="AK41:AL41"/>
    <mergeCell ref="AN41:AO41"/>
    <mergeCell ref="N26:R26"/>
    <mergeCell ref="S26:AL26"/>
    <mergeCell ref="AM26:AP26"/>
    <mergeCell ref="A29:AQ29"/>
    <mergeCell ref="A30:AQ30"/>
    <mergeCell ref="A31:AQ31"/>
    <mergeCell ref="N23:R23"/>
    <mergeCell ref="S23:AQ23"/>
    <mergeCell ref="N24:R24"/>
    <mergeCell ref="S24:AL24"/>
    <mergeCell ref="AM24:AP24"/>
    <mergeCell ref="N25:R25"/>
    <mergeCell ref="S25:AQ25"/>
    <mergeCell ref="N19:R19"/>
    <mergeCell ref="S19:AL19"/>
    <mergeCell ref="N20:R20"/>
    <mergeCell ref="S20:AL20"/>
    <mergeCell ref="AM20:AP20"/>
    <mergeCell ref="H22:M22"/>
    <mergeCell ref="N22:R22"/>
    <mergeCell ref="S22:U22"/>
    <mergeCell ref="W22:Z22"/>
    <mergeCell ref="H17:M17"/>
    <mergeCell ref="N17:R17"/>
    <mergeCell ref="S17:AQ17"/>
    <mergeCell ref="N18:R18"/>
    <mergeCell ref="S18:AL18"/>
    <mergeCell ref="AM18:AP18"/>
    <mergeCell ref="N14:R14"/>
    <mergeCell ref="T14:W14"/>
    <mergeCell ref="Y14:AC14"/>
    <mergeCell ref="AE14:AI14"/>
    <mergeCell ref="H16:M16"/>
    <mergeCell ref="N16:R16"/>
    <mergeCell ref="S16:U16"/>
    <mergeCell ref="W16:Z16"/>
    <mergeCell ref="N11:R11"/>
    <mergeCell ref="S11:AQ11"/>
    <mergeCell ref="N12:R12"/>
    <mergeCell ref="S12:AL12"/>
    <mergeCell ref="AM12:AP12"/>
    <mergeCell ref="N13:R13"/>
    <mergeCell ref="S13:T13"/>
    <mergeCell ref="U13:V13"/>
    <mergeCell ref="X13:Y13"/>
    <mergeCell ref="AA13:AB13"/>
    <mergeCell ref="M10:R10"/>
    <mergeCell ref="S10:AL10"/>
    <mergeCell ref="AM10:AP10"/>
    <mergeCell ref="AK3:AL3"/>
    <mergeCell ref="AN3:AO3"/>
    <mergeCell ref="H7:M7"/>
    <mergeCell ref="N7:R7"/>
    <mergeCell ref="S7:U7"/>
    <mergeCell ref="W7:Z7"/>
    <mergeCell ref="A1:J1"/>
    <mergeCell ref="AE1:AQ1"/>
    <mergeCell ref="AB2:AC2"/>
    <mergeCell ref="AG2:AH2"/>
    <mergeCell ref="AJ2:AK2"/>
    <mergeCell ref="AM2:AN2"/>
    <mergeCell ref="N8:R8"/>
    <mergeCell ref="S8:AQ8"/>
    <mergeCell ref="N9:R9"/>
    <mergeCell ref="S9:AQ9"/>
  </mergeCells>
  <phoneticPr fontId="40"/>
  <dataValidations count="11">
    <dataValidation type="list" allowBlank="1" showInputMessage="1" showErrorMessage="1" error="空白は認められません。_x000a_" sqref="S13:T13">
      <formula1>"大正,昭和,平成"</formula1>
    </dataValidation>
    <dataValidation type="textLength" operator="greaterThanOrEqual" allowBlank="1" showInputMessage="1" showErrorMessage="1" sqref="AG2:AH2">
      <formula1>2</formula1>
    </dataValidation>
    <dataValidation imeMode="disabled" allowBlank="1" showInputMessage="1" showErrorMessage="1" sqref="AL228 AJ227:AK227 AG227:AH227 AP173 AD173 AP91 AD91 AH228 AD227:AD228 X13:Y13 V16 V22 AD2 AP2 V7 AE14:AI15 Y14:AC15 T14:W15 AA13:AB13 U13:V13 X100:AC129 AB64:AB65"/>
    <dataValidation type="list" allowBlank="1" showInputMessage="1" showErrorMessage="1" sqref="V100:W129">
      <formula1>"Ｔ,Ｓ,Ｈ"</formula1>
    </dataValidation>
    <dataValidation type="list" allowBlank="1" showInputMessage="1" showErrorMessage="1" sqref="AD100:AG129">
      <formula1>"Ｍ,Ｆ"</formula1>
    </dataValidation>
    <dataValidation type="textLength" imeMode="disabled" operator="lessThanOrEqual" allowBlank="1" showInputMessage="1" showErrorMessage="1" sqref="S16:U16 S22:U22 S7:U7">
      <formula1>3</formula1>
    </dataValidation>
    <dataValidation type="textLength" imeMode="disabled" operator="lessThanOrEqual" allowBlank="1" showInputMessage="1" showErrorMessage="1" sqref="W16:Z16 W22:Z22 W7:Z7">
      <formula1>4</formula1>
    </dataValidation>
    <dataValidation type="textLength" operator="lessThanOrEqual" allowBlank="1" showInputMessage="1" showErrorMessage="1" sqref="X58 X62 X52:X54">
      <formula1>4</formula1>
    </dataValidation>
    <dataValidation imeMode="hiragana" allowBlank="1" showInputMessage="1" showErrorMessage="1" sqref="AQ23:AQ24 AH100:AP129 O232:AN232 O233:AJ233 O235:AN235 O236:AJ236 S8:AQ9 L100:U129 S23:S27 T17:AP17 T23:AP23 S17:S18 AQ17:AQ18 AQ26:AQ27 S20 S19:AL19 S10:AL10 S11:S12"/>
    <dataValidation imeMode="fullKatakana" allowBlank="1" showInputMessage="1" showErrorMessage="1" sqref="B100:K129"/>
    <dataValidation type="textLength" imeMode="disabled" operator="lessThanOrEqual" allowBlank="1" showInputMessage="1" showErrorMessage="1" sqref="AM2:AN2 AJ2:AK2">
      <formula1>2</formula1>
    </dataValidation>
  </dataValidations>
  <printOptions horizontalCentered="1"/>
  <pageMargins left="0.62992125984251968" right="0.62992125984251968" top="0.39370078740157483" bottom="0.39370078740157483" header="0.39370078740157483" footer="0.31496062992125984"/>
  <pageSetup paperSize="9" scale="70" fitToWidth="0" fitToHeight="0" orientation="portrait" r:id="rId1"/>
  <headerFooter alignWithMargins="0"/>
  <rowBreaks count="4" manualBreakCount="4">
    <brk id="40" max="42" man="1"/>
    <brk id="89" max="42" man="1"/>
    <brk id="135" max="42" man="1"/>
    <brk id="171" max="4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data1!$A$2:$A$3</xm:f>
          </x14:formula1>
          <xm:sqref>AE1:AQ1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16</vt:i4>
      </vt:variant>
    </vt:vector>
  </HeadingPairs>
  <TitlesOfParts>
    <vt:vector size="26" baseType="lpstr">
      <vt:lpstr>様式第１　交付申請書 </vt:lpstr>
      <vt:lpstr>定型様式１－１　実施計画書 (ＺＥＨ)</vt:lpstr>
      <vt:lpstr>定型様式１　実施計画書 (ＺＥＨ) (2)</vt:lpstr>
      <vt:lpstr>定型様式２－１　交付申請額算出表（ＺＥＨ）</vt:lpstr>
      <vt:lpstr>定型様式３－１　蓄電システム見積書</vt:lpstr>
      <vt:lpstr>定型様式４－１　蓄電システムリース料金計算書</vt:lpstr>
      <vt:lpstr>チェックリスト</vt:lpstr>
      <vt:lpstr>上限額一覧</vt:lpstr>
      <vt:lpstr>様式第１　交付申請書 (ダミーデータ入力)</vt:lpstr>
      <vt:lpstr>data1</vt:lpstr>
      <vt:lpstr>チェックリスト!Print_Area</vt:lpstr>
      <vt:lpstr>'定型様式１　実施計画書 (ＺＥＨ) (2)'!Print_Area</vt:lpstr>
      <vt:lpstr>'定型様式１－１　実施計画書 (ＺＥＨ)'!Print_Area</vt:lpstr>
      <vt:lpstr>'定型様式２－１　交付申請額算出表（ＺＥＨ）'!Print_Area</vt:lpstr>
      <vt:lpstr>'定型様式３－１　蓄電システム見積書'!Print_Area</vt:lpstr>
      <vt:lpstr>'定型様式４－１　蓄電システムリース料金計算書'!Print_Area</vt:lpstr>
      <vt:lpstr>'様式第１　交付申請書 '!Print_Area</vt:lpstr>
      <vt:lpstr>'様式第１　交付申請書 (ダミーデータ入力)'!Print_Area</vt:lpstr>
      <vt:lpstr>地域1</vt:lpstr>
      <vt:lpstr>地域2</vt:lpstr>
      <vt:lpstr>地域3</vt:lpstr>
      <vt:lpstr>地域4</vt:lpstr>
      <vt:lpstr>地域5</vt:lpstr>
      <vt:lpstr>地域6</vt:lpstr>
      <vt:lpstr>地域7</vt:lpstr>
      <vt:lpstr>地域8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2018-04-11T00:34:21Z</cp:lastPrinted>
  <dcterms:created xsi:type="dcterms:W3CDTF">2014-04-08T05:45:31Z</dcterms:created>
  <dcterms:modified xsi:type="dcterms:W3CDTF">2018-08-16T05:18:47Z</dcterms:modified>
</cp:coreProperties>
</file>