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6435" windowWidth="28830" windowHeight="6330"/>
  </bookViews>
  <sheets>
    <sheet name="様式第１　交付申請書（共通）" sheetId="15" r:id="rId1"/>
    <sheet name="定型様式1　総括表（集合住宅(全体)）" sheetId="16" r:id="rId2"/>
    <sheet name="定型様式2　明細書_ガラス・窓・断熱材" sheetId="18" r:id="rId3"/>
    <sheet name="誓約書" sheetId="21" r:id="rId4"/>
  </sheets>
  <definedNames>
    <definedName name="_xlnm.Print_Area" localSheetId="3">誓約書!$A$1:$BB$70</definedName>
    <definedName name="_xlnm.Print_Area" localSheetId="1">'定型様式1　総括表（集合住宅(全体)）'!$A$1:$BC$46</definedName>
    <definedName name="_xlnm.Print_Area" localSheetId="2">'定型様式2　明細書_ガラス・窓・断熱材'!$A$1:$AG$131</definedName>
    <definedName name="_xlnm.Print_Area" localSheetId="0">'様式第１　交付申請書（共通）'!$A$1:$CN$164</definedName>
    <definedName name="_xlnm.Print_Titles" localSheetId="2">'定型様式2　明細書_ガラス・窓・断熱材'!$1:$16</definedName>
  </definedNames>
  <calcPr calcId="145621"/>
</workbook>
</file>

<file path=xl/calcChain.xml><?xml version="1.0" encoding="utf-8"?>
<calcChain xmlns="http://schemas.openxmlformats.org/spreadsheetml/2006/main">
  <c r="AD115" i="18" l="1"/>
  <c r="AB115" i="18"/>
  <c r="Z115" i="18"/>
  <c r="X115" i="18"/>
  <c r="V115" i="18"/>
  <c r="T115" i="18"/>
  <c r="R115" i="18"/>
  <c r="P115" i="18"/>
  <c r="N115" i="18"/>
  <c r="L115" i="18"/>
  <c r="J22" i="18" l="1"/>
  <c r="E111" i="18" l="1"/>
  <c r="E110" i="18"/>
  <c r="E109" i="18"/>
  <c r="E108" i="18"/>
  <c r="E107" i="18"/>
  <c r="E106" i="18"/>
  <c r="E105" i="18"/>
  <c r="E104" i="18"/>
  <c r="E103" i="18"/>
  <c r="E102" i="18"/>
  <c r="E101" i="18"/>
  <c r="E100" i="18"/>
  <c r="E99" i="18"/>
  <c r="E98" i="18"/>
  <c r="E97" i="18"/>
  <c r="E96" i="18"/>
  <c r="E95" i="18"/>
  <c r="E94" i="18"/>
  <c r="E93" i="18"/>
  <c r="E92" i="18"/>
  <c r="BT95" i="15" l="1"/>
  <c r="L16" i="16" l="1"/>
  <c r="L19" i="16"/>
  <c r="AF125" i="18" l="1"/>
  <c r="AF124" i="18"/>
  <c r="AF123" i="18"/>
  <c r="AF122" i="18"/>
  <c r="AF121" i="18"/>
  <c r="AF111" i="18"/>
  <c r="AF110" i="18"/>
  <c r="AF109" i="18"/>
  <c r="AF108" i="18"/>
  <c r="AF107" i="18"/>
  <c r="AF106" i="18"/>
  <c r="AF105" i="18"/>
  <c r="AF104" i="18"/>
  <c r="AF103" i="18"/>
  <c r="AF102" i="18"/>
  <c r="AF101" i="18"/>
  <c r="AF100" i="18"/>
  <c r="AF99" i="18"/>
  <c r="AF98" i="18"/>
  <c r="AF97" i="18"/>
  <c r="AF96" i="18"/>
  <c r="AF95" i="18"/>
  <c r="AF94" i="18"/>
  <c r="AF93" i="18"/>
  <c r="AF92" i="18"/>
  <c r="AF86" i="18"/>
  <c r="AF85" i="18"/>
  <c r="AF84" i="18"/>
  <c r="AF83" i="18"/>
  <c r="AF82" i="18"/>
  <c r="AF81" i="18"/>
  <c r="AF80" i="18"/>
  <c r="AF79" i="18"/>
  <c r="AF78" i="18"/>
  <c r="AF77" i="18"/>
  <c r="AF66" i="18"/>
  <c r="AF65" i="18"/>
  <c r="AF64" i="18"/>
  <c r="AF63" i="18"/>
  <c r="AF62" i="18"/>
  <c r="AF61" i="18"/>
  <c r="AF60" i="18"/>
  <c r="AF59" i="18"/>
  <c r="AF58" i="18"/>
  <c r="AF57" i="18"/>
  <c r="AF56" i="18"/>
  <c r="AF55" i="18"/>
  <c r="AF54" i="18"/>
  <c r="AF53" i="18"/>
  <c r="AF52" i="18"/>
  <c r="AF51" i="18"/>
  <c r="AF50" i="18"/>
  <c r="AF49" i="18"/>
  <c r="AF48" i="18"/>
  <c r="AF47" i="18"/>
  <c r="AF41" i="18"/>
  <c r="AF40" i="18"/>
  <c r="AF39" i="18"/>
  <c r="AF38" i="18"/>
  <c r="AF37" i="18"/>
  <c r="AF36" i="18"/>
  <c r="AF35" i="18"/>
  <c r="AF34" i="18"/>
  <c r="AF33" i="18"/>
  <c r="AF32" i="18"/>
  <c r="AF31" i="18"/>
  <c r="AF30" i="18"/>
  <c r="AF29" i="18"/>
  <c r="AF28" i="18"/>
  <c r="AF27" i="18"/>
  <c r="AF26" i="18"/>
  <c r="AF25" i="18"/>
  <c r="AF24" i="18"/>
  <c r="AF23" i="18"/>
  <c r="AF22" i="18"/>
  <c r="AG8" i="18"/>
  <c r="AG9" i="18"/>
  <c r="A22" i="18"/>
  <c r="E22" i="18"/>
  <c r="N22" i="18"/>
  <c r="A23" i="18"/>
  <c r="A24" i="18" s="1"/>
  <c r="E23" i="18"/>
  <c r="J23" i="18"/>
  <c r="L23" i="18" s="1"/>
  <c r="E24" i="18"/>
  <c r="J24" i="18"/>
  <c r="L24" i="18" s="1"/>
  <c r="E25" i="18"/>
  <c r="J25" i="18"/>
  <c r="L25" i="18" s="1"/>
  <c r="E26" i="18"/>
  <c r="J26" i="18"/>
  <c r="L26" i="18" s="1"/>
  <c r="E27" i="18"/>
  <c r="J27" i="18"/>
  <c r="L27" i="18" s="1"/>
  <c r="E28" i="18"/>
  <c r="J28" i="18"/>
  <c r="R28" i="18" s="1"/>
  <c r="E29" i="18"/>
  <c r="J29" i="18"/>
  <c r="R29" i="18" s="1"/>
  <c r="E30" i="18"/>
  <c r="J30" i="18"/>
  <c r="R30" i="18" s="1"/>
  <c r="E31" i="18"/>
  <c r="J31" i="18"/>
  <c r="Z31" i="18" s="1"/>
  <c r="E32" i="18"/>
  <c r="J32" i="18"/>
  <c r="R32" i="18" s="1"/>
  <c r="E33" i="18"/>
  <c r="J33" i="18"/>
  <c r="R33" i="18" s="1"/>
  <c r="E34" i="18"/>
  <c r="J34" i="18"/>
  <c r="Z34" i="18" s="1"/>
  <c r="E35" i="18"/>
  <c r="J35" i="18"/>
  <c r="R35" i="18" s="1"/>
  <c r="E36" i="18"/>
  <c r="J36" i="18"/>
  <c r="P36" i="18" s="1"/>
  <c r="E37" i="18"/>
  <c r="J37" i="18"/>
  <c r="R37" i="18" s="1"/>
  <c r="E38" i="18"/>
  <c r="J38" i="18"/>
  <c r="T38" i="18" s="1"/>
  <c r="E39" i="18"/>
  <c r="J39" i="18"/>
  <c r="T39" i="18" s="1"/>
  <c r="E40" i="18"/>
  <c r="J40" i="18"/>
  <c r="N40" i="18" s="1"/>
  <c r="E41" i="18"/>
  <c r="J41" i="18"/>
  <c r="N41" i="18" s="1"/>
  <c r="K42" i="18"/>
  <c r="M42" i="18"/>
  <c r="O42" i="18"/>
  <c r="Q42" i="18"/>
  <c r="S42" i="18"/>
  <c r="U42" i="18"/>
  <c r="W42" i="18"/>
  <c r="Y42" i="18"/>
  <c r="AA42" i="18"/>
  <c r="AC42" i="18"/>
  <c r="A47" i="18"/>
  <c r="E47" i="18"/>
  <c r="J47" i="18"/>
  <c r="L47" i="18" s="1"/>
  <c r="A48" i="18"/>
  <c r="E48" i="18"/>
  <c r="J48" i="18"/>
  <c r="L48" i="18" s="1"/>
  <c r="A49" i="18"/>
  <c r="E49" i="18"/>
  <c r="J49" i="18"/>
  <c r="L49" i="18" s="1"/>
  <c r="A50" i="18"/>
  <c r="E50" i="18"/>
  <c r="J50" i="18"/>
  <c r="L50" i="18" s="1"/>
  <c r="A51" i="18"/>
  <c r="E51" i="18"/>
  <c r="J51" i="18"/>
  <c r="L51" i="18" s="1"/>
  <c r="E52" i="18"/>
  <c r="J52" i="18"/>
  <c r="AD52" i="18" s="1"/>
  <c r="E53" i="18"/>
  <c r="J53" i="18"/>
  <c r="L53" i="18" s="1"/>
  <c r="E54" i="18"/>
  <c r="J54" i="18"/>
  <c r="L54" i="18" s="1"/>
  <c r="E55" i="18"/>
  <c r="J55" i="18"/>
  <c r="L55" i="18" s="1"/>
  <c r="E56" i="18"/>
  <c r="J56" i="18"/>
  <c r="L56" i="18" s="1"/>
  <c r="E57" i="18"/>
  <c r="J57" i="18"/>
  <c r="L57" i="18" s="1"/>
  <c r="E58" i="18"/>
  <c r="J58" i="18"/>
  <c r="L58" i="18" s="1"/>
  <c r="E59" i="18"/>
  <c r="J59" i="18"/>
  <c r="L59" i="18" s="1"/>
  <c r="E60" i="18"/>
  <c r="J60" i="18"/>
  <c r="R60" i="18" s="1"/>
  <c r="E61" i="18"/>
  <c r="J61" i="18"/>
  <c r="Z61" i="18" s="1"/>
  <c r="E62" i="18"/>
  <c r="J62" i="18"/>
  <c r="N62" i="18" s="1"/>
  <c r="E63" i="18"/>
  <c r="J63" i="18"/>
  <c r="N63" i="18" s="1"/>
  <c r="E64" i="18"/>
  <c r="J64" i="18"/>
  <c r="Z64" i="18" s="1"/>
  <c r="E65" i="18"/>
  <c r="J65" i="18"/>
  <c r="V65" i="18" s="1"/>
  <c r="E66" i="18"/>
  <c r="J66" i="18"/>
  <c r="V66" i="18" s="1"/>
  <c r="K67" i="18"/>
  <c r="M67" i="18"/>
  <c r="O67" i="18"/>
  <c r="Q67" i="18"/>
  <c r="S67" i="18"/>
  <c r="U67" i="18"/>
  <c r="W67" i="18"/>
  <c r="Y67" i="18"/>
  <c r="AA67" i="18"/>
  <c r="AC67" i="18"/>
  <c r="A77" i="18"/>
  <c r="E77" i="18"/>
  <c r="J77" i="18"/>
  <c r="T77" i="18" s="1"/>
  <c r="A78" i="18"/>
  <c r="E78" i="18"/>
  <c r="J78" i="18"/>
  <c r="N78" i="18" s="1"/>
  <c r="A79" i="18"/>
  <c r="E79" i="18"/>
  <c r="J79" i="18"/>
  <c r="T79" i="18" s="1"/>
  <c r="A80" i="18"/>
  <c r="A82" i="18" s="1"/>
  <c r="E80" i="18"/>
  <c r="J80" i="18"/>
  <c r="T80" i="18" s="1"/>
  <c r="A81" i="18"/>
  <c r="E81" i="18"/>
  <c r="J81" i="18"/>
  <c r="T81" i="18" s="1"/>
  <c r="E82" i="18"/>
  <c r="J82" i="18"/>
  <c r="T82" i="18" s="1"/>
  <c r="E83" i="18"/>
  <c r="J83" i="18"/>
  <c r="T83" i="18" s="1"/>
  <c r="E84" i="18"/>
  <c r="J84" i="18"/>
  <c r="V84" i="18" s="1"/>
  <c r="E85" i="18"/>
  <c r="J85" i="18"/>
  <c r="N85" i="18" s="1"/>
  <c r="E86" i="18"/>
  <c r="J86" i="18"/>
  <c r="V86" i="18" s="1"/>
  <c r="K87" i="18"/>
  <c r="M87" i="18"/>
  <c r="O87" i="18"/>
  <c r="Q87" i="18"/>
  <c r="S87" i="18"/>
  <c r="U87" i="18"/>
  <c r="W87" i="18"/>
  <c r="Y87" i="18"/>
  <c r="AA87" i="18"/>
  <c r="AC87" i="18"/>
  <c r="A92" i="18"/>
  <c r="A93" i="18" s="1"/>
  <c r="J92" i="18"/>
  <c r="T92" i="18" s="1"/>
  <c r="J93" i="18"/>
  <c r="L93" i="18" s="1"/>
  <c r="A94" i="18"/>
  <c r="J94" i="18"/>
  <c r="T94" i="18" s="1"/>
  <c r="J95" i="18"/>
  <c r="P95" i="18" s="1"/>
  <c r="A96" i="18"/>
  <c r="J96" i="18"/>
  <c r="Z96" i="18" s="1"/>
  <c r="J97" i="18"/>
  <c r="X97" i="18" s="1"/>
  <c r="A98" i="18"/>
  <c r="J98" i="18"/>
  <c r="P98" i="18" s="1"/>
  <c r="J99" i="18"/>
  <c r="P99" i="18" s="1"/>
  <c r="A100" i="18"/>
  <c r="J100" i="18"/>
  <c r="N100" i="18" s="1"/>
  <c r="J101" i="18"/>
  <c r="N101" i="18" s="1"/>
  <c r="A102" i="18"/>
  <c r="J102" i="18"/>
  <c r="V102" i="18" s="1"/>
  <c r="J103" i="18"/>
  <c r="R103" i="18" s="1"/>
  <c r="A104" i="18"/>
  <c r="J104" i="18"/>
  <c r="N104" i="18" s="1"/>
  <c r="J105" i="18"/>
  <c r="N105" i="18" s="1"/>
  <c r="J106" i="18"/>
  <c r="V106" i="18" s="1"/>
  <c r="J107" i="18"/>
  <c r="R107" i="18" s="1"/>
  <c r="J108" i="18"/>
  <c r="N108" i="18" s="1"/>
  <c r="J109" i="18"/>
  <c r="N109" i="18" s="1"/>
  <c r="J110" i="18"/>
  <c r="V110" i="18" s="1"/>
  <c r="J111" i="18"/>
  <c r="R111" i="18" s="1"/>
  <c r="K112" i="18"/>
  <c r="M112" i="18"/>
  <c r="O112" i="18"/>
  <c r="Q112" i="18"/>
  <c r="S112" i="18"/>
  <c r="U112" i="18"/>
  <c r="W112" i="18"/>
  <c r="Y112" i="18"/>
  <c r="AA112" i="18"/>
  <c r="AC112" i="18"/>
  <c r="A121" i="18"/>
  <c r="A122" i="18" s="1"/>
  <c r="A123" i="18" s="1"/>
  <c r="A124" i="18" s="1"/>
  <c r="A125" i="18" s="1"/>
  <c r="E121" i="18"/>
  <c r="E122" i="18"/>
  <c r="E123" i="18"/>
  <c r="E124" i="18"/>
  <c r="E125" i="18"/>
  <c r="K126" i="18"/>
  <c r="M126" i="18"/>
  <c r="O126" i="18"/>
  <c r="Q126" i="18"/>
  <c r="S126" i="18"/>
  <c r="U126" i="18"/>
  <c r="W126" i="18"/>
  <c r="Y126" i="18"/>
  <c r="AA126" i="18"/>
  <c r="AC126" i="18"/>
  <c r="L129" i="18"/>
  <c r="K12" i="18" s="1"/>
  <c r="N129" i="18"/>
  <c r="P129" i="18"/>
  <c r="O12" i="18" s="1"/>
  <c r="R129" i="18"/>
  <c r="T129" i="18"/>
  <c r="V129" i="18"/>
  <c r="X129" i="18"/>
  <c r="Z129" i="18"/>
  <c r="AB129" i="18"/>
  <c r="AD129" i="18"/>
  <c r="L130" i="18"/>
  <c r="N130" i="18"/>
  <c r="P130" i="18"/>
  <c r="R130" i="18"/>
  <c r="T130" i="18"/>
  <c r="V130" i="18"/>
  <c r="X130" i="18"/>
  <c r="Z130" i="18"/>
  <c r="AB130" i="18"/>
  <c r="AD130" i="18"/>
  <c r="L131" i="18"/>
  <c r="N131" i="18"/>
  <c r="P131" i="18"/>
  <c r="R131" i="18"/>
  <c r="T131" i="18"/>
  <c r="V131" i="18"/>
  <c r="X131" i="18"/>
  <c r="Z131" i="18"/>
  <c r="AB131" i="18"/>
  <c r="AD131" i="18"/>
  <c r="CA95" i="15"/>
  <c r="CH95" i="15"/>
  <c r="Q12" i="18"/>
  <c r="T47" i="18"/>
  <c r="AB22" i="18"/>
  <c r="R56" i="18"/>
  <c r="P103" i="18"/>
  <c r="R22" i="18"/>
  <c r="Z66" i="18"/>
  <c r="V105" i="18"/>
  <c r="P78" i="18"/>
  <c r="T22" i="18"/>
  <c r="R57" i="18"/>
  <c r="Z30" i="18"/>
  <c r="R58" i="18"/>
  <c r="X40" i="18"/>
  <c r="Z24" i="18"/>
  <c r="T102" i="18"/>
  <c r="AB102" i="18"/>
  <c r="W12" i="18"/>
  <c r="T111" i="18"/>
  <c r="AD102" i="18"/>
  <c r="X100" i="18"/>
  <c r="T97" i="18"/>
  <c r="AD97" i="18"/>
  <c r="AD86" i="18"/>
  <c r="R84" i="18"/>
  <c r="V82" i="18"/>
  <c r="V80" i="18"/>
  <c r="AD80" i="18"/>
  <c r="L80" i="18"/>
  <c r="X80" i="18"/>
  <c r="P80" i="18"/>
  <c r="Z80" i="18"/>
  <c r="R80" i="18"/>
  <c r="AB80" i="18"/>
  <c r="AC12" i="18"/>
  <c r="Z102" i="18"/>
  <c r="P102" i="18"/>
  <c r="T100" i="18"/>
  <c r="L98" i="18"/>
  <c r="AD98" i="18"/>
  <c r="AA12" i="18"/>
  <c r="T105" i="18"/>
  <c r="X102" i="18"/>
  <c r="N102" i="18"/>
  <c r="V85" i="18"/>
  <c r="R85" i="18"/>
  <c r="N79" i="18"/>
  <c r="P79" i="18"/>
  <c r="Z79" i="18"/>
  <c r="R79" i="18"/>
  <c r="P60" i="18"/>
  <c r="AB65" i="18"/>
  <c r="P62" i="18"/>
  <c r="X62" i="18"/>
  <c r="AB62" i="18"/>
  <c r="AB56" i="18"/>
  <c r="AB54" i="18"/>
  <c r="V50" i="18"/>
  <c r="N59" i="18"/>
  <c r="V57" i="18"/>
  <c r="V56" i="18"/>
  <c r="AD56" i="18"/>
  <c r="X55" i="18"/>
  <c r="N54" i="18"/>
  <c r="V54" i="18"/>
  <c r="AD54" i="18"/>
  <c r="P54" i="18"/>
  <c r="X54" i="18"/>
  <c r="P53" i="18"/>
  <c r="Z51" i="18"/>
  <c r="X49" i="18"/>
  <c r="N49" i="18"/>
  <c r="Z49" i="18"/>
  <c r="AB49" i="18"/>
  <c r="X47" i="18"/>
  <c r="N47" i="18"/>
  <c r="Z47" i="18"/>
  <c r="AB47" i="18"/>
  <c r="T56" i="18"/>
  <c r="T54" i="18"/>
  <c r="P50" i="18"/>
  <c r="N50" i="18"/>
  <c r="Z50" i="18"/>
  <c r="R50" i="18"/>
  <c r="Z48" i="18"/>
  <c r="T36" i="18"/>
  <c r="AB36" i="18"/>
  <c r="Z36" i="18"/>
  <c r="T37" i="18"/>
  <c r="AD33" i="18"/>
  <c r="AB33" i="18"/>
  <c r="AD38" i="18"/>
  <c r="Z38" i="18"/>
  <c r="V34" i="18"/>
  <c r="AB34" i="18"/>
  <c r="V30" i="18"/>
  <c r="P30" i="18"/>
  <c r="AB30" i="18"/>
  <c r="Z37" i="18"/>
  <c r="X35" i="18"/>
  <c r="AD32" i="18"/>
  <c r="X32" i="18"/>
  <c r="L32" i="18"/>
  <c r="V28" i="18"/>
  <c r="AD28" i="18"/>
  <c r="L28" i="18"/>
  <c r="AB26" i="18"/>
  <c r="AB25" i="18"/>
  <c r="V27" i="18"/>
  <c r="N26" i="18"/>
  <c r="V26" i="18"/>
  <c r="AD26" i="18"/>
  <c r="X26" i="18"/>
  <c r="V25" i="18"/>
  <c r="N24" i="18"/>
  <c r="V24" i="18"/>
  <c r="AD24" i="18"/>
  <c r="P24" i="18"/>
  <c r="X24" i="18"/>
  <c r="N23" i="18"/>
  <c r="AD40" i="18"/>
  <c r="T26" i="18"/>
  <c r="T24" i="18"/>
  <c r="X22" i="18"/>
  <c r="P22" i="18"/>
  <c r="AD22" i="18"/>
  <c r="V22" i="18"/>
  <c r="AD103" i="18" l="1"/>
  <c r="V100" i="18"/>
  <c r="Z110" i="18"/>
  <c r="L84" i="18"/>
  <c r="R78" i="18"/>
  <c r="AB86" i="18"/>
  <c r="AB66" i="18"/>
  <c r="R47" i="18"/>
  <c r="P47" i="18"/>
  <c r="N51" i="18"/>
  <c r="AD53" i="18"/>
  <c r="AD55" i="18"/>
  <c r="X59" i="18"/>
  <c r="P66" i="18"/>
  <c r="L65" i="18"/>
  <c r="T64" i="18"/>
  <c r="T57" i="18"/>
  <c r="AB51" i="18"/>
  <c r="X51" i="18"/>
  <c r="V53" i="18"/>
  <c r="V55" i="18"/>
  <c r="P57" i="18"/>
  <c r="P59" i="18"/>
  <c r="AB53" i="18"/>
  <c r="AB61" i="18"/>
  <c r="X65" i="18"/>
  <c r="V51" i="18"/>
  <c r="AD51" i="18"/>
  <c r="V47" i="18"/>
  <c r="T59" i="18"/>
  <c r="R51" i="18"/>
  <c r="P51" i="18"/>
  <c r="N55" i="18"/>
  <c r="AD57" i="18"/>
  <c r="V59" i="18"/>
  <c r="P61" i="18"/>
  <c r="P65" i="18"/>
  <c r="T53" i="18"/>
  <c r="Z53" i="18"/>
  <c r="AD47" i="18"/>
  <c r="P26" i="18"/>
  <c r="X27" i="18"/>
  <c r="AB27" i="18"/>
  <c r="N28" i="18"/>
  <c r="Z29" i="18"/>
  <c r="T30" i="18"/>
  <c r="X34" i="18"/>
  <c r="V38" i="18"/>
  <c r="V37" i="18"/>
  <c r="AD36" i="18"/>
  <c r="P40" i="18"/>
  <c r="R34" i="18"/>
  <c r="AB35" i="18"/>
  <c r="V35" i="18"/>
  <c r="AB29" i="18"/>
  <c r="X33" i="18"/>
  <c r="P37" i="18"/>
  <c r="V40" i="18"/>
  <c r="AD27" i="18"/>
  <c r="T32" i="18"/>
  <c r="N32" i="18"/>
  <c r="T35" i="18"/>
  <c r="N35" i="18"/>
  <c r="L30" i="18"/>
  <c r="AD30" i="18"/>
  <c r="T34" i="18"/>
  <c r="N34" i="18"/>
  <c r="P38" i="18"/>
  <c r="P29" i="18"/>
  <c r="P33" i="18"/>
  <c r="L37" i="18"/>
  <c r="AD37" i="18"/>
  <c r="R36" i="18"/>
  <c r="X36" i="18"/>
  <c r="R40" i="18"/>
  <c r="X38" i="18"/>
  <c r="T40" i="18"/>
  <c r="T27" i="18"/>
  <c r="X23" i="18"/>
  <c r="N27" i="18"/>
  <c r="AB32" i="18"/>
  <c r="P32" i="18"/>
  <c r="Z33" i="18"/>
  <c r="P35" i="18"/>
  <c r="AB38" i="18"/>
  <c r="X30" i="18"/>
  <c r="N30" i="18"/>
  <c r="P34" i="18"/>
  <c r="L38" i="18"/>
  <c r="N38" i="18"/>
  <c r="AG38" i="18" s="1"/>
  <c r="L33" i="18"/>
  <c r="N33" i="18"/>
  <c r="X37" i="18"/>
  <c r="N37" i="18"/>
  <c r="L36" i="18"/>
  <c r="V36" i="18"/>
  <c r="R38" i="18"/>
  <c r="Z40" i="18"/>
  <c r="R24" i="18"/>
  <c r="AD39" i="18"/>
  <c r="AB37" i="18"/>
  <c r="AF126" i="18"/>
  <c r="AB109" i="18"/>
  <c r="AB108" i="18"/>
  <c r="AD108" i="18"/>
  <c r="T106" i="18"/>
  <c r="X106" i="18"/>
  <c r="AB106" i="18"/>
  <c r="Z105" i="18"/>
  <c r="V104" i="18"/>
  <c r="X103" i="18"/>
  <c r="Z101" i="18"/>
  <c r="P100" i="18"/>
  <c r="R99" i="18"/>
  <c r="AB99" i="18"/>
  <c r="N98" i="18"/>
  <c r="X98" i="18"/>
  <c r="AB98" i="18"/>
  <c r="V98" i="18"/>
  <c r="Z98" i="18"/>
  <c r="R98" i="18"/>
  <c r="AB95" i="18"/>
  <c r="X95" i="18"/>
  <c r="R94" i="18"/>
  <c r="V94" i="18"/>
  <c r="X94" i="18"/>
  <c r="R92" i="18"/>
  <c r="V92" i="18"/>
  <c r="N111" i="18"/>
  <c r="AB110" i="18"/>
  <c r="N110" i="18"/>
  <c r="R110" i="18"/>
  <c r="T110" i="18"/>
  <c r="X110" i="18"/>
  <c r="P110" i="18"/>
  <c r="AD110" i="18"/>
  <c r="L110" i="18"/>
  <c r="AD109" i="18"/>
  <c r="X109" i="18"/>
  <c r="Z109" i="18"/>
  <c r="Z108" i="18"/>
  <c r="T108" i="18"/>
  <c r="X108" i="18"/>
  <c r="R108" i="18"/>
  <c r="V108" i="18"/>
  <c r="L107" i="18"/>
  <c r="Z107" i="18"/>
  <c r="V107" i="18"/>
  <c r="P106" i="18"/>
  <c r="R106" i="18"/>
  <c r="L106" i="18"/>
  <c r="N106" i="18"/>
  <c r="Z106" i="18"/>
  <c r="AD106" i="18"/>
  <c r="T104" i="18"/>
  <c r="L104" i="18"/>
  <c r="X104" i="18"/>
  <c r="R104" i="18"/>
  <c r="P104" i="18"/>
  <c r="AD104" i="18"/>
  <c r="Z104" i="18"/>
  <c r="L103" i="18"/>
  <c r="L102" i="18"/>
  <c r="R102" i="18"/>
  <c r="X101" i="18"/>
  <c r="L101" i="18"/>
  <c r="AB100" i="18"/>
  <c r="R100" i="18"/>
  <c r="AD100" i="18"/>
  <c r="V99" i="18"/>
  <c r="Z99" i="18"/>
  <c r="L99" i="18"/>
  <c r="T98" i="18"/>
  <c r="N97" i="18"/>
  <c r="Z97" i="18"/>
  <c r="P97" i="18"/>
  <c r="AB96" i="18"/>
  <c r="V96" i="18"/>
  <c r="L96" i="18"/>
  <c r="R96" i="18"/>
  <c r="V95" i="18"/>
  <c r="R95" i="18"/>
  <c r="L95" i="18"/>
  <c r="P94" i="18"/>
  <c r="L94" i="18"/>
  <c r="X93" i="18"/>
  <c r="AB93" i="18"/>
  <c r="Z93" i="18"/>
  <c r="AD93" i="18"/>
  <c r="T93" i="18"/>
  <c r="N93" i="18"/>
  <c r="P92" i="18"/>
  <c r="A95" i="18"/>
  <c r="A97" i="18" s="1"/>
  <c r="X86" i="18"/>
  <c r="T84" i="18"/>
  <c r="AB84" i="18"/>
  <c r="AD84" i="18"/>
  <c r="N84" i="18"/>
  <c r="Z84" i="18"/>
  <c r="R82" i="18"/>
  <c r="Z82" i="18"/>
  <c r="P82" i="18"/>
  <c r="L81" i="18"/>
  <c r="N80" i="18"/>
  <c r="AG80" i="18" s="1"/>
  <c r="AB79" i="18"/>
  <c r="X79" i="18"/>
  <c r="L79" i="18"/>
  <c r="AD79" i="18"/>
  <c r="AD78" i="18"/>
  <c r="T78" i="18"/>
  <c r="V78" i="18"/>
  <c r="AB78" i="18"/>
  <c r="AB77" i="18"/>
  <c r="N86" i="18"/>
  <c r="Z86" i="18"/>
  <c r="L85" i="18"/>
  <c r="P85" i="18"/>
  <c r="X84" i="18"/>
  <c r="AB83" i="18"/>
  <c r="N83" i="18"/>
  <c r="P83" i="18"/>
  <c r="X83" i="18"/>
  <c r="AD83" i="18"/>
  <c r="AB82" i="18"/>
  <c r="X82" i="18"/>
  <c r="N82" i="18"/>
  <c r="L82" i="18"/>
  <c r="AD82" i="18"/>
  <c r="P81" i="18"/>
  <c r="V81" i="18"/>
  <c r="R81" i="18"/>
  <c r="V79" i="18"/>
  <c r="L78" i="18"/>
  <c r="X78" i="18"/>
  <c r="Z78" i="18"/>
  <c r="V77" i="18"/>
  <c r="AD77" i="18"/>
  <c r="R77" i="18"/>
  <c r="X77" i="18"/>
  <c r="P77" i="18"/>
  <c r="Z77" i="18"/>
  <c r="L77" i="18"/>
  <c r="A83" i="18"/>
  <c r="A84" i="18" s="1"/>
  <c r="R64" i="18"/>
  <c r="T63" i="18"/>
  <c r="L63" i="18"/>
  <c r="X63" i="18"/>
  <c r="AD63" i="18"/>
  <c r="V62" i="18"/>
  <c r="L61" i="18"/>
  <c r="AD61" i="18"/>
  <c r="T61" i="18"/>
  <c r="V61" i="18"/>
  <c r="X61" i="18"/>
  <c r="N61" i="18"/>
  <c r="Z60" i="18"/>
  <c r="AB60" i="18"/>
  <c r="T60" i="18"/>
  <c r="N60" i="18"/>
  <c r="X60" i="18"/>
  <c r="V60" i="18"/>
  <c r="AD58" i="18"/>
  <c r="R54" i="18"/>
  <c r="AB52" i="18"/>
  <c r="X52" i="18"/>
  <c r="T52" i="18"/>
  <c r="R49" i="18"/>
  <c r="P49" i="18"/>
  <c r="AG49" i="18" s="1"/>
  <c r="AD49" i="18"/>
  <c r="T49" i="18"/>
  <c r="V49" i="18"/>
  <c r="R48" i="18"/>
  <c r="V48" i="18"/>
  <c r="N48" i="18"/>
  <c r="P48" i="18"/>
  <c r="L66" i="18"/>
  <c r="N66" i="18"/>
  <c r="X66" i="18"/>
  <c r="T66" i="18"/>
  <c r="AD66" i="18"/>
  <c r="T65" i="18"/>
  <c r="Z65" i="18"/>
  <c r="N65" i="18"/>
  <c r="X64" i="18"/>
  <c r="N64" i="18"/>
  <c r="AD64" i="18"/>
  <c r="V63" i="18"/>
  <c r="AB63" i="18"/>
  <c r="P63" i="18"/>
  <c r="R63" i="18"/>
  <c r="Z63" i="18"/>
  <c r="L62" i="18"/>
  <c r="Z62" i="18"/>
  <c r="R62" i="18"/>
  <c r="T62" i="18"/>
  <c r="AD62" i="18"/>
  <c r="R61" i="18"/>
  <c r="AD59" i="18"/>
  <c r="AB59" i="18"/>
  <c r="Z59" i="18"/>
  <c r="R59" i="18"/>
  <c r="P58" i="18"/>
  <c r="T58" i="18"/>
  <c r="V58" i="18"/>
  <c r="AB58" i="18"/>
  <c r="X58" i="18"/>
  <c r="N58" i="18"/>
  <c r="Z58" i="18"/>
  <c r="X57" i="18"/>
  <c r="N57" i="18"/>
  <c r="AB57" i="18"/>
  <c r="Z57" i="18"/>
  <c r="X56" i="18"/>
  <c r="N56" i="18"/>
  <c r="P56" i="18"/>
  <c r="T55" i="18"/>
  <c r="P55" i="18"/>
  <c r="AB55" i="18"/>
  <c r="R55" i="18"/>
  <c r="Z55" i="18"/>
  <c r="X53" i="18"/>
  <c r="N53" i="18"/>
  <c r="R53" i="18"/>
  <c r="V52" i="18"/>
  <c r="Z52" i="18"/>
  <c r="P52" i="18"/>
  <c r="R52" i="18"/>
  <c r="T51" i="18"/>
  <c r="AB50" i="18"/>
  <c r="X50" i="18"/>
  <c r="T50" i="18"/>
  <c r="AB48" i="18"/>
  <c r="X48" i="18"/>
  <c r="T48" i="18"/>
  <c r="AD48" i="18"/>
  <c r="A52" i="18"/>
  <c r="V23" i="18"/>
  <c r="AB24" i="18"/>
  <c r="T25" i="18"/>
  <c r="AD25" i="18"/>
  <c r="X25" i="18"/>
  <c r="N25" i="18"/>
  <c r="P25" i="18"/>
  <c r="R26" i="18"/>
  <c r="Z26" i="18"/>
  <c r="P27" i="18"/>
  <c r="Z27" i="18"/>
  <c r="R27" i="18"/>
  <c r="T28" i="18"/>
  <c r="X28" i="18"/>
  <c r="AG30" i="18"/>
  <c r="AD31" i="18"/>
  <c r="L31" i="18"/>
  <c r="L35" i="18"/>
  <c r="AD35" i="18"/>
  <c r="N36" i="18"/>
  <c r="AD41" i="18"/>
  <c r="V41" i="18"/>
  <c r="R41" i="18"/>
  <c r="AB41" i="18"/>
  <c r="P41" i="18"/>
  <c r="L41" i="18"/>
  <c r="Z41" i="18"/>
  <c r="X41" i="18"/>
  <c r="T41" i="18"/>
  <c r="AB40" i="18"/>
  <c r="L40" i="18"/>
  <c r="X39" i="18"/>
  <c r="R39" i="18"/>
  <c r="P39" i="18"/>
  <c r="V39" i="18"/>
  <c r="L39" i="18"/>
  <c r="Z39" i="18"/>
  <c r="AB39" i="18"/>
  <c r="Z35" i="18"/>
  <c r="L34" i="18"/>
  <c r="AD34" i="18"/>
  <c r="T33" i="18"/>
  <c r="V33" i="18"/>
  <c r="V32" i="18"/>
  <c r="Z32" i="18"/>
  <c r="AG32" i="18" s="1"/>
  <c r="X31" i="18"/>
  <c r="AB31" i="18"/>
  <c r="P31" i="18"/>
  <c r="R31" i="18"/>
  <c r="T31" i="18"/>
  <c r="V31" i="18"/>
  <c r="N31" i="18"/>
  <c r="T29" i="18"/>
  <c r="X29" i="18"/>
  <c r="N29" i="18"/>
  <c r="L29" i="18"/>
  <c r="AD29" i="18"/>
  <c r="V29" i="18"/>
  <c r="AB28" i="18"/>
  <c r="P28" i="18"/>
  <c r="Z28" i="18"/>
  <c r="R25" i="18"/>
  <c r="Z25" i="18"/>
  <c r="AD23" i="18"/>
  <c r="R23" i="18"/>
  <c r="T23" i="18"/>
  <c r="P23" i="18"/>
  <c r="AB23" i="18"/>
  <c r="Z23" i="18"/>
  <c r="Z22" i="18"/>
  <c r="L22" i="18"/>
  <c r="AF42" i="18"/>
  <c r="AF87" i="18"/>
  <c r="A25" i="18"/>
  <c r="A26" i="18" s="1"/>
  <c r="A27" i="18" s="1"/>
  <c r="U12" i="18"/>
  <c r="N77" i="18"/>
  <c r="B20" i="18"/>
  <c r="V64" i="18"/>
  <c r="L52" i="18"/>
  <c r="N52" i="18"/>
  <c r="L60" i="18"/>
  <c r="AD60" i="18"/>
  <c r="AB64" i="18"/>
  <c r="P64" i="18"/>
  <c r="Z81" i="18"/>
  <c r="AD81" i="18"/>
  <c r="Z83" i="18"/>
  <c r="V83" i="18"/>
  <c r="Z85" i="18"/>
  <c r="AD85" i="18"/>
  <c r="R93" i="18"/>
  <c r="V93" i="18"/>
  <c r="N95" i="18"/>
  <c r="P96" i="18"/>
  <c r="T99" i="18"/>
  <c r="L105" i="18"/>
  <c r="T109" i="18"/>
  <c r="AD99" i="18"/>
  <c r="X105" i="18"/>
  <c r="R86" i="18"/>
  <c r="L86" i="18"/>
  <c r="AB92" i="18"/>
  <c r="AD92" i="18"/>
  <c r="AB94" i="18"/>
  <c r="AD94" i="18"/>
  <c r="X96" i="18"/>
  <c r="AB97" i="18"/>
  <c r="T103" i="18"/>
  <c r="AB111" i="18"/>
  <c r="AD96" i="18"/>
  <c r="T96" i="18"/>
  <c r="V109" i="18"/>
  <c r="Z103" i="18"/>
  <c r="Z111" i="18"/>
  <c r="R105" i="18"/>
  <c r="R97" i="18"/>
  <c r="P107" i="18"/>
  <c r="T86" i="18"/>
  <c r="T85" i="18"/>
  <c r="N39" i="18"/>
  <c r="M12" i="18"/>
  <c r="B45" i="18"/>
  <c r="AG35" i="18"/>
  <c r="L64" i="18"/>
  <c r="AB81" i="18"/>
  <c r="X81" i="18"/>
  <c r="N81" i="18"/>
  <c r="AB85" i="18"/>
  <c r="X85" i="18"/>
  <c r="P93" i="18"/>
  <c r="AD95" i="18"/>
  <c r="T95" i="18"/>
  <c r="N99" i="18"/>
  <c r="T101" i="18"/>
  <c r="AB105" i="18"/>
  <c r="P86" i="18"/>
  <c r="Z92" i="18"/>
  <c r="N92" i="18"/>
  <c r="Z94" i="18"/>
  <c r="N94" i="18"/>
  <c r="V97" i="18"/>
  <c r="L97" i="18"/>
  <c r="T107" i="18"/>
  <c r="L111" i="18"/>
  <c r="N96" i="18"/>
  <c r="AD107" i="18"/>
  <c r="X107" i="18"/>
  <c r="X111" i="18"/>
  <c r="AD101" i="18"/>
  <c r="Z95" i="18"/>
  <c r="AD105" i="18"/>
  <c r="L92" i="18"/>
  <c r="V111" i="18"/>
  <c r="S12" i="18"/>
  <c r="X92" i="18"/>
  <c r="AG24" i="18"/>
  <c r="AF67" i="18"/>
  <c r="AF112" i="18"/>
  <c r="Y12" i="18"/>
  <c r="E118" i="18"/>
  <c r="B75" i="18"/>
  <c r="AG47" i="18"/>
  <c r="AG37" i="18"/>
  <c r="B90" i="18"/>
  <c r="R83" i="18"/>
  <c r="L83" i="18"/>
  <c r="AB101" i="18"/>
  <c r="L109" i="18"/>
  <c r="L100" i="18"/>
  <c r="AB104" i="18"/>
  <c r="L108" i="18"/>
  <c r="P84" i="18"/>
  <c r="P101" i="18"/>
  <c r="AB103" i="18"/>
  <c r="P105" i="18"/>
  <c r="AB107" i="18"/>
  <c r="P109" i="18"/>
  <c r="Z54" i="18"/>
  <c r="AD111" i="18"/>
  <c r="AD65" i="18"/>
  <c r="AD50" i="18"/>
  <c r="R65" i="18"/>
  <c r="N103" i="18"/>
  <c r="N107" i="18"/>
  <c r="V103" i="18"/>
  <c r="R66" i="18"/>
  <c r="V101" i="18"/>
  <c r="P108" i="18"/>
  <c r="X99" i="18"/>
  <c r="R109" i="18"/>
  <c r="R101" i="18"/>
  <c r="Z56" i="18"/>
  <c r="Z100" i="18"/>
  <c r="P111" i="18"/>
  <c r="AG98" i="18" l="1"/>
  <c r="AG102" i="18"/>
  <c r="AG106" i="18"/>
  <c r="AG95" i="18"/>
  <c r="AG110" i="18"/>
  <c r="AG79" i="18"/>
  <c r="AG86" i="18"/>
  <c r="AG62" i="18"/>
  <c r="AG66" i="18"/>
  <c r="AG60" i="18"/>
  <c r="AG52" i="18"/>
  <c r="AG53" i="18"/>
  <c r="AG55" i="18"/>
  <c r="AG59" i="18"/>
  <c r="AG33" i="18"/>
  <c r="AG25" i="18"/>
  <c r="AG36" i="18"/>
  <c r="AG27" i="18"/>
  <c r="AG26" i="18"/>
  <c r="AG23" i="18"/>
  <c r="AG40" i="18"/>
  <c r="AG28" i="18"/>
  <c r="AG22" i="18"/>
  <c r="AG94" i="18"/>
  <c r="AG93" i="18"/>
  <c r="AG105" i="18"/>
  <c r="AG97" i="18"/>
  <c r="AG96" i="18"/>
  <c r="AG111" i="18"/>
  <c r="AG107" i="18"/>
  <c r="AG104" i="18"/>
  <c r="AD112" i="18"/>
  <c r="AC116" i="18" s="1"/>
  <c r="AD116" i="18" s="1"/>
  <c r="X112" i="18"/>
  <c r="W116" i="18" s="1"/>
  <c r="X116" i="18" s="1"/>
  <c r="AG92" i="18"/>
  <c r="A99" i="18"/>
  <c r="AG85" i="18"/>
  <c r="AG77" i="18"/>
  <c r="AG78" i="18"/>
  <c r="AG82" i="18"/>
  <c r="R87" i="18"/>
  <c r="X87" i="18"/>
  <c r="N87" i="18"/>
  <c r="V87" i="18"/>
  <c r="AG81" i="18"/>
  <c r="Z87" i="18"/>
  <c r="A86" i="18"/>
  <c r="A85" i="18"/>
  <c r="AG61" i="18"/>
  <c r="AG63" i="18"/>
  <c r="AG58" i="18"/>
  <c r="AG57" i="18"/>
  <c r="T67" i="18"/>
  <c r="AG51" i="18"/>
  <c r="AG48" i="18"/>
  <c r="AG64" i="18"/>
  <c r="V67" i="18"/>
  <c r="AG56" i="18"/>
  <c r="X67" i="18"/>
  <c r="N67" i="18"/>
  <c r="P67" i="18"/>
  <c r="AB67" i="18"/>
  <c r="A53" i="18"/>
  <c r="A54" i="18" s="1"/>
  <c r="AD42" i="18"/>
  <c r="AG29" i="18"/>
  <c r="AG31" i="18"/>
  <c r="T42" i="18"/>
  <c r="AG34" i="18"/>
  <c r="AG39" i="18"/>
  <c r="P42" i="18"/>
  <c r="AB42" i="18"/>
  <c r="AG41" i="18"/>
  <c r="R42" i="18"/>
  <c r="L42" i="18"/>
  <c r="X42" i="18"/>
  <c r="W71" i="18" s="1"/>
  <c r="X71" i="18" s="1"/>
  <c r="V42" i="18"/>
  <c r="N42" i="18"/>
  <c r="Z42" i="18"/>
  <c r="AB87" i="18"/>
  <c r="A28" i="18"/>
  <c r="T112" i="18"/>
  <c r="S116" i="18" s="1"/>
  <c r="T116" i="18" s="1"/>
  <c r="T87" i="18"/>
  <c r="A29" i="18"/>
  <c r="N112" i="18"/>
  <c r="M116" i="18" s="1"/>
  <c r="N116" i="18" s="1"/>
  <c r="Z112" i="18"/>
  <c r="Y116" i="18" s="1"/>
  <c r="Z116" i="18" s="1"/>
  <c r="R67" i="18"/>
  <c r="P87" i="18"/>
  <c r="AG103" i="18"/>
  <c r="AD67" i="18"/>
  <c r="AC71" i="18" s="1"/>
  <c r="AD71" i="18" s="1"/>
  <c r="Z67" i="18"/>
  <c r="L67" i="18"/>
  <c r="AD87" i="18"/>
  <c r="AG65" i="18"/>
  <c r="AG54" i="18"/>
  <c r="R112" i="18"/>
  <c r="Q116" i="18" s="1"/>
  <c r="R116" i="18" s="1"/>
  <c r="AG108" i="18"/>
  <c r="AG109" i="18"/>
  <c r="V112" i="18"/>
  <c r="U116" i="18" s="1"/>
  <c r="V116" i="18" s="1"/>
  <c r="P112" i="18"/>
  <c r="O116" i="18" s="1"/>
  <c r="P116" i="18" s="1"/>
  <c r="AB112" i="18"/>
  <c r="AA116" i="18" s="1"/>
  <c r="AB116" i="18" s="1"/>
  <c r="AG101" i="18"/>
  <c r="AG100" i="18"/>
  <c r="L112" i="18"/>
  <c r="K116" i="18" s="1"/>
  <c r="AG83" i="18"/>
  <c r="L87" i="18"/>
  <c r="K115" i="18" s="1"/>
  <c r="AG50" i="18"/>
  <c r="AG99" i="18"/>
  <c r="AG84" i="18"/>
  <c r="AC115" i="18" l="1"/>
  <c r="AC11" i="18" s="1"/>
  <c r="U115" i="18"/>
  <c r="U11" i="18" s="1"/>
  <c r="O115" i="18"/>
  <c r="O11" i="18" s="1"/>
  <c r="AA115" i="18"/>
  <c r="AA11" i="18" s="1"/>
  <c r="M115" i="18"/>
  <c r="M11" i="18" s="1"/>
  <c r="S115" i="18"/>
  <c r="S11" i="18" s="1"/>
  <c r="Y115" i="18"/>
  <c r="Y11" i="18" s="1"/>
  <c r="W115" i="18"/>
  <c r="W11" i="18" s="1"/>
  <c r="Q115" i="18"/>
  <c r="Q11" i="18" s="1"/>
  <c r="A101" i="18"/>
  <c r="AA71" i="18"/>
  <c r="AB71" i="18" s="1"/>
  <c r="S71" i="18"/>
  <c r="T71" i="18" s="1"/>
  <c r="U71" i="18"/>
  <c r="V71" i="18" s="1"/>
  <c r="M70" i="18"/>
  <c r="N70" i="18" s="1"/>
  <c r="O71" i="18"/>
  <c r="P71" i="18" s="1"/>
  <c r="AC70" i="18"/>
  <c r="AD70" i="18" s="1"/>
  <c r="AC10" i="18" s="1"/>
  <c r="A55" i="18"/>
  <c r="S70" i="18"/>
  <c r="T70" i="18" s="1"/>
  <c r="Q71" i="18"/>
  <c r="R71" i="18" s="1"/>
  <c r="O70" i="18"/>
  <c r="P70" i="18" s="1"/>
  <c r="AG42" i="18"/>
  <c r="AA70" i="18"/>
  <c r="AB70" i="18" s="1"/>
  <c r="U70" i="18"/>
  <c r="V70" i="18" s="1"/>
  <c r="M71" i="18"/>
  <c r="N71" i="18" s="1"/>
  <c r="W70" i="18"/>
  <c r="X70" i="18" s="1"/>
  <c r="W10" i="18" s="1"/>
  <c r="Y71" i="18"/>
  <c r="Z71" i="18" s="1"/>
  <c r="Q70" i="18"/>
  <c r="R70" i="18" s="1"/>
  <c r="A30" i="18"/>
  <c r="AG112" i="18"/>
  <c r="AG67" i="18"/>
  <c r="AG87" i="18"/>
  <c r="Y70" i="18"/>
  <c r="Z70" i="18" s="1"/>
  <c r="K71" i="18"/>
  <c r="L71" i="18" s="1"/>
  <c r="K70" i="18"/>
  <c r="L70" i="18" s="1"/>
  <c r="AG116" i="18"/>
  <c r="L116" i="18"/>
  <c r="AG115" i="18" l="1"/>
  <c r="Q10" i="18"/>
  <c r="W13" i="18"/>
  <c r="W14" i="18" s="1"/>
  <c r="W15" i="18" s="1"/>
  <c r="W16" i="18" s="1"/>
  <c r="AC13" i="18"/>
  <c r="AC14" i="18" s="1"/>
  <c r="AC15" i="18" s="1"/>
  <c r="AC16" i="18" s="1"/>
  <c r="A103" i="18"/>
  <c r="A105" i="18" s="1"/>
  <c r="Q13" i="18"/>
  <c r="Q14" i="18" s="1"/>
  <c r="Q15" i="18" s="1"/>
  <c r="Q16" i="18" s="1"/>
  <c r="AA10" i="18"/>
  <c r="AA13" i="18" s="1"/>
  <c r="AA14" i="18" s="1"/>
  <c r="AA15" i="18" s="1"/>
  <c r="AA16" i="18" s="1"/>
  <c r="U10" i="18"/>
  <c r="U13" i="18" s="1"/>
  <c r="U14" i="18" s="1"/>
  <c r="U15" i="18" s="1"/>
  <c r="U16" i="18" s="1"/>
  <c r="M10" i="18"/>
  <c r="M13" i="18" s="1"/>
  <c r="M14" i="18" s="1"/>
  <c r="M15" i="18" s="1"/>
  <c r="M16" i="18" s="1"/>
  <c r="S10" i="18"/>
  <c r="S13" i="18" s="1"/>
  <c r="S14" i="18" s="1"/>
  <c r="S15" i="18" s="1"/>
  <c r="S16" i="18" s="1"/>
  <c r="O10" i="18"/>
  <c r="O13" i="18" s="1"/>
  <c r="O14" i="18" s="1"/>
  <c r="O15" i="18" s="1"/>
  <c r="O16" i="18" s="1"/>
  <c r="A56" i="18"/>
  <c r="A57" i="18"/>
  <c r="Y10" i="18"/>
  <c r="Y13" i="18" s="1"/>
  <c r="Y14" i="18" s="1"/>
  <c r="Y15" i="18" s="1"/>
  <c r="Y16" i="18" s="1"/>
  <c r="A31" i="18"/>
  <c r="A32" i="18"/>
  <c r="K10" i="18"/>
  <c r="AG70" i="18"/>
  <c r="AG71" i="18"/>
  <c r="K11" i="18"/>
  <c r="A106" i="18" l="1"/>
  <c r="A107" i="18" s="1"/>
  <c r="A58" i="18"/>
  <c r="A33" i="18"/>
  <c r="A34" i="18" s="1"/>
  <c r="A35" i="18" s="1"/>
  <c r="A36" i="18" s="1"/>
  <c r="A37" i="18" s="1"/>
  <c r="A38" i="18" s="1"/>
  <c r="K13" i="18"/>
  <c r="K14" i="18" s="1"/>
  <c r="K15" i="18" s="1"/>
  <c r="K16" i="18" s="1"/>
  <c r="AF16" i="18" s="1"/>
  <c r="U42" i="16" s="1"/>
  <c r="A108" i="18" l="1"/>
  <c r="A109" i="18"/>
  <c r="A110" i="18" s="1"/>
  <c r="A111" i="18" s="1"/>
  <c r="A59" i="18"/>
  <c r="A39" i="18"/>
  <c r="A40" i="18" s="1"/>
  <c r="A41" i="18" s="1"/>
  <c r="U45" i="16"/>
  <c r="Y62" i="15" s="1"/>
  <c r="A60" i="18" l="1"/>
  <c r="A61" i="18"/>
  <c r="A62" i="18" s="1"/>
  <c r="A63" i="18" s="1"/>
  <c r="A64" i="18" s="1"/>
  <c r="A65" i="18" s="1"/>
  <c r="A66" i="18" s="1"/>
</calcChain>
</file>

<file path=xl/sharedStrings.xml><?xml version="1.0" encoding="utf-8"?>
<sst xmlns="http://schemas.openxmlformats.org/spreadsheetml/2006/main" count="653" uniqueCount="255">
  <si>
    <t>改修工法</t>
    <rPh sb="0" eb="2">
      <t>カイシュウ</t>
    </rPh>
    <rPh sb="2" eb="4">
      <t>コウホウ</t>
    </rPh>
    <phoneticPr fontId="6"/>
  </si>
  <si>
    <t>窓番号</t>
    <rPh sb="0" eb="1">
      <t>マド</t>
    </rPh>
    <rPh sb="1" eb="3">
      <t>バンゴウ</t>
    </rPh>
    <phoneticPr fontId="6"/>
  </si>
  <si>
    <t>×</t>
    <phoneticPr fontId="6"/>
  </si>
  <si>
    <t>SII登録型番</t>
    <rPh sb="3" eb="5">
      <t>トウロク</t>
    </rPh>
    <rPh sb="5" eb="7">
      <t>カタバン</t>
    </rPh>
    <phoneticPr fontId="6"/>
  </si>
  <si>
    <t>面積（㎡）</t>
    <phoneticPr fontId="6"/>
  </si>
  <si>
    <t>=</t>
    <phoneticPr fontId="6"/>
  </si>
  <si>
    <t>面積（㎡）</t>
    <rPh sb="0" eb="2">
      <t>メンセキ</t>
    </rPh>
    <phoneticPr fontId="6"/>
  </si>
  <si>
    <t>住戸タイプ別　小計</t>
    <rPh sb="0" eb="2">
      <t>ジュウコ</t>
    </rPh>
    <rPh sb="5" eb="6">
      <t>ベツ</t>
    </rPh>
    <rPh sb="7" eb="9">
      <t>ショウケイ</t>
    </rPh>
    <phoneticPr fontId="3"/>
  </si>
  <si>
    <t>…申請者入力欄</t>
    <rPh sb="1" eb="4">
      <t>シンセイシャ</t>
    </rPh>
    <rPh sb="4" eb="6">
      <t>ニュウリョク</t>
    </rPh>
    <rPh sb="6" eb="7">
      <t>ラン</t>
    </rPh>
    <phoneticPr fontId="3"/>
  </si>
  <si>
    <t>□</t>
  </si>
  <si>
    <t>住戸タイプ</t>
    <rPh sb="0" eb="2">
      <t>ジュウコ</t>
    </rPh>
    <phoneticPr fontId="3"/>
  </si>
  <si>
    <t>年</t>
    <rPh sb="0" eb="1">
      <t>ネン</t>
    </rPh>
    <phoneticPr fontId="3"/>
  </si>
  <si>
    <t>月</t>
    <rPh sb="0" eb="1">
      <t>ツキ</t>
    </rPh>
    <phoneticPr fontId="3"/>
  </si>
  <si>
    <t>日</t>
    <rPh sb="0" eb="1">
      <t>ヒ</t>
    </rPh>
    <phoneticPr fontId="3"/>
  </si>
  <si>
    <t>実印</t>
    <rPh sb="0" eb="1">
      <t>ジツ</t>
    </rPh>
    <rPh sb="1" eb="2">
      <t>イン</t>
    </rPh>
    <phoneticPr fontId="3"/>
  </si>
  <si>
    <t>※以降は全て「単住戸」当たりの数字を入力すること。</t>
    <rPh sb="1" eb="3">
      <t>イコウ</t>
    </rPh>
    <rPh sb="4" eb="5">
      <t>スベ</t>
    </rPh>
    <rPh sb="7" eb="8">
      <t>タン</t>
    </rPh>
    <rPh sb="8" eb="10">
      <t>ジュウコ</t>
    </rPh>
    <rPh sb="11" eb="12">
      <t>ア</t>
    </rPh>
    <rPh sb="15" eb="17">
      <t>スウジ</t>
    </rPh>
    <rPh sb="18" eb="20">
      <t>ニュウリョク</t>
    </rPh>
    <phoneticPr fontId="3"/>
  </si>
  <si>
    <t>戸数合計</t>
    <rPh sb="0" eb="2">
      <t>コスウ</t>
    </rPh>
    <rPh sb="2" eb="4">
      <t>ゴウケイ</t>
    </rPh>
    <phoneticPr fontId="3"/>
  </si>
  <si>
    <t>断熱材</t>
    <rPh sb="0" eb="3">
      <t>ダンネツザイ</t>
    </rPh>
    <phoneticPr fontId="3"/>
  </si>
  <si>
    <t>ガラスサイズ（mm）　
幅（W）×高さ（H)</t>
    <rPh sb="12" eb="13">
      <t>ハバ</t>
    </rPh>
    <rPh sb="17" eb="18">
      <t>タカ</t>
    </rPh>
    <phoneticPr fontId="6"/>
  </si>
  <si>
    <t>窓サイズ（mm）
幅（W）×高さ（H)</t>
    <rPh sb="0" eb="1">
      <t>マド</t>
    </rPh>
    <rPh sb="9" eb="10">
      <t>ハバ</t>
    </rPh>
    <rPh sb="14" eb="15">
      <t>タカ</t>
    </rPh>
    <phoneticPr fontId="6"/>
  </si>
  <si>
    <t>製品名</t>
    <rPh sb="0" eb="3">
      <t>セイヒンメイ</t>
    </rPh>
    <phoneticPr fontId="3"/>
  </si>
  <si>
    <t>申請者</t>
    <rPh sb="0" eb="3">
      <t>シンセイシャ</t>
    </rPh>
    <phoneticPr fontId="3"/>
  </si>
  <si>
    <t>郵便番号</t>
    <rPh sb="0" eb="4">
      <t>ユウビンバンゴウ</t>
    </rPh>
    <phoneticPr fontId="3"/>
  </si>
  <si>
    <t>住所</t>
    <rPh sb="0" eb="2">
      <t>ジュウショ</t>
    </rPh>
    <phoneticPr fontId="3"/>
  </si>
  <si>
    <t>氏名</t>
    <rPh sb="0" eb="2">
      <t>シメイ</t>
    </rPh>
    <phoneticPr fontId="3"/>
  </si>
  <si>
    <t>会社名</t>
    <rPh sb="0" eb="2">
      <t>カイシャ</t>
    </rPh>
    <rPh sb="2" eb="3">
      <t>メイ</t>
    </rPh>
    <phoneticPr fontId="3"/>
  </si>
  <si>
    <t>手続代行者</t>
    <rPh sb="0" eb="2">
      <t>テツヅ</t>
    </rPh>
    <rPh sb="2" eb="5">
      <t>ダイコウシャ</t>
    </rPh>
    <phoneticPr fontId="3"/>
  </si>
  <si>
    <t>交付申請書</t>
    <rPh sb="0" eb="2">
      <t>コウフ</t>
    </rPh>
    <rPh sb="2" eb="4">
      <t>シンセイ</t>
    </rPh>
    <phoneticPr fontId="3"/>
  </si>
  <si>
    <t>１.工事対象住宅の情報</t>
    <rPh sb="2" eb="4">
      <t>コウジ</t>
    </rPh>
    <rPh sb="4" eb="6">
      <t>タイショウ</t>
    </rPh>
    <rPh sb="6" eb="8">
      <t>ジュウタク</t>
    </rPh>
    <rPh sb="9" eb="11">
      <t>ジョウホウ</t>
    </rPh>
    <phoneticPr fontId="3"/>
  </si>
  <si>
    <t>申請者区分</t>
    <rPh sb="0" eb="3">
      <t>シンセイシャ</t>
    </rPh>
    <rPh sb="3" eb="5">
      <t>クブン</t>
    </rPh>
    <phoneticPr fontId="3"/>
  </si>
  <si>
    <t>住宅区分</t>
    <rPh sb="0" eb="2">
      <t>ジュウタク</t>
    </rPh>
    <rPh sb="2" eb="4">
      <t>クブン</t>
    </rPh>
    <phoneticPr fontId="3"/>
  </si>
  <si>
    <t>３.事業期間</t>
    <rPh sb="2" eb="4">
      <t>ジギョウ</t>
    </rPh>
    <rPh sb="4" eb="6">
      <t>キカン</t>
    </rPh>
    <phoneticPr fontId="3"/>
  </si>
  <si>
    <t>電話番号</t>
    <rPh sb="0" eb="2">
      <t>デンワ</t>
    </rPh>
    <rPh sb="2" eb="4">
      <t>バンゴウ</t>
    </rPh>
    <phoneticPr fontId="3"/>
  </si>
  <si>
    <t>ＦＡＸ番号</t>
    <rPh sb="3" eb="5">
      <t>バンゴウ</t>
    </rPh>
    <phoneticPr fontId="3"/>
  </si>
  <si>
    <t>緊急連絡先
（携帯等）</t>
    <rPh sb="0" eb="2">
      <t>キンキュウ</t>
    </rPh>
    <rPh sb="2" eb="5">
      <t>レンラクサキ</t>
    </rPh>
    <rPh sb="7" eb="9">
      <t>ケイタイ</t>
    </rPh>
    <rPh sb="9" eb="10">
      <t>ナド</t>
    </rPh>
    <phoneticPr fontId="3"/>
  </si>
  <si>
    <t>所　属</t>
    <rPh sb="0" eb="1">
      <t>トコロ</t>
    </rPh>
    <rPh sb="2" eb="3">
      <t>ゾク</t>
    </rPh>
    <phoneticPr fontId="3"/>
  </si>
  <si>
    <t>担当者</t>
    <rPh sb="0" eb="3">
      <t>タントウシャ</t>
    </rPh>
    <phoneticPr fontId="3"/>
  </si>
  <si>
    <t>住　所</t>
    <rPh sb="0" eb="1">
      <t>ジュウ</t>
    </rPh>
    <rPh sb="2" eb="3">
      <t>ショ</t>
    </rPh>
    <phoneticPr fontId="3"/>
  </si>
  <si>
    <t>別紙１</t>
    <rPh sb="0" eb="2">
      <t>ベッシ</t>
    </rPh>
    <phoneticPr fontId="3"/>
  </si>
  <si>
    <t>暴力団排除に関する誓約事項</t>
    <rPh sb="0" eb="3">
      <t>ボウリョクダン</t>
    </rPh>
    <phoneticPr fontId="3"/>
  </si>
  <si>
    <t>記</t>
  </si>
  <si>
    <t>別紙２</t>
    <rPh sb="0" eb="2">
      <t>ベッシ</t>
    </rPh>
    <phoneticPr fontId="3"/>
  </si>
  <si>
    <t>役員名簿</t>
    <rPh sb="0" eb="2">
      <t>ヤクイン</t>
    </rPh>
    <rPh sb="2" eb="4">
      <t>メイボ</t>
    </rPh>
    <phoneticPr fontId="3"/>
  </si>
  <si>
    <t>法人・団体名等</t>
    <rPh sb="0" eb="2">
      <t>ホウジン</t>
    </rPh>
    <rPh sb="3" eb="5">
      <t>ダンタイ</t>
    </rPh>
    <rPh sb="5" eb="6">
      <t>メイ</t>
    </rPh>
    <rPh sb="6" eb="7">
      <t>ナド</t>
    </rPh>
    <phoneticPr fontId="3"/>
  </si>
  <si>
    <t>氏名カナ</t>
    <rPh sb="0" eb="2">
      <t>シメイ</t>
    </rPh>
    <phoneticPr fontId="3"/>
  </si>
  <si>
    <t>氏名漢字</t>
    <rPh sb="0" eb="2">
      <t>シメイ</t>
    </rPh>
    <rPh sb="2" eb="4">
      <t>カンジ</t>
    </rPh>
    <phoneticPr fontId="3"/>
  </si>
  <si>
    <t>生年月日</t>
    <rPh sb="0" eb="2">
      <t>セイネン</t>
    </rPh>
    <rPh sb="2" eb="4">
      <t>ガッピ</t>
    </rPh>
    <phoneticPr fontId="3"/>
  </si>
  <si>
    <t>性別</t>
    <rPh sb="0" eb="2">
      <t>セイベツ</t>
    </rPh>
    <phoneticPr fontId="3"/>
  </si>
  <si>
    <t>役職名</t>
    <rPh sb="0" eb="3">
      <t>ヤクショクメイ</t>
    </rPh>
    <phoneticPr fontId="3"/>
  </si>
  <si>
    <t>和暦</t>
    <rPh sb="0" eb="2">
      <t>ワレキ</t>
    </rPh>
    <phoneticPr fontId="3"/>
  </si>
  <si>
    <t>月</t>
    <rPh sb="0" eb="1">
      <t>ゲツ</t>
    </rPh>
    <phoneticPr fontId="3"/>
  </si>
  <si>
    <t>赤池　学</t>
    <rPh sb="0" eb="2">
      <t>アカイケ</t>
    </rPh>
    <rPh sb="3" eb="4">
      <t>マナブ</t>
    </rPh>
    <phoneticPr fontId="3"/>
  </si>
  <si>
    <t>殿</t>
    <rPh sb="0" eb="1">
      <t>ドノ</t>
    </rPh>
    <phoneticPr fontId="3"/>
  </si>
  <si>
    <t>…自動計算（リンク含む）</t>
    <rPh sb="1" eb="3">
      <t>ジドウ</t>
    </rPh>
    <rPh sb="3" eb="5">
      <t>ケイサン</t>
    </rPh>
    <rPh sb="9" eb="10">
      <t>フク</t>
    </rPh>
    <phoneticPr fontId="3"/>
  </si>
  <si>
    <t>…明細書が複数ページに渡る場合等は、自動計算不可（リンク含む）</t>
    <rPh sb="1" eb="4">
      <t>メイサイショ</t>
    </rPh>
    <rPh sb="5" eb="7">
      <t>フクスウ</t>
    </rPh>
    <rPh sb="11" eb="12">
      <t>ワタ</t>
    </rPh>
    <rPh sb="13" eb="15">
      <t>バアイ</t>
    </rPh>
    <rPh sb="15" eb="16">
      <t>ラ</t>
    </rPh>
    <rPh sb="18" eb="20">
      <t>ジドウ</t>
    </rPh>
    <rPh sb="20" eb="22">
      <t>ケイサン</t>
    </rPh>
    <rPh sb="22" eb="24">
      <t>フカ</t>
    </rPh>
    <rPh sb="28" eb="29">
      <t>フク</t>
    </rPh>
    <phoneticPr fontId="3"/>
  </si>
  <si>
    <t>-</t>
  </si>
  <si>
    <t>※□の箇所は、該当項目に■を付ける</t>
    <rPh sb="3" eb="5">
      <t>カショ</t>
    </rPh>
    <rPh sb="9" eb="11">
      <t>コウモク</t>
    </rPh>
    <phoneticPr fontId="6"/>
  </si>
  <si>
    <t>窓数</t>
    <phoneticPr fontId="6"/>
  </si>
  <si>
    <t>枚数</t>
    <phoneticPr fontId="6"/>
  </si>
  <si>
    <t>戸数</t>
    <rPh sb="0" eb="2">
      <t>コスウ</t>
    </rPh>
    <phoneticPr fontId="3"/>
  </si>
  <si>
    <t>グレード</t>
    <phoneticPr fontId="3"/>
  </si>
  <si>
    <t>補助単価</t>
    <rPh sb="0" eb="2">
      <t>ホジョ</t>
    </rPh>
    <rPh sb="2" eb="4">
      <t>タンカ</t>
    </rPh>
    <phoneticPr fontId="3"/>
  </si>
  <si>
    <t>G1</t>
    <phoneticPr fontId="3"/>
  </si>
  <si>
    <t>G2</t>
    <phoneticPr fontId="3"/>
  </si>
  <si>
    <t>グレード</t>
    <phoneticPr fontId="6"/>
  </si>
  <si>
    <t>部位</t>
    <rPh sb="0" eb="2">
      <t>ブイ</t>
    </rPh>
    <phoneticPr fontId="3"/>
  </si>
  <si>
    <t>天井</t>
    <rPh sb="0" eb="2">
      <t>テンジョウ</t>
    </rPh>
    <phoneticPr fontId="3"/>
  </si>
  <si>
    <t>外壁</t>
    <rPh sb="0" eb="2">
      <t>ガイヘキ</t>
    </rPh>
    <phoneticPr fontId="3"/>
  </si>
  <si>
    <t>床</t>
    <rPh sb="0" eb="1">
      <t>ユカ</t>
    </rPh>
    <phoneticPr fontId="3"/>
  </si>
  <si>
    <t>施工面積</t>
    <rPh sb="0" eb="2">
      <t>セコウ</t>
    </rPh>
    <rPh sb="2" eb="4">
      <t>メンセキ</t>
    </rPh>
    <phoneticPr fontId="3"/>
  </si>
  <si>
    <t>住戸タイプ数</t>
    <rPh sb="0" eb="2">
      <t>ジュウコ</t>
    </rPh>
    <rPh sb="5" eb="6">
      <t>スウ</t>
    </rPh>
    <phoneticPr fontId="3"/>
  </si>
  <si>
    <t>明細書</t>
    <rPh sb="0" eb="3">
      <t>メイサイショ</t>
    </rPh>
    <phoneticPr fontId="6"/>
  </si>
  <si>
    <t>窓数計</t>
    <rPh sb="2" eb="3">
      <t>ケイ</t>
    </rPh>
    <phoneticPr fontId="3"/>
  </si>
  <si>
    <t>面積計（㎡）</t>
    <rPh sb="0" eb="2">
      <t>メンセキ</t>
    </rPh>
    <rPh sb="2" eb="3">
      <t>ケイ</t>
    </rPh>
    <phoneticPr fontId="3"/>
  </si>
  <si>
    <t>枚数計</t>
    <rPh sb="2" eb="3">
      <t>ケイ</t>
    </rPh>
    <phoneticPr fontId="3"/>
  </si>
  <si>
    <t>■合計</t>
    <rPh sb="1" eb="3">
      <t>ゴウケイ</t>
    </rPh>
    <phoneticPr fontId="3"/>
  </si>
  <si>
    <t>グレード別施工面積合計</t>
    <rPh sb="4" eb="5">
      <t>ベツ</t>
    </rPh>
    <rPh sb="5" eb="7">
      <t>セコウ</t>
    </rPh>
    <rPh sb="7" eb="9">
      <t>メンセキ</t>
    </rPh>
    <rPh sb="9" eb="11">
      <t>ゴウケイ</t>
    </rPh>
    <phoneticPr fontId="3"/>
  </si>
  <si>
    <t>一般社団法人　環境共創イニシアチブ</t>
    <phoneticPr fontId="3"/>
  </si>
  <si>
    <t>　代　表　理　事　　　　　　　</t>
    <phoneticPr fontId="3"/>
  </si>
  <si>
    <t>（ふりがな）</t>
    <phoneticPr fontId="3"/>
  </si>
  <si>
    <t>昭和</t>
  </si>
  <si>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3"/>
  </si>
  <si>
    <t>（高性能建材による住宅の断熱リフォーム支援事業）</t>
    <phoneticPr fontId="3"/>
  </si>
  <si>
    <t>　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t>
    <rPh sb="4" eb="7">
      <t>ホジョキン</t>
    </rPh>
    <rPh sb="7" eb="8">
      <t>トウ</t>
    </rPh>
    <rPh sb="9" eb="10">
      <t>カカ</t>
    </rPh>
    <rPh sb="11" eb="13">
      <t>ヨサン</t>
    </rPh>
    <rPh sb="14" eb="16">
      <t>シッコウ</t>
    </rPh>
    <rPh sb="17" eb="20">
      <t>テキセイカ</t>
    </rPh>
    <rPh sb="21" eb="22">
      <t>カン</t>
    </rPh>
    <rPh sb="24" eb="26">
      <t>ホウリツ</t>
    </rPh>
    <rPh sb="27" eb="29">
      <t>ショウワ</t>
    </rPh>
    <rPh sb="31" eb="32">
      <t>ネン</t>
    </rPh>
    <rPh sb="32" eb="34">
      <t>ホウリツ</t>
    </rPh>
    <rPh sb="34" eb="35">
      <t>ダイ</t>
    </rPh>
    <rPh sb="38" eb="39">
      <t>ゴウ</t>
    </rPh>
    <phoneticPr fontId="3"/>
  </si>
  <si>
    <t>集合住宅（全体）</t>
    <rPh sb="5" eb="7">
      <t>ゼンタイ</t>
    </rPh>
    <phoneticPr fontId="3"/>
  </si>
  <si>
    <t>管理組合等の代表者(非法人)</t>
    <rPh sb="0" eb="2">
      <t>カンリ</t>
    </rPh>
    <rPh sb="2" eb="4">
      <t>クミアイ</t>
    </rPh>
    <rPh sb="4" eb="5">
      <t>トウ</t>
    </rPh>
    <rPh sb="6" eb="9">
      <t>ダイヒョウシャ</t>
    </rPh>
    <rPh sb="10" eb="11">
      <t>ヒ</t>
    </rPh>
    <rPh sb="11" eb="13">
      <t>ホウジン</t>
    </rPh>
    <phoneticPr fontId="3"/>
  </si>
  <si>
    <t>管理組合等の代表者(法人)</t>
    <rPh sb="0" eb="2">
      <t>カンリ</t>
    </rPh>
    <rPh sb="2" eb="4">
      <t>クミアイ</t>
    </rPh>
    <rPh sb="4" eb="5">
      <t>トウ</t>
    </rPh>
    <rPh sb="6" eb="9">
      <t>ダイヒョウシャ</t>
    </rPh>
    <rPh sb="10" eb="12">
      <t>ホウジン</t>
    </rPh>
    <phoneticPr fontId="3"/>
  </si>
  <si>
    <t>無</t>
    <rPh sb="0" eb="1">
      <t>ナシ</t>
    </rPh>
    <phoneticPr fontId="3"/>
  </si>
  <si>
    <t>有</t>
    <rPh sb="0" eb="1">
      <t>アリ</t>
    </rPh>
    <phoneticPr fontId="3"/>
  </si>
  <si>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3"/>
  </si>
  <si>
    <t>２.補助金交付申請予定額</t>
    <phoneticPr fontId="3"/>
  </si>
  <si>
    <t xml:space="preserve"> 円（税抜)</t>
    <phoneticPr fontId="3"/>
  </si>
  <si>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3"/>
  </si>
  <si>
    <t>　　　（２）役員等が、自己、自社若しくは第三者の不正の利益を図る目的又は第三者に損害を加える
　　　　　　目的をもって、暴力団又は暴力団員を利用するなどしているとき。</t>
    <phoneticPr fontId="3"/>
  </si>
  <si>
    <t>　　　（３）役員等が、暴力団又は暴力団員に対して、資金等を供給し、又は便宜を供与するなど直接
　　　　　　的あるいは積極的に暴力団の維持、運営に協力し、若しくは関与しているとき。</t>
    <phoneticPr fontId="3"/>
  </si>
  <si>
    <t>　　　（４）役員等が、暴力団又は暴力団員であることを知りながらこれと社会的に非難されるべき
　　　　　　関係を有しているとき。</t>
    <phoneticPr fontId="3"/>
  </si>
  <si>
    <t>：</t>
    <phoneticPr fontId="3"/>
  </si>
  <si>
    <t>　　（注１）
　　　申請者が個人の場合は不要とする。ただし、リース事業者等との共同申請の場合は、リース事業者等の役員名簿を提出すること。</t>
    <phoneticPr fontId="3"/>
  </si>
  <si>
    <t>　　（注２）
　　　集合住宅（分譲）の管理組合とリース事業者等との共同申請の場合等で、法人・団体等が異なる際は、それぞれの役員名簿を
　　　提出すること。</t>
    <phoneticPr fontId="3"/>
  </si>
  <si>
    <t>総括表</t>
    <rPh sb="0" eb="1">
      <t>ソウ</t>
    </rPh>
    <rPh sb="1" eb="2">
      <t>カツ</t>
    </rPh>
    <rPh sb="2" eb="3">
      <t>ヒョウ</t>
    </rPh>
    <phoneticPr fontId="3"/>
  </si>
  <si>
    <t>＜住宅の概要＞</t>
    <rPh sb="1" eb="3">
      <t>ジュウタク</t>
    </rPh>
    <rPh sb="4" eb="6">
      <t>ガイヨウ</t>
    </rPh>
    <phoneticPr fontId="3"/>
  </si>
  <si>
    <t>工法</t>
    <rPh sb="0" eb="2">
      <t>コウホウ</t>
    </rPh>
    <phoneticPr fontId="3"/>
  </si>
  <si>
    <t>木造（軸組工法）</t>
    <rPh sb="5" eb="6">
      <t>コウ</t>
    </rPh>
    <rPh sb="6" eb="7">
      <t>ホウ</t>
    </rPh>
    <phoneticPr fontId="3"/>
  </si>
  <si>
    <t>木造（枠組壁工法）</t>
    <phoneticPr fontId="3"/>
  </si>
  <si>
    <t>Ｓ造</t>
    <phoneticPr fontId="3"/>
  </si>
  <si>
    <t>ＲＣ造</t>
    <phoneticPr fontId="3"/>
  </si>
  <si>
    <t>ＳＲＣ造</t>
    <phoneticPr fontId="3"/>
  </si>
  <si>
    <t>その他</t>
    <rPh sb="2" eb="3">
      <t>タ</t>
    </rPh>
    <phoneticPr fontId="3"/>
  </si>
  <si>
    <t>（</t>
    <phoneticPr fontId="3"/>
  </si>
  <si>
    <t>）</t>
    <phoneticPr fontId="3"/>
  </si>
  <si>
    <t>地域区分</t>
    <rPh sb="0" eb="2">
      <t>チイキ</t>
    </rPh>
    <rPh sb="2" eb="4">
      <t>クブン</t>
    </rPh>
    <phoneticPr fontId="3"/>
  </si>
  <si>
    <t>＜エネルギー計算＞</t>
    <rPh sb="6" eb="8">
      <t>ケイサン</t>
    </rPh>
    <phoneticPr fontId="3"/>
  </si>
  <si>
    <t>早見表を使用する</t>
    <rPh sb="0" eb="3">
      <t>ハヤミヒョウ</t>
    </rPh>
    <rPh sb="4" eb="6">
      <t>シヨウ</t>
    </rPh>
    <phoneticPr fontId="3"/>
  </si>
  <si>
    <t>個別計算をする</t>
    <rPh sb="0" eb="2">
      <t>コベツ</t>
    </rPh>
    <rPh sb="2" eb="4">
      <t>ケイサン</t>
    </rPh>
    <phoneticPr fontId="3"/>
  </si>
  <si>
    <t>＜改修工法＞</t>
    <rPh sb="1" eb="3">
      <t>カイシュウ</t>
    </rPh>
    <rPh sb="3" eb="5">
      <t>コウホウ</t>
    </rPh>
    <phoneticPr fontId="3"/>
  </si>
  <si>
    <t>ガラス交換</t>
    <rPh sb="3" eb="5">
      <t>コウカン</t>
    </rPh>
    <phoneticPr fontId="3"/>
  </si>
  <si>
    <t>カバー工法</t>
    <rPh sb="3" eb="5">
      <t>コウホウ</t>
    </rPh>
    <phoneticPr fontId="3"/>
  </si>
  <si>
    <t>円</t>
    <rPh sb="0" eb="1">
      <t>エン</t>
    </rPh>
    <phoneticPr fontId="3"/>
  </si>
  <si>
    <t xml:space="preserve">＜断熱改修＞  </t>
    <rPh sb="1" eb="3">
      <t>ダンネツ</t>
    </rPh>
    <rPh sb="3" eb="5">
      <t>カイシュウ</t>
    </rPh>
    <phoneticPr fontId="3"/>
  </si>
  <si>
    <t>工事種別</t>
    <rPh sb="0" eb="2">
      <t>コウジ</t>
    </rPh>
    <rPh sb="2" eb="4">
      <t>シュベツ</t>
    </rPh>
    <phoneticPr fontId="3"/>
  </si>
  <si>
    <t>住戸のみ改修</t>
    <rPh sb="0" eb="2">
      <t>ジュウコ</t>
    </rPh>
    <rPh sb="4" eb="6">
      <t>カイシュウ</t>
    </rPh>
    <phoneticPr fontId="3"/>
  </si>
  <si>
    <t>建物全体の外皮を改修</t>
    <rPh sb="0" eb="2">
      <t>タテモノ</t>
    </rPh>
    <rPh sb="2" eb="4">
      <t>ゼンタイ</t>
    </rPh>
    <rPh sb="5" eb="7">
      <t>ガイヒ</t>
    </rPh>
    <rPh sb="8" eb="10">
      <t>カイシュウ</t>
    </rPh>
    <phoneticPr fontId="3"/>
  </si>
  <si>
    <t>※「明細書」を先に記入すること</t>
    <rPh sb="2" eb="5">
      <t>メイサイショ</t>
    </rPh>
    <rPh sb="7" eb="8">
      <t>サキ</t>
    </rPh>
    <rPh sb="9" eb="11">
      <t>キニュウ</t>
    </rPh>
    <phoneticPr fontId="3"/>
  </si>
  <si>
    <t>㎡</t>
    <phoneticPr fontId="46"/>
  </si>
  <si>
    <t>＜住戸タイプ毎の申請予定額の算出＞</t>
    <rPh sb="1" eb="3">
      <t>ジュウコ</t>
    </rPh>
    <rPh sb="6" eb="7">
      <t>ゴト</t>
    </rPh>
    <rPh sb="8" eb="10">
      <t>シンセイ</t>
    </rPh>
    <rPh sb="10" eb="12">
      <t>ヨテイ</t>
    </rPh>
    <rPh sb="12" eb="13">
      <t>ガク</t>
    </rPh>
    <rPh sb="14" eb="16">
      <t>サンシュツ</t>
    </rPh>
    <phoneticPr fontId="6"/>
  </si>
  <si>
    <t>補助率の計算［（A)/３］　（B）</t>
    <rPh sb="0" eb="2">
      <t>ホジョ</t>
    </rPh>
    <rPh sb="2" eb="3">
      <t>リツ</t>
    </rPh>
    <rPh sb="4" eb="6">
      <t>ケイサン</t>
    </rPh>
    <phoneticPr fontId="3"/>
  </si>
  <si>
    <t>窓数計</t>
    <rPh sb="0" eb="1">
      <t>マド</t>
    </rPh>
    <rPh sb="1" eb="2">
      <t>スウ</t>
    </rPh>
    <rPh sb="2" eb="3">
      <t>ケイ</t>
    </rPh>
    <phoneticPr fontId="3"/>
  </si>
  <si>
    <t>・窓番号は平面図、ガラス番号は姿図との整合性をとり記入すること（カバー工法の場合、ガラス番号は不要とする）。</t>
    <rPh sb="1" eb="2">
      <t>マド</t>
    </rPh>
    <rPh sb="2" eb="4">
      <t>バンゴウ</t>
    </rPh>
    <rPh sb="15" eb="16">
      <t>スガタ</t>
    </rPh>
    <rPh sb="16" eb="17">
      <t>ズ</t>
    </rPh>
    <rPh sb="35" eb="37">
      <t>コウホウ</t>
    </rPh>
    <rPh sb="38" eb="40">
      <t>バアイ</t>
    </rPh>
    <rPh sb="44" eb="46">
      <t>バンゴウ</t>
    </rPh>
    <rPh sb="47" eb="49">
      <t>フヨウ</t>
    </rPh>
    <phoneticPr fontId="3"/>
  </si>
  <si>
    <t>　　（注３）
　　　役員名簿については、氏名カナ（半角、姓と名の間も半角で１マス空け）、氏名漢字（全角、姓と名の間も全角で１マス空け）、
　　　生年月日（半角で大正はT、昭和はS、平成はH、数字は２桁半角）、性別（半角で男性はM、女性はF）、会社名及び役職名を
　　　記載する。
　　　また、外国人については、氏名漢字欄は商業登記簿に記載のとおりに記入し、氏名カナ欄はカナ読みを記載すること。</t>
    <rPh sb="157" eb="159">
      <t>カンジ</t>
    </rPh>
    <rPh sb="161" eb="163">
      <t>ショウギョウ</t>
    </rPh>
    <rPh sb="163" eb="166">
      <t>トウキボ</t>
    </rPh>
    <rPh sb="167" eb="169">
      <t>キサイ</t>
    </rPh>
    <rPh sb="174" eb="176">
      <t>キニュウ</t>
    </rPh>
    <phoneticPr fontId="3"/>
  </si>
  <si>
    <t>■</t>
  </si>
  <si>
    <t>※複数枚に及ぶ場合</t>
    <phoneticPr fontId="3"/>
  </si>
  <si>
    <t>【集合（全体）】定型様式２</t>
    <phoneticPr fontId="52"/>
  </si>
  <si>
    <t>ガラスの補助対象経費</t>
    <rPh sb="4" eb="6">
      <t>ホジョ</t>
    </rPh>
    <rPh sb="6" eb="8">
      <t>タイショウ</t>
    </rPh>
    <phoneticPr fontId="3"/>
  </si>
  <si>
    <t>窓の補助対象経費</t>
    <rPh sb="0" eb="1">
      <t>マド</t>
    </rPh>
    <rPh sb="2" eb="4">
      <t>ホジョ</t>
    </rPh>
    <rPh sb="4" eb="6">
      <t>タイショウ</t>
    </rPh>
    <phoneticPr fontId="3"/>
  </si>
  <si>
    <t>断熱材の補助対象経費</t>
    <rPh sb="0" eb="3">
      <t>ダンネツザイ</t>
    </rPh>
    <rPh sb="4" eb="6">
      <t>ホジョ</t>
    </rPh>
    <rPh sb="6" eb="8">
      <t>タイショウ</t>
    </rPh>
    <phoneticPr fontId="3"/>
  </si>
  <si>
    <t>＜工法別の補助対象経費の算出＞</t>
    <rPh sb="1" eb="3">
      <t>コウホウ</t>
    </rPh>
    <rPh sb="3" eb="4">
      <t>ベツ</t>
    </rPh>
    <rPh sb="5" eb="7">
      <t>ホジョ</t>
    </rPh>
    <rPh sb="7" eb="9">
      <t>タイショウ</t>
    </rPh>
    <rPh sb="12" eb="14">
      <t>サンシュツ</t>
    </rPh>
    <phoneticPr fontId="3"/>
  </si>
  <si>
    <t>補助対象経費</t>
    <rPh sb="0" eb="2">
      <t>ホジョ</t>
    </rPh>
    <rPh sb="2" eb="4">
      <t>タイショウ</t>
    </rPh>
    <phoneticPr fontId="3"/>
  </si>
  <si>
    <t>＜補助金交付申請予定額の算出＞　</t>
    <rPh sb="1" eb="4">
      <t>ホジョキン</t>
    </rPh>
    <rPh sb="4" eb="6">
      <t>コウフ</t>
    </rPh>
    <rPh sb="6" eb="8">
      <t>シンセイ</t>
    </rPh>
    <rPh sb="8" eb="10">
      <t>ヨテイ</t>
    </rPh>
    <rPh sb="10" eb="11">
      <t>ガク</t>
    </rPh>
    <rPh sb="12" eb="14">
      <t>サンシュツ</t>
    </rPh>
    <phoneticPr fontId="3"/>
  </si>
  <si>
    <t>【集合（全体）】定型様式１</t>
    <rPh sb="1" eb="3">
      <t>シュウゴウ</t>
    </rPh>
    <rPh sb="4" eb="6">
      <t>ゼンタイ</t>
    </rPh>
    <phoneticPr fontId="3"/>
  </si>
  <si>
    <t>代表者名等</t>
    <rPh sb="0" eb="3">
      <t>ダイヒョウシャ</t>
    </rPh>
    <rPh sb="3" eb="4">
      <t>メイ</t>
    </rPh>
    <rPh sb="4" eb="5">
      <t>トウ</t>
    </rPh>
    <phoneticPr fontId="3"/>
  </si>
  <si>
    <t>平成３１年度</t>
    <phoneticPr fontId="3"/>
  </si>
  <si>
    <t>（ネット・ゼロ・エネルギー・ハウス（ＺＥＨ）化等による住宅における低炭素化促進事業）</t>
    <rPh sb="22" eb="23">
      <t>カ</t>
    </rPh>
    <rPh sb="23" eb="24">
      <t>トウ</t>
    </rPh>
    <rPh sb="27" eb="29">
      <t>ジュウタク</t>
    </rPh>
    <rPh sb="33" eb="36">
      <t>テイタンソ</t>
    </rPh>
    <rPh sb="36" eb="37">
      <t>カ</t>
    </rPh>
    <phoneticPr fontId="3"/>
  </si>
  <si>
    <t>　二酸化炭素排出抑制対策事業費等補助金（ネット・ゼロ・エネルギー・ハウス（ＺＥＨ）化等による住宅における低炭素化促進事業）（高性能建材による住宅の断熱リフォーム支援事業）交付規程（以下「交付規程」という。）第４条の規定に基づき、以下のとおり環境省からの二酸化炭素排出抑制対策事業費等補助金（ネット・ゼロ・エネルギー・ハウス（ＺＥＨ）化等による住宅における低炭素化促進事業）交付要綱第３条に基づく国庫補助金に係る補助事業の補助金の申請を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1" eb="42">
      <t>カ</t>
    </rPh>
    <rPh sb="42" eb="43">
      <t>トウ</t>
    </rPh>
    <rPh sb="46" eb="48">
      <t>ジュウタク</t>
    </rPh>
    <rPh sb="52" eb="55">
      <t>テイタンソ</t>
    </rPh>
    <rPh sb="55" eb="56">
      <t>カ</t>
    </rPh>
    <rPh sb="56" eb="58">
      <t>ソクシン</t>
    </rPh>
    <rPh sb="58" eb="60">
      <t>ジギョウ</t>
    </rPh>
    <rPh sb="90" eb="92">
      <t>イカ</t>
    </rPh>
    <rPh sb="93" eb="95">
      <t>コウフ</t>
    </rPh>
    <rPh sb="95" eb="97">
      <t>キテイ</t>
    </rPh>
    <rPh sb="114" eb="116">
      <t>イカ</t>
    </rPh>
    <rPh sb="120" eb="123">
      <t>カンキョウショウ</t>
    </rPh>
    <phoneticPr fontId="3"/>
  </si>
  <si>
    <t>他の補助金等
への申請</t>
    <rPh sb="0" eb="1">
      <t>タ</t>
    </rPh>
    <rPh sb="2" eb="5">
      <t>ホジョキン</t>
    </rPh>
    <rPh sb="5" eb="6">
      <t>トウ</t>
    </rPh>
    <rPh sb="9" eb="11">
      <t>シンセイ</t>
    </rPh>
    <phoneticPr fontId="3"/>
  </si>
  <si>
    <t>（</t>
    <phoneticPr fontId="3"/>
  </si>
  <si>
    <t>）</t>
    <phoneticPr fontId="3"/>
  </si>
  <si>
    <t>４.申請者連絡先</t>
    <rPh sb="2" eb="5">
      <t>シンセイシャ</t>
    </rPh>
    <rPh sb="5" eb="8">
      <t>レンラクサキ</t>
    </rPh>
    <phoneticPr fontId="3"/>
  </si>
  <si>
    <t>（</t>
    <phoneticPr fontId="3"/>
  </si>
  <si>
    <t>）</t>
    <phoneticPr fontId="3"/>
  </si>
  <si>
    <t>－</t>
    <phoneticPr fontId="3"/>
  </si>
  <si>
    <t>E-mail</t>
    <phoneticPr fontId="3"/>
  </si>
  <si>
    <t>＠</t>
    <phoneticPr fontId="3"/>
  </si>
  <si>
    <t>)</t>
    <phoneticPr fontId="3"/>
  </si>
  <si>
    <t>（注）この申請書には、以下の書面を添付すること。</t>
    <rPh sb="1" eb="2">
      <t>チュウ</t>
    </rPh>
    <rPh sb="5" eb="8">
      <t>シンセイショ</t>
    </rPh>
    <rPh sb="11" eb="13">
      <t>イカ</t>
    </rPh>
    <rPh sb="14" eb="16">
      <t>ショメン</t>
    </rPh>
    <rPh sb="17" eb="19">
      <t>テンプ</t>
    </rPh>
    <phoneticPr fontId="3"/>
  </si>
  <si>
    <t>暴力団排除に関する誓約事項（別紙１）</t>
    <rPh sb="0" eb="3">
      <t>ボウリョクダン</t>
    </rPh>
    <rPh sb="3" eb="5">
      <t>ハイジョ</t>
    </rPh>
    <rPh sb="6" eb="7">
      <t>カン</t>
    </rPh>
    <rPh sb="9" eb="11">
      <t>セイヤク</t>
    </rPh>
    <rPh sb="11" eb="13">
      <t>ジコウ</t>
    </rPh>
    <rPh sb="14" eb="16">
      <t>ベッシ</t>
    </rPh>
    <phoneticPr fontId="3"/>
  </si>
  <si>
    <t>役員名簿（別紙２）</t>
    <rPh sb="0" eb="2">
      <t>ヤクイン</t>
    </rPh>
    <rPh sb="2" eb="4">
      <t>メイボ</t>
    </rPh>
    <rPh sb="5" eb="7">
      <t>ベッシ</t>
    </rPh>
    <phoneticPr fontId="3"/>
  </si>
  <si>
    <t>総戸数</t>
    <rPh sb="0" eb="3">
      <t>ソウコスウ</t>
    </rPh>
    <phoneticPr fontId="3"/>
  </si>
  <si>
    <t>補助対象となる戸数</t>
    <rPh sb="0" eb="2">
      <t>ホジョ</t>
    </rPh>
    <rPh sb="2" eb="4">
      <t>タイショウ</t>
    </rPh>
    <rPh sb="7" eb="9">
      <t>コスウ</t>
    </rPh>
    <phoneticPr fontId="3"/>
  </si>
  <si>
    <t>戸</t>
    <rPh sb="0" eb="1">
      <t>コ</t>
    </rPh>
    <phoneticPr fontId="46"/>
  </si>
  <si>
    <t>ガラスの改修</t>
    <rPh sb="4" eb="6">
      <t>カイシュウ</t>
    </rPh>
    <phoneticPr fontId="3"/>
  </si>
  <si>
    <t>窓の改修</t>
    <rPh sb="0" eb="1">
      <t>マド</t>
    </rPh>
    <rPh sb="2" eb="4">
      <t>カイシュウ</t>
    </rPh>
    <phoneticPr fontId="3"/>
  </si>
  <si>
    <t>内窓</t>
    <rPh sb="0" eb="1">
      <t>ウチ</t>
    </rPh>
    <rPh sb="1" eb="2">
      <t>マド</t>
    </rPh>
    <phoneticPr fontId="3"/>
  </si>
  <si>
    <t>W6</t>
    <phoneticPr fontId="3"/>
  </si>
  <si>
    <t>【ガラスの改修】カバー工法_G1・G2</t>
    <rPh sb="5" eb="7">
      <t>カイシュウ</t>
    </rPh>
    <phoneticPr fontId="52"/>
  </si>
  <si>
    <t>【ガラスの改修】ガラス交換_G1・G2</t>
    <rPh sb="5" eb="7">
      <t>カイシュウ</t>
    </rPh>
    <rPh sb="11" eb="13">
      <t>コウカン</t>
    </rPh>
    <phoneticPr fontId="52"/>
  </si>
  <si>
    <t>【窓の改修】内窓取付_W5</t>
    <rPh sb="1" eb="2">
      <t>マド</t>
    </rPh>
    <rPh sb="3" eb="5">
      <t>カイシュウ</t>
    </rPh>
    <rPh sb="6" eb="7">
      <t>ウチ</t>
    </rPh>
    <rPh sb="7" eb="8">
      <t>マド</t>
    </rPh>
    <rPh sb="8" eb="10">
      <t>トリツケ</t>
    </rPh>
    <phoneticPr fontId="52"/>
  </si>
  <si>
    <t>ガラス
番号</t>
    <rPh sb="4" eb="6">
      <t>バンゴウ</t>
    </rPh>
    <phoneticPr fontId="6"/>
  </si>
  <si>
    <t>W5</t>
    <phoneticPr fontId="3"/>
  </si>
  <si>
    <t>〒</t>
    <phoneticPr fontId="3"/>
  </si>
  <si>
    <t>－</t>
    <phoneticPr fontId="3"/>
  </si>
  <si>
    <t>〒</t>
    <phoneticPr fontId="3"/>
  </si>
  <si>
    <t>－</t>
    <phoneticPr fontId="3"/>
  </si>
  <si>
    <t>工事対象
住宅の住所</t>
    <rPh sb="0" eb="2">
      <t>コウジ</t>
    </rPh>
    <rPh sb="2" eb="4">
      <t>タイショウ</t>
    </rPh>
    <rPh sb="5" eb="7">
      <t>ジュウタク</t>
    </rPh>
    <rPh sb="8" eb="10">
      <t>ジュウショ</t>
    </rPh>
    <phoneticPr fontId="3"/>
  </si>
  <si>
    <t>総戸数</t>
    <rPh sb="0" eb="3">
      <t>ソウコスウ</t>
    </rPh>
    <phoneticPr fontId="46"/>
  </si>
  <si>
    <t>戸</t>
    <rPh sb="0" eb="1">
      <t>コ</t>
    </rPh>
    <phoneticPr fontId="3"/>
  </si>
  <si>
    <t>補助対象となる戸数</t>
    <rPh sb="0" eb="2">
      <t>ホジョ</t>
    </rPh>
    <rPh sb="2" eb="4">
      <t>タイショウ</t>
    </rPh>
    <rPh sb="7" eb="9">
      <t>コスウ</t>
    </rPh>
    <phoneticPr fontId="46"/>
  </si>
  <si>
    <t>棟数</t>
    <rPh sb="0" eb="1">
      <t>トウ</t>
    </rPh>
    <rPh sb="1" eb="2">
      <t>スウ</t>
    </rPh>
    <phoneticPr fontId="46"/>
  </si>
  <si>
    <t>↓【様式１　交付申請書】の「２．補助金交付申請予定額」に転記</t>
    <rPh sb="2" eb="4">
      <t>ヨウシキ</t>
    </rPh>
    <rPh sb="6" eb="8">
      <t>コウフ</t>
    </rPh>
    <rPh sb="8" eb="11">
      <t>シンセイショ</t>
    </rPh>
    <rPh sb="16" eb="19">
      <t>ホジョキン</t>
    </rPh>
    <rPh sb="19" eb="21">
      <t>コウフ</t>
    </rPh>
    <rPh sb="21" eb="23">
      <t>シンセイ</t>
    </rPh>
    <rPh sb="23" eb="25">
      <t>ヨテイ</t>
    </rPh>
    <rPh sb="25" eb="26">
      <t>ガク</t>
    </rPh>
    <rPh sb="28" eb="30">
      <t>テンキ</t>
    </rPh>
    <phoneticPr fontId="3"/>
  </si>
  <si>
    <t>　　補助金交付申請予定額（E）
※１，０００円未満切捨て</t>
    <rPh sb="2" eb="5">
      <t>ホジョキン</t>
    </rPh>
    <rPh sb="5" eb="7">
      <t>コウフ</t>
    </rPh>
    <rPh sb="7" eb="9">
      <t>シンセイ</t>
    </rPh>
    <rPh sb="9" eb="11">
      <t>ヨテイ</t>
    </rPh>
    <rPh sb="11" eb="12">
      <t>ガク</t>
    </rPh>
    <phoneticPr fontId="3"/>
  </si>
  <si>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3"/>
  </si>
  <si>
    <t>５.手続代行者　担当者連絡先</t>
    <rPh sb="2" eb="4">
      <t>テツヅ</t>
    </rPh>
    <rPh sb="4" eb="7">
      <t>ダイコウシャ</t>
    </rPh>
    <rPh sb="8" eb="11">
      <t>タントウシャ</t>
    </rPh>
    <rPh sb="11" eb="14">
      <t>レンラクサキ</t>
    </rPh>
    <phoneticPr fontId="3"/>
  </si>
  <si>
    <t>棟</t>
    <rPh sb="0" eb="1">
      <t>トウ</t>
    </rPh>
    <phoneticPr fontId="46"/>
  </si>
  <si>
    <t>年</t>
    <rPh sb="0" eb="1">
      <t>ネン</t>
    </rPh>
    <phoneticPr fontId="46"/>
  </si>
  <si>
    <t>築年数</t>
    <rPh sb="0" eb="1">
      <t>チク</t>
    </rPh>
    <rPh sb="1" eb="3">
      <t>ネンスウ</t>
    </rPh>
    <phoneticPr fontId="46"/>
  </si>
  <si>
    <t>　　補助金交付算定額合計
　　※明細書（D）の合計金額</t>
    <rPh sb="2" eb="4">
      <t>ホジョ</t>
    </rPh>
    <rPh sb="5" eb="7">
      <t>コウフ</t>
    </rPh>
    <rPh sb="7" eb="9">
      <t>サンテイ</t>
    </rPh>
    <rPh sb="9" eb="10">
      <t>ガク</t>
    </rPh>
    <rPh sb="10" eb="12">
      <t>ゴウケイ</t>
    </rPh>
    <rPh sb="16" eb="19">
      <t>メイサイショ</t>
    </rPh>
    <rPh sb="23" eb="25">
      <t>ゴウケイ</t>
    </rPh>
    <rPh sb="25" eb="27">
      <t>キンガク</t>
    </rPh>
    <phoneticPr fontId="3"/>
  </si>
  <si>
    <t>↓明細書が複数枚になる場合は、明細書（D)の合計金額を入力</t>
    <rPh sb="1" eb="4">
      <t>メイサイショ</t>
    </rPh>
    <rPh sb="5" eb="7">
      <t>フクスウ</t>
    </rPh>
    <rPh sb="7" eb="8">
      <t>マイ</t>
    </rPh>
    <rPh sb="11" eb="13">
      <t>バアイ</t>
    </rPh>
    <rPh sb="15" eb="18">
      <t>メイサイショ</t>
    </rPh>
    <rPh sb="22" eb="24">
      <t>ゴウケイ</t>
    </rPh>
    <rPh sb="24" eb="26">
      <t>キンガク</t>
    </rPh>
    <rPh sb="27" eb="29">
      <t>ニュウリョク</t>
    </rPh>
    <phoneticPr fontId="3"/>
  </si>
  <si>
    <t>補助対象経費の合計　（Ａ）</t>
    <rPh sb="0" eb="2">
      <t>ホジョ</t>
    </rPh>
    <rPh sb="2" eb="4">
      <t>タイショウ</t>
    </rPh>
    <rPh sb="7" eb="9">
      <t>ゴウケイ</t>
    </rPh>
    <phoneticPr fontId="3"/>
  </si>
  <si>
    <t>適用補助算定額（C）　（（B）か15万円のいずれか低い金額）</t>
    <rPh sb="0" eb="2">
      <t>テキヨウ</t>
    </rPh>
    <rPh sb="2" eb="4">
      <t>ホジョ</t>
    </rPh>
    <rPh sb="4" eb="6">
      <t>サンテイ</t>
    </rPh>
    <rPh sb="6" eb="7">
      <t>ガク</t>
    </rPh>
    <rPh sb="18" eb="20">
      <t>マンエン</t>
    </rPh>
    <rPh sb="25" eb="26">
      <t>ヒク</t>
    </rPh>
    <rPh sb="27" eb="29">
      <t>キンガク</t>
    </rPh>
    <phoneticPr fontId="3"/>
  </si>
  <si>
    <r>
      <rPr>
        <b/>
        <sz val="14"/>
        <rFont val="ＭＳ Ｐゴシック"/>
        <family val="3"/>
        <charset val="128"/>
      </rPr>
      <t>住戸タイプ別　適用補助算定額の小計（Ｄ）</t>
    </r>
    <r>
      <rPr>
        <sz val="14"/>
        <rFont val="ＭＳ Ｐゴシック"/>
        <family val="3"/>
        <charset val="128"/>
      </rPr>
      <t>　</t>
    </r>
    <r>
      <rPr>
        <sz val="12"/>
        <rFont val="ＭＳ Ｐゴシック"/>
        <family val="3"/>
        <charset val="128"/>
      </rPr>
      <t>（（C）×戸数）</t>
    </r>
    <rPh sb="0" eb="2">
      <t>ジュウコ</t>
    </rPh>
    <rPh sb="5" eb="6">
      <t>ベツ</t>
    </rPh>
    <rPh sb="7" eb="9">
      <t>テキヨウ</t>
    </rPh>
    <rPh sb="9" eb="11">
      <t>ホジョ</t>
    </rPh>
    <rPh sb="11" eb="13">
      <t>サンテイ</t>
    </rPh>
    <rPh sb="13" eb="14">
      <t>ガク</t>
    </rPh>
    <rPh sb="15" eb="17">
      <t>ショウケイ</t>
    </rPh>
    <rPh sb="26" eb="28">
      <t>コスウ</t>
    </rPh>
    <phoneticPr fontId="3"/>
  </si>
  <si>
    <r>
      <t xml:space="preserve">■適用補助算定額の合計
</t>
    </r>
    <r>
      <rPr>
        <sz val="12"/>
        <rFont val="HGP創英角ｺﾞｼｯｸUB"/>
        <family val="3"/>
        <charset val="128"/>
      </rPr>
      <t>　（（D）の合計）</t>
    </r>
    <rPh sb="1" eb="3">
      <t>テキヨウ</t>
    </rPh>
    <rPh sb="3" eb="5">
      <t>ホジョ</t>
    </rPh>
    <rPh sb="5" eb="7">
      <t>サンテイ</t>
    </rPh>
    <rPh sb="7" eb="8">
      <t>ガク</t>
    </rPh>
    <rPh sb="9" eb="11">
      <t>ゴウケイ</t>
    </rPh>
    <rPh sb="18" eb="20">
      <t>ゴウケイ</t>
    </rPh>
    <phoneticPr fontId="3"/>
  </si>
  <si>
    <t>・【ガラスの改修】のガラス交換はガラスサイズ、【ガラスの改修】のカバー工法及び【窓の改修】は窓サイズを記入すること。</t>
    <rPh sb="6" eb="8">
      <t>カイシュウ</t>
    </rPh>
    <rPh sb="13" eb="15">
      <t>コウカン</t>
    </rPh>
    <rPh sb="28" eb="30">
      <t>カイシュウ</t>
    </rPh>
    <rPh sb="35" eb="37">
      <t>コウホウ</t>
    </rPh>
    <rPh sb="37" eb="38">
      <t>オヨ</t>
    </rPh>
    <rPh sb="40" eb="41">
      <t>マド</t>
    </rPh>
    <rPh sb="42" eb="44">
      <t>カイシュウ</t>
    </rPh>
    <rPh sb="46" eb="47">
      <t>マド</t>
    </rPh>
    <rPh sb="51" eb="53">
      <t>キニュウ</t>
    </rPh>
    <phoneticPr fontId="6"/>
  </si>
  <si>
    <t>補助対象となる住戸
の延べ床面積合計</t>
    <phoneticPr fontId="3"/>
  </si>
  <si>
    <r>
      <t>（小数点第２位まで、３位切捨て）</t>
    </r>
    <r>
      <rPr>
        <sz val="14"/>
        <color rgb="FFFF0000"/>
        <rFont val="ＭＳ Ｐゴシック"/>
        <family val="3"/>
        <charset val="128"/>
      </rPr>
      <t>←専有面積表で算出した延べ床面積合計と整合性をとって記入すること</t>
    </r>
    <rPh sb="1" eb="4">
      <t>ショウスウテン</t>
    </rPh>
    <rPh sb="4" eb="5">
      <t>ダイ</t>
    </rPh>
    <rPh sb="6" eb="7">
      <t>イ</t>
    </rPh>
    <rPh sb="11" eb="12">
      <t>イ</t>
    </rPh>
    <rPh sb="12" eb="14">
      <t>キリス</t>
    </rPh>
    <phoneticPr fontId="46"/>
  </si>
  <si>
    <t>（　　  　／     　ページ）</t>
    <phoneticPr fontId="3"/>
  </si>
  <si>
    <t>W5</t>
    <phoneticPr fontId="3"/>
  </si>
  <si>
    <t>様式第１　交付申請書</t>
    <phoneticPr fontId="3"/>
  </si>
  <si>
    <t>着工予定日</t>
    <rPh sb="0" eb="2">
      <t>チャッコウ</t>
    </rPh>
    <rPh sb="2" eb="5">
      <t>ヨテイビ</t>
    </rPh>
    <phoneticPr fontId="3"/>
  </si>
  <si>
    <t>完了予定日</t>
    <rPh sb="0" eb="2">
      <t>カンリョウ</t>
    </rPh>
    <rPh sb="2" eb="5">
      <t>ヨテイビ</t>
    </rPh>
    <phoneticPr fontId="3"/>
  </si>
  <si>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3"/>
  </si>
  <si>
    <t>記</t>
    <rPh sb="0" eb="1">
      <t>キ</t>
    </rPh>
    <phoneticPr fontId="3"/>
  </si>
  <si>
    <t>【窓の改修】カバー工法窓_W6</t>
    <rPh sb="1" eb="2">
      <t>マド</t>
    </rPh>
    <rPh sb="3" eb="5">
      <t>カイシュウ</t>
    </rPh>
    <rPh sb="9" eb="11">
      <t>コウホウ</t>
    </rPh>
    <rPh sb="11" eb="12">
      <t>マド</t>
    </rPh>
    <phoneticPr fontId="52"/>
  </si>
  <si>
    <t>カバー工法窓</t>
    <rPh sb="3" eb="5">
      <t>コウホウ</t>
    </rPh>
    <rPh sb="5" eb="6">
      <t>マド</t>
    </rPh>
    <phoneticPr fontId="3"/>
  </si>
  <si>
    <t>天井</t>
    <phoneticPr fontId="3"/>
  </si>
  <si>
    <t>外壁</t>
    <phoneticPr fontId="3"/>
  </si>
  <si>
    <t>床</t>
    <phoneticPr fontId="3"/>
  </si>
  <si>
    <t>←様式1より転記</t>
    <rPh sb="1" eb="3">
      <t>ヨウシキ</t>
    </rPh>
    <rPh sb="6" eb="8">
      <t>テンキ</t>
    </rPh>
    <phoneticPr fontId="46"/>
  </si>
  <si>
    <r>
      <rPr>
        <sz val="14"/>
        <color rgb="FFFF0000"/>
        <rFont val="ＭＳ Ｐゴシック"/>
        <family val="3"/>
        <charset val="128"/>
      </rPr>
      <t>←様式1より転記</t>
    </r>
    <r>
      <rPr>
        <sz val="16"/>
        <rFont val="ＭＳ Ｐゴシック"/>
        <family val="3"/>
        <charset val="128"/>
      </rPr>
      <t xml:space="preserve">
※常時居住していない住居、法人所有の住戸、賃貸住宅は補助対象から除くこと。
　　（また、複数住戸を所有する場合は、居住している1住戸のみ補助対象）</t>
    </r>
    <rPh sb="1" eb="3">
      <t>ヨウシキ</t>
    </rPh>
    <rPh sb="6" eb="8">
      <t>テンキ</t>
    </rPh>
    <rPh sb="10" eb="12">
      <t>ジョウジ</t>
    </rPh>
    <rPh sb="12" eb="14">
      <t>キョジュウ</t>
    </rPh>
    <rPh sb="19" eb="21">
      <t>ジュウキョ</t>
    </rPh>
    <rPh sb="22" eb="24">
      <t>ホウジン</t>
    </rPh>
    <rPh sb="24" eb="26">
      <t>ショユウ</t>
    </rPh>
    <rPh sb="27" eb="29">
      <t>ジュウコ</t>
    </rPh>
    <rPh sb="30" eb="32">
      <t>チンタイ</t>
    </rPh>
    <rPh sb="32" eb="34">
      <t>ジュウタク</t>
    </rPh>
    <rPh sb="35" eb="37">
      <t>ホジョ</t>
    </rPh>
    <rPh sb="37" eb="39">
      <t>タイショウ</t>
    </rPh>
    <rPh sb="41" eb="42">
      <t>ノゾ</t>
    </rPh>
    <rPh sb="53" eb="55">
      <t>フクスウ</t>
    </rPh>
    <rPh sb="55" eb="57">
      <t>ジュウコ</t>
    </rPh>
    <rPh sb="58" eb="60">
      <t>ショユウ</t>
    </rPh>
    <rPh sb="62" eb="64">
      <t>バアイ</t>
    </rPh>
    <rPh sb="66" eb="68">
      <t>キョジュウ</t>
    </rPh>
    <rPh sb="73" eb="75">
      <t>ジュウコ</t>
    </rPh>
    <rPh sb="77" eb="79">
      <t>ホジョ</t>
    </rPh>
    <rPh sb="79" eb="81">
      <t>タイショウ</t>
    </rPh>
    <phoneticPr fontId="46"/>
  </si>
  <si>
    <t xml:space="preserve">＜ガラスの中空層厚の確認＞  </t>
    <rPh sb="5" eb="7">
      <t>チュウクウ</t>
    </rPh>
    <rPh sb="7" eb="8">
      <t>ソウ</t>
    </rPh>
    <rPh sb="8" eb="9">
      <t>アツ</t>
    </rPh>
    <rPh sb="10" eb="12">
      <t>カクニン</t>
    </rPh>
    <phoneticPr fontId="3"/>
  </si>
  <si>
    <t>使用する製品の複層ガラスの中空層の厚さは、SIIホームページの最小中空層厚さを満たしている。</t>
    <rPh sb="4" eb="6">
      <t>セイヒン</t>
    </rPh>
    <phoneticPr fontId="3"/>
  </si>
  <si>
    <t>一般社団法人　環境共創イニシアチブ</t>
    <phoneticPr fontId="3"/>
  </si>
  <si>
    <t>　代　表　理　事　　　赤池　学　殿</t>
  </si>
  <si>
    <t>　私は、一般社団法人環境共創イニシアチブ（以下「SII」という。）に対して、補助金の交付申請時、補助事業の実施期間内及び完了後においても、下記の事項について誓約いたします。
この誓約が虚偽であり、又はこの誓約に反したことにより、当方が不利益を被ることとなっても、一切異議は申し立てません。</t>
    <phoneticPr fontId="3"/>
  </si>
  <si>
    <t>１.</t>
    <phoneticPr fontId="3"/>
  </si>
  <si>
    <t>交付申請</t>
    <rPh sb="0" eb="2">
      <t>コウフ</t>
    </rPh>
    <rPh sb="2" eb="4">
      <t>シンセイ</t>
    </rPh>
    <phoneticPr fontId="3"/>
  </si>
  <si>
    <r>
      <t>申請者（手続代行者がいる場合は手続代行者も含む）は、本事業の交付規程及び公募要領の内容を全て了解</t>
    </r>
    <r>
      <rPr>
        <sz val="12"/>
        <color theme="1"/>
        <rFont val="ＭＳ 明朝"/>
        <family val="1"/>
        <charset val="128"/>
      </rPr>
      <t>している。
ただし、SIIが審査した結果、補助金の交付対象にならない場合があることを承知している。
また、申請者（手続代行者がいる場合は手続代行者も含む）は、提出前に必ず申請書をコピーし、控えている</t>
    </r>
    <r>
      <rPr>
        <sz val="12"/>
        <color theme="1"/>
        <rFont val="ＭＳ 明朝"/>
        <family val="1"/>
        <charset val="128"/>
      </rPr>
      <t>。</t>
    </r>
    <rPh sb="0" eb="3">
      <t>シンセイシャ</t>
    </rPh>
    <rPh sb="4" eb="6">
      <t>テツヅキ</t>
    </rPh>
    <rPh sb="6" eb="8">
      <t>ダイコウ</t>
    </rPh>
    <rPh sb="8" eb="9">
      <t>シャ</t>
    </rPh>
    <rPh sb="12" eb="14">
      <t>バアイ</t>
    </rPh>
    <rPh sb="15" eb="17">
      <t>テツヅキ</t>
    </rPh>
    <rPh sb="17" eb="19">
      <t>ダイコウ</t>
    </rPh>
    <rPh sb="19" eb="20">
      <t>シャ</t>
    </rPh>
    <rPh sb="21" eb="22">
      <t>フク</t>
    </rPh>
    <rPh sb="26" eb="27">
      <t>ホン</t>
    </rPh>
    <rPh sb="30" eb="32">
      <t>コウフ</t>
    </rPh>
    <rPh sb="32" eb="34">
      <t>キテイ</t>
    </rPh>
    <rPh sb="34" eb="35">
      <t>オヨ</t>
    </rPh>
    <rPh sb="36" eb="38">
      <t>コウボ</t>
    </rPh>
    <rPh sb="38" eb="40">
      <t>ヨウリョウ</t>
    </rPh>
    <rPh sb="41" eb="43">
      <t>ナイヨウ</t>
    </rPh>
    <rPh sb="44" eb="45">
      <t>スベ</t>
    </rPh>
    <rPh sb="46" eb="48">
      <t>リョウカイ</t>
    </rPh>
    <rPh sb="62" eb="64">
      <t>シンサ</t>
    </rPh>
    <rPh sb="66" eb="68">
      <t>ケッカ</t>
    </rPh>
    <rPh sb="69" eb="72">
      <t>ホジョキン</t>
    </rPh>
    <rPh sb="73" eb="75">
      <t>コウフ</t>
    </rPh>
    <rPh sb="75" eb="77">
      <t>タイショウ</t>
    </rPh>
    <rPh sb="82" eb="84">
      <t>バアイ</t>
    </rPh>
    <rPh sb="90" eb="92">
      <t>ショウチ</t>
    </rPh>
    <rPh sb="101" eb="104">
      <t>シンセイシャ</t>
    </rPh>
    <rPh sb="127" eb="129">
      <t>テイシュツ</t>
    </rPh>
    <rPh sb="129" eb="130">
      <t>マエ</t>
    </rPh>
    <rPh sb="131" eb="132">
      <t>カナラ</t>
    </rPh>
    <phoneticPr fontId="3"/>
  </si>
  <si>
    <t>２.</t>
  </si>
  <si>
    <t>暴力団排除</t>
    <rPh sb="0" eb="3">
      <t>ボウリョクダン</t>
    </rPh>
    <rPh sb="3" eb="5">
      <t>ハイジョ</t>
    </rPh>
    <phoneticPr fontId="3"/>
  </si>
  <si>
    <t>暴力団排除に関する誓約事項について熟読し、理解の上、これに同意している。</t>
  </si>
  <si>
    <t>３.</t>
    <phoneticPr fontId="3"/>
  </si>
  <si>
    <t>交付決定前の事業着手の禁止</t>
    <rPh sb="0" eb="2">
      <t>コウフ</t>
    </rPh>
    <rPh sb="2" eb="4">
      <t>ケッテイ</t>
    </rPh>
    <rPh sb="4" eb="5">
      <t>マエ</t>
    </rPh>
    <rPh sb="6" eb="8">
      <t>ジギョウ</t>
    </rPh>
    <rPh sb="8" eb="10">
      <t>チャクシュ</t>
    </rPh>
    <rPh sb="11" eb="13">
      <t>キンシ</t>
    </rPh>
    <phoneticPr fontId="3"/>
  </si>
  <si>
    <t>交付決定通知書を受領する前に本事業の契約又は工事に着手した場合には、補助金の交付対象とならないことを了承している。</t>
    <rPh sb="0" eb="2">
      <t>コウフ</t>
    </rPh>
    <rPh sb="2" eb="4">
      <t>ケッテイ</t>
    </rPh>
    <rPh sb="4" eb="7">
      <t>ツウチショ</t>
    </rPh>
    <rPh sb="8" eb="10">
      <t>ジュリョウ</t>
    </rPh>
    <rPh sb="12" eb="13">
      <t>マエ</t>
    </rPh>
    <rPh sb="14" eb="15">
      <t>ホン</t>
    </rPh>
    <rPh sb="15" eb="17">
      <t>ジギョウ</t>
    </rPh>
    <rPh sb="18" eb="20">
      <t>ケイヤク</t>
    </rPh>
    <rPh sb="20" eb="21">
      <t>マタ</t>
    </rPh>
    <rPh sb="22" eb="24">
      <t>コウジ</t>
    </rPh>
    <rPh sb="25" eb="27">
      <t>チャクシュ</t>
    </rPh>
    <rPh sb="29" eb="31">
      <t>バアイ</t>
    </rPh>
    <rPh sb="34" eb="37">
      <t>ホジョキン</t>
    </rPh>
    <rPh sb="38" eb="40">
      <t>コウフ</t>
    </rPh>
    <rPh sb="40" eb="42">
      <t>タイショウ</t>
    </rPh>
    <rPh sb="50" eb="52">
      <t>リョウショウ</t>
    </rPh>
    <phoneticPr fontId="3"/>
  </si>
  <si>
    <t>４.</t>
  </si>
  <si>
    <r>
      <t>重複受給</t>
    </r>
    <r>
      <rPr>
        <sz val="12"/>
        <color theme="1"/>
        <rFont val="ＭＳ ゴシック"/>
        <family val="3"/>
        <charset val="128"/>
      </rPr>
      <t>の禁止</t>
    </r>
    <rPh sb="0" eb="2">
      <t>ジュウフク</t>
    </rPh>
    <rPh sb="2" eb="4">
      <t>ジュキュウ</t>
    </rPh>
    <rPh sb="5" eb="7">
      <t>キンシ</t>
    </rPh>
    <phoneticPr fontId="3"/>
  </si>
  <si>
    <t>他の国庫補助金等を重複して受給してはならないことを理解している。</t>
    <rPh sb="0" eb="1">
      <t>タ</t>
    </rPh>
    <rPh sb="2" eb="4">
      <t>コッコ</t>
    </rPh>
    <rPh sb="4" eb="7">
      <t>ホジョキン</t>
    </rPh>
    <rPh sb="7" eb="8">
      <t>トウ</t>
    </rPh>
    <rPh sb="9" eb="11">
      <t>ジュウフク</t>
    </rPh>
    <rPh sb="13" eb="15">
      <t>ジュキュウ</t>
    </rPh>
    <rPh sb="25" eb="27">
      <t>リカイ</t>
    </rPh>
    <phoneticPr fontId="3"/>
  </si>
  <si>
    <t>５.</t>
  </si>
  <si>
    <t>申請の無効</t>
    <rPh sb="0" eb="2">
      <t>シンセイ</t>
    </rPh>
    <rPh sb="3" eb="5">
      <t>ムコウ</t>
    </rPh>
    <phoneticPr fontId="3"/>
  </si>
  <si>
    <t>申請書及び添付書類一式について責任をもち、虚偽、不正の記入が一切ないことを確認している。
万が一、違反する行為が発生した場合の罰則等を理解し、了承している。</t>
    <phoneticPr fontId="3"/>
  </si>
  <si>
    <t>６.</t>
  </si>
  <si>
    <t>個人情報の利用</t>
    <rPh sb="5" eb="7">
      <t>リヨウ</t>
    </rPh>
    <phoneticPr fontId="3"/>
  </si>
  <si>
    <t>SIIが取得した個人情報等については、申請に係る事務処理に利用する他、個人情報の保護に関する法律（平成１５年法律第５７号）に基づいた上で、SIIが開催するセミナー、シンポジウム、本事業の効果検証のための調査・分析、SIIが作成するパンフレット・事例集、国が行うその他調査業務等に利用されることがあり、その場合、国が指定する外部機関に個人情報等が提供されることに同意している。また、本情報が同一の設備等に対し、国から他の補助金を受けていないかを調査するために利用されることに同意している。</t>
    <rPh sb="4" eb="6">
      <t>シュトク</t>
    </rPh>
    <rPh sb="8" eb="10">
      <t>コジン</t>
    </rPh>
    <rPh sb="10" eb="12">
      <t>ジョウホウ</t>
    </rPh>
    <rPh sb="12" eb="13">
      <t>ナド</t>
    </rPh>
    <rPh sb="19" eb="21">
      <t>シンセイ</t>
    </rPh>
    <rPh sb="22" eb="23">
      <t>カカワ</t>
    </rPh>
    <rPh sb="24" eb="26">
      <t>ジム</t>
    </rPh>
    <rPh sb="26" eb="28">
      <t>ショリ</t>
    </rPh>
    <rPh sb="29" eb="31">
      <t>リヨウ</t>
    </rPh>
    <rPh sb="33" eb="34">
      <t>ホカ</t>
    </rPh>
    <rPh sb="35" eb="37">
      <t>コジン</t>
    </rPh>
    <rPh sb="37" eb="39">
      <t>ジョウホウ</t>
    </rPh>
    <rPh sb="40" eb="42">
      <t>ホゴ</t>
    </rPh>
    <rPh sb="43" eb="44">
      <t>カン</t>
    </rPh>
    <rPh sb="46" eb="48">
      <t>ホウリツ</t>
    </rPh>
    <phoneticPr fontId="3"/>
  </si>
  <si>
    <t>申請内容の変更及び取下げ</t>
    <rPh sb="0" eb="2">
      <t>シンセイ</t>
    </rPh>
    <rPh sb="2" eb="4">
      <t>ナイヨウ</t>
    </rPh>
    <rPh sb="5" eb="7">
      <t>ヘンコウ</t>
    </rPh>
    <rPh sb="7" eb="8">
      <t>オヨ</t>
    </rPh>
    <rPh sb="9" eb="11">
      <t>トリサ</t>
    </rPh>
    <phoneticPr fontId="3"/>
  </si>
  <si>
    <r>
      <t>交付決定後に申請内容に変更の可能性が生じた</t>
    </r>
    <r>
      <rPr>
        <sz val="12"/>
        <color theme="1"/>
        <rFont val="ＭＳ 明朝"/>
        <family val="1"/>
        <charset val="128"/>
      </rPr>
      <t>場合には、SIIに速やかに報告することを了承している。
また、交付決定通知書に記載された補助金の額は上限額であり、変更内容によっては減額になる場合があることを了承している。
万が一、違反する行為が発生した場合は、SIIの指示に従い申請書の取下げを行うことに同意している。</t>
    </r>
    <rPh sb="6" eb="8">
      <t>シンセイ</t>
    </rPh>
    <rPh sb="8" eb="10">
      <t>ナイヨウ</t>
    </rPh>
    <rPh sb="11" eb="13">
      <t>ヘンコウ</t>
    </rPh>
    <rPh sb="14" eb="17">
      <t>カノウセイ</t>
    </rPh>
    <rPh sb="18" eb="19">
      <t>ショウ</t>
    </rPh>
    <rPh sb="21" eb="23">
      <t>バアイ</t>
    </rPh>
    <rPh sb="30" eb="31">
      <t>スミ</t>
    </rPh>
    <rPh sb="34" eb="36">
      <t>ホウコク</t>
    </rPh>
    <rPh sb="41" eb="43">
      <t>リョウショウ</t>
    </rPh>
    <rPh sb="52" eb="54">
      <t>コウフ</t>
    </rPh>
    <rPh sb="54" eb="56">
      <t>ケッテイ</t>
    </rPh>
    <rPh sb="56" eb="59">
      <t>ツウチショ</t>
    </rPh>
    <rPh sb="60" eb="62">
      <t>キサイ</t>
    </rPh>
    <rPh sb="65" eb="68">
      <t>ホジョキン</t>
    </rPh>
    <rPh sb="69" eb="70">
      <t>ガク</t>
    </rPh>
    <rPh sb="71" eb="74">
      <t>ジョウゲンガク</t>
    </rPh>
    <rPh sb="78" eb="80">
      <t>ヘンコウ</t>
    </rPh>
    <rPh sb="80" eb="82">
      <t>ナイヨウ</t>
    </rPh>
    <rPh sb="87" eb="89">
      <t>ゲンガク</t>
    </rPh>
    <rPh sb="92" eb="94">
      <t>バアイ</t>
    </rPh>
    <rPh sb="100" eb="102">
      <t>リョウショウ</t>
    </rPh>
    <rPh sb="108" eb="109">
      <t>マン</t>
    </rPh>
    <rPh sb="110" eb="111">
      <t>イチ</t>
    </rPh>
    <phoneticPr fontId="3"/>
  </si>
  <si>
    <t>８.</t>
    <phoneticPr fontId="66"/>
  </si>
  <si>
    <t>現地調査等の協力</t>
    <rPh sb="0" eb="2">
      <t>ゲンチ</t>
    </rPh>
    <rPh sb="2" eb="4">
      <t>チョウサ</t>
    </rPh>
    <rPh sb="4" eb="5">
      <t>トウ</t>
    </rPh>
    <rPh sb="6" eb="8">
      <t>キョウリョク</t>
    </rPh>
    <phoneticPr fontId="3"/>
  </si>
  <si>
    <t>補助事業が事業の目的に適して公正に実施されているかを判断するための現地調査等に協力することを了承している。</t>
    <rPh sb="0" eb="2">
      <t>ホジョ</t>
    </rPh>
    <rPh sb="2" eb="4">
      <t>ジギョウ</t>
    </rPh>
    <rPh sb="5" eb="7">
      <t>ジギョウ</t>
    </rPh>
    <rPh sb="8" eb="10">
      <t>モクテキ</t>
    </rPh>
    <rPh sb="11" eb="12">
      <t>テキ</t>
    </rPh>
    <rPh sb="14" eb="16">
      <t>コウセイ</t>
    </rPh>
    <rPh sb="46" eb="48">
      <t>リョウショウ</t>
    </rPh>
    <phoneticPr fontId="3"/>
  </si>
  <si>
    <t>９.</t>
    <phoneticPr fontId="66"/>
  </si>
  <si>
    <t>事業の不履行等</t>
    <rPh sb="0" eb="2">
      <t>ジギョウ</t>
    </rPh>
    <rPh sb="3" eb="6">
      <t>フリコウ</t>
    </rPh>
    <rPh sb="6" eb="7">
      <t>トウ</t>
    </rPh>
    <phoneticPr fontId="3"/>
  </si>
  <si>
    <r>
      <t>申請者及び補助事業者、手続代行者がSIIに連絡及び書類の修正</t>
    </r>
    <r>
      <rPr>
        <sz val="12"/>
        <color theme="1"/>
        <rFont val="ＭＳ 明朝"/>
        <family val="1"/>
        <charset val="128"/>
      </rPr>
      <t>を怠ったことにより、事業の不履行等が生じ審査が継続できないとSIIが判断した場合は、申請を無効とする場合があることを理解し、了承している。</t>
    </r>
    <rPh sb="0" eb="3">
      <t>シンセイシャ</t>
    </rPh>
    <rPh sb="3" eb="4">
      <t>オヨ</t>
    </rPh>
    <rPh sb="5" eb="7">
      <t>ホジョ</t>
    </rPh>
    <rPh sb="7" eb="9">
      <t>ジギョウ</t>
    </rPh>
    <rPh sb="9" eb="10">
      <t>シャ</t>
    </rPh>
    <rPh sb="11" eb="13">
      <t>テツヅ</t>
    </rPh>
    <rPh sb="13" eb="16">
      <t>ダイコウシャ</t>
    </rPh>
    <rPh sb="21" eb="23">
      <t>レンラク</t>
    </rPh>
    <rPh sb="23" eb="24">
      <t>オヨ</t>
    </rPh>
    <rPh sb="25" eb="27">
      <t>ショルイ</t>
    </rPh>
    <rPh sb="28" eb="30">
      <t>シュウセイ</t>
    </rPh>
    <rPh sb="31" eb="32">
      <t>オコタ</t>
    </rPh>
    <rPh sb="48" eb="49">
      <t>ショウ</t>
    </rPh>
    <rPh sb="50" eb="52">
      <t>シンサ</t>
    </rPh>
    <rPh sb="53" eb="55">
      <t>ケイゾク</t>
    </rPh>
    <rPh sb="80" eb="82">
      <t>バアイ</t>
    </rPh>
    <phoneticPr fontId="3"/>
  </si>
  <si>
    <t>１０.</t>
    <phoneticPr fontId="66"/>
  </si>
  <si>
    <t>免責</t>
    <rPh sb="0" eb="2">
      <t>メンセキ</t>
    </rPh>
    <phoneticPr fontId="3"/>
  </si>
  <si>
    <t>SIIは、申請者、手続代行者、施工会社等の間で生じる問題に関して関与しないことを了承している。
また、区分所有者全員で構成される団体等の内部で生じる問題についても同様とする。</t>
    <rPh sb="5" eb="8">
      <t>シンセイシャ</t>
    </rPh>
    <rPh sb="9" eb="11">
      <t>テツヅキ</t>
    </rPh>
    <rPh sb="11" eb="13">
      <t>ダイコウ</t>
    </rPh>
    <rPh sb="13" eb="14">
      <t>シャ</t>
    </rPh>
    <rPh sb="15" eb="17">
      <t>セコウ</t>
    </rPh>
    <rPh sb="17" eb="19">
      <t>カイシャ</t>
    </rPh>
    <rPh sb="19" eb="20">
      <t>トウ</t>
    </rPh>
    <rPh sb="21" eb="22">
      <t>アイダ</t>
    </rPh>
    <rPh sb="23" eb="24">
      <t>ショウ</t>
    </rPh>
    <rPh sb="26" eb="28">
      <t>モンダイ</t>
    </rPh>
    <rPh sb="29" eb="30">
      <t>カン</t>
    </rPh>
    <rPh sb="32" eb="34">
      <t>カンヨ</t>
    </rPh>
    <rPh sb="40" eb="42">
      <t>リョウショウ</t>
    </rPh>
    <rPh sb="51" eb="53">
      <t>クブン</t>
    </rPh>
    <rPh sb="53" eb="56">
      <t>ショユウシャ</t>
    </rPh>
    <rPh sb="56" eb="58">
      <t>ゼンイン</t>
    </rPh>
    <rPh sb="59" eb="61">
      <t>コウセイ</t>
    </rPh>
    <rPh sb="64" eb="66">
      <t>ダンタイ</t>
    </rPh>
    <rPh sb="66" eb="67">
      <t>トウ</t>
    </rPh>
    <rPh sb="68" eb="70">
      <t>ナイブ</t>
    </rPh>
    <rPh sb="71" eb="72">
      <t>ショウ</t>
    </rPh>
    <rPh sb="74" eb="76">
      <t>モンダイ</t>
    </rPh>
    <rPh sb="81" eb="83">
      <t>ドウヨウ</t>
    </rPh>
    <phoneticPr fontId="3"/>
  </si>
  <si>
    <t>１１.</t>
    <phoneticPr fontId="3"/>
  </si>
  <si>
    <t>事業の内容変更、終了</t>
    <rPh sb="0" eb="2">
      <t>ジギョウ</t>
    </rPh>
    <rPh sb="3" eb="5">
      <t>ナイヨウ</t>
    </rPh>
    <rPh sb="5" eb="7">
      <t>ヘンコウ</t>
    </rPh>
    <rPh sb="8" eb="10">
      <t>シュウリョウ</t>
    </rPh>
    <phoneticPr fontId="3"/>
  </si>
  <si>
    <t>SIIは、国との協議に基づき、本事業を終了、又はその制度内容の変更を行うことができることを承知している。</t>
    <rPh sb="31" eb="33">
      <t>ヘンコウ</t>
    </rPh>
    <rPh sb="34" eb="35">
      <t>オコナ</t>
    </rPh>
    <rPh sb="45" eb="47">
      <t>ショウチ</t>
    </rPh>
    <phoneticPr fontId="3"/>
  </si>
  <si>
    <t>上記を誓約し、申請内容に間違いがないことを確認した上で署名・捺印します。</t>
    <rPh sb="3" eb="5">
      <t>セイヤク</t>
    </rPh>
    <phoneticPr fontId="3"/>
  </si>
  <si>
    <t>日</t>
    <rPh sb="0" eb="1">
      <t>ニチ</t>
    </rPh>
    <phoneticPr fontId="3"/>
  </si>
  <si>
    <t>実印</t>
    <rPh sb="0" eb="2">
      <t>ジツイン</t>
    </rPh>
    <phoneticPr fontId="66"/>
  </si>
  <si>
    <t>平成３１年度　二酸化炭素排出抑制対策事業費等補助金
（ネット・ゼロ・エネルギー・ハウス（ＺＥＨ）化等による住宅における低炭素化促進事業）
（高性能建材による住宅の断熱リフォーム支援事業）
誓約書</t>
    <rPh sb="70" eb="73">
      <t>コウセイノウ</t>
    </rPh>
    <rPh sb="73" eb="75">
      <t>ケンザイ</t>
    </rPh>
    <rPh sb="78" eb="80">
      <t>ジュウタク</t>
    </rPh>
    <rPh sb="81" eb="83">
      <t>ダンネツ</t>
    </rPh>
    <rPh sb="88" eb="90">
      <t>シエン</t>
    </rPh>
    <rPh sb="90" eb="92">
      <t>ジギョウ</t>
    </rPh>
    <rPh sb="94" eb="97">
      <t>セイヤクショ</t>
    </rPh>
    <phoneticPr fontId="3"/>
  </si>
  <si>
    <t>７.</t>
  </si>
  <si>
    <t>高性能建材の補助対象経費の上限額</t>
    <rPh sb="0" eb="3">
      <t>コウセイノウ</t>
    </rPh>
    <rPh sb="3" eb="5">
      <t>ケンザイ</t>
    </rPh>
    <rPh sb="6" eb="8">
      <t>ホジョ</t>
    </rPh>
    <rPh sb="8" eb="10">
      <t>タイショウ</t>
    </rPh>
    <rPh sb="10" eb="12">
      <t>ケイヒ</t>
    </rPh>
    <rPh sb="13" eb="16">
      <t>ジョウゲンガク</t>
    </rPh>
    <phoneticPr fontId="3"/>
  </si>
  <si>
    <t>補助対象経費は、補助対象となる高性能建材の導入費用を上限とすることを了承している。</t>
    <rPh sb="0" eb="2">
      <t>ホジョ</t>
    </rPh>
    <rPh sb="2" eb="4">
      <t>タイショウ</t>
    </rPh>
    <rPh sb="4" eb="6">
      <t>ケイヒ</t>
    </rPh>
    <rPh sb="8" eb="10">
      <t>ホジョ</t>
    </rPh>
    <rPh sb="10" eb="12">
      <t>タイショウ</t>
    </rPh>
    <rPh sb="15" eb="18">
      <t>コウセイノウ</t>
    </rPh>
    <rPh sb="18" eb="20">
      <t>ケンザイ</t>
    </rPh>
    <rPh sb="21" eb="23">
      <t>ドウニュウ</t>
    </rPh>
    <rPh sb="23" eb="25">
      <t>ヒヨウ</t>
    </rPh>
    <rPh sb="26" eb="28">
      <t>ジョウゲン</t>
    </rPh>
    <rPh sb="34" eb="36">
      <t>リョウショウ</t>
    </rPh>
    <phoneticPr fontId="3"/>
  </si>
  <si>
    <t>１２.</t>
    <phoneticPr fontId="3"/>
  </si>
  <si>
    <t>申請者</t>
    <rPh sb="0" eb="3">
      <t>シンセイシャ</t>
    </rPh>
    <phoneticPr fontId="66"/>
  </si>
  <si>
    <t>管理組合名等</t>
    <rPh sb="0" eb="2">
      <t>カンリ</t>
    </rPh>
    <rPh sb="2" eb="4">
      <t>クミアイ</t>
    </rPh>
    <rPh sb="4" eb="5">
      <t>メイ</t>
    </rPh>
    <rPh sb="5" eb="6">
      <t>トウ</t>
    </rPh>
    <phoneticPr fontId="66"/>
  </si>
  <si>
    <t>代表者名等</t>
    <rPh sb="0" eb="3">
      <t>ダイヒョウシャ</t>
    </rPh>
    <rPh sb="3" eb="4">
      <t>メイ</t>
    </rPh>
    <rPh sb="4" eb="5">
      <t>トウ</t>
    </rPh>
    <phoneticPr fontId="6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</si>
</sst>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
    <numFmt numFmtId="177" formatCode="0.0_ "/>
    <numFmt numFmtId="178" formatCode="#,##0.00_ ;[Red]\-#,##0.00\ "/>
    <numFmt numFmtId="179" formatCode="00"/>
    <numFmt numFmtId="180" formatCode="#,##0_ ;[Red]\-#,##0\ "/>
    <numFmt numFmtId="181" formatCode="yyyy/mm/dd"/>
    <numFmt numFmtId="182" formatCode="0_);[Red]\(0\)"/>
    <numFmt numFmtId="183" formatCode="0_ "/>
  </numFmts>
  <fonts count="80" x14ac:knownFonts="1">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name val="ＭＳ Ｐゴシック"/>
      <family val="3"/>
      <charset val="128"/>
    </font>
    <font>
      <sz val="6"/>
      <name val="ＭＳ Ｐゴシック"/>
      <family val="3"/>
      <charset val="128"/>
    </font>
    <font>
      <sz val="11"/>
      <name val="ＭＳ Ｐ明朝"/>
      <family val="1"/>
      <charset val="128"/>
    </font>
    <font>
      <sz val="18"/>
      <color indexed="9"/>
      <name val="HGP創英角ｺﾞｼｯｸUB"/>
      <family val="3"/>
      <charset val="128"/>
    </font>
    <font>
      <sz val="12"/>
      <name val="ＭＳ Ｐゴシック"/>
      <family val="3"/>
      <charset val="128"/>
    </font>
    <font>
      <u/>
      <sz val="18"/>
      <name val="ＭＳ Ｐゴシック"/>
      <family val="3"/>
      <charset val="128"/>
    </font>
    <font>
      <b/>
      <sz val="14"/>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u/>
      <sz val="11"/>
      <color indexed="12"/>
      <name val="ＭＳ Ｐゴシック"/>
      <family val="3"/>
      <charset val="128"/>
    </font>
    <font>
      <sz val="14"/>
      <color indexed="9"/>
      <name val="HGP創英角ｺﾞｼｯｸUB"/>
      <family val="3"/>
      <charset val="128"/>
    </font>
    <font>
      <sz val="12"/>
      <color indexed="8"/>
      <name val="ＭＳ Ｐゴシック"/>
      <family val="3"/>
      <charset val="128"/>
    </font>
    <font>
      <sz val="9"/>
      <color indexed="8"/>
      <name val="ＭＳ Ｐゴシック"/>
      <family val="3"/>
      <charset val="128"/>
    </font>
    <font>
      <b/>
      <sz val="16"/>
      <name val="ＭＳ Ｐゴシック"/>
      <family val="3"/>
      <charset val="128"/>
    </font>
    <font>
      <sz val="13"/>
      <name val="ＭＳ Ｐゴシック"/>
      <family val="3"/>
      <charset val="128"/>
    </font>
    <font>
      <b/>
      <sz val="12"/>
      <name val="ＭＳ Ｐゴシック"/>
      <family val="3"/>
      <charset val="128"/>
    </font>
    <font>
      <sz val="20"/>
      <name val="ＭＳ Ｐゴシック"/>
      <family val="3"/>
      <charset val="128"/>
    </font>
    <font>
      <sz val="14"/>
      <name val="ＭＳ Ｐ明朝"/>
      <family val="1"/>
      <charset val="128"/>
    </font>
    <font>
      <sz val="14"/>
      <name val="ＭＳ 明朝"/>
      <family val="1"/>
      <charset val="128"/>
    </font>
    <font>
      <sz val="12"/>
      <name val="ＭＳ Ｐ明朝"/>
      <family val="1"/>
      <charset val="128"/>
    </font>
    <font>
      <sz val="14"/>
      <name val="HGP創英角ｺﾞｼｯｸUB"/>
      <family val="3"/>
      <charset val="128"/>
    </font>
    <font>
      <sz val="12"/>
      <name val="HGP創英角ｺﾞｼｯｸUB"/>
      <family val="3"/>
      <charset val="128"/>
    </font>
    <font>
      <sz val="18"/>
      <name val="ＭＳ Ｐゴシック"/>
      <family val="3"/>
      <charset val="128"/>
    </font>
    <font>
      <b/>
      <sz val="26"/>
      <name val="ＭＳ Ｐゴシック"/>
      <family val="3"/>
      <charset val="128"/>
    </font>
    <font>
      <sz val="10"/>
      <name val="ＭＳ 明朝"/>
      <family val="1"/>
      <charset val="128"/>
    </font>
    <font>
      <sz val="12"/>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b/>
      <sz val="15"/>
      <name val="ＭＳ 明朝"/>
      <family val="1"/>
      <charset val="128"/>
    </font>
    <font>
      <sz val="9"/>
      <name val="ＭＳ 明朝"/>
      <family val="1"/>
      <charset val="128"/>
    </font>
    <font>
      <sz val="16"/>
      <name val="ＭＳ 明朝"/>
      <family val="1"/>
      <charset val="128"/>
    </font>
    <font>
      <b/>
      <sz val="16"/>
      <name val="ＭＳ 明朝"/>
      <family val="1"/>
      <charset val="128"/>
    </font>
    <font>
      <u/>
      <sz val="17"/>
      <name val="ＭＳ 明朝"/>
      <family val="1"/>
      <charset val="128"/>
    </font>
    <font>
      <sz val="10.5"/>
      <name val="ＭＳ 明朝"/>
      <family val="1"/>
      <charset val="128"/>
    </font>
    <font>
      <sz val="17"/>
      <name val="ＭＳ 明朝"/>
      <family val="1"/>
      <charset val="128"/>
    </font>
    <font>
      <sz val="24"/>
      <name val="ＭＳ 明朝"/>
      <family val="1"/>
      <charset val="128"/>
    </font>
    <font>
      <sz val="13"/>
      <name val="ＭＳ ゴシック"/>
      <family val="3"/>
      <charset val="128"/>
    </font>
    <font>
      <sz val="6"/>
      <name val="ＭＳ Ｐゴシック"/>
      <family val="3"/>
      <charset val="128"/>
    </font>
    <font>
      <sz val="8"/>
      <color indexed="10"/>
      <name val="ＭＳ 明朝"/>
      <family val="1"/>
      <charset val="128"/>
    </font>
    <font>
      <sz val="22"/>
      <color indexed="9"/>
      <name val="HGP創英角ｺﾞｼｯｸUB"/>
      <family val="3"/>
      <charset val="128"/>
    </font>
    <font>
      <b/>
      <sz val="18"/>
      <name val="ＭＳ Ｐゴシック"/>
      <family val="3"/>
      <charset val="128"/>
    </font>
    <font>
      <sz val="18"/>
      <name val="HGPｺﾞｼｯｸE"/>
      <family val="3"/>
      <charset val="128"/>
    </font>
    <font>
      <sz val="2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font>
    <font>
      <sz val="14"/>
      <color theme="0"/>
      <name val="ＭＳ Ｐゴシック"/>
      <family val="3"/>
      <charset val="128"/>
    </font>
    <font>
      <sz val="14"/>
      <color theme="1"/>
      <name val="ＭＳ Ｐゴシック"/>
      <family val="3"/>
      <charset val="128"/>
      <scheme val="minor"/>
    </font>
    <font>
      <sz val="14"/>
      <color rgb="FFFF0000"/>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color rgb="FFFF0000"/>
      <name val="ＭＳ Ｐゴシック"/>
      <family val="3"/>
      <charset val="128"/>
    </font>
    <font>
      <sz val="11"/>
      <name val="ＭＳ Ｐゴシック"/>
      <family val="3"/>
      <charset val="128"/>
      <scheme val="minor"/>
    </font>
    <font>
      <b/>
      <sz val="30"/>
      <name val="ＭＳ Ｐゴシック"/>
      <family val="3"/>
      <charset val="128"/>
      <scheme val="minor"/>
    </font>
    <font>
      <sz val="14"/>
      <color theme="1"/>
      <name val="ＭＳ Ｐゴシック"/>
      <family val="3"/>
      <charset val="128"/>
    </font>
    <font>
      <b/>
      <sz val="13"/>
      <color rgb="FFFF0000"/>
      <name val="ＭＳ Ｐゴシック"/>
      <family val="3"/>
      <charset val="128"/>
    </font>
    <font>
      <sz val="16"/>
      <color theme="1"/>
      <name val="ＭＳ Ｐゴシック"/>
      <family val="3"/>
      <charset val="128"/>
    </font>
    <font>
      <sz val="6"/>
      <name val="ＭＳ Ｐゴシック"/>
      <family val="3"/>
      <charset val="128"/>
      <scheme val="minor"/>
    </font>
    <font>
      <sz val="10"/>
      <color indexed="8"/>
      <name val="ＭＳ 明朝"/>
      <family val="1"/>
      <charset val="128"/>
    </font>
    <font>
      <sz val="13.3"/>
      <name val="ＭＳ 明朝"/>
      <family val="1"/>
      <charset val="128"/>
    </font>
    <font>
      <sz val="12"/>
      <color theme="1"/>
      <name val="ＭＳ 明朝"/>
      <family val="1"/>
      <charset val="128"/>
    </font>
    <font>
      <sz val="12"/>
      <color theme="1"/>
      <name val="ＭＳ ゴシック"/>
      <family val="3"/>
      <charset val="128"/>
    </font>
    <font>
      <sz val="11"/>
      <color theme="1"/>
      <name val="ＭＳ 明朝"/>
      <family val="1"/>
      <charset val="128"/>
    </font>
    <font>
      <sz val="11"/>
      <color indexed="8"/>
      <name val="ＭＳ 明朝"/>
      <family val="1"/>
      <charset val="128"/>
    </font>
    <font>
      <b/>
      <sz val="13"/>
      <name val="ＭＳ 明朝"/>
      <family val="1"/>
      <charset val="128"/>
    </font>
    <font>
      <sz val="13"/>
      <color theme="1"/>
      <name val="ＭＳ 明朝"/>
      <family val="1"/>
      <charset val="128"/>
    </font>
    <font>
      <sz val="10"/>
      <name val="ＭＳ Ｐ明朝"/>
      <family val="1"/>
      <charset val="128"/>
    </font>
    <font>
      <b/>
      <sz val="13"/>
      <name val="ＭＳ Ｐ明朝"/>
      <family val="1"/>
      <charset val="128"/>
    </font>
    <font>
      <sz val="12"/>
      <name val="ＭＳ ゴシック"/>
      <family val="3"/>
      <charset val="128"/>
    </font>
    <font>
      <sz val="18"/>
      <name val="ＭＳ 明朝"/>
      <family val="1"/>
      <charset val="128"/>
    </font>
    <font>
      <b/>
      <sz val="18"/>
      <name val="ＭＳ Ｐ明朝"/>
      <family val="1"/>
      <charset val="128"/>
    </font>
  </fonts>
  <fills count="11">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rgb="FFFFFFFF"/>
        <bgColor indexed="64"/>
      </patternFill>
    </fill>
    <fill>
      <patternFill patternType="solid">
        <fgColor theme="0" tint="-0.14999847407452621"/>
        <bgColor indexed="64"/>
      </patternFill>
    </fill>
    <fill>
      <patternFill patternType="solid">
        <fgColor theme="9" tint="0.79998168889431442"/>
        <bgColor indexed="64"/>
      </patternFill>
    </fill>
  </fills>
  <borders count="114">
    <border>
      <left/>
      <right/>
      <top/>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right/>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style="hair">
        <color indexed="64"/>
      </right>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hair">
        <color indexed="64"/>
      </right>
      <top style="double">
        <color indexed="64"/>
      </top>
      <bottom/>
      <diagonal/>
    </border>
    <border>
      <left style="dotted">
        <color indexed="64"/>
      </left>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style="mediumDashDot">
        <color indexed="64"/>
      </top>
      <bottom/>
      <diagonal/>
    </border>
    <border>
      <left/>
      <right/>
      <top/>
      <bottom style="medium">
        <color indexed="64"/>
      </bottom>
      <diagonal/>
    </border>
    <border>
      <left style="medium">
        <color indexed="64"/>
      </left>
      <right/>
      <top/>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style="hair">
        <color indexed="64"/>
      </left>
      <right/>
      <top/>
      <bottom/>
      <diagonal/>
    </border>
    <border>
      <left style="hair">
        <color indexed="64"/>
      </left>
      <right style="hair">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dotted">
        <color indexed="64"/>
      </left>
      <right/>
      <top style="thin">
        <color indexed="64"/>
      </top>
      <bottom style="thin">
        <color indexed="64"/>
      </bottom>
      <diagonal/>
    </border>
    <border>
      <left/>
      <right style="thin">
        <color indexed="64"/>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tted">
        <color indexed="64"/>
      </left>
      <right/>
      <top style="hair">
        <color indexed="64"/>
      </top>
      <bottom style="hair">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dotted">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uble">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style="thin">
        <color indexed="64"/>
      </right>
      <top style="thin">
        <color indexed="64"/>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hair">
        <color indexed="64"/>
      </right>
      <top style="double">
        <color indexed="64"/>
      </top>
      <bottom style="thin">
        <color indexed="64"/>
      </bottom>
      <diagonal/>
    </border>
    <border>
      <left/>
      <right style="thin">
        <color indexed="64"/>
      </right>
      <top style="hair">
        <color indexed="64"/>
      </top>
      <bottom style="double">
        <color indexed="64"/>
      </bottom>
      <diagonal/>
    </border>
    <border>
      <left/>
      <right style="thin">
        <color indexed="64"/>
      </right>
      <top style="double">
        <color indexed="64"/>
      </top>
      <bottom style="thin">
        <color indexed="64"/>
      </bottom>
      <diagonal/>
    </border>
    <border>
      <left style="hair">
        <color indexed="64"/>
      </left>
      <right/>
      <top style="thin">
        <color indexed="64"/>
      </top>
      <bottom style="thin">
        <color indexed="64"/>
      </bottom>
      <diagonal/>
    </border>
    <border>
      <left/>
      <right/>
      <top style="double">
        <color indexed="64"/>
      </top>
      <bottom style="thin">
        <color indexed="64"/>
      </bottom>
      <diagonal/>
    </border>
    <border>
      <left style="hair">
        <color indexed="64"/>
      </left>
      <right/>
      <top style="double">
        <color indexed="64"/>
      </top>
      <bottom style="thin">
        <color indexed="64"/>
      </bottom>
      <diagonal/>
    </border>
    <border>
      <left style="thin">
        <color theme="1"/>
      </left>
      <right/>
      <top/>
      <bottom style="thin">
        <color indexed="64"/>
      </bottom>
      <diagonal/>
    </border>
    <border>
      <left style="thin">
        <color indexed="64"/>
      </left>
      <right style="thick">
        <color indexed="64"/>
      </right>
      <top style="thick">
        <color indexed="64"/>
      </top>
      <bottom style="thick">
        <color indexed="64"/>
      </bottom>
      <diagonal/>
    </border>
    <border>
      <left style="thin">
        <color indexed="64"/>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style="thin">
        <color indexed="64"/>
      </right>
      <top style="dotted">
        <color theme="0" tint="-0.24994659260841701"/>
      </top>
      <bottom style="dotted">
        <color theme="0" tint="-0.24994659260841701"/>
      </bottom>
      <diagonal/>
    </border>
    <border>
      <left style="thin">
        <color indexed="64"/>
      </left>
      <right style="dotted">
        <color theme="0" tint="-0.24994659260841701"/>
      </right>
      <top style="dotted">
        <color theme="0" tint="-0.24994659260841701"/>
      </top>
      <bottom style="thin">
        <color indexed="64"/>
      </bottom>
      <diagonal/>
    </border>
    <border>
      <left style="dotted">
        <color theme="0" tint="-0.24994659260841701"/>
      </left>
      <right style="dotted">
        <color theme="0" tint="-0.24994659260841701"/>
      </right>
      <top style="dotted">
        <color theme="0" tint="-0.24994659260841701"/>
      </top>
      <bottom style="thin">
        <color indexed="64"/>
      </bottom>
      <diagonal/>
    </border>
    <border>
      <left style="dotted">
        <color theme="0" tint="-0.24994659260841701"/>
      </left>
      <right style="thin">
        <color indexed="64"/>
      </right>
      <top style="dotted">
        <color theme="0" tint="-0.24994659260841701"/>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dotted">
        <color indexed="64"/>
      </right>
      <top style="hair">
        <color indexed="64"/>
      </top>
      <bottom style="thin">
        <color indexed="64"/>
      </bottom>
      <diagonal/>
    </border>
  </borders>
  <cellStyleXfs count="90">
    <xf numFmtId="0" fontId="0" fillId="0" borderId="0">
      <alignment vertical="center"/>
    </xf>
    <xf numFmtId="9" fontId="2"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xf numFmtId="0" fontId="15" fillId="0" borderId="0" applyNumberFormat="0" applyFill="0" applyBorder="0" applyAlignment="0" applyProtection="0">
      <alignment vertical="top"/>
      <protection locked="0"/>
    </xf>
    <xf numFmtId="38" fontId="53" fillId="0" borderId="0" applyFont="0" applyFill="0" applyBorder="0" applyAlignment="0" applyProtection="0">
      <alignment vertical="center"/>
    </xf>
    <xf numFmtId="38" fontId="4"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53" fillId="0" borderId="0">
      <alignment vertical="center"/>
    </xf>
    <xf numFmtId="0" fontId="53" fillId="0" borderId="0">
      <alignment vertical="center"/>
    </xf>
    <xf numFmtId="0" fontId="53"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53" fillId="0" borderId="0">
      <alignment vertical="center"/>
    </xf>
    <xf numFmtId="0" fontId="53" fillId="0" borderId="0">
      <alignment vertical="center"/>
    </xf>
    <xf numFmtId="0" fontId="53"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3" fillId="0" borderId="0">
      <alignment vertical="center"/>
    </xf>
    <xf numFmtId="0" fontId="53"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53"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xf numFmtId="0" fontId="53" fillId="0" borderId="0">
      <alignment vertical="center"/>
    </xf>
    <xf numFmtId="0" fontId="53" fillId="0" borderId="0">
      <alignment vertical="center"/>
    </xf>
    <xf numFmtId="0" fontId="53" fillId="0" borderId="0">
      <alignment vertical="center"/>
    </xf>
    <xf numFmtId="0" fontId="4" fillId="0" borderId="0">
      <alignment vertical="center"/>
    </xf>
    <xf numFmtId="0" fontId="2" fillId="0" borderId="0"/>
    <xf numFmtId="0" fontId="2" fillId="0" borderId="0"/>
    <xf numFmtId="0" fontId="2" fillId="0" borderId="0"/>
    <xf numFmtId="0" fontId="2" fillId="0" borderId="0"/>
    <xf numFmtId="0" fontId="2" fillId="0" borderId="0"/>
    <xf numFmtId="0" fontId="4" fillId="0" borderId="0">
      <alignment vertical="center"/>
    </xf>
    <xf numFmtId="0" fontId="53" fillId="0" borderId="0">
      <alignment vertical="center"/>
    </xf>
    <xf numFmtId="0" fontId="2" fillId="0" borderId="0"/>
    <xf numFmtId="0" fontId="2" fillId="0" borderId="0"/>
    <xf numFmtId="0" fontId="2" fillId="0" borderId="0"/>
    <xf numFmtId="0" fontId="4" fillId="0" borderId="0">
      <alignment vertical="center"/>
    </xf>
    <xf numFmtId="0" fontId="53" fillId="0" borderId="0">
      <alignment vertical="center"/>
    </xf>
    <xf numFmtId="0" fontId="53" fillId="0" borderId="0">
      <alignment vertical="center"/>
    </xf>
    <xf numFmtId="0" fontId="2" fillId="0" borderId="0">
      <alignment vertical="center"/>
    </xf>
    <xf numFmtId="0" fontId="4" fillId="0" borderId="0">
      <alignment vertical="center"/>
    </xf>
    <xf numFmtId="0" fontId="53" fillId="0" borderId="0">
      <alignment vertical="center"/>
    </xf>
    <xf numFmtId="0" fontId="4" fillId="0" borderId="0">
      <alignment vertical="center"/>
    </xf>
    <xf numFmtId="0" fontId="1" fillId="0" borderId="0">
      <alignment vertical="center"/>
    </xf>
    <xf numFmtId="0" fontId="2" fillId="0" borderId="0">
      <alignment vertical="center"/>
    </xf>
    <xf numFmtId="0" fontId="4" fillId="0" borderId="0">
      <alignment vertical="center"/>
    </xf>
    <xf numFmtId="0" fontId="53" fillId="0" borderId="0">
      <alignment vertical="center"/>
    </xf>
    <xf numFmtId="0" fontId="2" fillId="0" borderId="0">
      <alignment vertical="center"/>
    </xf>
    <xf numFmtId="0" fontId="2" fillId="0" borderId="0">
      <alignment vertical="center"/>
    </xf>
    <xf numFmtId="0" fontId="2" fillId="0" borderId="0">
      <alignment vertical="center"/>
    </xf>
    <xf numFmtId="0" fontId="53" fillId="0" borderId="0"/>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cellStyleXfs>
  <cellXfs count="793">
    <xf numFmtId="0" fontId="0" fillId="0" borderId="0" xfId="0">
      <alignment vertical="center"/>
    </xf>
    <xf numFmtId="0" fontId="2" fillId="0" borderId="0" xfId="0" applyFont="1" applyFill="1" applyProtection="1">
      <alignment vertical="center"/>
      <protection hidden="1"/>
    </xf>
    <xf numFmtId="0" fontId="2" fillId="0" borderId="0" xfId="0" applyFont="1" applyProtection="1">
      <alignment vertical="center"/>
      <protection hidden="1"/>
    </xf>
    <xf numFmtId="0" fontId="2" fillId="2" borderId="0" xfId="0" applyFont="1" applyFill="1" applyProtection="1">
      <alignment vertical="center"/>
      <protection hidden="1"/>
    </xf>
    <xf numFmtId="0" fontId="10" fillId="0" borderId="0" xfId="0" applyFont="1" applyFill="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2" fillId="2" borderId="0" xfId="0" applyFont="1" applyFill="1" applyBorder="1" applyAlignment="1" applyProtection="1">
      <alignment horizontal="center" vertical="center"/>
      <protection hidden="1"/>
    </xf>
    <xf numFmtId="0" fontId="2" fillId="2" borderId="0" xfId="0" applyFont="1" applyFill="1" applyBorder="1" applyProtection="1">
      <alignment vertical="center"/>
      <protection hidden="1"/>
    </xf>
    <xf numFmtId="0" fontId="9" fillId="2" borderId="0" xfId="0" applyFont="1" applyFill="1" applyBorder="1" applyAlignment="1" applyProtection="1">
      <alignment vertical="center"/>
      <protection hidden="1"/>
    </xf>
    <xf numFmtId="0" fontId="0" fillId="2" borderId="0" xfId="0" applyFill="1" applyProtection="1">
      <alignment vertical="center"/>
      <protection hidden="1"/>
    </xf>
    <xf numFmtId="0" fontId="0" fillId="0" borderId="0" xfId="0" applyProtection="1">
      <alignment vertical="center"/>
      <protection hidden="1"/>
    </xf>
    <xf numFmtId="0" fontId="9" fillId="2" borderId="0" xfId="0" applyFont="1" applyFill="1" applyProtection="1">
      <alignment vertical="center"/>
      <protection hidden="1"/>
    </xf>
    <xf numFmtId="176" fontId="17" fillId="2" borderId="0" xfId="0" applyNumberFormat="1" applyFont="1" applyFill="1" applyProtection="1">
      <alignment vertical="center"/>
      <protection hidden="1"/>
    </xf>
    <xf numFmtId="176" fontId="0" fillId="2" borderId="0" xfId="0" applyNumberFormat="1" applyFill="1" applyProtection="1">
      <alignment vertical="center"/>
      <protection hidden="1"/>
    </xf>
    <xf numFmtId="176" fontId="2" fillId="2" borderId="0" xfId="0" applyNumberFormat="1" applyFont="1" applyFill="1" applyProtection="1">
      <alignment vertical="center"/>
      <protection hidden="1"/>
    </xf>
    <xf numFmtId="176" fontId="2" fillId="0" borderId="0" xfId="0" applyNumberFormat="1" applyFont="1" applyFill="1" applyBorder="1" applyAlignment="1" applyProtection="1">
      <alignment horizontal="center" vertical="center"/>
      <protection hidden="1"/>
    </xf>
    <xf numFmtId="0" fontId="18" fillId="0" borderId="0" xfId="0" applyFont="1" applyProtection="1">
      <alignment vertical="center"/>
      <protection hidden="1"/>
    </xf>
    <xf numFmtId="0" fontId="18" fillId="0" borderId="0" xfId="0" applyFont="1" applyProtection="1">
      <alignment vertical="center"/>
      <protection locked="0"/>
    </xf>
    <xf numFmtId="176" fontId="13" fillId="2" borderId="0" xfId="0" applyNumberFormat="1" applyFont="1" applyFill="1" applyBorder="1" applyAlignment="1" applyProtection="1">
      <alignment vertical="center"/>
      <protection hidden="1"/>
    </xf>
    <xf numFmtId="177" fontId="13" fillId="2" borderId="0" xfId="0" applyNumberFormat="1" applyFont="1" applyFill="1" applyBorder="1" applyAlignment="1" applyProtection="1">
      <alignment vertical="center"/>
      <protection hidden="1"/>
    </xf>
    <xf numFmtId="0" fontId="13" fillId="2" borderId="0" xfId="0" applyFont="1" applyFill="1" applyBorder="1" applyAlignment="1" applyProtection="1">
      <alignment vertical="center"/>
      <protection hidden="1"/>
    </xf>
    <xf numFmtId="38" fontId="13" fillId="0" borderId="0" xfId="7" applyFont="1" applyFill="1" applyBorder="1" applyAlignment="1" applyProtection="1">
      <alignment horizontal="right" vertical="center"/>
      <protection hidden="1"/>
    </xf>
    <xf numFmtId="0" fontId="0" fillId="0" borderId="0" xfId="0" applyFill="1" applyProtection="1">
      <alignment vertical="center"/>
      <protection hidden="1"/>
    </xf>
    <xf numFmtId="0" fontId="18" fillId="0" borderId="0" xfId="0" applyFont="1" applyFill="1" applyBorder="1" applyProtection="1">
      <alignment vertical="center"/>
      <protection hidden="1"/>
    </xf>
    <xf numFmtId="176" fontId="2" fillId="0" borderId="0" xfId="0" applyNumberFormat="1" applyFont="1" applyFill="1" applyBorder="1" applyProtection="1">
      <alignment vertical="center"/>
      <protection hidden="1"/>
    </xf>
    <xf numFmtId="176" fontId="14" fillId="0" borderId="0" xfId="0" applyNumberFormat="1" applyFont="1" applyFill="1" applyBorder="1" applyProtection="1">
      <alignment vertical="center"/>
      <protection hidden="1"/>
    </xf>
    <xf numFmtId="38" fontId="14" fillId="0" borderId="0" xfId="6" applyFont="1" applyFill="1" applyBorder="1" applyProtection="1">
      <alignment vertical="center"/>
      <protection hidden="1"/>
    </xf>
    <xf numFmtId="0" fontId="2" fillId="0" borderId="0" xfId="0" applyFont="1" applyFill="1" applyBorder="1" applyProtection="1">
      <alignment vertical="center"/>
      <protection hidden="1"/>
    </xf>
    <xf numFmtId="0" fontId="7" fillId="0" borderId="0" xfId="0" applyFont="1" applyFill="1" applyProtection="1">
      <alignment vertical="center"/>
      <protection hidden="1"/>
    </xf>
    <xf numFmtId="176" fontId="2" fillId="2" borderId="0" xfId="0" applyNumberFormat="1" applyFont="1" applyFill="1" applyBorder="1" applyProtection="1">
      <alignment vertical="center"/>
      <protection hidden="1"/>
    </xf>
    <xf numFmtId="176" fontId="54" fillId="0" borderId="0" xfId="0" applyNumberFormat="1" applyFont="1" applyFill="1" applyBorder="1" applyProtection="1">
      <alignment vertical="center"/>
      <protection hidden="1"/>
    </xf>
    <xf numFmtId="38" fontId="54" fillId="0" borderId="0" xfId="6" applyFont="1" applyFill="1" applyBorder="1" applyProtection="1">
      <alignment vertical="center"/>
      <protection hidden="1"/>
    </xf>
    <xf numFmtId="176" fontId="13" fillId="0" borderId="0" xfId="0" applyNumberFormat="1" applyFont="1" applyFill="1" applyBorder="1" applyAlignment="1" applyProtection="1">
      <alignment horizontal="right" vertical="center"/>
      <protection hidden="1"/>
    </xf>
    <xf numFmtId="0" fontId="0" fillId="0" borderId="0" xfId="0" applyFill="1" applyBorder="1" applyProtection="1">
      <alignment vertical="center"/>
      <protection hidden="1"/>
    </xf>
    <xf numFmtId="0" fontId="13" fillId="0" borderId="0" xfId="0" applyFont="1" applyFill="1" applyBorder="1" applyAlignment="1" applyProtection="1">
      <alignment horizontal="center" vertical="center" wrapText="1"/>
      <protection hidden="1"/>
    </xf>
    <xf numFmtId="0" fontId="18" fillId="0" borderId="0" xfId="0" applyFont="1" applyAlignment="1" applyProtection="1">
      <alignment horizontal="center" vertical="center"/>
      <protection hidden="1"/>
    </xf>
    <xf numFmtId="38" fontId="55" fillId="0" borderId="0" xfId="6" applyFont="1" applyFill="1" applyBorder="1" applyAlignment="1" applyProtection="1">
      <alignment horizontal="center" vertical="center"/>
      <protection hidden="1"/>
    </xf>
    <xf numFmtId="0" fontId="19" fillId="0" borderId="0" xfId="0" applyFont="1" applyFill="1" applyProtection="1">
      <alignment vertical="center"/>
      <protection hidden="1"/>
    </xf>
    <xf numFmtId="176" fontId="5" fillId="2" borderId="2" xfId="0" applyNumberFormat="1" applyFont="1" applyFill="1" applyBorder="1" applyAlignment="1" applyProtection="1">
      <alignment horizontal="center" vertical="center"/>
      <protection locked="0"/>
    </xf>
    <xf numFmtId="176" fontId="5" fillId="2" borderId="3" xfId="0" applyNumberFormat="1" applyFont="1" applyFill="1" applyBorder="1" applyAlignment="1" applyProtection="1">
      <alignment horizontal="center" vertical="center"/>
      <protection locked="0"/>
    </xf>
    <xf numFmtId="176" fontId="5" fillId="2" borderId="4" xfId="0" applyNumberFormat="1" applyFont="1" applyFill="1" applyBorder="1" applyAlignment="1" applyProtection="1">
      <alignment horizontal="center" vertical="center"/>
      <protection locked="0"/>
    </xf>
    <xf numFmtId="176" fontId="2" fillId="0" borderId="0" xfId="0" applyNumberFormat="1" applyFont="1" applyFill="1" applyProtection="1">
      <alignment vertical="center"/>
      <protection hidden="1"/>
    </xf>
    <xf numFmtId="176" fontId="0" fillId="0" borderId="0" xfId="0" applyNumberFormat="1" applyFill="1" applyBorder="1" applyProtection="1">
      <alignment vertical="center"/>
      <protection hidden="1"/>
    </xf>
    <xf numFmtId="0" fontId="13" fillId="0" borderId="0" xfId="0" applyFont="1" applyFill="1" applyBorder="1" applyAlignment="1" applyProtection="1">
      <alignment vertical="center" wrapText="1"/>
      <protection hidden="1"/>
    </xf>
    <xf numFmtId="176" fontId="9" fillId="2" borderId="0" xfId="0" applyNumberFormat="1" applyFont="1" applyFill="1" applyBorder="1" applyAlignment="1" applyProtection="1">
      <alignment horizontal="center" vertical="center"/>
      <protection locked="0"/>
    </xf>
    <xf numFmtId="176" fontId="9" fillId="2" borderId="5" xfId="0" applyNumberFormat="1" applyFont="1" applyFill="1" applyBorder="1" applyAlignment="1" applyProtection="1">
      <alignment horizontal="center" vertical="center"/>
      <protection locked="0"/>
    </xf>
    <xf numFmtId="176" fontId="9" fillId="2" borderId="6" xfId="0" applyNumberFormat="1" applyFont="1" applyFill="1" applyBorder="1" applyAlignment="1" applyProtection="1">
      <alignment horizontal="center" vertical="center"/>
      <protection locked="0"/>
    </xf>
    <xf numFmtId="176" fontId="9" fillId="2" borderId="7" xfId="0" applyNumberFormat="1" applyFont="1" applyFill="1" applyBorder="1" applyAlignment="1" applyProtection="1">
      <alignment horizontal="center" vertical="center"/>
      <protection locked="0"/>
    </xf>
    <xf numFmtId="176" fontId="9" fillId="2" borderId="8" xfId="0" applyNumberFormat="1" applyFont="1" applyFill="1" applyBorder="1" applyAlignment="1" applyProtection="1">
      <alignment horizontal="center" vertical="center"/>
      <protection locked="0"/>
    </xf>
    <xf numFmtId="176" fontId="9" fillId="2" borderId="9" xfId="0" applyNumberFormat="1" applyFont="1" applyFill="1" applyBorder="1" applyAlignment="1" applyProtection="1">
      <alignment horizontal="center" vertical="center"/>
      <protection locked="0"/>
    </xf>
    <xf numFmtId="176" fontId="13" fillId="0" borderId="0" xfId="0" applyNumberFormat="1" applyFont="1" applyFill="1" applyBorder="1" applyAlignment="1" applyProtection="1">
      <alignment vertical="center" wrapText="1"/>
      <protection hidden="1"/>
    </xf>
    <xf numFmtId="176" fontId="13" fillId="0" borderId="0" xfId="0" applyNumberFormat="1" applyFont="1" applyFill="1" applyBorder="1" applyAlignment="1" applyProtection="1">
      <alignment vertical="center"/>
      <protection hidden="1"/>
    </xf>
    <xf numFmtId="176" fontId="13" fillId="0" borderId="10" xfId="0" applyNumberFormat="1" applyFont="1" applyFill="1" applyBorder="1" applyAlignment="1" applyProtection="1">
      <alignment vertical="center" wrapText="1"/>
      <protection hidden="1"/>
    </xf>
    <xf numFmtId="176" fontId="56" fillId="2" borderId="0" xfId="0" applyNumberFormat="1" applyFont="1" applyFill="1" applyProtection="1">
      <alignment vertical="center"/>
      <protection hidden="1"/>
    </xf>
    <xf numFmtId="176" fontId="57" fillId="2" borderId="0" xfId="0" applyNumberFormat="1" applyFont="1" applyFill="1" applyProtection="1">
      <alignment vertical="center"/>
      <protection hidden="1"/>
    </xf>
    <xf numFmtId="0" fontId="7" fillId="0" borderId="0" xfId="0" applyFont="1" applyFill="1" applyAlignment="1" applyProtection="1">
      <alignment horizontal="left" vertical="center"/>
      <protection hidden="1"/>
    </xf>
    <xf numFmtId="0" fontId="25" fillId="0" borderId="0" xfId="0" applyFont="1" applyBorder="1" applyAlignment="1" applyProtection="1">
      <alignment vertical="center"/>
      <protection hidden="1"/>
    </xf>
    <xf numFmtId="0" fontId="25" fillId="2" borderId="0" xfId="0" applyFont="1" applyFill="1" applyBorder="1" applyAlignment="1" applyProtection="1">
      <alignment vertical="center"/>
      <protection hidden="1"/>
    </xf>
    <xf numFmtId="0" fontId="25" fillId="0" borderId="0" xfId="0" applyFont="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25" fillId="0" borderId="0" xfId="0" applyFont="1" applyBorder="1" applyAlignment="1" applyProtection="1">
      <alignment vertical="center" wrapText="1"/>
      <protection hidden="1"/>
    </xf>
    <xf numFmtId="176" fontId="5" fillId="0" borderId="0" xfId="0" applyNumberFormat="1" applyFont="1" applyFill="1" applyBorder="1" applyAlignment="1" applyProtection="1">
      <protection hidden="1"/>
    </xf>
    <xf numFmtId="176" fontId="58" fillId="2" borderId="0" xfId="0" applyNumberFormat="1" applyFont="1" applyFill="1" applyAlignment="1" applyProtection="1">
      <protection hidden="1"/>
    </xf>
    <xf numFmtId="176" fontId="5" fillId="0" borderId="0" xfId="0" applyNumberFormat="1" applyFont="1" applyFill="1" applyBorder="1" applyProtection="1">
      <alignment vertical="center"/>
      <protection hidden="1"/>
    </xf>
    <xf numFmtId="38" fontId="5" fillId="0" borderId="0" xfId="6" applyFont="1" applyFill="1" applyBorder="1" applyProtection="1">
      <alignment vertical="center"/>
      <protection hidden="1"/>
    </xf>
    <xf numFmtId="176" fontId="5" fillId="0" borderId="0" xfId="0" applyNumberFormat="1" applyFont="1" applyFill="1" applyBorder="1" applyAlignment="1" applyProtection="1">
      <alignment horizontal="right" vertical="center"/>
      <protection hidden="1"/>
    </xf>
    <xf numFmtId="0" fontId="18" fillId="0" borderId="0" xfId="0" applyFont="1" applyFill="1" applyProtection="1">
      <alignment vertical="center"/>
      <protection hidden="1"/>
    </xf>
    <xf numFmtId="0" fontId="8" fillId="0" borderId="0" xfId="0" applyFont="1" applyFill="1" applyBorder="1" applyAlignment="1" applyProtection="1">
      <alignment horizontal="center" vertical="center"/>
      <protection hidden="1"/>
    </xf>
    <xf numFmtId="0" fontId="59" fillId="0" borderId="0" xfId="0" applyFont="1" applyFill="1" applyBorder="1" applyAlignment="1" applyProtection="1">
      <alignment horizontal="left" vertical="center"/>
      <protection hidden="1"/>
    </xf>
    <xf numFmtId="0" fontId="12" fillId="0" borderId="0" xfId="0" applyFont="1" applyFill="1" applyProtection="1">
      <alignment vertical="center"/>
      <protection hidden="1"/>
    </xf>
    <xf numFmtId="176" fontId="60" fillId="2" borderId="0" xfId="0" applyNumberFormat="1" applyFont="1" applyFill="1" applyAlignment="1" applyProtection="1">
      <protection hidden="1"/>
    </xf>
    <xf numFmtId="0" fontId="30" fillId="0" borderId="0" xfId="0" applyFont="1" applyFill="1" applyAlignment="1" applyProtection="1">
      <alignment vertical="center"/>
      <protection hidden="1"/>
    </xf>
    <xf numFmtId="0" fontId="31" fillId="0" borderId="0" xfId="0" applyFont="1" applyFill="1" applyBorder="1" applyAlignment="1" applyProtection="1">
      <alignment vertical="center"/>
      <protection hidden="1"/>
    </xf>
    <xf numFmtId="0" fontId="31" fillId="0" borderId="0" xfId="0" applyFont="1" applyFill="1" applyBorder="1" applyAlignment="1" applyProtection="1">
      <alignment horizontal="center" vertical="center"/>
      <protection hidden="1"/>
    </xf>
    <xf numFmtId="38" fontId="31" fillId="0" borderId="0" xfId="12" applyFont="1" applyFill="1" applyBorder="1" applyAlignment="1" applyProtection="1">
      <alignment vertical="center"/>
      <protection hidden="1"/>
    </xf>
    <xf numFmtId="0" fontId="31" fillId="0" borderId="0" xfId="0" applyFont="1" applyFill="1" applyBorder="1" applyAlignment="1" applyProtection="1">
      <alignment horizontal="right" vertical="center"/>
      <protection hidden="1"/>
    </xf>
    <xf numFmtId="0" fontId="31" fillId="0" borderId="0" xfId="0" applyFont="1" applyFill="1" applyAlignment="1" applyProtection="1">
      <alignment vertical="center"/>
      <protection hidden="1"/>
    </xf>
    <xf numFmtId="0" fontId="30" fillId="2" borderId="0" xfId="0" applyFont="1" applyFill="1" applyAlignment="1" applyProtection="1">
      <alignment vertical="center"/>
      <protection hidden="1"/>
    </xf>
    <xf numFmtId="0" fontId="31" fillId="2" borderId="0" xfId="0" applyFont="1" applyFill="1" applyBorder="1" applyAlignment="1" applyProtection="1">
      <alignment vertical="center"/>
      <protection hidden="1"/>
    </xf>
    <xf numFmtId="0" fontId="31" fillId="2" borderId="0" xfId="0" applyFont="1" applyFill="1" applyBorder="1" applyAlignment="1" applyProtection="1">
      <alignment horizontal="center" vertical="center"/>
      <protection hidden="1"/>
    </xf>
    <xf numFmtId="38" fontId="31" fillId="2" borderId="0" xfId="12" applyFont="1" applyFill="1" applyBorder="1" applyAlignment="1" applyProtection="1">
      <alignment vertical="center"/>
      <protection hidden="1"/>
    </xf>
    <xf numFmtId="0" fontId="31" fillId="2" borderId="0" xfId="0" applyFont="1" applyFill="1" applyBorder="1" applyAlignment="1" applyProtection="1">
      <alignment horizontal="right" vertical="center"/>
      <protection hidden="1"/>
    </xf>
    <xf numFmtId="0" fontId="31" fillId="2" borderId="0" xfId="0" applyFont="1" applyFill="1" applyAlignment="1" applyProtection="1">
      <alignment vertical="center"/>
      <protection hidden="1"/>
    </xf>
    <xf numFmtId="0" fontId="24" fillId="2" borderId="0" xfId="0" applyFont="1" applyFill="1" applyAlignment="1" applyProtection="1">
      <alignment horizontal="distributed" vertical="center"/>
      <protection hidden="1"/>
    </xf>
    <xf numFmtId="0" fontId="31" fillId="2" borderId="0" xfId="0" applyFont="1" applyFill="1" applyAlignment="1" applyProtection="1">
      <alignment horizontal="center" vertical="center"/>
      <protection hidden="1"/>
    </xf>
    <xf numFmtId="0" fontId="30" fillId="0" borderId="0" xfId="0" applyFont="1" applyFill="1" applyAlignment="1" applyProtection="1">
      <alignment horizontal="center" vertical="center"/>
      <protection hidden="1"/>
    </xf>
    <xf numFmtId="0" fontId="34" fillId="0" borderId="0" xfId="0" applyFont="1" applyFill="1" applyBorder="1" applyAlignment="1" applyProtection="1">
      <alignment vertical="center"/>
      <protection hidden="1"/>
    </xf>
    <xf numFmtId="38" fontId="30" fillId="0" borderId="0" xfId="12" applyFont="1" applyFill="1" applyAlignment="1" applyProtection="1">
      <alignment vertical="center"/>
      <protection hidden="1"/>
    </xf>
    <xf numFmtId="0" fontId="31" fillId="0" borderId="0" xfId="0" applyFont="1" applyFill="1" applyBorder="1" applyAlignment="1" applyProtection="1">
      <alignment vertical="center" wrapText="1"/>
      <protection hidden="1"/>
    </xf>
    <xf numFmtId="0" fontId="30" fillId="0" borderId="0" xfId="0" applyFont="1" applyFill="1" applyBorder="1" applyAlignment="1" applyProtection="1">
      <alignment vertical="center"/>
      <protection hidden="1"/>
    </xf>
    <xf numFmtId="0" fontId="30" fillId="0" borderId="0" xfId="0" applyFont="1" applyFill="1" applyBorder="1" applyAlignment="1" applyProtection="1">
      <alignment horizontal="center" vertical="center"/>
      <protection hidden="1"/>
    </xf>
    <xf numFmtId="0" fontId="34" fillId="0" borderId="0" xfId="0" applyFont="1" applyFill="1" applyBorder="1" applyAlignment="1" applyProtection="1">
      <alignment vertical="center" wrapText="1" shrinkToFit="1"/>
      <protection hidden="1"/>
    </xf>
    <xf numFmtId="0" fontId="38" fillId="0" borderId="0" xfId="0" applyFont="1" applyFill="1" applyBorder="1" applyAlignment="1" applyProtection="1">
      <alignment vertical="center" wrapText="1" shrinkToFit="1"/>
      <protection hidden="1"/>
    </xf>
    <xf numFmtId="0" fontId="34" fillId="0" borderId="0" xfId="0" applyFont="1" applyFill="1" applyBorder="1" applyAlignment="1" applyProtection="1">
      <alignment vertical="center" shrinkToFit="1"/>
      <protection hidden="1"/>
    </xf>
    <xf numFmtId="0" fontId="61" fillId="0" borderId="0" xfId="0" applyFont="1" applyFill="1" applyBorder="1" applyAlignment="1" applyProtection="1">
      <alignment vertical="center"/>
      <protection hidden="1"/>
    </xf>
    <xf numFmtId="0" fontId="34" fillId="0" borderId="0" xfId="0" applyFont="1" applyFill="1" applyBorder="1" applyAlignment="1" applyProtection="1">
      <alignment vertical="center" textRotation="255" shrinkToFit="1"/>
      <protection hidden="1"/>
    </xf>
    <xf numFmtId="0" fontId="36" fillId="0" borderId="0" xfId="0" applyFont="1" applyFill="1" applyBorder="1" applyAlignment="1" applyProtection="1">
      <alignment vertical="center"/>
      <protection hidden="1"/>
    </xf>
    <xf numFmtId="0" fontId="30" fillId="6" borderId="0" xfId="0" applyFont="1" applyFill="1" applyAlignment="1" applyProtection="1">
      <alignment vertical="center"/>
      <protection hidden="1"/>
    </xf>
    <xf numFmtId="0" fontId="30" fillId="6" borderId="0" xfId="0" applyFont="1" applyFill="1" applyBorder="1" applyAlignment="1" applyProtection="1">
      <alignment vertical="center"/>
      <protection hidden="1"/>
    </xf>
    <xf numFmtId="0" fontId="40" fillId="2" borderId="0" xfId="0" applyFont="1" applyFill="1" applyAlignment="1" applyProtection="1">
      <alignment vertical="center"/>
      <protection hidden="1"/>
    </xf>
    <xf numFmtId="0" fontId="41" fillId="0" borderId="0" xfId="0" applyFont="1" applyAlignment="1">
      <alignment horizontal="center" vertical="center"/>
    </xf>
    <xf numFmtId="0" fontId="42" fillId="0" borderId="0" xfId="0" applyFont="1" applyAlignment="1">
      <alignment horizontal="center" vertical="center"/>
    </xf>
    <xf numFmtId="0" fontId="24" fillId="0" borderId="0" xfId="0" applyFont="1" applyAlignment="1">
      <alignment horizontal="justify" vertical="center"/>
    </xf>
    <xf numFmtId="0" fontId="24" fillId="0" borderId="0" xfId="0" applyFont="1" applyFill="1" applyAlignment="1" applyProtection="1">
      <alignment vertical="center"/>
      <protection hidden="1"/>
    </xf>
    <xf numFmtId="0" fontId="24" fillId="0" borderId="0" xfId="0" applyFont="1" applyFill="1" applyAlignment="1" applyProtection="1">
      <alignment horizontal="center" vertical="center"/>
      <protection hidden="1"/>
    </xf>
    <xf numFmtId="38" fontId="24" fillId="0" borderId="0" xfId="12" applyFont="1" applyFill="1" applyAlignment="1" applyProtection="1">
      <alignment vertical="center"/>
      <protection hidden="1"/>
    </xf>
    <xf numFmtId="0" fontId="24" fillId="0" borderId="0" xfId="0" applyFont="1" applyAlignment="1">
      <alignment horizontal="left" vertical="center"/>
    </xf>
    <xf numFmtId="0" fontId="24" fillId="0" borderId="0" xfId="0" applyFont="1" applyAlignment="1">
      <alignment horizontal="center" vertical="center"/>
    </xf>
    <xf numFmtId="0" fontId="24" fillId="0" borderId="0" xfId="0" applyFont="1" applyAlignment="1">
      <alignment vertical="center" wrapText="1"/>
    </xf>
    <xf numFmtId="0" fontId="36" fillId="0" borderId="0" xfId="0" applyFont="1" applyBorder="1" applyAlignment="1" applyProtection="1">
      <alignment horizontal="left" vertical="center" wrapText="1"/>
      <protection hidden="1"/>
    </xf>
    <xf numFmtId="0" fontId="25" fillId="0" borderId="0" xfId="0" applyFont="1" applyBorder="1" applyAlignment="1" applyProtection="1">
      <alignment vertical="center"/>
      <protection locked="0"/>
    </xf>
    <xf numFmtId="0" fontId="25" fillId="0" borderId="0" xfId="0" applyFont="1" applyBorder="1" applyAlignment="1" applyProtection="1">
      <alignment vertical="center" shrinkToFit="1"/>
      <protection hidden="1"/>
    </xf>
    <xf numFmtId="38" fontId="2" fillId="5" borderId="12" xfId="18" applyFont="1" applyFill="1" applyBorder="1" applyAlignment="1" applyProtection="1">
      <alignment vertical="center"/>
      <protection hidden="1"/>
    </xf>
    <xf numFmtId="38" fontId="2" fillId="5" borderId="13" xfId="18" applyFont="1" applyFill="1" applyBorder="1" applyAlignment="1" applyProtection="1">
      <alignment vertical="center"/>
      <protection hidden="1"/>
    </xf>
    <xf numFmtId="38" fontId="9" fillId="0" borderId="0" xfId="18" applyFont="1" applyFill="1" applyBorder="1" applyProtection="1">
      <alignment vertical="center"/>
      <protection hidden="1"/>
    </xf>
    <xf numFmtId="38" fontId="2" fillId="0" borderId="0" xfId="18" applyFont="1" applyFill="1" applyBorder="1" applyProtection="1">
      <alignment vertical="center"/>
      <protection hidden="1"/>
    </xf>
    <xf numFmtId="38" fontId="2" fillId="0" borderId="0" xfId="18" applyFont="1" applyProtection="1">
      <alignment vertical="center"/>
      <protection hidden="1"/>
    </xf>
    <xf numFmtId="38" fontId="2" fillId="4" borderId="12" xfId="18" applyFont="1" applyFill="1" applyBorder="1" applyAlignment="1" applyProtection="1">
      <alignment vertical="center"/>
      <protection hidden="1"/>
    </xf>
    <xf numFmtId="38" fontId="2" fillId="4" borderId="13" xfId="18" applyFont="1" applyFill="1" applyBorder="1" applyAlignment="1" applyProtection="1">
      <alignment vertical="center"/>
      <protection hidden="1"/>
    </xf>
    <xf numFmtId="38" fontId="2" fillId="7" borderId="12" xfId="18" applyFont="1" applyFill="1" applyBorder="1" applyAlignment="1" applyProtection="1">
      <alignment vertical="center"/>
      <protection hidden="1"/>
    </xf>
    <xf numFmtId="38" fontId="2" fillId="7" borderId="13" xfId="18" applyFont="1" applyFill="1" applyBorder="1" applyAlignment="1" applyProtection="1">
      <alignment vertical="center"/>
      <protection hidden="1"/>
    </xf>
    <xf numFmtId="0" fontId="31" fillId="0" borderId="0" xfId="0" applyFont="1" applyFill="1" applyAlignment="1" applyProtection="1">
      <alignment horizontal="distributed" vertical="center"/>
      <protection hidden="1"/>
    </xf>
    <xf numFmtId="0" fontId="34" fillId="0" borderId="0" xfId="0" applyFont="1" applyFill="1" applyBorder="1" applyAlignment="1" applyProtection="1">
      <alignment horizontal="center" vertical="center" shrinkToFit="1"/>
      <protection hidden="1"/>
    </xf>
    <xf numFmtId="0" fontId="35" fillId="2" borderId="0" xfId="0" applyFont="1" applyFill="1" applyBorder="1" applyAlignment="1" applyProtection="1">
      <alignment horizontal="center" vertical="center"/>
      <protection hidden="1"/>
    </xf>
    <xf numFmtId="0" fontId="31" fillId="0" borderId="0" xfId="0" applyFont="1" applyFill="1" applyBorder="1" applyAlignment="1" applyProtection="1">
      <alignment horizontal="left" vertical="center" wrapText="1"/>
      <protection hidden="1"/>
    </xf>
    <xf numFmtId="0" fontId="31" fillId="0" borderId="0" xfId="0" applyFont="1" applyFill="1" applyBorder="1" applyAlignment="1" applyProtection="1">
      <alignment vertical="center" shrinkToFit="1"/>
      <protection hidden="1"/>
    </xf>
    <xf numFmtId="0" fontId="31" fillId="0" borderId="0" xfId="0" applyFont="1" applyFill="1" applyBorder="1" applyAlignment="1" applyProtection="1">
      <alignment horizontal="left" vertical="center"/>
      <protection hidden="1"/>
    </xf>
    <xf numFmtId="0" fontId="31" fillId="0" borderId="0" xfId="0" applyFont="1" applyFill="1" applyBorder="1" applyAlignment="1" applyProtection="1">
      <alignment horizontal="left" vertical="center" shrinkToFit="1"/>
      <protection hidden="1"/>
    </xf>
    <xf numFmtId="0" fontId="30" fillId="0" borderId="0" xfId="0" applyFont="1" applyFill="1" applyAlignment="1" applyProtection="1">
      <alignment horizontal="left" vertical="center"/>
      <protection hidden="1"/>
    </xf>
    <xf numFmtId="0" fontId="34" fillId="0" borderId="0" xfId="0" applyFont="1" applyFill="1" applyBorder="1" applyAlignment="1" applyProtection="1">
      <alignment horizontal="center" vertical="center"/>
      <protection hidden="1"/>
    </xf>
    <xf numFmtId="0" fontId="24" fillId="0" borderId="0" xfId="0" applyFont="1" applyFill="1" applyAlignment="1" applyProtection="1">
      <alignment horizontal="distributed" vertical="center"/>
      <protection hidden="1"/>
    </xf>
    <xf numFmtId="0" fontId="34" fillId="0" borderId="10" xfId="0" applyFont="1" applyFill="1" applyBorder="1" applyAlignment="1" applyProtection="1">
      <alignment vertical="center" wrapText="1"/>
      <protection hidden="1"/>
    </xf>
    <xf numFmtId="0" fontId="34" fillId="0" borderId="14" xfId="0" applyFont="1" applyFill="1" applyBorder="1" applyAlignment="1" applyProtection="1">
      <alignment vertical="center"/>
      <protection hidden="1"/>
    </xf>
    <xf numFmtId="0" fontId="34" fillId="0" borderId="15" xfId="0" applyFont="1" applyFill="1" applyBorder="1" applyAlignment="1" applyProtection="1">
      <alignment vertical="center"/>
      <protection hidden="1"/>
    </xf>
    <xf numFmtId="0" fontId="31" fillId="0" borderId="0" xfId="0" applyFont="1" applyFill="1" applyBorder="1" applyAlignment="1" applyProtection="1">
      <alignment vertical="center" textRotation="255" shrinkToFit="1"/>
      <protection hidden="1"/>
    </xf>
    <xf numFmtId="0" fontId="31" fillId="0" borderId="0" xfId="0" applyFont="1" applyFill="1" applyBorder="1" applyAlignment="1" applyProtection="1">
      <alignment horizontal="center" vertical="center" shrinkToFit="1"/>
      <protection hidden="1"/>
    </xf>
    <xf numFmtId="38" fontId="31" fillId="0" borderId="0" xfId="12" applyFont="1" applyFill="1" applyBorder="1" applyAlignment="1" applyProtection="1">
      <alignment vertical="center" shrinkToFit="1"/>
      <protection hidden="1"/>
    </xf>
    <xf numFmtId="0" fontId="30" fillId="0" borderId="0" xfId="0" applyFont="1" applyFill="1" applyBorder="1" applyAlignment="1" applyProtection="1">
      <alignment vertical="center" wrapText="1" shrinkToFit="1"/>
      <protection hidden="1"/>
    </xf>
    <xf numFmtId="0" fontId="34" fillId="0" borderId="12" xfId="0" applyFont="1" applyFill="1" applyBorder="1" applyAlignment="1" applyProtection="1">
      <alignment vertical="center" shrinkToFit="1"/>
      <protection hidden="1"/>
    </xf>
    <xf numFmtId="0" fontId="34" fillId="0" borderId="13" xfId="0" applyFont="1" applyFill="1" applyBorder="1" applyAlignment="1" applyProtection="1">
      <alignment vertical="center" shrinkToFit="1"/>
      <protection hidden="1"/>
    </xf>
    <xf numFmtId="0" fontId="30" fillId="0" borderId="16" xfId="0" applyFont="1" applyFill="1" applyBorder="1" applyAlignment="1" applyProtection="1">
      <alignment vertical="center"/>
      <protection hidden="1"/>
    </xf>
    <xf numFmtId="0" fontId="30" fillId="0" borderId="13" xfId="0" applyFont="1" applyFill="1" applyBorder="1" applyAlignment="1" applyProtection="1">
      <alignment vertical="center"/>
      <protection hidden="1"/>
    </xf>
    <xf numFmtId="0" fontId="34" fillId="6" borderId="0" xfId="0" applyFont="1" applyFill="1" applyBorder="1" applyAlignment="1" applyProtection="1">
      <alignment horizontal="center" vertical="center" wrapText="1" shrinkToFit="1"/>
      <protection hidden="1"/>
    </xf>
    <xf numFmtId="0" fontId="34" fillId="6" borderId="0" xfId="0" applyFont="1" applyFill="1" applyBorder="1" applyAlignment="1" applyProtection="1">
      <alignment horizontal="center" vertical="center" shrinkToFit="1"/>
      <protection hidden="1"/>
    </xf>
    <xf numFmtId="0" fontId="31" fillId="6" borderId="0" xfId="0" applyFont="1" applyFill="1" applyBorder="1" applyAlignment="1" applyProtection="1">
      <alignment horizontal="center" vertical="center" shrinkToFit="1"/>
      <protection hidden="1"/>
    </xf>
    <xf numFmtId="0" fontId="31" fillId="6" borderId="0" xfId="0" applyFont="1" applyFill="1" applyBorder="1" applyAlignment="1" applyProtection="1">
      <alignment vertical="center" shrinkToFit="1"/>
      <protection hidden="1"/>
    </xf>
    <xf numFmtId="0" fontId="34" fillId="0" borderId="10" xfId="0" applyFont="1" applyFill="1" applyBorder="1" applyAlignment="1" applyProtection="1">
      <alignment vertical="center" shrinkToFit="1"/>
      <protection hidden="1"/>
    </xf>
    <xf numFmtId="49" fontId="34" fillId="0" borderId="14" xfId="0" applyNumberFormat="1" applyFont="1" applyFill="1" applyBorder="1" applyAlignment="1" applyProtection="1">
      <alignment vertical="center" shrinkToFit="1"/>
      <protection hidden="1"/>
    </xf>
    <xf numFmtId="49" fontId="34" fillId="0" borderId="14" xfId="0" applyNumberFormat="1" applyFont="1" applyFill="1" applyBorder="1" applyAlignment="1" applyProtection="1">
      <alignment horizontal="center" vertical="center"/>
      <protection hidden="1"/>
    </xf>
    <xf numFmtId="49" fontId="34" fillId="0" borderId="14" xfId="0" applyNumberFormat="1" applyFont="1" applyFill="1" applyBorder="1" applyAlignment="1" applyProtection="1">
      <alignment vertical="center"/>
      <protection hidden="1"/>
    </xf>
    <xf numFmtId="49" fontId="34" fillId="0" borderId="15" xfId="0" applyNumberFormat="1" applyFont="1" applyFill="1" applyBorder="1" applyAlignment="1" applyProtection="1">
      <alignment vertical="center"/>
      <protection hidden="1"/>
    </xf>
    <xf numFmtId="49" fontId="31" fillId="0" borderId="18" xfId="0" applyNumberFormat="1" applyFont="1" applyFill="1" applyBorder="1" applyAlignment="1" applyProtection="1">
      <alignment vertical="center" shrinkToFit="1"/>
      <protection hidden="1"/>
    </xf>
    <xf numFmtId="49" fontId="31" fillId="0" borderId="17" xfId="0" applyNumberFormat="1" applyFont="1" applyFill="1" applyBorder="1" applyAlignment="1" applyProtection="1">
      <alignment vertical="center" shrinkToFit="1"/>
      <protection hidden="1"/>
    </xf>
    <xf numFmtId="0" fontId="30" fillId="0" borderId="0" xfId="0" applyFont="1" applyFill="1" applyBorder="1" applyAlignment="1" applyProtection="1">
      <alignment vertical="center"/>
      <protection locked="0"/>
    </xf>
    <xf numFmtId="0" fontId="30" fillId="0" borderId="0" xfId="0" applyFont="1" applyFill="1" applyAlignment="1" applyProtection="1">
      <alignment vertical="center"/>
      <protection locked="0"/>
    </xf>
    <xf numFmtId="38" fontId="5" fillId="0" borderId="0" xfId="6" applyFont="1" applyFill="1" applyBorder="1" applyProtection="1">
      <alignment vertical="center"/>
      <protection locked="0"/>
    </xf>
    <xf numFmtId="38" fontId="5" fillId="0" borderId="0" xfId="7" applyFont="1" applyFill="1" applyBorder="1" applyProtection="1">
      <alignment vertical="center"/>
      <protection locked="0"/>
    </xf>
    <xf numFmtId="176" fontId="5" fillId="2" borderId="0" xfId="0" applyNumberFormat="1" applyFont="1" applyFill="1" applyAlignment="1" applyProtection="1">
      <protection hidden="1"/>
    </xf>
    <xf numFmtId="0" fontId="61" fillId="0" borderId="0" xfId="0" applyFont="1" applyFill="1" applyProtection="1">
      <alignment vertical="center"/>
      <protection hidden="1"/>
    </xf>
    <xf numFmtId="0" fontId="13" fillId="0" borderId="0" xfId="0" applyFont="1" applyFill="1" applyAlignment="1" applyProtection="1">
      <alignment horizontal="right" vertical="center"/>
      <protection hidden="1"/>
    </xf>
    <xf numFmtId="0" fontId="30" fillId="0" borderId="0" xfId="0" applyFont="1" applyFill="1" applyAlignment="1" applyProtection="1">
      <alignment horizontal="right" vertical="center"/>
      <protection hidden="1"/>
    </xf>
    <xf numFmtId="38" fontId="39" fillId="0" borderId="0" xfId="12" applyFont="1" applyFill="1" applyBorder="1" applyAlignment="1" applyProtection="1">
      <alignment vertical="center" shrinkToFit="1"/>
      <protection hidden="1"/>
    </xf>
    <xf numFmtId="49" fontId="31" fillId="6" borderId="0" xfId="0" applyNumberFormat="1" applyFont="1" applyFill="1" applyBorder="1" applyAlignment="1" applyProtection="1">
      <alignment horizontal="center" vertical="center" shrinkToFit="1"/>
      <protection hidden="1"/>
    </xf>
    <xf numFmtId="0" fontId="5" fillId="0" borderId="0" xfId="0" applyFont="1" applyFill="1" applyBorder="1" applyAlignment="1" applyProtection="1">
      <alignment horizontal="center" vertical="center" shrinkToFit="1"/>
      <protection hidden="1"/>
    </xf>
    <xf numFmtId="178" fontId="5" fillId="2" borderId="4" xfId="7" applyNumberFormat="1" applyFont="1" applyFill="1" applyBorder="1" applyProtection="1">
      <alignment vertical="center"/>
      <protection locked="0"/>
    </xf>
    <xf numFmtId="180" fontId="5" fillId="2" borderId="20" xfId="7" applyNumberFormat="1" applyFont="1" applyFill="1" applyBorder="1" applyProtection="1">
      <alignment vertical="center"/>
      <protection locked="0"/>
    </xf>
    <xf numFmtId="180" fontId="5" fillId="2" borderId="21" xfId="7" applyNumberFormat="1" applyFont="1" applyFill="1" applyBorder="1" applyProtection="1">
      <alignment vertical="center"/>
      <protection locked="0"/>
    </xf>
    <xf numFmtId="180" fontId="5" fillId="2" borderId="22" xfId="7" applyNumberFormat="1" applyFont="1" applyFill="1" applyBorder="1" applyProtection="1">
      <alignment vertical="center"/>
      <protection locked="0"/>
    </xf>
    <xf numFmtId="180" fontId="5" fillId="2" borderId="17" xfId="0" applyNumberFormat="1" applyFont="1" applyFill="1" applyBorder="1" applyProtection="1">
      <alignment vertical="center"/>
      <protection hidden="1"/>
    </xf>
    <xf numFmtId="180" fontId="5" fillId="0" borderId="17" xfId="0" applyNumberFormat="1" applyFont="1" applyFill="1" applyBorder="1" applyProtection="1">
      <alignment vertical="center"/>
      <protection hidden="1"/>
    </xf>
    <xf numFmtId="178" fontId="5" fillId="2" borderId="23" xfId="0" applyNumberFormat="1" applyFont="1" applyFill="1" applyBorder="1" applyProtection="1">
      <alignment vertical="center"/>
      <protection hidden="1"/>
    </xf>
    <xf numFmtId="180" fontId="5" fillId="0" borderId="24" xfId="0" applyNumberFormat="1" applyFont="1" applyFill="1" applyBorder="1" applyProtection="1">
      <alignment vertical="center"/>
      <protection hidden="1"/>
    </xf>
    <xf numFmtId="49" fontId="5" fillId="2" borderId="25" xfId="0" applyNumberFormat="1" applyFont="1" applyFill="1" applyBorder="1" applyAlignment="1" applyProtection="1">
      <alignment horizontal="center" vertical="center" shrinkToFit="1"/>
      <protection locked="0"/>
    </xf>
    <xf numFmtId="49" fontId="5" fillId="2" borderId="2" xfId="0" applyNumberFormat="1" applyFont="1" applyFill="1" applyBorder="1" applyAlignment="1" applyProtection="1">
      <alignment horizontal="center" vertical="center"/>
      <protection locked="0"/>
    </xf>
    <xf numFmtId="49" fontId="5" fillId="2" borderId="3" xfId="0" applyNumberFormat="1" applyFont="1" applyFill="1" applyBorder="1" applyAlignment="1" applyProtection="1">
      <alignment horizontal="center" vertical="center"/>
      <protection locked="0"/>
    </xf>
    <xf numFmtId="49" fontId="5" fillId="2" borderId="4" xfId="0" applyNumberFormat="1" applyFont="1" applyFill="1" applyBorder="1" applyAlignment="1" applyProtection="1">
      <alignment horizontal="center" vertical="center"/>
      <protection locked="0"/>
    </xf>
    <xf numFmtId="49" fontId="5" fillId="2" borderId="0" xfId="0" applyNumberFormat="1" applyFont="1" applyFill="1" applyBorder="1" applyAlignment="1" applyProtection="1">
      <alignment horizontal="center" vertical="center" shrinkToFit="1"/>
      <protection locked="0"/>
    </xf>
    <xf numFmtId="49" fontId="5" fillId="2" borderId="26" xfId="0" applyNumberFormat="1" applyFont="1" applyFill="1" applyBorder="1" applyAlignment="1" applyProtection="1">
      <alignment horizontal="center" vertical="center" shrinkToFit="1"/>
      <protection locked="0"/>
    </xf>
    <xf numFmtId="49" fontId="5" fillId="2" borderId="5" xfId="0" applyNumberFormat="1" applyFont="1" applyFill="1" applyBorder="1" applyAlignment="1" applyProtection="1">
      <alignment horizontal="center" vertical="center" shrinkToFit="1"/>
      <protection locked="0"/>
    </xf>
    <xf numFmtId="49" fontId="5" fillId="2" borderId="27" xfId="0" applyNumberFormat="1" applyFont="1" applyFill="1" applyBorder="1" applyAlignment="1" applyProtection="1">
      <alignment horizontal="center" vertical="center" shrinkToFit="1"/>
      <protection locked="0"/>
    </xf>
    <xf numFmtId="49" fontId="5" fillId="2" borderId="6" xfId="0" applyNumberFormat="1" applyFont="1" applyFill="1" applyBorder="1" applyAlignment="1" applyProtection="1">
      <alignment horizontal="center" vertical="center" shrinkToFit="1"/>
      <protection locked="0"/>
    </xf>
    <xf numFmtId="180" fontId="5" fillId="2" borderId="28" xfId="7" applyNumberFormat="1" applyFont="1" applyFill="1" applyBorder="1" applyProtection="1">
      <alignment vertical="center"/>
      <protection locked="0"/>
    </xf>
    <xf numFmtId="180" fontId="5" fillId="2" borderId="26" xfId="7" applyNumberFormat="1" applyFont="1" applyFill="1" applyBorder="1" applyProtection="1">
      <alignment vertical="center"/>
      <protection locked="0"/>
    </xf>
    <xf numFmtId="180" fontId="5" fillId="2" borderId="27" xfId="7" applyNumberFormat="1" applyFont="1" applyFill="1" applyBorder="1" applyProtection="1">
      <alignment vertical="center"/>
      <protection locked="0"/>
    </xf>
    <xf numFmtId="180" fontId="5" fillId="2" borderId="5" xfId="0" applyNumberFormat="1" applyFont="1" applyFill="1" applyBorder="1" applyAlignment="1" applyProtection="1">
      <alignment vertical="center" shrinkToFit="1"/>
      <protection locked="0"/>
    </xf>
    <xf numFmtId="180" fontId="5" fillId="0" borderId="0" xfId="0" applyNumberFormat="1" applyFont="1" applyFill="1" applyBorder="1" applyAlignment="1" applyProtection="1">
      <alignment vertical="center" shrinkToFit="1"/>
      <protection locked="0"/>
    </xf>
    <xf numFmtId="180" fontId="5" fillId="2" borderId="6" xfId="0" applyNumberFormat="1" applyFont="1" applyFill="1" applyBorder="1" applyAlignment="1" applyProtection="1">
      <alignment vertical="center" shrinkToFit="1"/>
      <protection locked="0"/>
    </xf>
    <xf numFmtId="180" fontId="5" fillId="2" borderId="0" xfId="0" applyNumberFormat="1" applyFont="1" applyFill="1" applyBorder="1" applyAlignment="1" applyProtection="1">
      <alignment vertical="center" shrinkToFit="1"/>
      <protection locked="0"/>
    </xf>
    <xf numFmtId="180" fontId="5" fillId="0" borderId="6" xfId="0" applyNumberFormat="1" applyFont="1" applyFill="1" applyBorder="1" applyAlignment="1" applyProtection="1">
      <alignment vertical="center" shrinkToFit="1"/>
      <protection locked="0"/>
    </xf>
    <xf numFmtId="176" fontId="2" fillId="8" borderId="0" xfId="0" applyNumberFormat="1" applyFont="1" applyFill="1" applyBorder="1" applyProtection="1">
      <alignment vertical="center"/>
      <protection hidden="1"/>
    </xf>
    <xf numFmtId="0" fontId="0" fillId="4" borderId="0" xfId="0" applyFill="1" applyAlignment="1" applyProtection="1">
      <alignment horizontal="right" vertical="center" shrinkToFit="1"/>
      <protection locked="0"/>
    </xf>
    <xf numFmtId="178" fontId="5" fillId="2" borderId="35" xfId="0" applyNumberFormat="1" applyFont="1" applyFill="1" applyBorder="1" applyProtection="1">
      <alignment vertical="center"/>
      <protection hidden="1"/>
    </xf>
    <xf numFmtId="178" fontId="5" fillId="0" borderId="38" xfId="0" applyNumberFormat="1" applyFont="1" applyFill="1" applyBorder="1" applyProtection="1">
      <alignment vertical="center"/>
      <protection hidden="1"/>
    </xf>
    <xf numFmtId="0" fontId="13" fillId="4" borderId="1" xfId="0" applyFont="1" applyFill="1" applyBorder="1" applyAlignment="1" applyProtection="1">
      <alignment horizontal="center" vertical="center" wrapText="1"/>
      <protection hidden="1"/>
    </xf>
    <xf numFmtId="38" fontId="13" fillId="0" borderId="38" xfId="7" applyFont="1" applyFill="1" applyBorder="1" applyAlignment="1" applyProtection="1">
      <alignment vertical="center"/>
      <protection hidden="1"/>
    </xf>
    <xf numFmtId="38" fontId="13" fillId="0" borderId="40" xfId="7" applyFont="1" applyFill="1" applyBorder="1" applyAlignment="1" applyProtection="1">
      <alignment vertical="center"/>
      <protection hidden="1"/>
    </xf>
    <xf numFmtId="38" fontId="14" fillId="5" borderId="42" xfId="7" applyFont="1" applyFill="1" applyBorder="1" applyAlignment="1" applyProtection="1">
      <alignment horizontal="center" vertical="center"/>
      <protection hidden="1"/>
    </xf>
    <xf numFmtId="0" fontId="31" fillId="2" borderId="0" xfId="0" applyFont="1" applyFill="1" applyAlignment="1" applyProtection="1">
      <alignment horizontal="right" vertical="center"/>
      <protection hidden="1"/>
    </xf>
    <xf numFmtId="0" fontId="30" fillId="0" borderId="0" xfId="0" applyFont="1" applyFill="1" applyBorder="1" applyAlignment="1" applyProtection="1">
      <alignment horizontal="left" vertical="center" wrapText="1"/>
      <protection hidden="1"/>
    </xf>
    <xf numFmtId="38" fontId="5" fillId="5" borderId="19" xfId="0" applyNumberFormat="1" applyFont="1" applyFill="1" applyBorder="1" applyAlignment="1" applyProtection="1">
      <alignment vertical="center"/>
      <protection hidden="1"/>
    </xf>
    <xf numFmtId="38" fontId="12" fillId="0" borderId="19" xfId="0" applyNumberFormat="1" applyFont="1" applyFill="1" applyBorder="1" applyAlignment="1" applyProtection="1">
      <alignment vertical="center"/>
      <protection hidden="1"/>
    </xf>
    <xf numFmtId="176" fontId="21" fillId="2" borderId="0" xfId="0" applyNumberFormat="1" applyFont="1" applyFill="1" applyBorder="1" applyAlignment="1" applyProtection="1">
      <alignment vertical="center"/>
      <protection hidden="1"/>
    </xf>
    <xf numFmtId="38" fontId="14" fillId="4" borderId="11" xfId="7" applyFont="1" applyFill="1" applyBorder="1" applyAlignment="1" applyProtection="1">
      <alignment horizontal="center" vertical="center"/>
      <protection hidden="1"/>
    </xf>
    <xf numFmtId="178" fontId="5" fillId="0" borderId="35" xfId="0" applyNumberFormat="1" applyFont="1" applyFill="1" applyBorder="1" applyProtection="1">
      <alignment vertical="center"/>
      <protection hidden="1"/>
    </xf>
    <xf numFmtId="176" fontId="5" fillId="0" borderId="43" xfId="0" applyNumberFormat="1" applyFont="1" applyFill="1" applyBorder="1" applyAlignment="1" applyProtection="1">
      <alignment horizontal="center" vertical="center"/>
      <protection hidden="1"/>
    </xf>
    <xf numFmtId="38" fontId="55" fillId="0" borderId="44" xfId="6" applyFont="1" applyFill="1" applyBorder="1" applyAlignment="1" applyProtection="1">
      <alignment horizontal="center" vertical="center"/>
      <protection hidden="1"/>
    </xf>
    <xf numFmtId="38" fontId="13" fillId="0" borderId="19" xfId="7" applyFont="1" applyFill="1" applyBorder="1" applyAlignment="1" applyProtection="1">
      <alignment horizontal="center" vertical="center"/>
      <protection hidden="1"/>
    </xf>
    <xf numFmtId="38" fontId="13" fillId="0" borderId="31" xfId="7" applyFont="1" applyFill="1" applyBorder="1" applyAlignment="1" applyProtection="1">
      <alignment horizontal="center" vertical="center"/>
      <protection hidden="1"/>
    </xf>
    <xf numFmtId="0" fontId="32" fillId="0" borderId="0" xfId="0" applyFont="1" applyFill="1" applyAlignment="1" applyProtection="1">
      <alignment vertical="distributed"/>
      <protection hidden="1"/>
    </xf>
    <xf numFmtId="0" fontId="33" fillId="2" borderId="0" xfId="0" applyFont="1" applyFill="1" applyBorder="1" applyAlignment="1" applyProtection="1">
      <alignment vertical="center"/>
      <protection hidden="1"/>
    </xf>
    <xf numFmtId="0" fontId="30" fillId="2" borderId="0" xfId="0" applyFont="1" applyFill="1" applyAlignment="1" applyProtection="1">
      <alignment horizontal="center" vertical="center"/>
      <protection hidden="1"/>
    </xf>
    <xf numFmtId="0" fontId="34" fillId="2" borderId="0" xfId="0" applyFont="1" applyFill="1" applyBorder="1" applyAlignment="1" applyProtection="1">
      <alignment vertical="center"/>
      <protection hidden="1"/>
    </xf>
    <xf numFmtId="0" fontId="35" fillId="2" borderId="0" xfId="0" applyFont="1" applyFill="1" applyBorder="1" applyAlignment="1" applyProtection="1">
      <alignment vertical="center"/>
      <protection hidden="1"/>
    </xf>
    <xf numFmtId="0" fontId="35" fillId="2" borderId="0" xfId="0" applyFont="1" applyFill="1" applyBorder="1" applyAlignment="1" applyProtection="1">
      <alignment horizontal="right" vertical="center"/>
      <protection hidden="1"/>
    </xf>
    <xf numFmtId="0" fontId="31" fillId="2" borderId="0" xfId="0" applyFont="1" applyFill="1" applyBorder="1" applyAlignment="1" applyProtection="1">
      <alignment horizontal="left" vertical="center" wrapText="1"/>
      <protection hidden="1"/>
    </xf>
    <xf numFmtId="0" fontId="31" fillId="2" borderId="0" xfId="0" applyFont="1" applyFill="1" applyBorder="1" applyAlignment="1" applyProtection="1">
      <alignment horizontal="left" vertical="center"/>
      <protection hidden="1"/>
    </xf>
    <xf numFmtId="38" fontId="30" fillId="2" borderId="0" xfId="12" applyFont="1" applyFill="1" applyAlignment="1" applyProtection="1">
      <alignment vertical="center"/>
      <protection hidden="1"/>
    </xf>
    <xf numFmtId="0" fontId="31" fillId="2" borderId="0" xfId="0" applyFont="1" applyFill="1" applyBorder="1" applyAlignment="1" applyProtection="1">
      <alignment vertical="center" wrapText="1"/>
      <protection hidden="1"/>
    </xf>
    <xf numFmtId="0" fontId="31" fillId="2" borderId="0" xfId="0" applyFont="1" applyFill="1" applyAlignment="1" applyProtection="1">
      <alignment horizontal="distributed" vertical="center"/>
      <protection hidden="1"/>
    </xf>
    <xf numFmtId="49" fontId="31" fillId="2" borderId="0" xfId="0" applyNumberFormat="1" applyFont="1" applyFill="1" applyAlignment="1" applyProtection="1">
      <alignment horizontal="left" vertical="center"/>
      <protection hidden="1"/>
    </xf>
    <xf numFmtId="0" fontId="30" fillId="2" borderId="0" xfId="0" applyFont="1" applyFill="1" applyBorder="1" applyAlignment="1" applyProtection="1">
      <alignment vertical="center" textRotation="255"/>
      <protection hidden="1"/>
    </xf>
    <xf numFmtId="0" fontId="30" fillId="2" borderId="0" xfId="0" applyFont="1" applyFill="1" applyBorder="1" applyAlignment="1" applyProtection="1">
      <alignment horizontal="center" vertical="center"/>
      <protection hidden="1"/>
    </xf>
    <xf numFmtId="38" fontId="30" fillId="2" borderId="0" xfId="12" applyFont="1" applyFill="1" applyBorder="1" applyAlignment="1" applyProtection="1">
      <alignment vertical="center"/>
      <protection hidden="1"/>
    </xf>
    <xf numFmtId="0" fontId="39" fillId="0" borderId="0" xfId="0" applyFont="1" applyFill="1" applyBorder="1" applyAlignment="1" applyProtection="1">
      <alignment vertical="center" shrinkToFit="1"/>
      <protection hidden="1"/>
    </xf>
    <xf numFmtId="49" fontId="34" fillId="0" borderId="0" xfId="0" applyNumberFormat="1" applyFont="1" applyFill="1" applyBorder="1" applyAlignment="1" applyProtection="1">
      <alignment vertical="center" shrinkToFit="1"/>
      <protection hidden="1"/>
    </xf>
    <xf numFmtId="49" fontId="34" fillId="0" borderId="0" xfId="0" applyNumberFormat="1" applyFont="1" applyFill="1" applyBorder="1" applyAlignment="1" applyProtection="1">
      <alignment vertical="center"/>
      <protection hidden="1"/>
    </xf>
    <xf numFmtId="0" fontId="38" fillId="0" borderId="10" xfId="0" applyFont="1" applyFill="1" applyBorder="1" applyAlignment="1" applyProtection="1">
      <alignment vertical="center" wrapText="1" shrinkToFit="1"/>
      <protection hidden="1"/>
    </xf>
    <xf numFmtId="0" fontId="35" fillId="0" borderId="0" xfId="0" applyFont="1" applyFill="1" applyBorder="1" applyAlignment="1" applyProtection="1">
      <alignment horizontal="center" vertical="center"/>
      <protection hidden="1"/>
    </xf>
    <xf numFmtId="0" fontId="7" fillId="0" borderId="0" xfId="0" applyFont="1" applyFill="1" applyAlignment="1" applyProtection="1">
      <alignment horizontal="right" vertical="center"/>
      <protection hidden="1"/>
    </xf>
    <xf numFmtId="0" fontId="25" fillId="0" borderId="0" xfId="0" applyFont="1" applyFill="1" applyBorder="1" applyProtection="1">
      <alignment vertical="center"/>
      <protection hidden="1"/>
    </xf>
    <xf numFmtId="0" fontId="25" fillId="0" borderId="0" xfId="0" applyFont="1" applyFill="1" applyBorder="1" applyAlignment="1" applyProtection="1">
      <alignment vertical="center"/>
      <protection hidden="1"/>
    </xf>
    <xf numFmtId="0" fontId="23" fillId="0" borderId="0" xfId="0" applyFont="1" applyFill="1" applyBorder="1" applyAlignment="1" applyProtection="1">
      <alignment vertical="center" wrapText="1"/>
      <protection hidden="1"/>
    </xf>
    <xf numFmtId="0" fontId="25" fillId="0" borderId="0" xfId="0" applyFont="1" applyFill="1" applyBorder="1" applyAlignment="1" applyProtection="1">
      <alignment vertical="center" wrapText="1"/>
      <protection hidden="1"/>
    </xf>
    <xf numFmtId="0" fontId="25" fillId="0" borderId="0" xfId="0" applyFont="1" applyFill="1" applyBorder="1" applyAlignment="1" applyProtection="1">
      <alignment vertical="center"/>
      <protection locked="0"/>
    </xf>
    <xf numFmtId="0" fontId="2" fillId="2" borderId="0" xfId="0" applyFont="1" applyFill="1" applyAlignment="1" applyProtection="1">
      <alignment horizontal="center" vertical="center"/>
      <protection hidden="1"/>
    </xf>
    <xf numFmtId="38" fontId="2" fillId="2" borderId="0" xfId="12" applyFont="1" applyFill="1" applyProtection="1">
      <alignment vertical="center"/>
      <protection hidden="1"/>
    </xf>
    <xf numFmtId="0" fontId="20" fillId="0" borderId="0" xfId="0" applyFont="1" applyFill="1" applyAlignment="1" applyProtection="1">
      <alignment horizontal="right" vertical="center"/>
      <protection hidden="1"/>
    </xf>
    <xf numFmtId="0" fontId="49" fillId="2" borderId="0" xfId="0" applyFont="1" applyFill="1" applyProtection="1">
      <alignment vertical="center"/>
      <protection hidden="1"/>
    </xf>
    <xf numFmtId="49" fontId="28" fillId="2" borderId="0" xfId="0" applyNumberFormat="1" applyFont="1" applyFill="1" applyBorder="1" applyAlignment="1" applyProtection="1">
      <alignment horizontal="center" vertical="center"/>
      <protection hidden="1"/>
    </xf>
    <xf numFmtId="0" fontId="28" fillId="2" borderId="0" xfId="0" applyFont="1" applyFill="1" applyBorder="1" applyAlignment="1" applyProtection="1">
      <alignment vertical="center"/>
      <protection hidden="1"/>
    </xf>
    <xf numFmtId="0" fontId="28" fillId="0" borderId="0" xfId="0" applyFont="1" applyFill="1" applyBorder="1" applyProtection="1">
      <alignment vertical="center"/>
      <protection hidden="1"/>
    </xf>
    <xf numFmtId="0" fontId="28" fillId="2" borderId="0" xfId="0"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28" fillId="2" borderId="0" xfId="0" applyFont="1" applyFill="1" applyBorder="1" applyAlignment="1" applyProtection="1">
      <alignment horizontal="left" vertical="center" indent="2"/>
      <protection hidden="1"/>
    </xf>
    <xf numFmtId="0" fontId="28" fillId="2" borderId="0" xfId="0" applyFont="1" applyFill="1" applyBorder="1" applyAlignment="1" applyProtection="1">
      <alignment horizontal="center" vertical="center"/>
      <protection locked="0"/>
    </xf>
    <xf numFmtId="0" fontId="28" fillId="2" borderId="0" xfId="0" applyFont="1" applyFill="1" applyBorder="1" applyAlignment="1" applyProtection="1">
      <alignment horizontal="distributed" vertical="center"/>
      <protection hidden="1"/>
    </xf>
    <xf numFmtId="0" fontId="28" fillId="2" borderId="0" xfId="0" applyFont="1" applyFill="1" applyBorder="1" applyAlignment="1" applyProtection="1">
      <alignment horizontal="left" vertical="center"/>
      <protection hidden="1"/>
    </xf>
    <xf numFmtId="49" fontId="12" fillId="2" borderId="0" xfId="0" applyNumberFormat="1" applyFont="1" applyFill="1" applyBorder="1" applyAlignment="1" applyProtection="1">
      <alignment horizontal="left" vertical="center"/>
      <protection hidden="1"/>
    </xf>
    <xf numFmtId="0" fontId="12" fillId="2" borderId="0" xfId="0" applyFont="1" applyFill="1" applyBorder="1" applyProtection="1">
      <alignment vertical="center"/>
      <protection hidden="1"/>
    </xf>
    <xf numFmtId="0" fontId="12" fillId="2" borderId="0" xfId="0" applyFont="1" applyFill="1" applyBorder="1" applyAlignment="1" applyProtection="1">
      <alignment horizontal="distributed" vertical="center"/>
      <protection hidden="1"/>
    </xf>
    <xf numFmtId="0" fontId="12" fillId="2" borderId="0" xfId="0" applyFont="1" applyFill="1" applyBorder="1" applyAlignment="1" applyProtection="1">
      <alignment horizontal="left" vertical="center"/>
      <protection hidden="1"/>
    </xf>
    <xf numFmtId="0" fontId="19" fillId="0" borderId="0" xfId="85" applyFont="1" applyBorder="1" applyAlignment="1" applyProtection="1">
      <alignment vertical="center"/>
      <protection hidden="1"/>
    </xf>
    <xf numFmtId="0" fontId="12" fillId="0" borderId="0" xfId="85" applyFont="1" applyBorder="1" applyAlignment="1" applyProtection="1">
      <alignment vertical="center" wrapText="1"/>
      <protection hidden="1"/>
    </xf>
    <xf numFmtId="0" fontId="12" fillId="0" borderId="0" xfId="85" applyFont="1" applyBorder="1" applyAlignment="1" applyProtection="1">
      <alignment vertical="center" shrinkToFit="1"/>
      <protection hidden="1"/>
    </xf>
    <xf numFmtId="0" fontId="12" fillId="2" borderId="0" xfId="0" applyFont="1" applyFill="1" applyBorder="1" applyAlignment="1" applyProtection="1">
      <alignment horizontal="right" vertical="center"/>
      <protection hidden="1"/>
    </xf>
    <xf numFmtId="0" fontId="12" fillId="2" borderId="12" xfId="0" applyFont="1" applyFill="1" applyBorder="1" applyAlignment="1" applyProtection="1">
      <alignment horizontal="center" vertical="center"/>
      <protection locked="0"/>
    </xf>
    <xf numFmtId="49" fontId="12" fillId="2" borderId="0" xfId="0" applyNumberFormat="1" applyFont="1" applyFill="1" applyBorder="1" applyAlignment="1" applyProtection="1">
      <alignment horizontal="center" vertical="center"/>
      <protection hidden="1"/>
    </xf>
    <xf numFmtId="0" fontId="12" fillId="2" borderId="0" xfId="0" applyFont="1" applyFill="1" applyBorder="1" applyAlignment="1" applyProtection="1">
      <alignment horizontal="center" vertical="center"/>
      <protection hidden="1"/>
    </xf>
    <xf numFmtId="0" fontId="12" fillId="0" borderId="0" xfId="0" applyFont="1" applyFill="1" applyBorder="1" applyProtection="1">
      <alignment vertical="center"/>
      <protection hidden="1"/>
    </xf>
    <xf numFmtId="0" fontId="12" fillId="0" borderId="0" xfId="85" applyFont="1" applyBorder="1" applyAlignment="1" applyProtection="1">
      <alignment horizontal="center" vertical="center" shrinkToFit="1"/>
      <protection hidden="1"/>
    </xf>
    <xf numFmtId="0" fontId="12" fillId="0" borderId="0" xfId="0" applyFont="1" applyFill="1" applyBorder="1" applyAlignment="1" applyProtection="1">
      <alignment horizontal="center" vertical="center"/>
      <protection hidden="1"/>
    </xf>
    <xf numFmtId="0" fontId="12" fillId="0" borderId="0" xfId="85" applyFont="1" applyBorder="1" applyAlignment="1" applyProtection="1">
      <alignment horizontal="left" vertical="center"/>
      <protection hidden="1"/>
    </xf>
    <xf numFmtId="0" fontId="28" fillId="0" borderId="0" xfId="0" applyFont="1" applyFill="1" applyProtection="1">
      <alignment vertical="center"/>
      <protection hidden="1"/>
    </xf>
    <xf numFmtId="0" fontId="12" fillId="2" borderId="46" xfId="0" applyFont="1" applyFill="1" applyBorder="1" applyAlignment="1" applyProtection="1">
      <alignment horizontal="center" vertical="center"/>
      <protection locked="0"/>
    </xf>
    <xf numFmtId="0" fontId="12" fillId="2" borderId="17"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wrapText="1"/>
      <protection hidden="1"/>
    </xf>
    <xf numFmtId="0" fontId="12" fillId="0" borderId="49" xfId="0" applyFont="1" applyFill="1" applyBorder="1" applyProtection="1">
      <alignment vertical="center"/>
      <protection hidden="1"/>
    </xf>
    <xf numFmtId="49" fontId="28" fillId="2" borderId="49" xfId="0" applyNumberFormat="1" applyFont="1" applyFill="1" applyBorder="1" applyAlignment="1" applyProtection="1">
      <alignment horizontal="center" vertical="center"/>
      <protection hidden="1"/>
    </xf>
    <xf numFmtId="0" fontId="28" fillId="0" borderId="49" xfId="0" applyFont="1" applyFill="1" applyBorder="1" applyProtection="1">
      <alignment vertical="center"/>
      <protection hidden="1"/>
    </xf>
    <xf numFmtId="0" fontId="12" fillId="2" borderId="49" xfId="0" applyFont="1" applyFill="1" applyBorder="1" applyAlignment="1" applyProtection="1">
      <alignment vertical="center"/>
      <protection hidden="1"/>
    </xf>
    <xf numFmtId="0" fontId="12" fillId="2" borderId="49" xfId="0" applyFont="1" applyFill="1" applyBorder="1" applyAlignment="1" applyProtection="1">
      <alignment horizontal="center" vertical="center" wrapText="1"/>
      <protection hidden="1"/>
    </xf>
    <xf numFmtId="0" fontId="12" fillId="2" borderId="49" xfId="0" applyFont="1" applyFill="1" applyBorder="1" applyAlignment="1" applyProtection="1">
      <alignment horizontal="center" vertical="center"/>
      <protection hidden="1"/>
    </xf>
    <xf numFmtId="0" fontId="28" fillId="2" borderId="0" xfId="0" applyFont="1" applyFill="1" applyProtection="1">
      <alignment vertical="center"/>
      <protection hidden="1"/>
    </xf>
    <xf numFmtId="38" fontId="2" fillId="2" borderId="0" xfId="12" applyFont="1" applyFill="1" applyBorder="1" applyProtection="1">
      <alignment vertical="center"/>
      <protection hidden="1"/>
    </xf>
    <xf numFmtId="0" fontId="10" fillId="2" borderId="0" xfId="0" applyFont="1" applyFill="1" applyBorder="1" applyAlignment="1" applyProtection="1">
      <alignment horizontal="center" vertical="center"/>
      <protection hidden="1"/>
    </xf>
    <xf numFmtId="0" fontId="5" fillId="2" borderId="0" xfId="0" applyFont="1" applyFill="1" applyProtection="1">
      <alignment vertical="center"/>
      <protection hidden="1"/>
    </xf>
    <xf numFmtId="0" fontId="5" fillId="0" borderId="0" xfId="0" applyFont="1" applyFill="1" applyBorder="1" applyAlignment="1" applyProtection="1">
      <alignment horizontal="right" vertical="center" wrapText="1"/>
      <protection hidden="1"/>
    </xf>
    <xf numFmtId="0" fontId="9" fillId="0" borderId="0" xfId="0" applyFont="1" applyBorder="1" applyAlignment="1" applyProtection="1">
      <alignment vertical="center"/>
      <protection hidden="1"/>
    </xf>
    <xf numFmtId="0" fontId="58" fillId="0" borderId="0" xfId="0" applyFont="1" applyFill="1" applyBorder="1" applyAlignment="1" applyProtection="1">
      <alignment horizontal="left" vertical="center"/>
      <protection hidden="1"/>
    </xf>
    <xf numFmtId="0" fontId="9" fillId="0" borderId="50" xfId="0" applyFont="1" applyBorder="1" applyAlignment="1" applyProtection="1">
      <alignment horizontal="center" vertical="center"/>
      <protection hidden="1"/>
    </xf>
    <xf numFmtId="38" fontId="28" fillId="2" borderId="0" xfId="12" applyFont="1" applyFill="1" applyBorder="1" applyAlignment="1" applyProtection="1">
      <alignment horizontal="right" vertical="center"/>
      <protection hidden="1"/>
    </xf>
    <xf numFmtId="0" fontId="9" fillId="0" borderId="0" xfId="0" applyFont="1" applyBorder="1" applyAlignment="1" applyProtection="1">
      <alignment horizontal="center" vertical="center"/>
      <protection hidden="1"/>
    </xf>
    <xf numFmtId="0" fontId="13" fillId="0" borderId="0" xfId="0" applyFont="1" applyFill="1" applyBorder="1" applyAlignment="1" applyProtection="1">
      <alignment horizontal="left" vertical="center" wrapText="1"/>
      <protection hidden="1"/>
    </xf>
    <xf numFmtId="38" fontId="29" fillId="2" borderId="51" xfId="12" applyFont="1" applyFill="1" applyBorder="1" applyAlignment="1" applyProtection="1">
      <alignment vertical="center"/>
      <protection hidden="1"/>
    </xf>
    <xf numFmtId="38" fontId="29" fillId="2" borderId="0" xfId="12" applyFont="1" applyFill="1" applyBorder="1" applyAlignment="1" applyProtection="1">
      <alignment vertical="center"/>
      <protection hidden="1"/>
    </xf>
    <xf numFmtId="38" fontId="51" fillId="0" borderId="0" xfId="12" applyFont="1" applyFill="1" applyBorder="1" applyAlignment="1" applyProtection="1">
      <alignment vertical="center"/>
      <protection hidden="1"/>
    </xf>
    <xf numFmtId="0" fontId="5" fillId="0" borderId="0" xfId="0" applyFont="1" applyFill="1" applyBorder="1" applyAlignment="1" applyProtection="1">
      <alignment horizontal="center" vertical="center" wrapText="1"/>
      <protection hidden="1"/>
    </xf>
    <xf numFmtId="38" fontId="28" fillId="0" borderId="0" xfId="12" applyFont="1" applyFill="1" applyBorder="1" applyAlignment="1" applyProtection="1">
      <alignment horizontal="right" vertical="center"/>
      <protection hidden="1"/>
    </xf>
    <xf numFmtId="0" fontId="5" fillId="0" borderId="0" xfId="0" applyFont="1" applyFill="1" applyBorder="1" applyProtection="1">
      <alignment vertical="center"/>
      <protection hidden="1"/>
    </xf>
    <xf numFmtId="0" fontId="9" fillId="0" borderId="0" xfId="0" applyFont="1" applyFill="1" applyBorder="1" applyProtection="1">
      <alignment vertical="center"/>
      <protection hidden="1"/>
    </xf>
    <xf numFmtId="38" fontId="28" fillId="0" borderId="0" xfId="12" applyFont="1" applyFill="1" applyBorder="1" applyAlignment="1" applyProtection="1">
      <alignment vertical="center"/>
      <protection hidden="1"/>
    </xf>
    <xf numFmtId="38" fontId="2" fillId="0" borderId="0" xfId="12" applyFont="1" applyProtection="1">
      <alignment vertical="center"/>
      <protection hidden="1"/>
    </xf>
    <xf numFmtId="0" fontId="31" fillId="0" borderId="0" xfId="0" applyFont="1" applyFill="1" applyAlignment="1" applyProtection="1">
      <alignment vertical="center" shrinkToFit="1"/>
      <protection hidden="1"/>
    </xf>
    <xf numFmtId="176" fontId="2" fillId="2" borderId="0" xfId="0" applyNumberFormat="1" applyFont="1" applyFill="1" applyBorder="1" applyAlignment="1" applyProtection="1">
      <alignment horizontal="right" vertical="center"/>
      <protection hidden="1"/>
    </xf>
    <xf numFmtId="0" fontId="28" fillId="0" borderId="0" xfId="0" applyFont="1" applyFill="1" applyBorder="1" applyAlignment="1" applyProtection="1">
      <alignment vertical="center"/>
      <protection hidden="1"/>
    </xf>
    <xf numFmtId="0" fontId="0" fillId="0" borderId="14" xfId="0" applyBorder="1" applyAlignment="1" applyProtection="1">
      <alignment horizontal="right" vertical="center"/>
      <protection hidden="1"/>
    </xf>
    <xf numFmtId="178" fontId="13" fillId="0" borderId="24" xfId="7" applyNumberFormat="1" applyFont="1" applyFill="1" applyBorder="1" applyAlignment="1" applyProtection="1">
      <alignment vertical="center"/>
      <protection hidden="1"/>
    </xf>
    <xf numFmtId="178" fontId="13" fillId="0" borderId="12" xfId="7" applyNumberFormat="1" applyFont="1" applyFill="1" applyBorder="1" applyAlignment="1" applyProtection="1">
      <alignment vertical="center"/>
      <protection hidden="1"/>
    </xf>
    <xf numFmtId="178" fontId="13" fillId="0" borderId="31" xfId="7" applyNumberFormat="1" applyFont="1" applyFill="1" applyBorder="1" applyAlignment="1" applyProtection="1">
      <alignment horizontal="right" vertical="center"/>
      <protection hidden="1"/>
    </xf>
    <xf numFmtId="178" fontId="13" fillId="0" borderId="19" xfId="7" applyNumberFormat="1" applyFont="1" applyFill="1" applyBorder="1" applyAlignment="1" applyProtection="1">
      <alignment horizontal="right" vertical="center"/>
      <protection hidden="1"/>
    </xf>
    <xf numFmtId="49" fontId="5" fillId="2" borderId="2" xfId="0" applyNumberFormat="1" applyFont="1" applyFill="1" applyBorder="1" applyAlignment="1" applyProtection="1">
      <alignment horizontal="center" vertical="center" shrinkToFit="1"/>
      <protection locked="0"/>
    </xf>
    <xf numFmtId="49" fontId="5" fillId="2" borderId="3" xfId="0" applyNumberFormat="1" applyFont="1" applyFill="1" applyBorder="1" applyAlignment="1" applyProtection="1">
      <alignment horizontal="center" vertical="center" shrinkToFit="1"/>
      <protection locked="0"/>
    </xf>
    <xf numFmtId="49" fontId="5" fillId="2" borderId="4" xfId="0" applyNumberFormat="1" applyFont="1" applyFill="1" applyBorder="1" applyAlignment="1" applyProtection="1">
      <alignment horizontal="center" vertical="center" shrinkToFit="1"/>
      <protection locked="0"/>
    </xf>
    <xf numFmtId="176" fontId="13" fillId="0" borderId="55" xfId="0" applyNumberFormat="1" applyFont="1" applyFill="1" applyBorder="1" applyAlignment="1" applyProtection="1">
      <alignment horizontal="center" vertical="center"/>
      <protection locked="0"/>
    </xf>
    <xf numFmtId="178" fontId="13" fillId="0" borderId="56" xfId="7" applyNumberFormat="1" applyFont="1" applyFill="1" applyBorder="1" applyAlignment="1" applyProtection="1">
      <alignment vertical="center"/>
      <protection locked="0"/>
    </xf>
    <xf numFmtId="176" fontId="13" fillId="0" borderId="57" xfId="0" applyNumberFormat="1" applyFont="1" applyFill="1" applyBorder="1" applyAlignment="1" applyProtection="1">
      <alignment horizontal="center" vertical="center"/>
      <protection locked="0"/>
    </xf>
    <xf numFmtId="178" fontId="13" fillId="0" borderId="58" xfId="7" applyNumberFormat="1" applyFont="1" applyFill="1" applyBorder="1" applyAlignment="1" applyProtection="1">
      <alignment vertical="center"/>
      <protection locked="0"/>
    </xf>
    <xf numFmtId="0" fontId="38" fillId="0" borderId="0" xfId="0" applyFont="1" applyFill="1" applyAlignment="1" applyProtection="1">
      <alignment vertical="center"/>
      <protection hidden="1"/>
    </xf>
    <xf numFmtId="0" fontId="34" fillId="0" borderId="14" xfId="0" applyFont="1" applyFill="1" applyBorder="1" applyAlignment="1" applyProtection="1">
      <alignment horizontal="center" vertical="center"/>
      <protection hidden="1"/>
    </xf>
    <xf numFmtId="0" fontId="34" fillId="0" borderId="14" xfId="0" applyFont="1" applyFill="1" applyBorder="1" applyAlignment="1" applyProtection="1">
      <alignment vertical="center" shrinkToFit="1"/>
      <protection hidden="1"/>
    </xf>
    <xf numFmtId="0" fontId="9" fillId="0" borderId="0" xfId="0" applyFont="1" applyBorder="1" applyAlignment="1" applyProtection="1">
      <alignment horizontal="center" vertical="center"/>
      <protection hidden="1"/>
    </xf>
    <xf numFmtId="0" fontId="30" fillId="0" borderId="10" xfId="0" applyFont="1" applyFill="1" applyBorder="1" applyAlignment="1" applyProtection="1">
      <alignment vertical="center"/>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vertical="center"/>
      <protection hidden="1"/>
    </xf>
    <xf numFmtId="38" fontId="13" fillId="0" borderId="19" xfId="0" applyNumberFormat="1" applyFont="1" applyFill="1" applyBorder="1" applyAlignment="1" applyProtection="1">
      <alignment vertical="center"/>
    </xf>
    <xf numFmtId="38" fontId="13" fillId="0" borderId="31" xfId="0" applyNumberFormat="1" applyFont="1" applyFill="1" applyBorder="1" applyAlignment="1" applyProtection="1">
      <alignment vertical="center"/>
    </xf>
    <xf numFmtId="0" fontId="13" fillId="9" borderId="39" xfId="0" applyFont="1" applyFill="1" applyBorder="1" applyAlignment="1" applyProtection="1">
      <alignment horizontal="center" vertical="center"/>
    </xf>
    <xf numFmtId="38" fontId="14" fillId="5" borderId="41" xfId="7" applyFont="1" applyFill="1" applyBorder="1" applyAlignment="1" applyProtection="1">
      <alignment horizontal="center" vertical="center"/>
    </xf>
    <xf numFmtId="38" fontId="14" fillId="5" borderId="42" xfId="7" applyFont="1" applyFill="1" applyBorder="1" applyAlignment="1" applyProtection="1">
      <alignment horizontal="center" vertical="center"/>
    </xf>
    <xf numFmtId="38" fontId="13" fillId="0" borderId="0" xfId="7" applyFont="1" applyFill="1" applyBorder="1" applyAlignment="1" applyProtection="1">
      <alignment horizontal="right" vertical="center"/>
    </xf>
    <xf numFmtId="176" fontId="13" fillId="4" borderId="1" xfId="0" applyNumberFormat="1" applyFont="1" applyFill="1" applyBorder="1" applyAlignment="1" applyProtection="1">
      <alignment horizontal="center" vertical="center"/>
    </xf>
    <xf numFmtId="0" fontId="13" fillId="5" borderId="1"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2" fillId="5" borderId="41" xfId="0" applyFont="1" applyFill="1" applyBorder="1" applyAlignment="1" applyProtection="1">
      <alignment horizontal="center" vertical="center" wrapText="1"/>
    </xf>
    <xf numFmtId="0" fontId="2" fillId="5" borderId="42" xfId="0" applyFont="1" applyFill="1" applyBorder="1" applyAlignment="1" applyProtection="1">
      <alignment horizontal="center" vertical="center"/>
    </xf>
    <xf numFmtId="176" fontId="13" fillId="4" borderId="11" xfId="0" applyNumberFormat="1" applyFont="1" applyFill="1" applyBorder="1" applyAlignment="1" applyProtection="1">
      <alignment horizontal="center" vertical="center" wrapText="1"/>
    </xf>
    <xf numFmtId="176" fontId="13" fillId="4" borderId="1" xfId="0" applyNumberFormat="1"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176" fontId="5" fillId="2" borderId="0" xfId="0" applyNumberFormat="1" applyFont="1" applyFill="1" applyAlignment="1" applyProtection="1"/>
    <xf numFmtId="176" fontId="2" fillId="2" borderId="0" xfId="0" applyNumberFormat="1" applyFont="1" applyFill="1" applyProtection="1">
      <alignment vertical="center"/>
    </xf>
    <xf numFmtId="176" fontId="2" fillId="0" borderId="0" xfId="0" applyNumberFormat="1" applyFont="1" applyFill="1" applyBorder="1" applyProtection="1">
      <alignment vertical="center"/>
    </xf>
    <xf numFmtId="0" fontId="61" fillId="0" borderId="0" xfId="0" applyFont="1" applyFill="1" applyProtection="1">
      <alignment vertical="center"/>
    </xf>
    <xf numFmtId="176" fontId="60" fillId="2" borderId="0" xfId="0" applyNumberFormat="1" applyFont="1" applyFill="1" applyAlignment="1" applyProtection="1"/>
    <xf numFmtId="176" fontId="2" fillId="0" borderId="0" xfId="0" applyNumberFormat="1" applyFont="1" applyFill="1" applyProtection="1">
      <alignment vertical="center"/>
    </xf>
    <xf numFmtId="176" fontId="21" fillId="2" borderId="0" xfId="0" applyNumberFormat="1" applyFont="1" applyFill="1" applyBorder="1" applyAlignment="1" applyProtection="1">
      <alignment vertical="center"/>
    </xf>
    <xf numFmtId="176" fontId="13" fillId="2" borderId="0" xfId="0" applyNumberFormat="1" applyFont="1" applyFill="1" applyBorder="1" applyAlignment="1" applyProtection="1">
      <alignment vertical="center"/>
    </xf>
    <xf numFmtId="177" fontId="13" fillId="2" borderId="0" xfId="0" applyNumberFormat="1" applyFont="1" applyFill="1" applyBorder="1" applyAlignment="1" applyProtection="1">
      <alignment vertical="center"/>
    </xf>
    <xf numFmtId="0" fontId="13" fillId="2" borderId="0" xfId="0" applyFont="1" applyFill="1" applyBorder="1" applyAlignment="1" applyProtection="1">
      <alignment vertical="center"/>
    </xf>
    <xf numFmtId="0" fontId="5" fillId="2" borderId="19" xfId="0" applyFont="1" applyFill="1" applyBorder="1" applyAlignment="1" applyProtection="1">
      <alignment horizontal="center" vertical="center"/>
    </xf>
    <xf numFmtId="0" fontId="5" fillId="2" borderId="45" xfId="0" applyNumberFormat="1" applyFont="1" applyFill="1" applyBorder="1" applyAlignment="1" applyProtection="1">
      <alignment horizontal="center" vertical="center"/>
      <protection locked="0" hidden="1"/>
    </xf>
    <xf numFmtId="0" fontId="5" fillId="2" borderId="3" xfId="0" applyNumberFormat="1" applyFont="1" applyFill="1" applyBorder="1" applyAlignment="1" applyProtection="1">
      <alignment horizontal="center" vertical="center"/>
      <protection locked="0" hidden="1"/>
    </xf>
    <xf numFmtId="0" fontId="5" fillId="2" borderId="4" xfId="0" applyNumberFormat="1" applyFont="1" applyFill="1" applyBorder="1" applyAlignment="1" applyProtection="1">
      <alignment horizontal="center" vertical="center"/>
      <protection locked="0" hidden="1"/>
    </xf>
    <xf numFmtId="178" fontId="5" fillId="2" borderId="2" xfId="7" applyNumberFormat="1" applyFont="1" applyFill="1" applyBorder="1" applyProtection="1">
      <alignment vertical="center"/>
      <protection locked="0" hidden="1"/>
    </xf>
    <xf numFmtId="178" fontId="5" fillId="2" borderId="3" xfId="7" applyNumberFormat="1" applyFont="1" applyFill="1" applyBorder="1" applyProtection="1">
      <alignment vertical="center"/>
      <protection locked="0" hidden="1"/>
    </xf>
    <xf numFmtId="178" fontId="5" fillId="2" borderId="4" xfId="7" applyNumberFormat="1" applyFont="1" applyFill="1" applyBorder="1" applyProtection="1">
      <alignment vertical="center"/>
      <protection locked="0" hidden="1"/>
    </xf>
    <xf numFmtId="180" fontId="5" fillId="2" borderId="20" xfId="7" applyNumberFormat="1" applyFont="1" applyFill="1" applyBorder="1" applyProtection="1">
      <alignment vertical="center"/>
      <protection locked="0" hidden="1"/>
    </xf>
    <xf numFmtId="178" fontId="5" fillId="2" borderId="32" xfId="7" applyNumberFormat="1" applyFont="1" applyFill="1" applyBorder="1" applyProtection="1">
      <alignment vertical="center"/>
      <protection locked="0" hidden="1"/>
    </xf>
    <xf numFmtId="180" fontId="5" fillId="2" borderId="21" xfId="7" applyNumberFormat="1" applyFont="1" applyFill="1" applyBorder="1" applyProtection="1">
      <alignment vertical="center"/>
      <protection locked="0" hidden="1"/>
    </xf>
    <xf numFmtId="178" fontId="5" fillId="2" borderId="33" xfId="7" applyNumberFormat="1" applyFont="1" applyFill="1" applyBorder="1" applyProtection="1">
      <alignment vertical="center"/>
      <protection locked="0" hidden="1"/>
    </xf>
    <xf numFmtId="180" fontId="5" fillId="2" borderId="27" xfId="7" applyNumberFormat="1" applyFont="1" applyFill="1" applyBorder="1" applyProtection="1">
      <alignment vertical="center"/>
      <protection locked="0" hidden="1"/>
    </xf>
    <xf numFmtId="178" fontId="5" fillId="2" borderId="34" xfId="7" applyNumberFormat="1" applyFont="1" applyFill="1" applyBorder="1" applyProtection="1">
      <alignment vertical="center"/>
      <protection locked="0" hidden="1"/>
    </xf>
    <xf numFmtId="49" fontId="5" fillId="2" borderId="2" xfId="0" applyNumberFormat="1" applyFont="1" applyFill="1" applyBorder="1" applyAlignment="1" applyProtection="1">
      <alignment horizontal="center" vertical="center"/>
      <protection locked="0" hidden="1"/>
    </xf>
    <xf numFmtId="49" fontId="5" fillId="2" borderId="3" xfId="0" applyNumberFormat="1" applyFont="1" applyFill="1" applyBorder="1" applyAlignment="1" applyProtection="1">
      <alignment horizontal="center" vertical="center"/>
      <protection locked="0" hidden="1"/>
    </xf>
    <xf numFmtId="49" fontId="5" fillId="2" borderId="4" xfId="0" applyNumberFormat="1" applyFont="1" applyFill="1" applyBorder="1" applyAlignment="1" applyProtection="1">
      <alignment horizontal="center" vertical="center"/>
      <protection locked="0" hidden="1"/>
    </xf>
    <xf numFmtId="178" fontId="5" fillId="2" borderId="29" xfId="0" applyNumberFormat="1" applyFont="1" applyFill="1" applyBorder="1" applyProtection="1">
      <alignment vertical="center"/>
      <protection locked="0" hidden="1"/>
    </xf>
    <xf numFmtId="178" fontId="5" fillId="2" borderId="3" xfId="0" applyNumberFormat="1" applyFont="1" applyFill="1" applyBorder="1" applyProtection="1">
      <alignment vertical="center"/>
      <protection locked="0" hidden="1"/>
    </xf>
    <xf numFmtId="178" fontId="5" fillId="2" borderId="4" xfId="0" applyNumberFormat="1" applyFont="1" applyFill="1" applyBorder="1" applyProtection="1">
      <alignment vertical="center"/>
      <protection locked="0" hidden="1"/>
    </xf>
    <xf numFmtId="180" fontId="5" fillId="0" borderId="30" xfId="7" applyNumberFormat="1" applyFont="1" applyFill="1" applyBorder="1" applyProtection="1">
      <alignment vertical="center"/>
      <protection locked="0" hidden="1"/>
    </xf>
    <xf numFmtId="178" fontId="5" fillId="0" borderId="36" xfId="7" applyNumberFormat="1" applyFont="1" applyFill="1" applyBorder="1" applyProtection="1">
      <alignment vertical="center"/>
      <protection locked="0" hidden="1"/>
    </xf>
    <xf numFmtId="180" fontId="5" fillId="0" borderId="20" xfId="7" applyNumberFormat="1" applyFont="1" applyFill="1" applyBorder="1" applyProtection="1">
      <alignment vertical="center"/>
      <protection locked="0" hidden="1"/>
    </xf>
    <xf numFmtId="178" fontId="5" fillId="0" borderId="37" xfId="7" applyNumberFormat="1" applyFont="1" applyFill="1" applyBorder="1" applyProtection="1">
      <alignment vertical="center"/>
      <protection locked="0" hidden="1"/>
    </xf>
    <xf numFmtId="176" fontId="5" fillId="2" borderId="2" xfId="0" applyNumberFormat="1" applyFont="1" applyFill="1" applyBorder="1" applyAlignment="1" applyProtection="1">
      <alignment horizontal="center" vertical="center"/>
      <protection locked="0" hidden="1"/>
    </xf>
    <xf numFmtId="176" fontId="5" fillId="2" borderId="3" xfId="0" applyNumberFormat="1" applyFont="1" applyFill="1" applyBorder="1" applyAlignment="1" applyProtection="1">
      <alignment horizontal="center" vertical="center"/>
      <protection locked="0" hidden="1"/>
    </xf>
    <xf numFmtId="176" fontId="5" fillId="2" borderId="4" xfId="0" applyNumberFormat="1" applyFont="1" applyFill="1" applyBorder="1" applyAlignment="1" applyProtection="1">
      <alignment horizontal="center" vertical="center"/>
      <protection locked="0" hidden="1"/>
    </xf>
    <xf numFmtId="178" fontId="5" fillId="2" borderId="0" xfId="0" applyNumberFormat="1" applyFont="1" applyFill="1" applyBorder="1" applyProtection="1">
      <alignment vertical="center"/>
      <protection locked="0" hidden="1"/>
    </xf>
    <xf numFmtId="178" fontId="5" fillId="2" borderId="5" xfId="0" applyNumberFormat="1" applyFont="1" applyFill="1" applyBorder="1" applyProtection="1">
      <alignment vertical="center"/>
      <protection locked="0" hidden="1"/>
    </xf>
    <xf numFmtId="178" fontId="5" fillId="2" borderId="6" xfId="0" applyNumberFormat="1" applyFont="1" applyFill="1" applyBorder="1" applyProtection="1">
      <alignment vertical="center"/>
      <protection locked="0" hidden="1"/>
    </xf>
    <xf numFmtId="180" fontId="5" fillId="0" borderId="22" xfId="7" applyNumberFormat="1" applyFont="1" applyFill="1" applyBorder="1" applyProtection="1">
      <alignment vertical="center"/>
      <protection locked="0" hidden="1"/>
    </xf>
    <xf numFmtId="178" fontId="5" fillId="0" borderId="34" xfId="7" applyNumberFormat="1" applyFont="1" applyFill="1" applyBorder="1" applyProtection="1">
      <alignment vertical="center"/>
      <protection locked="0" hidden="1"/>
    </xf>
    <xf numFmtId="0" fontId="5" fillId="2" borderId="54" xfId="0" applyNumberFormat="1" applyFont="1" applyFill="1" applyBorder="1" applyAlignment="1" applyProtection="1">
      <alignment horizontal="center" vertical="center" shrinkToFit="1"/>
      <protection locked="0" hidden="1"/>
    </xf>
    <xf numFmtId="49" fontId="5" fillId="2" borderId="52" xfId="0" applyNumberFormat="1" applyFont="1" applyFill="1" applyBorder="1" applyAlignment="1" applyProtection="1">
      <alignment horizontal="center" vertical="center" shrinkToFit="1"/>
      <protection locked="0" hidden="1"/>
    </xf>
    <xf numFmtId="49" fontId="5" fillId="2" borderId="53" xfId="0" applyNumberFormat="1" applyFont="1" applyFill="1" applyBorder="1" applyAlignment="1" applyProtection="1">
      <alignment horizontal="center" vertical="center" shrinkToFit="1"/>
      <protection locked="0" hidden="1"/>
    </xf>
    <xf numFmtId="0" fontId="12" fillId="2" borderId="112" xfId="0" applyFont="1" applyFill="1" applyBorder="1" applyAlignment="1" applyProtection="1">
      <alignment horizontal="center" vertical="center"/>
      <protection locked="0"/>
    </xf>
    <xf numFmtId="0" fontId="65" fillId="2" borderId="64" xfId="0" applyFont="1" applyFill="1" applyBorder="1" applyAlignment="1" applyProtection="1">
      <alignment horizontal="center" vertical="center"/>
      <protection locked="0"/>
    </xf>
    <xf numFmtId="0" fontId="65" fillId="2" borderId="17" xfId="0" applyFont="1" applyFill="1" applyBorder="1" applyAlignment="1" applyProtection="1">
      <alignment vertical="center"/>
      <protection locked="0"/>
    </xf>
    <xf numFmtId="0" fontId="12" fillId="2" borderId="0" xfId="0" applyFont="1" applyFill="1" applyBorder="1" applyAlignment="1" applyProtection="1">
      <alignment vertical="center"/>
      <protection hidden="1"/>
    </xf>
    <xf numFmtId="0" fontId="31" fillId="6" borderId="0" xfId="86" applyFont="1" applyFill="1" applyBorder="1" applyAlignment="1" applyProtection="1">
      <alignment vertical="center" wrapText="1"/>
      <protection hidden="1"/>
    </xf>
    <xf numFmtId="0" fontId="31" fillId="6" borderId="0" xfId="86" applyFont="1" applyFill="1" applyAlignment="1" applyProtection="1">
      <alignment vertical="center"/>
      <protection hidden="1"/>
    </xf>
    <xf numFmtId="0" fontId="31" fillId="6" borderId="0" xfId="86" applyFont="1" applyFill="1" applyBorder="1" applyAlignment="1" applyProtection="1">
      <alignment vertical="center" wrapText="1"/>
    </xf>
    <xf numFmtId="0" fontId="67" fillId="0" borderId="0" xfId="86" applyFont="1" applyFill="1" applyAlignment="1" applyProtection="1">
      <alignment vertical="center"/>
    </xf>
    <xf numFmtId="0" fontId="32" fillId="6" borderId="0" xfId="86" applyFont="1" applyFill="1" applyBorder="1" applyAlignment="1" applyProtection="1">
      <alignment vertical="center"/>
      <protection hidden="1"/>
    </xf>
    <xf numFmtId="0" fontId="31" fillId="6" borderId="0" xfId="86" applyFont="1" applyFill="1" applyBorder="1" applyAlignment="1" applyProtection="1">
      <alignment vertical="center"/>
      <protection hidden="1"/>
    </xf>
    <xf numFmtId="0" fontId="31" fillId="6" borderId="0" xfId="86" applyFont="1" applyFill="1" applyBorder="1" applyAlignment="1" applyProtection="1">
      <alignment horizontal="center" vertical="center"/>
      <protection hidden="1"/>
    </xf>
    <xf numFmtId="38" fontId="31" fillId="6" borderId="0" xfId="87" applyFont="1" applyFill="1" applyBorder="1" applyAlignment="1" applyProtection="1">
      <alignment vertical="center"/>
      <protection hidden="1"/>
    </xf>
    <xf numFmtId="0" fontId="30" fillId="6" borderId="0" xfId="86" applyFont="1" applyFill="1" applyAlignment="1" applyProtection="1">
      <alignment vertical="center"/>
      <protection hidden="1"/>
    </xf>
    <xf numFmtId="49" fontId="31" fillId="6" borderId="0" xfId="86" applyNumberFormat="1" applyFont="1" applyFill="1" applyAlignment="1" applyProtection="1">
      <alignment vertical="center"/>
      <protection hidden="1"/>
    </xf>
    <xf numFmtId="0" fontId="30" fillId="0" borderId="0" xfId="86" applyFont="1" applyFill="1" applyAlignment="1" applyProtection="1">
      <alignment vertical="center"/>
    </xf>
    <xf numFmtId="181" fontId="67" fillId="0" borderId="0" xfId="86" applyNumberFormat="1" applyFont="1" applyFill="1" applyAlignment="1" applyProtection="1">
      <alignment vertical="center"/>
    </xf>
    <xf numFmtId="0" fontId="30" fillId="6" borderId="0" xfId="86" applyFont="1" applyFill="1" applyAlignment="1" applyProtection="1">
      <alignment horizontal="center" vertical="center"/>
      <protection hidden="1"/>
    </xf>
    <xf numFmtId="38" fontId="30" fillId="6" borderId="0" xfId="87" applyFont="1" applyFill="1" applyAlignment="1" applyProtection="1">
      <alignment vertical="center"/>
      <protection hidden="1"/>
    </xf>
    <xf numFmtId="0" fontId="67" fillId="0" borderId="0" xfId="86" applyFont="1" applyFill="1" applyAlignment="1" applyProtection="1">
      <alignment vertical="center"/>
      <protection hidden="1"/>
    </xf>
    <xf numFmtId="0" fontId="68" fillId="6" borderId="0" xfId="86" applyFont="1" applyFill="1" applyBorder="1" applyAlignment="1" applyProtection="1">
      <alignment vertical="center"/>
      <protection hidden="1"/>
    </xf>
    <xf numFmtId="0" fontId="35" fillId="6" borderId="0" xfId="86" applyFont="1" applyFill="1" applyBorder="1" applyAlignment="1" applyProtection="1">
      <alignment vertical="center"/>
      <protection hidden="1"/>
    </xf>
    <xf numFmtId="0" fontId="35" fillId="6" borderId="0" xfId="86" applyFont="1" applyFill="1" applyBorder="1" applyAlignment="1" applyProtection="1">
      <alignment horizontal="right" vertical="center"/>
      <protection hidden="1"/>
    </xf>
    <xf numFmtId="0" fontId="31" fillId="6" borderId="0" xfId="86" applyNumberFormat="1" applyFont="1" applyFill="1" applyAlignment="1" applyProtection="1">
      <alignment vertical="center"/>
      <protection hidden="1"/>
    </xf>
    <xf numFmtId="182" fontId="31" fillId="6" borderId="0" xfId="86" applyNumberFormat="1" applyFont="1" applyFill="1" applyAlignment="1" applyProtection="1">
      <alignment vertical="center"/>
      <protection hidden="1"/>
    </xf>
    <xf numFmtId="0" fontId="68" fillId="6" borderId="0" xfId="86" applyFont="1" applyFill="1" applyBorder="1" applyAlignment="1" applyProtection="1">
      <alignment horizontal="left" vertical="center"/>
      <protection hidden="1"/>
    </xf>
    <xf numFmtId="0" fontId="68" fillId="6" borderId="0" xfId="86" applyFont="1" applyFill="1" applyBorder="1" applyAlignment="1" applyProtection="1">
      <alignment horizontal="center" vertical="center"/>
      <protection hidden="1"/>
    </xf>
    <xf numFmtId="0" fontId="32" fillId="6" borderId="0" xfId="0" applyFont="1" applyFill="1" applyBorder="1" applyAlignment="1" applyProtection="1">
      <alignment horizontal="center" vertical="center" wrapText="1"/>
      <protection hidden="1"/>
    </xf>
    <xf numFmtId="49" fontId="24" fillId="6" borderId="0" xfId="0" applyNumberFormat="1" applyFont="1" applyFill="1" applyBorder="1" applyAlignment="1" applyProtection="1">
      <alignment vertical="center" wrapText="1"/>
      <protection hidden="1"/>
    </xf>
    <xf numFmtId="49" fontId="69" fillId="6" borderId="0" xfId="0" applyNumberFormat="1" applyFont="1" applyFill="1" applyBorder="1" applyAlignment="1" applyProtection="1">
      <alignment vertical="top"/>
      <protection hidden="1"/>
    </xf>
    <xf numFmtId="49" fontId="70" fillId="6" borderId="0" xfId="0" applyNumberFormat="1" applyFont="1" applyFill="1" applyBorder="1" applyAlignment="1" applyProtection="1">
      <alignment vertical="top"/>
      <protection hidden="1"/>
    </xf>
    <xf numFmtId="49" fontId="71" fillId="6" borderId="0" xfId="0" applyNumberFormat="1" applyFont="1" applyFill="1" applyBorder="1" applyAlignment="1" applyProtection="1">
      <alignment vertical="top"/>
      <protection hidden="1"/>
    </xf>
    <xf numFmtId="0" fontId="36" fillId="0" borderId="0" xfId="86" applyFont="1" applyFill="1" applyAlignment="1" applyProtection="1">
      <alignment vertical="center"/>
    </xf>
    <xf numFmtId="0" fontId="72" fillId="0" borderId="0" xfId="86" applyFont="1" applyFill="1" applyAlignment="1" applyProtection="1">
      <alignment vertical="center"/>
    </xf>
    <xf numFmtId="0" fontId="69" fillId="6" borderId="0" xfId="86" applyFont="1" applyFill="1" applyAlignment="1" applyProtection="1">
      <alignment vertical="center"/>
      <protection hidden="1"/>
    </xf>
    <xf numFmtId="49" fontId="31" fillId="6" borderId="0" xfId="0" applyNumberFormat="1" applyFont="1" applyFill="1" applyBorder="1" applyAlignment="1" applyProtection="1">
      <alignment vertical="top"/>
      <protection hidden="1"/>
    </xf>
    <xf numFmtId="49" fontId="36" fillId="6" borderId="0" xfId="0" applyNumberFormat="1" applyFont="1" applyFill="1" applyBorder="1" applyAlignment="1" applyProtection="1">
      <alignment vertical="top"/>
      <protection hidden="1"/>
    </xf>
    <xf numFmtId="49" fontId="31" fillId="6" borderId="0" xfId="0" applyNumberFormat="1" applyFont="1" applyFill="1" applyBorder="1" applyAlignment="1" applyProtection="1">
      <alignment horizontal="left" vertical="center"/>
      <protection hidden="1"/>
    </xf>
    <xf numFmtId="49" fontId="30" fillId="6" borderId="0" xfId="0" applyNumberFormat="1" applyFont="1" applyFill="1" applyBorder="1" applyProtection="1">
      <alignment vertical="center"/>
      <protection hidden="1"/>
    </xf>
    <xf numFmtId="49" fontId="38" fillId="6" borderId="0" xfId="0" applyNumberFormat="1" applyFont="1" applyFill="1" applyBorder="1" applyAlignment="1" applyProtection="1">
      <alignment vertical="center" wrapText="1"/>
      <protection hidden="1"/>
    </xf>
    <xf numFmtId="49" fontId="38" fillId="6" borderId="0" xfId="0" applyNumberFormat="1" applyFont="1" applyFill="1" applyBorder="1" applyAlignment="1" applyProtection="1">
      <alignment vertical="center"/>
      <protection hidden="1"/>
    </xf>
    <xf numFmtId="0" fontId="73" fillId="6" borderId="0" xfId="86" applyFont="1" applyFill="1" applyBorder="1" applyAlignment="1" applyProtection="1">
      <alignment vertical="center"/>
      <protection hidden="1"/>
    </xf>
    <xf numFmtId="0" fontId="43" fillId="6" borderId="0" xfId="86" applyFont="1" applyFill="1" applyBorder="1" applyAlignment="1" applyProtection="1">
      <alignment vertical="center"/>
      <protection hidden="1"/>
    </xf>
    <xf numFmtId="0" fontId="43" fillId="6" borderId="0" xfId="86" applyFont="1" applyFill="1" applyBorder="1" applyAlignment="1" applyProtection="1">
      <alignment horizontal="center" vertical="center"/>
      <protection hidden="1"/>
    </xf>
    <xf numFmtId="0" fontId="13" fillId="6" borderId="0" xfId="0" applyFont="1" applyFill="1" applyAlignment="1" applyProtection="1">
      <alignment vertical="center"/>
      <protection hidden="1"/>
    </xf>
    <xf numFmtId="0" fontId="75" fillId="6" borderId="0" xfId="0" applyFont="1" applyFill="1" applyBorder="1" applyAlignment="1" applyProtection="1">
      <alignment vertical="center" wrapText="1"/>
      <protection hidden="1"/>
    </xf>
    <xf numFmtId="0" fontId="76" fillId="6" borderId="0" xfId="0" applyFont="1" applyFill="1" applyBorder="1" applyAlignment="1" applyProtection="1">
      <alignment vertical="center"/>
      <protection hidden="1"/>
    </xf>
    <xf numFmtId="0" fontId="76" fillId="0" borderId="0" xfId="0" applyFont="1" applyFill="1" applyBorder="1" applyAlignment="1" applyProtection="1">
      <alignment vertical="center"/>
      <protection hidden="1"/>
    </xf>
    <xf numFmtId="0" fontId="75" fillId="6" borderId="0" xfId="0" applyFont="1" applyFill="1" applyBorder="1" applyAlignment="1" applyProtection="1">
      <alignment horizontal="left" vertical="center" wrapText="1"/>
      <protection hidden="1"/>
    </xf>
    <xf numFmtId="0" fontId="75" fillId="6" borderId="0" xfId="0" applyFont="1" applyFill="1" applyBorder="1" applyAlignment="1" applyProtection="1">
      <alignment horizontal="left" vertical="center"/>
      <protection hidden="1"/>
    </xf>
    <xf numFmtId="0" fontId="13" fillId="6" borderId="0" xfId="0" applyFont="1" applyFill="1" applyBorder="1" applyAlignment="1" applyProtection="1">
      <alignment horizontal="left" vertical="center"/>
      <protection hidden="1"/>
    </xf>
    <xf numFmtId="0" fontId="76" fillId="6" borderId="0" xfId="0" applyFont="1" applyFill="1" applyBorder="1" applyAlignment="1" applyProtection="1">
      <alignment horizontal="left" vertical="center"/>
      <protection hidden="1"/>
    </xf>
    <xf numFmtId="0" fontId="75" fillId="6" borderId="0" xfId="0" applyFont="1" applyFill="1" applyBorder="1" applyAlignment="1" applyProtection="1">
      <alignment horizontal="center" vertical="center" textRotation="255"/>
      <protection hidden="1"/>
    </xf>
    <xf numFmtId="0" fontId="67" fillId="0" borderId="0" xfId="86" applyFont="1" applyFill="1" applyAlignment="1" applyProtection="1">
      <alignment horizontal="center" vertical="center"/>
    </xf>
    <xf numFmtId="38" fontId="67" fillId="0" borderId="0" xfId="87" applyFont="1" applyFill="1" applyAlignment="1" applyProtection="1">
      <alignment vertical="center"/>
    </xf>
    <xf numFmtId="49" fontId="77" fillId="6" borderId="0" xfId="0" applyNumberFormat="1" applyFont="1" applyFill="1" applyBorder="1" applyAlignment="1" applyProtection="1">
      <alignment vertical="top"/>
      <protection hidden="1"/>
    </xf>
    <xf numFmtId="0" fontId="34" fillId="0" borderId="47" xfId="0" applyFont="1" applyFill="1" applyBorder="1" applyAlignment="1" applyProtection="1">
      <alignment horizontal="center" vertical="center" shrinkToFit="1"/>
      <protection locked="0"/>
    </xf>
    <xf numFmtId="0" fontId="34" fillId="0" borderId="48" xfId="0" applyFont="1" applyFill="1" applyBorder="1" applyAlignment="1" applyProtection="1">
      <alignment horizontal="center" vertical="center" shrinkToFit="1"/>
      <protection locked="0"/>
    </xf>
    <xf numFmtId="0" fontId="34" fillId="0" borderId="46" xfId="0" applyFont="1" applyFill="1" applyBorder="1" applyAlignment="1" applyProtection="1">
      <alignment horizontal="center" vertical="center" shrinkToFit="1"/>
      <protection locked="0"/>
    </xf>
    <xf numFmtId="0" fontId="34" fillId="0" borderId="79" xfId="0" applyFont="1" applyFill="1" applyBorder="1" applyAlignment="1" applyProtection="1">
      <alignment horizontal="center" vertical="center" shrinkToFit="1"/>
      <protection locked="0"/>
    </xf>
    <xf numFmtId="49" fontId="34" fillId="0" borderId="46" xfId="0" applyNumberFormat="1" applyFont="1" applyFill="1" applyBorder="1" applyAlignment="1" applyProtection="1">
      <alignment horizontal="center" vertical="center" shrinkToFit="1"/>
      <protection locked="0"/>
    </xf>
    <xf numFmtId="49" fontId="34" fillId="0" borderId="48" xfId="0" applyNumberFormat="1" applyFont="1" applyFill="1" applyBorder="1" applyAlignment="1" applyProtection="1">
      <alignment horizontal="center" vertical="center" shrinkToFit="1"/>
      <protection locked="0"/>
    </xf>
    <xf numFmtId="49" fontId="34" fillId="0" borderId="74" xfId="0" applyNumberFormat="1" applyFont="1" applyFill="1" applyBorder="1" applyAlignment="1" applyProtection="1">
      <alignment horizontal="center" vertical="center" shrinkToFit="1"/>
      <protection locked="0"/>
    </xf>
    <xf numFmtId="0" fontId="34" fillId="9" borderId="12" xfId="0" applyFont="1" applyFill="1" applyBorder="1" applyAlignment="1" applyProtection="1">
      <alignment horizontal="center" vertical="center" wrapText="1" shrinkToFit="1"/>
      <protection hidden="1"/>
    </xf>
    <xf numFmtId="0" fontId="34" fillId="9" borderId="16" xfId="0" applyFont="1" applyFill="1" applyBorder="1" applyAlignment="1" applyProtection="1">
      <alignment horizontal="center" vertical="center" wrapText="1" shrinkToFit="1"/>
      <protection hidden="1"/>
    </xf>
    <xf numFmtId="0" fontId="34" fillId="0" borderId="10" xfId="0" applyFont="1" applyFill="1" applyBorder="1" applyAlignment="1" applyProtection="1">
      <alignment horizontal="center" vertical="center"/>
      <protection hidden="1"/>
    </xf>
    <xf numFmtId="0" fontId="34" fillId="0" borderId="60" xfId="0" applyFont="1" applyFill="1" applyBorder="1" applyAlignment="1" applyProtection="1">
      <alignment horizontal="center" vertical="center"/>
      <protection hidden="1"/>
    </xf>
    <xf numFmtId="0" fontId="34" fillId="0" borderId="12" xfId="0" applyFont="1" applyFill="1" applyBorder="1" applyAlignment="1" applyProtection="1">
      <alignment horizontal="center" vertical="center" shrinkToFit="1"/>
      <protection locked="0"/>
    </xf>
    <xf numFmtId="0" fontId="34" fillId="0" borderId="16" xfId="0" applyFont="1" applyFill="1" applyBorder="1" applyAlignment="1" applyProtection="1">
      <alignment horizontal="center" vertical="center" shrinkToFit="1"/>
      <protection locked="0"/>
    </xf>
    <xf numFmtId="0" fontId="34" fillId="9" borderId="12" xfId="0" applyFont="1" applyFill="1" applyBorder="1" applyAlignment="1" applyProtection="1">
      <alignment horizontal="center" vertical="center" shrinkToFit="1"/>
      <protection locked="0"/>
    </xf>
    <xf numFmtId="0" fontId="34" fillId="9" borderId="16" xfId="0" applyFont="1" applyFill="1" applyBorder="1" applyAlignment="1" applyProtection="1">
      <alignment horizontal="center" vertical="center" shrinkToFit="1"/>
      <protection locked="0"/>
    </xf>
    <xf numFmtId="0" fontId="34" fillId="0" borderId="16" xfId="0" applyFont="1" applyFill="1" applyBorder="1" applyAlignment="1" applyProtection="1">
      <alignment horizontal="center" vertical="center"/>
      <protection hidden="1"/>
    </xf>
    <xf numFmtId="0" fontId="34" fillId="0" borderId="13" xfId="0" applyFont="1" applyFill="1" applyBorder="1" applyAlignment="1" applyProtection="1">
      <alignment horizontal="center" vertical="center"/>
      <protection hidden="1"/>
    </xf>
    <xf numFmtId="49" fontId="34" fillId="9" borderId="18" xfId="0" applyNumberFormat="1" applyFont="1" applyFill="1" applyBorder="1" applyAlignment="1" applyProtection="1">
      <alignment horizontal="center" vertical="center" shrinkToFit="1"/>
      <protection hidden="1"/>
    </xf>
    <xf numFmtId="49" fontId="34" fillId="9" borderId="14" xfId="0" applyNumberFormat="1" applyFont="1" applyFill="1" applyBorder="1" applyAlignment="1" applyProtection="1">
      <alignment horizontal="center" vertical="center" shrinkToFit="1"/>
      <protection hidden="1"/>
    </xf>
    <xf numFmtId="49" fontId="34" fillId="9" borderId="15" xfId="0" applyNumberFormat="1" applyFont="1" applyFill="1" applyBorder="1" applyAlignment="1" applyProtection="1">
      <alignment horizontal="center" vertical="center" shrinkToFit="1"/>
      <protection hidden="1"/>
    </xf>
    <xf numFmtId="49" fontId="34" fillId="9" borderId="17" xfId="0" applyNumberFormat="1" applyFont="1" applyFill="1" applyBorder="1" applyAlignment="1" applyProtection="1">
      <alignment horizontal="center" vertical="center" shrinkToFit="1"/>
      <protection hidden="1"/>
    </xf>
    <xf numFmtId="49" fontId="34" fillId="9" borderId="10" xfId="0" applyNumberFormat="1" applyFont="1" applyFill="1" applyBorder="1" applyAlignment="1" applyProtection="1">
      <alignment horizontal="center" vertical="center" shrinkToFit="1"/>
      <protection hidden="1"/>
    </xf>
    <xf numFmtId="49" fontId="34" fillId="9" borderId="60" xfId="0" applyNumberFormat="1" applyFont="1" applyFill="1" applyBorder="1" applyAlignment="1" applyProtection="1">
      <alignment horizontal="center" vertical="center" shrinkToFit="1"/>
      <protection hidden="1"/>
    </xf>
    <xf numFmtId="49" fontId="34" fillId="0" borderId="18" xfId="0" applyNumberFormat="1" applyFont="1" applyFill="1" applyBorder="1" applyAlignment="1" applyProtection="1">
      <alignment horizontal="center" vertical="center" shrinkToFit="1"/>
      <protection hidden="1"/>
    </xf>
    <xf numFmtId="49" fontId="34" fillId="0" borderId="14" xfId="0" applyNumberFormat="1" applyFont="1" applyFill="1" applyBorder="1" applyAlignment="1" applyProtection="1">
      <alignment horizontal="center" vertical="center" shrinkToFit="1"/>
      <protection hidden="1"/>
    </xf>
    <xf numFmtId="49" fontId="34" fillId="0" borderId="14" xfId="0" applyNumberFormat="1" applyFont="1" applyFill="1" applyBorder="1" applyAlignment="1" applyProtection="1">
      <alignment horizontal="center" vertical="center" shrinkToFit="1"/>
      <protection locked="0"/>
    </xf>
    <xf numFmtId="0" fontId="34" fillId="0" borderId="10" xfId="0" applyFont="1" applyFill="1" applyBorder="1" applyAlignment="1" applyProtection="1">
      <alignment horizontal="left" vertical="center" shrinkToFit="1"/>
      <protection hidden="1"/>
    </xf>
    <xf numFmtId="49" fontId="34" fillId="9" borderId="12" xfId="0" applyNumberFormat="1" applyFont="1" applyFill="1" applyBorder="1" applyAlignment="1" applyProtection="1">
      <alignment horizontal="center" vertical="center" shrinkToFit="1"/>
      <protection hidden="1"/>
    </xf>
    <xf numFmtId="49" fontId="34" fillId="9" borderId="16" xfId="0" applyNumberFormat="1" applyFont="1" applyFill="1" applyBorder="1" applyAlignment="1" applyProtection="1">
      <alignment horizontal="center" vertical="center" shrinkToFit="1"/>
      <protection hidden="1"/>
    </xf>
    <xf numFmtId="49" fontId="34" fillId="9" borderId="13" xfId="0" applyNumberFormat="1" applyFont="1" applyFill="1" applyBorder="1" applyAlignment="1" applyProtection="1">
      <alignment horizontal="center" vertical="center" shrinkToFit="1"/>
      <protection hidden="1"/>
    </xf>
    <xf numFmtId="0" fontId="34" fillId="0" borderId="12" xfId="0" applyNumberFormat="1" applyFont="1" applyFill="1" applyBorder="1" applyAlignment="1" applyProtection="1">
      <alignment horizontal="center" vertical="center" shrinkToFit="1"/>
      <protection locked="0"/>
    </xf>
    <xf numFmtId="0" fontId="34" fillId="0" borderId="16" xfId="0" applyNumberFormat="1" applyFont="1" applyFill="1" applyBorder="1" applyAlignment="1" applyProtection="1">
      <alignment horizontal="center" vertical="center" shrinkToFit="1"/>
      <protection locked="0"/>
    </xf>
    <xf numFmtId="0" fontId="34" fillId="0" borderId="13" xfId="0" applyNumberFormat="1" applyFont="1" applyFill="1" applyBorder="1" applyAlignment="1" applyProtection="1">
      <alignment horizontal="center" vertical="center" shrinkToFit="1"/>
      <protection locked="0"/>
    </xf>
    <xf numFmtId="49" fontId="34" fillId="9" borderId="12" xfId="0" applyNumberFormat="1" applyFont="1" applyFill="1" applyBorder="1" applyAlignment="1" applyProtection="1">
      <alignment horizontal="center" vertical="center"/>
      <protection hidden="1"/>
    </xf>
    <xf numFmtId="49" fontId="34" fillId="9" borderId="16" xfId="0" applyNumberFormat="1" applyFont="1" applyFill="1" applyBorder="1" applyAlignment="1" applyProtection="1">
      <alignment horizontal="center" vertical="center"/>
      <protection hidden="1"/>
    </xf>
    <xf numFmtId="49" fontId="34" fillId="9" borderId="13" xfId="0" applyNumberFormat="1" applyFont="1" applyFill="1" applyBorder="1" applyAlignment="1" applyProtection="1">
      <alignment horizontal="center" vertical="center"/>
      <protection hidden="1"/>
    </xf>
    <xf numFmtId="49" fontId="45" fillId="0" borderId="12" xfId="0" applyNumberFormat="1" applyFont="1" applyFill="1" applyBorder="1" applyAlignment="1" applyProtection="1">
      <alignment horizontal="center" vertical="center" shrinkToFit="1"/>
      <protection locked="0"/>
    </xf>
    <xf numFmtId="49" fontId="45" fillId="0" borderId="16" xfId="0" applyNumberFormat="1" applyFont="1" applyFill="1" applyBorder="1" applyAlignment="1" applyProtection="1">
      <alignment horizontal="center" vertical="center" shrinkToFit="1"/>
      <protection locked="0"/>
    </xf>
    <xf numFmtId="49" fontId="34" fillId="0" borderId="16" xfId="0" applyNumberFormat="1" applyFont="1" applyFill="1" applyBorder="1" applyAlignment="1" applyProtection="1">
      <alignment horizontal="center" vertical="center"/>
      <protection hidden="1"/>
    </xf>
    <xf numFmtId="49" fontId="45" fillId="0" borderId="13" xfId="0" applyNumberFormat="1" applyFont="1" applyFill="1" applyBorder="1" applyAlignment="1" applyProtection="1">
      <alignment horizontal="center" vertical="center" shrinkToFit="1"/>
      <protection locked="0"/>
    </xf>
    <xf numFmtId="49" fontId="31" fillId="0" borderId="16" xfId="0" applyNumberFormat="1" applyFont="1" applyFill="1" applyBorder="1" applyAlignment="1" applyProtection="1">
      <alignment horizontal="center" vertical="center" shrinkToFit="1"/>
      <protection locked="0"/>
    </xf>
    <xf numFmtId="0" fontId="34" fillId="9" borderId="18" xfId="0" applyFont="1" applyFill="1" applyBorder="1" applyAlignment="1" applyProtection="1">
      <alignment horizontal="center" vertical="center" wrapText="1" shrinkToFit="1"/>
      <protection hidden="1"/>
    </xf>
    <xf numFmtId="0" fontId="34" fillId="9" borderId="14" xfId="0" applyFont="1" applyFill="1" applyBorder="1" applyAlignment="1" applyProtection="1">
      <alignment horizontal="center" vertical="center" wrapText="1" shrinkToFit="1"/>
      <protection hidden="1"/>
    </xf>
    <xf numFmtId="0" fontId="34" fillId="9" borderId="15" xfId="0" applyFont="1" applyFill="1" applyBorder="1" applyAlignment="1" applyProtection="1">
      <alignment horizontal="center" vertical="center" wrapText="1" shrinkToFit="1"/>
      <protection hidden="1"/>
    </xf>
    <xf numFmtId="0" fontId="34" fillId="9" borderId="20" xfId="0" applyFont="1" applyFill="1" applyBorder="1" applyAlignment="1" applyProtection="1">
      <alignment horizontal="center" vertical="center" wrapText="1" shrinkToFit="1"/>
      <protection hidden="1"/>
    </xf>
    <xf numFmtId="0" fontId="34" fillId="9" borderId="0" xfId="0" applyFont="1" applyFill="1" applyBorder="1" applyAlignment="1" applyProtection="1">
      <alignment horizontal="center" vertical="center" wrapText="1" shrinkToFit="1"/>
      <protection hidden="1"/>
    </xf>
    <xf numFmtId="0" fontId="34" fillId="9" borderId="59" xfId="0" applyFont="1" applyFill="1" applyBorder="1" applyAlignment="1" applyProtection="1">
      <alignment horizontal="center" vertical="center" wrapText="1" shrinkToFit="1"/>
      <protection hidden="1"/>
    </xf>
    <xf numFmtId="0" fontId="34" fillId="9" borderId="17" xfId="0" applyFont="1" applyFill="1" applyBorder="1" applyAlignment="1" applyProtection="1">
      <alignment horizontal="center" vertical="center" wrapText="1" shrinkToFit="1"/>
      <protection hidden="1"/>
    </xf>
    <xf numFmtId="0" fontId="34" fillId="9" borderId="10" xfId="0" applyFont="1" applyFill="1" applyBorder="1" applyAlignment="1" applyProtection="1">
      <alignment horizontal="center" vertical="center" wrapText="1" shrinkToFit="1"/>
      <protection hidden="1"/>
    </xf>
    <xf numFmtId="0" fontId="34" fillId="9" borderId="60" xfId="0" applyFont="1" applyFill="1" applyBorder="1" applyAlignment="1" applyProtection="1">
      <alignment horizontal="center" vertical="center" wrapText="1" shrinkToFit="1"/>
      <protection hidden="1"/>
    </xf>
    <xf numFmtId="0" fontId="34" fillId="0" borderId="18" xfId="0" applyFont="1" applyFill="1" applyBorder="1" applyAlignment="1" applyProtection="1">
      <alignment horizontal="center" vertical="center" shrinkToFit="1"/>
      <protection hidden="1"/>
    </xf>
    <xf numFmtId="0" fontId="34" fillId="0" borderId="14" xfId="0" applyFont="1" applyFill="1" applyBorder="1" applyAlignment="1" applyProtection="1">
      <alignment horizontal="center" vertical="center" shrinkToFit="1"/>
      <protection hidden="1"/>
    </xf>
    <xf numFmtId="0" fontId="34" fillId="0" borderId="105" xfId="0" applyFont="1" applyFill="1" applyBorder="1" applyAlignment="1" applyProtection="1">
      <alignment horizontal="center" vertical="center" shrinkToFit="1"/>
      <protection locked="0"/>
    </xf>
    <xf numFmtId="0" fontId="34" fillId="0" borderId="106" xfId="0" applyFont="1" applyFill="1" applyBorder="1" applyAlignment="1" applyProtection="1">
      <alignment horizontal="center" vertical="center" shrinkToFit="1"/>
      <protection locked="0"/>
    </xf>
    <xf numFmtId="49" fontId="34" fillId="0" borderId="106" xfId="0" applyNumberFormat="1" applyFont="1" applyFill="1" applyBorder="1" applyAlignment="1" applyProtection="1">
      <alignment horizontal="center" vertical="center" shrinkToFit="1"/>
      <protection locked="0"/>
    </xf>
    <xf numFmtId="49" fontId="34" fillId="0" borderId="107" xfId="0" applyNumberFormat="1" applyFont="1" applyFill="1" applyBorder="1" applyAlignment="1" applyProtection="1">
      <alignment horizontal="center" vertical="center" shrinkToFit="1"/>
      <protection locked="0"/>
    </xf>
    <xf numFmtId="0" fontId="34" fillId="9" borderId="16" xfId="0" applyFont="1" applyFill="1" applyBorder="1" applyAlignment="1" applyProtection="1">
      <alignment horizontal="center" vertical="center" shrinkToFit="1"/>
      <protection hidden="1"/>
    </xf>
    <xf numFmtId="0" fontId="34" fillId="9" borderId="13" xfId="0" applyFont="1" applyFill="1" applyBorder="1" applyAlignment="1" applyProtection="1">
      <alignment horizontal="center" vertical="center" shrinkToFit="1"/>
      <protection hidden="1"/>
    </xf>
    <xf numFmtId="0" fontId="34" fillId="0" borderId="16" xfId="0" applyFont="1" applyFill="1" applyBorder="1" applyAlignment="1" applyProtection="1">
      <alignment horizontal="center" vertical="center" shrinkToFit="1"/>
      <protection locked="0" hidden="1"/>
    </xf>
    <xf numFmtId="0" fontId="34" fillId="0" borderId="16" xfId="0" applyFont="1" applyFill="1" applyBorder="1" applyAlignment="1" applyProtection="1">
      <alignment horizontal="center" vertical="center" shrinkToFit="1"/>
      <protection hidden="1"/>
    </xf>
    <xf numFmtId="0" fontId="34" fillId="0" borderId="16" xfId="0" applyFont="1" applyFill="1" applyBorder="1" applyAlignment="1" applyProtection="1">
      <alignment horizontal="center" vertical="center"/>
      <protection locked="0"/>
    </xf>
    <xf numFmtId="0" fontId="31" fillId="0" borderId="20" xfId="0" applyFont="1" applyFill="1" applyBorder="1" applyAlignment="1" applyProtection="1">
      <alignment horizontal="center" vertical="center" shrinkToFit="1"/>
      <protection hidden="1"/>
    </xf>
    <xf numFmtId="0" fontId="31" fillId="0" borderId="0" xfId="0" applyFont="1" applyFill="1" applyBorder="1" applyAlignment="1" applyProtection="1">
      <alignment horizontal="center" vertical="center" shrinkToFit="1"/>
      <protection hidden="1"/>
    </xf>
    <xf numFmtId="0" fontId="31" fillId="0" borderId="59" xfId="0" applyFont="1" applyFill="1" applyBorder="1" applyAlignment="1" applyProtection="1">
      <alignment horizontal="center" vertical="center" shrinkToFit="1"/>
      <protection hidden="1"/>
    </xf>
    <xf numFmtId="0" fontId="31" fillId="0" borderId="17" xfId="0" applyFont="1" applyFill="1" applyBorder="1" applyAlignment="1" applyProtection="1">
      <alignment horizontal="center" vertical="center" shrinkToFit="1"/>
      <protection hidden="1"/>
    </xf>
    <xf numFmtId="0" fontId="31" fillId="0" borderId="10" xfId="0" applyFont="1" applyFill="1" applyBorder="1" applyAlignment="1" applyProtection="1">
      <alignment horizontal="center" vertical="center" shrinkToFit="1"/>
      <protection hidden="1"/>
    </xf>
    <xf numFmtId="0" fontId="31" fillId="0" borderId="60" xfId="0" applyFont="1" applyFill="1" applyBorder="1" applyAlignment="1" applyProtection="1">
      <alignment horizontal="center" vertical="center" shrinkToFit="1"/>
      <protection hidden="1"/>
    </xf>
    <xf numFmtId="0" fontId="30" fillId="0" borderId="12" xfId="0" applyFont="1" applyFill="1" applyBorder="1" applyAlignment="1" applyProtection="1">
      <alignment horizontal="center" vertical="center"/>
      <protection hidden="1"/>
    </xf>
    <xf numFmtId="0" fontId="30" fillId="0" borderId="16" xfId="0" applyFont="1" applyFill="1" applyBorder="1" applyAlignment="1" applyProtection="1">
      <alignment horizontal="center" vertical="center"/>
      <protection hidden="1"/>
    </xf>
    <xf numFmtId="49" fontId="34" fillId="0" borderId="16" xfId="0" applyNumberFormat="1" applyFont="1" applyFill="1" applyBorder="1" applyAlignment="1" applyProtection="1">
      <alignment horizontal="center" vertical="center" wrapText="1" shrinkToFit="1"/>
      <protection locked="0"/>
    </xf>
    <xf numFmtId="49" fontId="31" fillId="0" borderId="13" xfId="0" applyNumberFormat="1" applyFont="1" applyFill="1" applyBorder="1" applyAlignment="1" applyProtection="1">
      <alignment horizontal="center" vertical="center" shrinkToFit="1"/>
      <protection locked="0"/>
    </xf>
    <xf numFmtId="49" fontId="34" fillId="9" borderId="12" xfId="0" applyNumberFormat="1" applyFont="1" applyFill="1" applyBorder="1" applyAlignment="1" applyProtection="1">
      <alignment horizontal="center" vertical="center" wrapText="1" shrinkToFit="1"/>
      <protection hidden="1"/>
    </xf>
    <xf numFmtId="49" fontId="34" fillId="9" borderId="16" xfId="0" applyNumberFormat="1" applyFont="1" applyFill="1" applyBorder="1" applyAlignment="1" applyProtection="1">
      <alignment horizontal="center" vertical="center" wrapText="1" shrinkToFit="1"/>
      <protection hidden="1"/>
    </xf>
    <xf numFmtId="49" fontId="31" fillId="0" borderId="14" xfId="0" applyNumberFormat="1" applyFont="1" applyFill="1" applyBorder="1" applyAlignment="1" applyProtection="1">
      <alignment horizontal="center" vertical="center" shrinkToFit="1"/>
      <protection hidden="1"/>
    </xf>
    <xf numFmtId="49" fontId="31" fillId="0" borderId="10" xfId="0" applyNumberFormat="1" applyFont="1" applyFill="1" applyBorder="1" applyAlignment="1" applyProtection="1">
      <alignment horizontal="center" vertical="center" shrinkToFit="1"/>
      <protection hidden="1"/>
    </xf>
    <xf numFmtId="49" fontId="31" fillId="0" borderId="14" xfId="0" applyNumberFormat="1" applyFont="1" applyFill="1" applyBorder="1" applyAlignment="1" applyProtection="1">
      <alignment horizontal="center" vertical="center" shrinkToFit="1"/>
      <protection locked="0"/>
    </xf>
    <xf numFmtId="49" fontId="31" fillId="0" borderId="10" xfId="0" applyNumberFormat="1" applyFont="1" applyFill="1" applyBorder="1" applyAlignment="1" applyProtection="1">
      <alignment horizontal="center" vertical="center" shrinkToFit="1"/>
      <protection locked="0"/>
    </xf>
    <xf numFmtId="49" fontId="31" fillId="0" borderId="15" xfId="0" applyNumberFormat="1" applyFont="1" applyFill="1" applyBorder="1" applyAlignment="1" applyProtection="1">
      <alignment horizontal="center" vertical="center" shrinkToFit="1"/>
      <protection locked="0"/>
    </xf>
    <xf numFmtId="49" fontId="31" fillId="0" borderId="60" xfId="0" applyNumberFormat="1" applyFont="1" applyFill="1" applyBorder="1" applyAlignment="1" applyProtection="1">
      <alignment horizontal="center" vertical="center" shrinkToFit="1"/>
      <protection locked="0"/>
    </xf>
    <xf numFmtId="49" fontId="31" fillId="0" borderId="12" xfId="0" applyNumberFormat="1" applyFont="1" applyFill="1" applyBorder="1" applyAlignment="1" applyProtection="1">
      <alignment horizontal="center" vertical="center" shrinkToFit="1"/>
      <protection hidden="1"/>
    </xf>
    <xf numFmtId="49" fontId="31" fillId="0" borderId="16" xfId="0" applyNumberFormat="1" applyFont="1" applyFill="1" applyBorder="1" applyAlignment="1" applyProtection="1">
      <alignment horizontal="center" vertical="center" shrinkToFit="1"/>
      <protection hidden="1"/>
    </xf>
    <xf numFmtId="49" fontId="34" fillId="9" borderId="18" xfId="0" applyNumberFormat="1" applyFont="1" applyFill="1" applyBorder="1" applyAlignment="1" applyProtection="1">
      <alignment horizontal="center" vertical="center" wrapText="1" shrinkToFit="1"/>
      <protection hidden="1"/>
    </xf>
    <xf numFmtId="49" fontId="34" fillId="9" borderId="14" xfId="0" applyNumberFormat="1" applyFont="1" applyFill="1" applyBorder="1" applyAlignment="1" applyProtection="1">
      <alignment horizontal="center" vertical="center" wrapText="1" shrinkToFit="1"/>
      <protection hidden="1"/>
    </xf>
    <xf numFmtId="49" fontId="34" fillId="9" borderId="15" xfId="0" applyNumberFormat="1" applyFont="1" applyFill="1" applyBorder="1" applyAlignment="1" applyProtection="1">
      <alignment horizontal="center" vertical="center" wrapText="1" shrinkToFit="1"/>
      <protection hidden="1"/>
    </xf>
    <xf numFmtId="49" fontId="34" fillId="9" borderId="17" xfId="0" applyNumberFormat="1" applyFont="1" applyFill="1" applyBorder="1" applyAlignment="1" applyProtection="1">
      <alignment horizontal="center" vertical="center" wrapText="1" shrinkToFit="1"/>
      <protection hidden="1"/>
    </xf>
    <xf numFmtId="49" fontId="34" fillId="9" borderId="10" xfId="0" applyNumberFormat="1" applyFont="1" applyFill="1" applyBorder="1" applyAlignment="1" applyProtection="1">
      <alignment horizontal="center" vertical="center" wrapText="1" shrinkToFit="1"/>
      <protection hidden="1"/>
    </xf>
    <xf numFmtId="49" fontId="34" fillId="9" borderId="60" xfId="0" applyNumberFormat="1" applyFont="1" applyFill="1" applyBorder="1" applyAlignment="1" applyProtection="1">
      <alignment horizontal="center" vertical="center" wrapText="1" shrinkToFit="1"/>
      <protection hidden="1"/>
    </xf>
    <xf numFmtId="0" fontId="31" fillId="0" borderId="16" xfId="0" applyFont="1" applyFill="1" applyBorder="1" applyAlignment="1" applyProtection="1">
      <alignment horizontal="center" vertical="center" shrinkToFit="1"/>
      <protection hidden="1"/>
    </xf>
    <xf numFmtId="49" fontId="31" fillId="0" borderId="19" xfId="0" applyNumberFormat="1" applyFont="1" applyFill="1" applyBorder="1" applyAlignment="1" applyProtection="1">
      <alignment horizontal="center" vertical="center" shrinkToFit="1"/>
      <protection locked="0"/>
    </xf>
    <xf numFmtId="0" fontId="31" fillId="0" borderId="12" xfId="0" applyFont="1" applyFill="1" applyBorder="1" applyAlignment="1" applyProtection="1">
      <alignment horizontal="center" vertical="center" shrinkToFit="1"/>
      <protection hidden="1"/>
    </xf>
    <xf numFmtId="49" fontId="34" fillId="9" borderId="12" xfId="0" applyNumberFormat="1" applyFont="1" applyFill="1" applyBorder="1" applyAlignment="1" applyProtection="1">
      <alignment horizontal="center" vertical="center" wrapText="1" shrinkToFit="1"/>
      <protection locked="0"/>
    </xf>
    <xf numFmtId="49" fontId="34" fillId="9" borderId="16" xfId="0" applyNumberFormat="1" applyFont="1" applyFill="1" applyBorder="1" applyAlignment="1" applyProtection="1">
      <alignment horizontal="center" vertical="center" wrapText="1" shrinkToFit="1"/>
      <protection locked="0"/>
    </xf>
    <xf numFmtId="49" fontId="34" fillId="9" borderId="13" xfId="0" applyNumberFormat="1" applyFont="1" applyFill="1" applyBorder="1" applyAlignment="1" applyProtection="1">
      <alignment horizontal="center" vertical="center" wrapText="1" shrinkToFit="1"/>
      <protection locked="0"/>
    </xf>
    <xf numFmtId="0" fontId="34" fillId="9" borderId="12" xfId="0" applyFont="1" applyFill="1" applyBorder="1" applyAlignment="1" applyProtection="1">
      <alignment horizontal="center" vertical="center" shrinkToFit="1"/>
      <protection hidden="1"/>
    </xf>
    <xf numFmtId="49" fontId="31" fillId="0" borderId="12" xfId="0" applyNumberFormat="1" applyFont="1" applyFill="1" applyBorder="1" applyAlignment="1" applyProtection="1">
      <alignment horizontal="center" vertical="center" shrinkToFit="1"/>
      <protection locked="0"/>
    </xf>
    <xf numFmtId="0" fontId="34" fillId="0" borderId="14" xfId="0" applyFont="1" applyFill="1" applyBorder="1" applyAlignment="1" applyProtection="1">
      <alignment vertical="top" wrapText="1" shrinkToFit="1"/>
      <protection hidden="1"/>
    </xf>
    <xf numFmtId="0" fontId="34" fillId="0" borderId="14" xfId="0" applyFont="1" applyFill="1" applyBorder="1" applyAlignment="1" applyProtection="1">
      <alignment vertical="top" shrinkToFit="1"/>
      <protection hidden="1"/>
    </xf>
    <xf numFmtId="0" fontId="34" fillId="0" borderId="15" xfId="0" applyFont="1" applyFill="1" applyBorder="1" applyAlignment="1" applyProtection="1">
      <alignment vertical="top" shrinkToFit="1"/>
      <protection hidden="1"/>
    </xf>
    <xf numFmtId="0" fontId="31" fillId="0" borderId="18" xfId="0" applyFont="1" applyFill="1" applyBorder="1" applyAlignment="1" applyProtection="1">
      <alignment horizontal="center" vertical="center" wrapText="1" shrinkToFit="1"/>
      <protection hidden="1"/>
    </xf>
    <xf numFmtId="0" fontId="31" fillId="0" borderId="14" xfId="0" applyFont="1" applyFill="1" applyBorder="1" applyAlignment="1" applyProtection="1">
      <alignment horizontal="center" vertical="center" shrinkToFit="1"/>
      <protection hidden="1"/>
    </xf>
    <xf numFmtId="0" fontId="31" fillId="0" borderId="66" xfId="0" applyFont="1" applyFill="1" applyBorder="1" applyAlignment="1" applyProtection="1">
      <alignment horizontal="center" vertical="center" shrinkToFit="1"/>
      <protection hidden="1"/>
    </xf>
    <xf numFmtId="0" fontId="31" fillId="0" borderId="68" xfId="0" applyFont="1" applyFill="1" applyBorder="1" applyAlignment="1" applyProtection="1">
      <alignment horizontal="center" vertical="center" shrinkToFit="1"/>
      <protection hidden="1"/>
    </xf>
    <xf numFmtId="0" fontId="31" fillId="0" borderId="69" xfId="0" applyFont="1" applyFill="1" applyBorder="1" applyAlignment="1" applyProtection="1">
      <alignment horizontal="center" vertical="center" shrinkToFit="1"/>
      <protection hidden="1"/>
    </xf>
    <xf numFmtId="0" fontId="31" fillId="0" borderId="70" xfId="0" applyFont="1" applyFill="1" applyBorder="1" applyAlignment="1" applyProtection="1">
      <alignment horizontal="center" vertical="center"/>
      <protection hidden="1"/>
    </xf>
    <xf numFmtId="0" fontId="31" fillId="0" borderId="71" xfId="0" applyFont="1" applyFill="1" applyBorder="1" applyAlignment="1" applyProtection="1">
      <alignment horizontal="center" vertical="center"/>
      <protection hidden="1"/>
    </xf>
    <xf numFmtId="0" fontId="30" fillId="0" borderId="71" xfId="0" applyFont="1" applyFill="1" applyBorder="1" applyAlignment="1" applyProtection="1">
      <alignment vertical="center"/>
      <protection locked="0"/>
    </xf>
    <xf numFmtId="0" fontId="30" fillId="0" borderId="71" xfId="0" applyFont="1" applyFill="1" applyBorder="1" applyAlignment="1" applyProtection="1">
      <alignment horizontal="center" vertical="center" wrapText="1"/>
      <protection hidden="1"/>
    </xf>
    <xf numFmtId="0" fontId="30" fillId="0" borderId="72" xfId="0" applyFont="1" applyFill="1" applyBorder="1" applyAlignment="1" applyProtection="1">
      <alignment horizontal="center" vertical="center" wrapText="1"/>
      <protection hidden="1"/>
    </xf>
    <xf numFmtId="0" fontId="31" fillId="0" borderId="73" xfId="0" applyFont="1" applyFill="1" applyBorder="1" applyAlignment="1" applyProtection="1">
      <alignment horizontal="center" vertical="center"/>
      <protection hidden="1"/>
    </xf>
    <xf numFmtId="0" fontId="31" fillId="0" borderId="5" xfId="0" applyFont="1" applyFill="1" applyBorder="1" applyAlignment="1" applyProtection="1">
      <alignment horizontal="center" vertical="center"/>
      <protection hidden="1"/>
    </xf>
    <xf numFmtId="0" fontId="30" fillId="0" borderId="5" xfId="0" applyFont="1" applyFill="1" applyBorder="1" applyAlignment="1" applyProtection="1">
      <alignment vertical="center"/>
      <protection locked="0"/>
    </xf>
    <xf numFmtId="0" fontId="30" fillId="0" borderId="5" xfId="0" applyFont="1" applyFill="1" applyBorder="1" applyAlignment="1" applyProtection="1">
      <alignment horizontal="center" vertical="center" wrapText="1"/>
      <protection hidden="1"/>
    </xf>
    <xf numFmtId="0" fontId="30" fillId="0" borderId="62" xfId="0" applyFont="1" applyFill="1" applyBorder="1" applyAlignment="1" applyProtection="1">
      <alignment horizontal="center" vertical="center" wrapText="1"/>
      <protection hidden="1"/>
    </xf>
    <xf numFmtId="0" fontId="31" fillId="0" borderId="63" xfId="0" applyFont="1" applyFill="1" applyBorder="1" applyAlignment="1" applyProtection="1">
      <alignment horizontal="center" vertical="center"/>
      <protection hidden="1"/>
    </xf>
    <xf numFmtId="0" fontId="31" fillId="0" borderId="64" xfId="0" applyFont="1" applyFill="1" applyBorder="1" applyAlignment="1" applyProtection="1">
      <alignment horizontal="center" vertical="center"/>
      <protection hidden="1"/>
    </xf>
    <xf numFmtId="0" fontId="30" fillId="0" borderId="64" xfId="0" applyFont="1" applyFill="1" applyBorder="1" applyAlignment="1" applyProtection="1">
      <alignment vertical="center"/>
      <protection locked="0"/>
    </xf>
    <xf numFmtId="0" fontId="30" fillId="0" borderId="64" xfId="0" applyFont="1" applyFill="1" applyBorder="1" applyAlignment="1" applyProtection="1">
      <alignment horizontal="center" vertical="center" wrapText="1"/>
      <protection hidden="1"/>
    </xf>
    <xf numFmtId="0" fontId="30" fillId="0" borderId="65" xfId="0" applyFont="1" applyFill="1" applyBorder="1" applyAlignment="1" applyProtection="1">
      <alignment horizontal="center" vertical="center" wrapText="1"/>
      <protection hidden="1"/>
    </xf>
    <xf numFmtId="0" fontId="34" fillId="0" borderId="18" xfId="0" applyFont="1" applyFill="1" applyBorder="1" applyAlignment="1" applyProtection="1">
      <alignment horizontal="center" vertical="center" shrinkToFit="1"/>
      <protection locked="0"/>
    </xf>
    <xf numFmtId="0" fontId="34" fillId="0" borderId="14" xfId="0" applyFont="1" applyFill="1" applyBorder="1" applyAlignment="1" applyProtection="1">
      <alignment horizontal="center" vertical="center" shrinkToFit="1"/>
      <protection locked="0"/>
    </xf>
    <xf numFmtId="0" fontId="34" fillId="0" borderId="14" xfId="0" applyFont="1" applyFill="1" applyBorder="1" applyAlignment="1" applyProtection="1">
      <alignment vertical="center" shrinkToFit="1"/>
      <protection hidden="1"/>
    </xf>
    <xf numFmtId="0" fontId="61" fillId="0" borderId="14" xfId="0" applyFont="1" applyFill="1" applyBorder="1" applyAlignment="1" applyProtection="1">
      <alignment vertical="center"/>
      <protection hidden="1"/>
    </xf>
    <xf numFmtId="0" fontId="61" fillId="0" borderId="15" xfId="0" applyFont="1" applyFill="1" applyBorder="1" applyAlignment="1" applyProtection="1">
      <alignment vertical="center"/>
      <protection hidden="1"/>
    </xf>
    <xf numFmtId="0" fontId="34" fillId="0" borderId="66" xfId="0" applyFont="1" applyFill="1" applyBorder="1" applyAlignment="1" applyProtection="1">
      <alignment vertical="center" shrinkToFit="1"/>
      <protection hidden="1"/>
    </xf>
    <xf numFmtId="0" fontId="34" fillId="0" borderId="67" xfId="0" applyFont="1" applyFill="1" applyBorder="1" applyAlignment="1" applyProtection="1">
      <alignment horizontal="center" vertical="center" shrinkToFit="1"/>
      <protection locked="0"/>
    </xf>
    <xf numFmtId="0" fontId="31" fillId="2" borderId="0" xfId="0" applyFont="1" applyFill="1" applyAlignment="1" applyProtection="1">
      <alignment horizontal="center" vertical="center"/>
      <protection hidden="1"/>
    </xf>
    <xf numFmtId="0" fontId="31" fillId="0" borderId="0" xfId="0" applyFont="1" applyFill="1" applyBorder="1" applyAlignment="1" applyProtection="1">
      <alignment horizontal="distributed" vertical="center" wrapText="1"/>
      <protection hidden="1"/>
    </xf>
    <xf numFmtId="0" fontId="31" fillId="0" borderId="0" xfId="0" applyFont="1" applyFill="1" applyAlignment="1" applyProtection="1">
      <alignment horizontal="distributed" vertical="center"/>
      <protection hidden="1"/>
    </xf>
    <xf numFmtId="0" fontId="31" fillId="0" borderId="0" xfId="0" applyFont="1" applyFill="1" applyAlignment="1" applyProtection="1">
      <alignment vertical="center"/>
      <protection hidden="1"/>
    </xf>
    <xf numFmtId="0" fontId="32" fillId="0" borderId="0" xfId="0" applyFont="1" applyFill="1" applyBorder="1" applyAlignment="1" applyProtection="1">
      <alignment horizontal="center" vertical="center"/>
      <protection hidden="1"/>
    </xf>
    <xf numFmtId="0" fontId="32" fillId="2" borderId="0" xfId="0" applyFont="1" applyFill="1" applyBorder="1" applyAlignment="1" applyProtection="1">
      <alignment horizontal="center" vertical="center"/>
      <protection hidden="1"/>
    </xf>
    <xf numFmtId="0" fontId="24" fillId="2" borderId="0" xfId="0" applyFont="1" applyFill="1" applyBorder="1" applyAlignment="1" applyProtection="1">
      <alignment horizontal="left" vertical="center" wrapText="1"/>
      <protection hidden="1"/>
    </xf>
    <xf numFmtId="14" fontId="39" fillId="0" borderId="0" xfId="0" applyNumberFormat="1" applyFont="1" applyFill="1" applyAlignment="1" applyProtection="1">
      <alignment horizontal="left" vertical="center" shrinkToFit="1"/>
      <protection locked="0"/>
    </xf>
    <xf numFmtId="0" fontId="39" fillId="0" borderId="0" xfId="0" applyFont="1" applyFill="1" applyAlignment="1" applyProtection="1">
      <alignment horizontal="left" vertical="center" shrinkToFit="1"/>
      <protection locked="0"/>
    </xf>
    <xf numFmtId="0" fontId="30" fillId="0" borderId="0" xfId="0" applyFont="1" applyFill="1" applyAlignment="1" applyProtection="1">
      <alignment horizontal="right" vertical="center" wrapText="1"/>
      <protection hidden="1"/>
    </xf>
    <xf numFmtId="0" fontId="34" fillId="0" borderId="10" xfId="0" applyFont="1" applyFill="1" applyBorder="1" applyAlignment="1" applyProtection="1">
      <alignment horizontal="left" vertical="center" wrapText="1"/>
      <protection hidden="1"/>
    </xf>
    <xf numFmtId="0" fontId="34" fillId="0" borderId="108" xfId="0" applyFont="1" applyFill="1" applyBorder="1" applyAlignment="1" applyProtection="1">
      <alignment horizontal="center" vertical="center" shrinkToFit="1"/>
      <protection locked="0"/>
    </xf>
    <xf numFmtId="0" fontId="34" fillId="0" borderId="109" xfId="0" applyFont="1" applyFill="1" applyBorder="1" applyAlignment="1" applyProtection="1">
      <alignment horizontal="center" vertical="center" shrinkToFit="1"/>
      <protection locked="0"/>
    </xf>
    <xf numFmtId="0" fontId="34" fillId="0" borderId="110" xfId="0" applyFont="1" applyFill="1" applyBorder="1" applyAlignment="1" applyProtection="1">
      <alignment horizontal="center" vertical="center" shrinkToFit="1"/>
      <protection locked="0"/>
    </xf>
    <xf numFmtId="0" fontId="34" fillId="0" borderId="13" xfId="0" applyFont="1" applyFill="1" applyBorder="1" applyAlignment="1" applyProtection="1">
      <alignment horizontal="center" vertical="center" shrinkToFit="1"/>
      <protection hidden="1"/>
    </xf>
    <xf numFmtId="0" fontId="34" fillId="0" borderId="16" xfId="0" applyFont="1" applyFill="1" applyBorder="1" applyAlignment="1" applyProtection="1">
      <alignment vertical="center" shrinkToFit="1"/>
      <protection hidden="1"/>
    </xf>
    <xf numFmtId="0" fontId="34" fillId="0" borderId="61" xfId="0" applyFont="1" applyFill="1" applyBorder="1" applyAlignment="1" applyProtection="1">
      <alignment horizontal="center" vertical="center" shrinkToFit="1"/>
      <protection locked="0"/>
    </xf>
    <xf numFmtId="0" fontId="31" fillId="0" borderId="0" xfId="0" applyFont="1" applyFill="1" applyAlignment="1" applyProtection="1">
      <alignment horizontal="left" vertical="center" shrinkToFit="1"/>
      <protection locked="0"/>
    </xf>
    <xf numFmtId="0" fontId="31" fillId="2" borderId="0" xfId="0" applyFont="1" applyFill="1" applyAlignment="1" applyProtection="1">
      <alignment horizontal="center" vertical="center"/>
      <protection locked="0"/>
    </xf>
    <xf numFmtId="0" fontId="36" fillId="0" borderId="0" xfId="0" applyFont="1" applyFill="1" applyAlignment="1" applyProtection="1">
      <alignment horizontal="center" vertical="center"/>
      <protection hidden="1"/>
    </xf>
    <xf numFmtId="0" fontId="24" fillId="0" borderId="0" xfId="0" applyFont="1" applyFill="1" applyAlignment="1" applyProtection="1">
      <alignment horizontal="center" vertical="center"/>
      <protection locked="0"/>
    </xf>
    <xf numFmtId="49" fontId="31" fillId="0" borderId="0" xfId="0" applyNumberFormat="1" applyFont="1" applyFill="1" applyAlignment="1" applyProtection="1">
      <alignment horizontal="center" vertical="center"/>
      <protection locked="0"/>
    </xf>
    <xf numFmtId="49" fontId="31" fillId="0" borderId="0" xfId="0" applyNumberFormat="1" applyFont="1" applyFill="1" applyAlignment="1" applyProtection="1">
      <alignment horizontal="center" vertical="center"/>
      <protection hidden="1"/>
    </xf>
    <xf numFmtId="49" fontId="24" fillId="0" borderId="0" xfId="0" applyNumberFormat="1" applyFont="1" applyFill="1" applyAlignment="1" applyProtection="1">
      <alignment horizontal="left" vertical="center" shrinkToFit="1"/>
      <protection locked="0"/>
    </xf>
    <xf numFmtId="0" fontId="24" fillId="0" borderId="0" xfId="0" applyFont="1" applyFill="1" applyAlignment="1" applyProtection="1">
      <alignment horizontal="center" vertical="center"/>
      <protection hidden="1"/>
    </xf>
    <xf numFmtId="0" fontId="24" fillId="0" borderId="0" xfId="0" applyFont="1" applyFill="1" applyAlignment="1" applyProtection="1">
      <alignment horizontal="left" vertical="center" shrinkToFit="1"/>
      <protection locked="0"/>
    </xf>
    <xf numFmtId="0" fontId="37" fillId="2" borderId="0" xfId="0" applyFont="1" applyFill="1" applyBorder="1" applyAlignment="1" applyProtection="1">
      <alignment horizontal="center" vertical="center"/>
      <protection hidden="1"/>
    </xf>
    <xf numFmtId="0" fontId="34" fillId="0" borderId="61" xfId="0" applyFont="1" applyFill="1" applyBorder="1" applyAlignment="1" applyProtection="1">
      <alignment horizontal="center" vertical="center" shrinkToFit="1"/>
      <protection hidden="1"/>
    </xf>
    <xf numFmtId="0" fontId="34" fillId="0" borderId="0" xfId="0" applyFont="1" applyFill="1" applyAlignment="1" applyProtection="1">
      <alignment horizontal="center" vertical="center" wrapText="1"/>
      <protection hidden="1"/>
    </xf>
    <xf numFmtId="0" fontId="31" fillId="2" borderId="0" xfId="0" applyFont="1" applyFill="1" applyAlignment="1" applyProtection="1">
      <alignment horizontal="center" vertical="center"/>
    </xf>
    <xf numFmtId="0" fontId="31" fillId="2" borderId="0" xfId="0" applyFont="1" applyFill="1" applyAlignment="1" applyProtection="1">
      <alignment horizontal="center" vertical="center"/>
      <protection locked="0" hidden="1"/>
    </xf>
    <xf numFmtId="0" fontId="34" fillId="0" borderId="0" xfId="0" applyFont="1" applyFill="1" applyBorder="1" applyAlignment="1" applyProtection="1">
      <alignment horizontal="left" vertical="center" shrinkToFit="1"/>
      <protection hidden="1"/>
    </xf>
    <xf numFmtId="0" fontId="34" fillId="0" borderId="59" xfId="0" applyFont="1" applyFill="1" applyBorder="1" applyAlignment="1" applyProtection="1">
      <alignment horizontal="left" vertical="center" shrinkToFit="1"/>
      <protection hidden="1"/>
    </xf>
    <xf numFmtId="38" fontId="44" fillId="0" borderId="12" xfId="12" applyFont="1" applyFill="1" applyBorder="1" applyAlignment="1" applyProtection="1">
      <alignment horizontal="center" vertical="center" shrinkToFit="1"/>
      <protection locked="0" hidden="1"/>
    </xf>
    <xf numFmtId="38" fontId="44" fillId="0" borderId="16" xfId="12" applyFont="1" applyFill="1" applyBorder="1" applyAlignment="1" applyProtection="1">
      <alignment horizontal="center" vertical="center" shrinkToFit="1"/>
      <protection locked="0" hidden="1"/>
    </xf>
    <xf numFmtId="38" fontId="44" fillId="0" borderId="13" xfId="12" applyFont="1" applyFill="1" applyBorder="1" applyAlignment="1" applyProtection="1">
      <alignment horizontal="center" vertical="center" shrinkToFit="1"/>
      <protection locked="0" hidden="1"/>
    </xf>
    <xf numFmtId="0" fontId="34" fillId="0" borderId="20" xfId="0" applyFont="1" applyFill="1" applyBorder="1" applyAlignment="1" applyProtection="1">
      <alignment horizontal="center" vertical="center" shrinkToFit="1"/>
      <protection hidden="1"/>
    </xf>
    <xf numFmtId="0" fontId="34" fillId="0" borderId="0" xfId="0" applyFont="1" applyFill="1" applyBorder="1" applyAlignment="1" applyProtection="1">
      <alignment horizontal="center" vertical="center" shrinkToFit="1"/>
      <protection hidden="1"/>
    </xf>
    <xf numFmtId="0" fontId="38" fillId="0" borderId="0" xfId="0" applyFont="1" applyFill="1" applyAlignment="1" applyProtection="1">
      <alignment horizontal="right" vertical="center"/>
      <protection hidden="1"/>
    </xf>
    <xf numFmtId="0" fontId="0" fillId="0" borderId="0" xfId="0" applyAlignment="1">
      <alignment vertical="center"/>
    </xf>
    <xf numFmtId="0" fontId="34" fillId="9" borderId="12" xfId="0" applyFont="1" applyFill="1" applyBorder="1" applyAlignment="1" applyProtection="1">
      <alignment horizontal="center" vertical="center"/>
      <protection hidden="1"/>
    </xf>
    <xf numFmtId="0" fontId="34" fillId="9" borderId="16" xfId="0" applyFont="1" applyFill="1" applyBorder="1" applyAlignment="1" applyProtection="1">
      <alignment horizontal="center" vertical="center"/>
      <protection hidden="1"/>
    </xf>
    <xf numFmtId="0" fontId="34" fillId="9" borderId="13" xfId="0" applyFont="1" applyFill="1" applyBorder="1" applyAlignment="1" applyProtection="1">
      <alignment horizontal="center" vertical="center"/>
      <protection hidden="1"/>
    </xf>
    <xf numFmtId="0" fontId="24" fillId="0" borderId="0" xfId="0" applyFont="1" applyFill="1" applyAlignment="1" applyProtection="1">
      <alignment vertical="center" wrapText="1"/>
      <protection hidden="1"/>
    </xf>
    <xf numFmtId="0" fontId="24" fillId="0" borderId="0" xfId="0" applyFont="1" applyAlignment="1">
      <alignment vertical="center" wrapText="1"/>
    </xf>
    <xf numFmtId="0" fontId="31" fillId="2" borderId="0" xfId="0" applyFont="1" applyFill="1" applyAlignment="1" applyProtection="1">
      <alignment horizontal="right" vertical="center"/>
      <protection hidden="1"/>
    </xf>
    <xf numFmtId="0" fontId="43" fillId="6" borderId="0" xfId="0" applyFont="1" applyFill="1" applyAlignment="1" applyProtection="1">
      <alignment horizontal="center" vertical="center"/>
      <protection hidden="1"/>
    </xf>
    <xf numFmtId="0" fontId="42" fillId="0" borderId="0" xfId="0" applyFont="1" applyAlignment="1">
      <alignment horizontal="right" vertical="center"/>
    </xf>
    <xf numFmtId="0" fontId="41" fillId="0" borderId="0" xfId="0" applyFont="1" applyAlignment="1" applyProtection="1">
      <alignment horizontal="center" vertical="center"/>
      <protection hidden="1"/>
    </xf>
    <xf numFmtId="0" fontId="24" fillId="0" borderId="0" xfId="0" applyFont="1" applyAlignment="1">
      <alignment horizontal="center" vertical="center"/>
    </xf>
    <xf numFmtId="0" fontId="25" fillId="2" borderId="19" xfId="0" applyFont="1" applyFill="1" applyBorder="1" applyAlignment="1" applyProtection="1">
      <alignment horizontal="center" vertical="center"/>
      <protection hidden="1"/>
    </xf>
    <xf numFmtId="0" fontId="25" fillId="0" borderId="19" xfId="0" applyFont="1" applyBorder="1" applyAlignment="1" applyProtection="1">
      <alignment horizontal="center" vertical="center" shrinkToFit="1"/>
      <protection locked="0"/>
    </xf>
    <xf numFmtId="0" fontId="25" fillId="2" borderId="19" xfId="0" applyFont="1" applyFill="1" applyBorder="1" applyAlignment="1" applyProtection="1">
      <alignment horizontal="center" vertical="center"/>
      <protection locked="0"/>
    </xf>
    <xf numFmtId="179" fontId="25" fillId="2" borderId="19" xfId="0" applyNumberFormat="1" applyFont="1" applyFill="1" applyBorder="1" applyAlignment="1" applyProtection="1">
      <alignment horizontal="center" vertical="center"/>
      <protection locked="0"/>
    </xf>
    <xf numFmtId="0" fontId="25" fillId="0" borderId="0" xfId="0" applyFont="1" applyBorder="1" applyAlignment="1" applyProtection="1">
      <alignment horizontal="left" vertical="center"/>
      <protection hidden="1"/>
    </xf>
    <xf numFmtId="0" fontId="23" fillId="2" borderId="10" xfId="0" applyFont="1" applyFill="1" applyBorder="1" applyAlignment="1" applyProtection="1">
      <alignment horizontal="left" vertical="center" shrinkToFit="1"/>
      <protection locked="0"/>
    </xf>
    <xf numFmtId="0" fontId="25" fillId="0" borderId="18" xfId="0" applyFont="1" applyBorder="1" applyAlignment="1" applyProtection="1">
      <alignment horizontal="center" vertical="center" wrapText="1"/>
      <protection hidden="1"/>
    </xf>
    <xf numFmtId="0" fontId="25" fillId="0" borderId="14" xfId="0" applyFont="1" applyBorder="1" applyAlignment="1" applyProtection="1">
      <alignment horizontal="center" vertical="center" wrapText="1"/>
      <protection hidden="1"/>
    </xf>
    <xf numFmtId="0" fontId="25" fillId="0" borderId="15" xfId="0" applyFont="1" applyBorder="1" applyAlignment="1" applyProtection="1">
      <alignment horizontal="center" vertical="center" wrapText="1"/>
      <protection hidden="1"/>
    </xf>
    <xf numFmtId="0" fontId="25" fillId="0" borderId="17" xfId="0" applyFont="1" applyBorder="1" applyAlignment="1" applyProtection="1">
      <alignment horizontal="center" vertical="center" wrapText="1"/>
      <protection hidden="1"/>
    </xf>
    <xf numFmtId="0" fontId="25" fillId="0" borderId="10" xfId="0" applyFont="1" applyBorder="1" applyAlignment="1" applyProtection="1">
      <alignment horizontal="center" vertical="center" wrapText="1"/>
      <protection hidden="1"/>
    </xf>
    <xf numFmtId="0" fontId="25" fillId="0" borderId="60" xfId="0" applyFont="1" applyBorder="1" applyAlignment="1" applyProtection="1">
      <alignment horizontal="center" vertical="center" wrapText="1"/>
      <protection hidden="1"/>
    </xf>
    <xf numFmtId="0" fontId="25" fillId="0" borderId="19" xfId="0" applyFont="1" applyBorder="1" applyAlignment="1" applyProtection="1">
      <alignment horizontal="center" vertical="center" wrapText="1"/>
      <protection hidden="1"/>
    </xf>
    <xf numFmtId="0" fontId="25" fillId="0" borderId="19" xfId="0" applyFont="1" applyBorder="1" applyAlignment="1" applyProtection="1">
      <alignment horizontal="center" vertical="center"/>
      <protection locked="0"/>
    </xf>
    <xf numFmtId="0" fontId="25" fillId="0" borderId="19" xfId="0" applyFont="1" applyBorder="1" applyAlignment="1" applyProtection="1">
      <alignment horizontal="left" vertical="center" wrapText="1"/>
      <protection locked="0"/>
    </xf>
    <xf numFmtId="0" fontId="25" fillId="0" borderId="12" xfId="0" applyFont="1" applyBorder="1" applyAlignment="1" applyProtection="1">
      <alignment horizontal="center" vertical="center" shrinkToFit="1"/>
      <protection locked="0"/>
    </xf>
    <xf numFmtId="0" fontId="25" fillId="0" borderId="16" xfId="0" applyFont="1" applyBorder="1" applyAlignment="1" applyProtection="1">
      <alignment horizontal="center" vertical="center" shrinkToFit="1"/>
      <protection locked="0"/>
    </xf>
    <xf numFmtId="0" fontId="25" fillId="0" borderId="13" xfId="0" applyFont="1" applyBorder="1" applyAlignment="1" applyProtection="1">
      <alignment horizontal="center" vertical="center" shrinkToFit="1"/>
      <protection locked="0"/>
    </xf>
    <xf numFmtId="0" fontId="25" fillId="0" borderId="0" xfId="0" applyFont="1" applyBorder="1" applyAlignment="1" applyProtection="1">
      <alignment vertical="center" wrapText="1"/>
      <protection hidden="1"/>
    </xf>
    <xf numFmtId="0" fontId="25" fillId="2" borderId="0" xfId="0" applyFont="1" applyFill="1" applyBorder="1" applyAlignment="1" applyProtection="1">
      <alignment vertical="center" wrapText="1"/>
      <protection hidden="1"/>
    </xf>
    <xf numFmtId="0" fontId="50" fillId="10" borderId="75" xfId="0" applyFont="1" applyFill="1" applyBorder="1" applyAlignment="1" applyProtection="1">
      <alignment horizontal="center" vertical="center" wrapText="1"/>
      <protection hidden="1"/>
    </xf>
    <xf numFmtId="0" fontId="50" fillId="10" borderId="76" xfId="0" applyFont="1" applyFill="1" applyBorder="1" applyAlignment="1" applyProtection="1">
      <alignment horizontal="center" vertical="center" wrapText="1"/>
      <protection hidden="1"/>
    </xf>
    <xf numFmtId="0" fontId="50" fillId="10" borderId="77" xfId="0" applyFont="1" applyFill="1" applyBorder="1" applyAlignment="1" applyProtection="1">
      <alignment horizontal="center" vertical="center" wrapText="1"/>
      <protection hidden="1"/>
    </xf>
    <xf numFmtId="38" fontId="62" fillId="0" borderId="76" xfId="0" applyNumberFormat="1" applyFont="1" applyFill="1" applyBorder="1" applyAlignment="1" applyProtection="1">
      <alignment vertical="center" wrapText="1"/>
      <protection hidden="1"/>
    </xf>
    <xf numFmtId="0" fontId="9" fillId="0" borderId="76" xfId="0" applyFont="1" applyBorder="1" applyAlignment="1" applyProtection="1">
      <alignment horizontal="center" vertical="center"/>
      <protection hidden="1"/>
    </xf>
    <xf numFmtId="0" fontId="9" fillId="0" borderId="78" xfId="0" applyFont="1" applyBorder="1" applyAlignment="1" applyProtection="1">
      <alignment horizontal="center" vertical="center"/>
      <protection hidden="1"/>
    </xf>
    <xf numFmtId="0" fontId="12" fillId="2" borderId="0" xfId="0" applyFont="1" applyFill="1" applyBorder="1" applyAlignment="1" applyProtection="1">
      <alignment horizontal="right" vertical="center"/>
      <protection hidden="1"/>
    </xf>
    <xf numFmtId="0" fontId="28" fillId="0" borderId="80" xfId="0" applyFont="1" applyFill="1" applyBorder="1" applyAlignment="1" applyProtection="1">
      <alignment horizontal="center" vertical="center"/>
      <protection hidden="1"/>
    </xf>
    <xf numFmtId="0" fontId="28" fillId="0" borderId="81" xfId="0" applyFont="1" applyFill="1" applyBorder="1" applyAlignment="1" applyProtection="1">
      <alignment horizontal="center" vertical="center"/>
      <protection hidden="1"/>
    </xf>
    <xf numFmtId="0" fontId="28" fillId="0" borderId="82" xfId="0" applyFont="1" applyFill="1" applyBorder="1" applyAlignment="1" applyProtection="1">
      <alignment horizontal="center" vertical="center"/>
      <protection hidden="1"/>
    </xf>
    <xf numFmtId="0" fontId="12" fillId="2" borderId="64" xfId="0" applyFont="1" applyFill="1" applyBorder="1" applyAlignment="1" applyProtection="1">
      <alignment vertical="center" shrinkToFit="1"/>
      <protection hidden="1"/>
    </xf>
    <xf numFmtId="0" fontId="12" fillId="2" borderId="113" xfId="0" applyFont="1" applyFill="1" applyBorder="1" applyAlignment="1" applyProtection="1">
      <alignment vertical="center" shrinkToFit="1"/>
      <protection hidden="1"/>
    </xf>
    <xf numFmtId="0" fontId="28" fillId="2"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13" xfId="0" applyBorder="1" applyAlignment="1">
      <alignment vertical="center"/>
    </xf>
    <xf numFmtId="0" fontId="12" fillId="2" borderId="48" xfId="0" applyFont="1" applyFill="1" applyBorder="1" applyAlignment="1" applyProtection="1">
      <alignment vertical="center" shrinkToFit="1"/>
      <protection hidden="1"/>
    </xf>
    <xf numFmtId="0" fontId="12" fillId="2" borderId="74" xfId="0" applyFont="1" applyFill="1" applyBorder="1" applyAlignment="1" applyProtection="1">
      <alignment vertical="center" shrinkToFit="1"/>
      <protection hidden="1"/>
    </xf>
    <xf numFmtId="0" fontId="28" fillId="2" borderId="111" xfId="0" applyFont="1" applyFill="1" applyBorder="1" applyAlignment="1" applyProtection="1">
      <alignment horizontal="center" vertical="center"/>
      <protection hidden="1"/>
    </xf>
    <xf numFmtId="0" fontId="28" fillId="2" borderId="71" xfId="0" applyFont="1" applyFill="1" applyBorder="1" applyAlignment="1" applyProtection="1">
      <alignment horizontal="center" vertical="center"/>
      <protection hidden="1"/>
    </xf>
    <xf numFmtId="0" fontId="28" fillId="2" borderId="72" xfId="0" applyFont="1" applyFill="1" applyBorder="1" applyAlignment="1" applyProtection="1">
      <alignment horizontal="center" vertical="center"/>
      <protection hidden="1"/>
    </xf>
    <xf numFmtId="38" fontId="62" fillId="0" borderId="76" xfId="0" applyNumberFormat="1" applyFont="1" applyFill="1" applyBorder="1" applyAlignment="1" applyProtection="1">
      <alignment vertical="center" wrapText="1"/>
      <protection locked="0" hidden="1"/>
    </xf>
    <xf numFmtId="0" fontId="9" fillId="0" borderId="0" xfId="0" applyFont="1" applyBorder="1" applyAlignment="1" applyProtection="1">
      <alignment horizontal="center" vertical="center"/>
      <protection hidden="1"/>
    </xf>
    <xf numFmtId="0" fontId="12" fillId="2" borderId="65" xfId="0" applyFont="1" applyFill="1" applyBorder="1" applyAlignment="1" applyProtection="1">
      <alignment vertical="center" shrinkToFit="1"/>
      <protection hidden="1"/>
    </xf>
    <xf numFmtId="0" fontId="12" fillId="2" borderId="79" xfId="0" applyFont="1" applyFill="1" applyBorder="1" applyAlignment="1" applyProtection="1">
      <alignment vertical="center" shrinkToFit="1"/>
      <protection hidden="1"/>
    </xf>
    <xf numFmtId="0" fontId="28" fillId="2" borderId="0" xfId="0" applyFont="1" applyFill="1" applyBorder="1" applyAlignment="1" applyProtection="1">
      <alignment horizontal="left" vertical="center" indent="2"/>
      <protection hidden="1"/>
    </xf>
    <xf numFmtId="0" fontId="28" fillId="2" borderId="16" xfId="0" applyFont="1" applyFill="1" applyBorder="1" applyAlignment="1" applyProtection="1">
      <alignment vertical="center"/>
      <protection hidden="1"/>
    </xf>
    <xf numFmtId="0" fontId="28" fillId="2" borderId="0" xfId="0" applyFont="1" applyFill="1" applyBorder="1" applyAlignment="1" applyProtection="1">
      <alignment horizontal="left" vertical="center" indent="2" shrinkToFit="1"/>
      <protection hidden="1"/>
    </xf>
    <xf numFmtId="0" fontId="22" fillId="0" borderId="10" xfId="12" applyNumberFormat="1" applyFont="1" applyFill="1" applyBorder="1" applyAlignment="1" applyProtection="1">
      <alignment horizontal="center" vertical="center"/>
      <protection hidden="1"/>
    </xf>
    <xf numFmtId="0" fontId="58" fillId="2" borderId="0" xfId="0" applyFont="1" applyFill="1" applyBorder="1" applyAlignment="1" applyProtection="1">
      <alignment vertical="center"/>
      <protection hidden="1"/>
    </xf>
    <xf numFmtId="0" fontId="12" fillId="2" borderId="0" xfId="0" applyFont="1" applyFill="1" applyBorder="1" applyAlignment="1" applyProtection="1">
      <alignment vertical="center"/>
      <protection hidden="1"/>
    </xf>
    <xf numFmtId="38" fontId="22" fillId="0" borderId="10" xfId="12" applyFont="1" applyFill="1" applyBorder="1" applyAlignment="1" applyProtection="1">
      <alignment horizontal="center" vertical="center"/>
      <protection hidden="1"/>
    </xf>
    <xf numFmtId="0" fontId="28" fillId="2" borderId="0" xfId="0" applyFont="1" applyFill="1" applyBorder="1" applyAlignment="1" applyProtection="1">
      <alignment horizontal="center" vertical="center"/>
      <protection hidden="1"/>
    </xf>
    <xf numFmtId="0" fontId="12" fillId="2" borderId="0" xfId="0" applyFont="1" applyFill="1" applyBorder="1" applyAlignment="1" applyProtection="1">
      <alignment vertical="center" wrapText="1"/>
      <protection hidden="1"/>
    </xf>
    <xf numFmtId="0" fontId="12" fillId="2" borderId="12" xfId="0" applyFont="1" applyFill="1" applyBorder="1" applyAlignment="1" applyProtection="1">
      <alignment horizontal="center" vertical="center"/>
      <protection locked="0" hidden="1"/>
    </xf>
    <xf numFmtId="0" fontId="12" fillId="2" borderId="16" xfId="0" applyFont="1" applyFill="1" applyBorder="1" applyAlignment="1" applyProtection="1">
      <alignment horizontal="center" vertical="center"/>
      <protection locked="0" hidden="1"/>
    </xf>
    <xf numFmtId="0" fontId="12" fillId="2" borderId="13" xfId="0" applyFont="1" applyFill="1" applyBorder="1" applyAlignment="1" applyProtection="1">
      <alignment horizontal="center" vertical="center"/>
      <protection locked="0" hidden="1"/>
    </xf>
    <xf numFmtId="0" fontId="12" fillId="2" borderId="12" xfId="0" applyFont="1" applyFill="1" applyBorder="1" applyAlignment="1" applyProtection="1">
      <alignment vertical="center" shrinkToFit="1"/>
      <protection hidden="1"/>
    </xf>
    <xf numFmtId="0" fontId="12" fillId="2" borderId="16" xfId="0" applyFont="1" applyFill="1" applyBorder="1" applyAlignment="1" applyProtection="1">
      <alignment vertical="center" shrinkToFit="1"/>
      <protection hidden="1"/>
    </xf>
    <xf numFmtId="0" fontId="12" fillId="2" borderId="13" xfId="0" applyFont="1" applyFill="1" applyBorder="1" applyAlignment="1" applyProtection="1">
      <alignment vertical="center" shrinkToFit="1"/>
      <protection hidden="1"/>
    </xf>
    <xf numFmtId="0" fontId="48" fillId="3" borderId="0" xfId="0" applyFont="1" applyFill="1" applyBorder="1" applyAlignment="1" applyProtection="1">
      <alignment horizontal="center" vertical="center"/>
      <protection hidden="1"/>
    </xf>
    <xf numFmtId="0" fontId="28" fillId="2" borderId="0" xfId="0" applyFont="1" applyFill="1" applyBorder="1" applyAlignment="1" applyProtection="1">
      <alignment horizontal="center" vertical="center" shrinkToFit="1"/>
      <protection locked="0"/>
    </xf>
    <xf numFmtId="38" fontId="22" fillId="0" borderId="10" xfId="12" applyFont="1" applyFill="1" applyBorder="1" applyAlignment="1" applyProtection="1">
      <alignment horizontal="center" vertical="center"/>
      <protection locked="0"/>
    </xf>
    <xf numFmtId="0" fontId="22" fillId="2" borderId="10" xfId="0" applyFont="1" applyFill="1" applyBorder="1" applyAlignment="1" applyProtection="1">
      <alignment horizontal="center" vertical="center"/>
      <protection locked="0"/>
    </xf>
    <xf numFmtId="0" fontId="12" fillId="2" borderId="0" xfId="0" applyFont="1" applyFill="1" applyBorder="1" applyAlignment="1" applyProtection="1">
      <alignment vertical="center" shrinkToFit="1"/>
      <protection hidden="1"/>
    </xf>
    <xf numFmtId="0" fontId="12" fillId="2" borderId="0" xfId="0" applyFont="1" applyFill="1" applyBorder="1" applyAlignment="1" applyProtection="1">
      <alignment horizontal="left" vertical="center" wrapText="1" indent="2"/>
      <protection hidden="1"/>
    </xf>
    <xf numFmtId="0" fontId="5" fillId="2" borderId="12" xfId="0" applyFont="1" applyFill="1" applyBorder="1" applyAlignment="1" applyProtection="1">
      <alignment vertical="center"/>
    </xf>
    <xf numFmtId="0" fontId="5" fillId="2" borderId="16" xfId="0" applyFont="1" applyFill="1" applyBorder="1" applyAlignment="1" applyProtection="1">
      <alignment vertical="center"/>
    </xf>
    <xf numFmtId="0" fontId="5" fillId="2" borderId="13" xfId="0" applyFont="1" applyFill="1" applyBorder="1" applyAlignment="1" applyProtection="1">
      <alignment vertical="center"/>
    </xf>
    <xf numFmtId="176" fontId="5" fillId="2" borderId="21" xfId="0" applyNumberFormat="1" applyFont="1" applyFill="1" applyBorder="1" applyAlignment="1" applyProtection="1">
      <alignment horizontal="center" vertical="center" shrinkToFit="1"/>
      <protection locked="0"/>
    </xf>
    <xf numFmtId="176" fontId="5" fillId="2" borderId="8" xfId="0" applyNumberFormat="1" applyFont="1" applyFill="1" applyBorder="1" applyAlignment="1" applyProtection="1">
      <alignment horizontal="center" vertical="center" shrinkToFit="1"/>
      <protection locked="0"/>
    </xf>
    <xf numFmtId="176" fontId="13" fillId="0" borderId="12" xfId="0" applyNumberFormat="1" applyFont="1" applyFill="1" applyBorder="1" applyAlignment="1" applyProtection="1">
      <alignment horizontal="center" vertical="center"/>
      <protection hidden="1"/>
    </xf>
    <xf numFmtId="176" fontId="13" fillId="0" borderId="16" xfId="0" applyNumberFormat="1" applyFont="1" applyFill="1" applyBorder="1" applyAlignment="1" applyProtection="1">
      <alignment horizontal="center" vertical="center"/>
      <protection hidden="1"/>
    </xf>
    <xf numFmtId="38" fontId="13" fillId="0" borderId="100" xfId="0" applyNumberFormat="1" applyFont="1" applyFill="1" applyBorder="1" applyAlignment="1" applyProtection="1">
      <alignment horizontal="center" vertical="center"/>
      <protection locked="0"/>
    </xf>
    <xf numFmtId="38" fontId="13" fillId="0" borderId="16" xfId="0" applyNumberFormat="1" applyFont="1" applyFill="1" applyBorder="1" applyAlignment="1" applyProtection="1">
      <alignment horizontal="center" vertical="center"/>
      <protection locked="0"/>
    </xf>
    <xf numFmtId="38" fontId="13" fillId="0" borderId="13" xfId="0" applyNumberFormat="1" applyFont="1" applyFill="1" applyBorder="1" applyAlignment="1" applyProtection="1">
      <alignment horizontal="center" vertical="center"/>
      <protection locked="0"/>
    </xf>
    <xf numFmtId="176" fontId="13" fillId="9" borderId="41" xfId="0" applyNumberFormat="1" applyFont="1" applyFill="1" applyBorder="1" applyAlignment="1" applyProtection="1">
      <alignment horizontal="center" vertical="center"/>
      <protection hidden="1"/>
    </xf>
    <xf numFmtId="176" fontId="13" fillId="9" borderId="83" xfId="0" applyNumberFormat="1" applyFont="1" applyFill="1" applyBorder="1" applyAlignment="1" applyProtection="1">
      <alignment horizontal="center" vertical="center"/>
      <protection hidden="1"/>
    </xf>
    <xf numFmtId="176" fontId="13" fillId="4" borderId="83" xfId="0" applyNumberFormat="1" applyFont="1" applyFill="1" applyBorder="1" applyAlignment="1" applyProtection="1">
      <alignment horizontal="center" vertical="center"/>
      <protection hidden="1"/>
    </xf>
    <xf numFmtId="176" fontId="13" fillId="4" borderId="93" xfId="0" applyNumberFormat="1" applyFont="1" applyFill="1" applyBorder="1" applyAlignment="1" applyProtection="1">
      <alignment horizontal="center" vertical="center"/>
      <protection hidden="1"/>
    </xf>
    <xf numFmtId="0" fontId="64" fillId="2" borderId="0" xfId="0" applyFont="1" applyFill="1" applyBorder="1" applyAlignment="1" applyProtection="1">
      <alignment vertical="center" wrapText="1"/>
    </xf>
    <xf numFmtId="0" fontId="64" fillId="2" borderId="10" xfId="0" applyFont="1" applyFill="1" applyBorder="1" applyAlignment="1" applyProtection="1">
      <alignment vertical="center" wrapText="1"/>
    </xf>
    <xf numFmtId="176" fontId="13" fillId="0" borderId="19" xfId="0" applyNumberFormat="1" applyFont="1" applyFill="1" applyBorder="1" applyAlignment="1" applyProtection="1">
      <alignment horizontal="center" vertical="center"/>
    </xf>
    <xf numFmtId="176" fontId="11" fillId="4" borderId="19" xfId="0" applyNumberFormat="1" applyFont="1" applyFill="1" applyBorder="1" applyAlignment="1" applyProtection="1">
      <alignment horizontal="center" vertical="center"/>
    </xf>
    <xf numFmtId="176" fontId="13" fillId="0" borderId="24" xfId="0" applyNumberFormat="1" applyFont="1" applyFill="1" applyBorder="1" applyAlignment="1" applyProtection="1">
      <alignment horizontal="center" vertical="center"/>
      <protection hidden="1"/>
    </xf>
    <xf numFmtId="176" fontId="13" fillId="0" borderId="101" xfId="0" applyNumberFormat="1" applyFont="1" applyFill="1" applyBorder="1" applyAlignment="1" applyProtection="1">
      <alignment horizontal="center" vertical="center"/>
      <protection hidden="1"/>
    </xf>
    <xf numFmtId="38" fontId="13" fillId="0" borderId="102" xfId="0" applyNumberFormat="1" applyFont="1" applyFill="1" applyBorder="1" applyAlignment="1" applyProtection="1">
      <alignment horizontal="center" vertical="center"/>
      <protection locked="0"/>
    </xf>
    <xf numFmtId="38" fontId="13" fillId="0" borderId="101" xfId="0" applyNumberFormat="1" applyFont="1" applyFill="1" applyBorder="1" applyAlignment="1" applyProtection="1">
      <alignment horizontal="center" vertical="center"/>
      <protection locked="0"/>
    </xf>
    <xf numFmtId="38" fontId="13" fillId="0" borderId="99" xfId="0" applyNumberFormat="1" applyFont="1" applyFill="1" applyBorder="1" applyAlignment="1" applyProtection="1">
      <alignment horizontal="center" vertical="center"/>
      <protection locked="0"/>
    </xf>
    <xf numFmtId="176" fontId="5" fillId="5" borderId="31" xfId="0" applyNumberFormat="1" applyFont="1" applyFill="1" applyBorder="1" applyAlignment="1" applyProtection="1">
      <alignment horizontal="right" vertical="center"/>
      <protection hidden="1"/>
    </xf>
    <xf numFmtId="176" fontId="13" fillId="4" borderId="41" xfId="0" applyNumberFormat="1" applyFont="1" applyFill="1" applyBorder="1" applyAlignment="1" applyProtection="1">
      <alignment horizontal="center" vertical="center" wrapText="1"/>
    </xf>
    <xf numFmtId="176" fontId="13" fillId="4" borderId="89" xfId="0" applyNumberFormat="1" applyFont="1" applyFill="1" applyBorder="1" applyAlignment="1" applyProtection="1">
      <alignment horizontal="center" vertical="center" wrapText="1"/>
    </xf>
    <xf numFmtId="176" fontId="13" fillId="4" borderId="90" xfId="0" applyNumberFormat="1" applyFont="1" applyFill="1" applyBorder="1" applyAlignment="1" applyProtection="1">
      <alignment horizontal="center" vertical="center" wrapText="1"/>
    </xf>
    <xf numFmtId="176" fontId="13" fillId="4" borderId="83" xfId="0" applyNumberFormat="1" applyFont="1" applyFill="1" applyBorder="1" applyAlignment="1" applyProtection="1">
      <alignment horizontal="center" vertical="center" wrapText="1"/>
    </xf>
    <xf numFmtId="176" fontId="5" fillId="2" borderId="91" xfId="0" applyNumberFormat="1" applyFont="1" applyFill="1" applyBorder="1" applyAlignment="1" applyProtection="1">
      <alignment horizontal="center" vertical="center" shrinkToFit="1"/>
      <protection locked="0"/>
    </xf>
    <xf numFmtId="176" fontId="5" fillId="2" borderId="92" xfId="0" applyNumberFormat="1" applyFont="1" applyFill="1" applyBorder="1" applyAlignment="1" applyProtection="1">
      <alignment horizontal="center" vertical="center" shrinkToFit="1"/>
      <protection locked="0"/>
    </xf>
    <xf numFmtId="49" fontId="5" fillId="2" borderId="94" xfId="0" applyNumberFormat="1" applyFont="1" applyFill="1" applyBorder="1" applyAlignment="1" applyProtection="1">
      <alignment horizontal="left" vertical="center" shrinkToFit="1"/>
      <protection locked="0"/>
    </xf>
    <xf numFmtId="49" fontId="5" fillId="2" borderId="95" xfId="0" applyNumberFormat="1" applyFont="1" applyFill="1" applyBorder="1" applyAlignment="1" applyProtection="1">
      <alignment horizontal="left" vertical="center" shrinkToFit="1"/>
      <protection locked="0"/>
    </xf>
    <xf numFmtId="49" fontId="5" fillId="2" borderId="92" xfId="0" applyNumberFormat="1" applyFont="1" applyFill="1" applyBorder="1" applyAlignment="1" applyProtection="1">
      <alignment horizontal="left" vertical="center" shrinkToFit="1"/>
      <protection locked="0"/>
    </xf>
    <xf numFmtId="176" fontId="5" fillId="2" borderId="22" xfId="0" applyNumberFormat="1" applyFont="1" applyFill="1" applyBorder="1" applyAlignment="1" applyProtection="1">
      <alignment horizontal="center" vertical="center" shrinkToFit="1"/>
      <protection locked="0"/>
    </xf>
    <xf numFmtId="176" fontId="5" fillId="2" borderId="9" xfId="0" applyNumberFormat="1" applyFont="1" applyFill="1" applyBorder="1" applyAlignment="1" applyProtection="1">
      <alignment horizontal="center" vertical="center" shrinkToFit="1"/>
      <protection locked="0"/>
    </xf>
    <xf numFmtId="49" fontId="5" fillId="2" borderId="53" xfId="0" applyNumberFormat="1" applyFont="1" applyFill="1" applyBorder="1" applyAlignment="1" applyProtection="1">
      <alignment horizontal="left" vertical="center" shrinkToFit="1"/>
      <protection locked="0"/>
    </xf>
    <xf numFmtId="49" fontId="5" fillId="2" borderId="6" xfId="0" applyNumberFormat="1" applyFont="1" applyFill="1" applyBorder="1" applyAlignment="1" applyProtection="1">
      <alignment horizontal="left" vertical="center" shrinkToFit="1"/>
      <protection locked="0"/>
    </xf>
    <xf numFmtId="49" fontId="5" fillId="2" borderId="9" xfId="0" applyNumberFormat="1" applyFont="1" applyFill="1" applyBorder="1" applyAlignment="1" applyProtection="1">
      <alignment horizontal="left" vertical="center" shrinkToFit="1"/>
      <protection locked="0"/>
    </xf>
    <xf numFmtId="0" fontId="64" fillId="2" borderId="16" xfId="0" applyFont="1" applyFill="1" applyBorder="1" applyAlignment="1" applyProtection="1">
      <alignment horizontal="center" vertical="center" wrapText="1"/>
    </xf>
    <xf numFmtId="178" fontId="5" fillId="2" borderId="21" xfId="7" applyNumberFormat="1" applyFont="1" applyFill="1" applyBorder="1" applyAlignment="1" applyProtection="1">
      <alignment vertical="center"/>
      <protection locked="0"/>
    </xf>
    <xf numFmtId="178" fontId="5" fillId="2" borderId="8" xfId="7" applyNumberFormat="1" applyFont="1" applyFill="1" applyBorder="1" applyAlignment="1" applyProtection="1">
      <alignment vertical="center"/>
      <protection locked="0"/>
    </xf>
    <xf numFmtId="178" fontId="5" fillId="2" borderId="24" xfId="0" applyNumberFormat="1" applyFont="1" applyFill="1" applyBorder="1" applyAlignment="1" applyProtection="1">
      <alignment vertical="center"/>
      <protection hidden="1"/>
    </xf>
    <xf numFmtId="178" fontId="5" fillId="2" borderId="97" xfId="0" applyNumberFormat="1" applyFont="1" applyFill="1" applyBorder="1" applyAlignment="1" applyProtection="1">
      <alignment vertical="center"/>
      <protection hidden="1"/>
    </xf>
    <xf numFmtId="178" fontId="5" fillId="0" borderId="22" xfId="7" applyNumberFormat="1" applyFont="1" applyFill="1" applyBorder="1" applyAlignment="1" applyProtection="1">
      <alignment horizontal="right" vertical="center"/>
      <protection locked="0" hidden="1"/>
    </xf>
    <xf numFmtId="178" fontId="5" fillId="0" borderId="98" xfId="7" applyNumberFormat="1" applyFont="1" applyFill="1" applyBorder="1" applyAlignment="1" applyProtection="1">
      <alignment horizontal="right" vertical="center"/>
      <protection locked="0" hidden="1"/>
    </xf>
    <xf numFmtId="178" fontId="5" fillId="2" borderId="22" xfId="7" applyNumberFormat="1" applyFont="1" applyFill="1" applyBorder="1" applyAlignment="1" applyProtection="1">
      <alignment vertical="center"/>
      <protection locked="0"/>
    </xf>
    <xf numFmtId="178" fontId="5" fillId="2" borderId="9" xfId="7" applyNumberFormat="1" applyFont="1" applyFill="1" applyBorder="1" applyAlignment="1" applyProtection="1">
      <alignment vertical="center"/>
      <protection locked="0"/>
    </xf>
    <xf numFmtId="178" fontId="5" fillId="0" borderId="24" xfId="0" applyNumberFormat="1" applyFont="1" applyFill="1" applyBorder="1" applyAlignment="1" applyProtection="1">
      <alignment vertical="center"/>
      <protection hidden="1"/>
    </xf>
    <xf numFmtId="178" fontId="5" fillId="0" borderId="99" xfId="0" applyNumberFormat="1" applyFont="1" applyFill="1" applyBorder="1" applyAlignment="1" applyProtection="1">
      <alignment vertical="center"/>
      <protection hidden="1"/>
    </xf>
    <xf numFmtId="178" fontId="5" fillId="0" borderId="21" xfId="7" applyNumberFormat="1" applyFont="1" applyFill="1" applyBorder="1" applyAlignment="1" applyProtection="1">
      <alignment horizontal="right" vertical="center"/>
      <protection locked="0" hidden="1"/>
    </xf>
    <xf numFmtId="178" fontId="5" fillId="0" borderId="62" xfId="7" applyNumberFormat="1" applyFont="1" applyFill="1" applyBorder="1" applyAlignment="1" applyProtection="1">
      <alignment horizontal="right" vertical="center"/>
      <protection locked="0" hidden="1"/>
    </xf>
    <xf numFmtId="49" fontId="5" fillId="2" borderId="52" xfId="0" applyNumberFormat="1" applyFont="1" applyFill="1" applyBorder="1" applyAlignment="1" applyProtection="1">
      <alignment horizontal="left" vertical="center" shrinkToFit="1"/>
      <protection locked="0"/>
    </xf>
    <xf numFmtId="49" fontId="5" fillId="2" borderId="5" xfId="0" applyNumberFormat="1" applyFont="1" applyFill="1" applyBorder="1" applyAlignment="1" applyProtection="1">
      <alignment horizontal="left" vertical="center" shrinkToFit="1"/>
      <protection locked="0"/>
    </xf>
    <xf numFmtId="49" fontId="5" fillId="2" borderId="8" xfId="0" applyNumberFormat="1" applyFont="1" applyFill="1" applyBorder="1" applyAlignment="1" applyProtection="1">
      <alignment horizontal="left" vertical="center" shrinkToFit="1"/>
      <protection locked="0"/>
    </xf>
    <xf numFmtId="178" fontId="5" fillId="2" borderId="91" xfId="7" applyNumberFormat="1" applyFont="1" applyFill="1" applyBorder="1" applyAlignment="1" applyProtection="1">
      <alignment vertical="center"/>
      <protection locked="0"/>
    </xf>
    <xf numFmtId="178" fontId="5" fillId="2" borderId="92" xfId="7" applyNumberFormat="1" applyFont="1" applyFill="1" applyBorder="1" applyAlignment="1" applyProtection="1">
      <alignment vertical="center"/>
      <protection locked="0"/>
    </xf>
    <xf numFmtId="178" fontId="5" fillId="0" borderId="91" xfId="7" applyNumberFormat="1" applyFont="1" applyFill="1" applyBorder="1" applyAlignment="1" applyProtection="1">
      <alignment horizontal="right" vertical="center"/>
      <protection locked="0" hidden="1"/>
    </xf>
    <xf numFmtId="178" fontId="5" fillId="0" borderId="96" xfId="7" applyNumberFormat="1" applyFont="1" applyFill="1" applyBorder="1" applyAlignment="1" applyProtection="1">
      <alignment horizontal="right" vertical="center"/>
      <protection locked="0" hidden="1"/>
    </xf>
    <xf numFmtId="0" fontId="13" fillId="4" borderId="41" xfId="0" applyFont="1" applyFill="1" applyBorder="1" applyAlignment="1" applyProtection="1">
      <alignment horizontal="center" vertical="center" wrapText="1"/>
    </xf>
    <xf numFmtId="0" fontId="13" fillId="4" borderId="89" xfId="0" applyFont="1" applyFill="1" applyBorder="1" applyAlignment="1" applyProtection="1">
      <alignment horizontal="center" vertical="center" wrapText="1"/>
    </xf>
    <xf numFmtId="176" fontId="13" fillId="9" borderId="39" xfId="0" applyNumberFormat="1" applyFont="1" applyFill="1" applyBorder="1" applyAlignment="1" applyProtection="1">
      <alignment horizontal="center" vertical="center"/>
    </xf>
    <xf numFmtId="38" fontId="13" fillId="5" borderId="39" xfId="7" applyFont="1" applyFill="1" applyBorder="1" applyAlignment="1" applyProtection="1">
      <alignment horizontal="center" vertical="center"/>
    </xf>
    <xf numFmtId="0" fontId="2" fillId="5" borderId="41" xfId="0" applyFont="1" applyFill="1" applyBorder="1" applyAlignment="1" applyProtection="1">
      <alignment horizontal="center" vertical="center"/>
    </xf>
    <xf numFmtId="0" fontId="2" fillId="5" borderId="93" xfId="0" applyFont="1" applyFill="1" applyBorder="1" applyAlignment="1" applyProtection="1">
      <alignment horizontal="center" vertical="center"/>
    </xf>
    <xf numFmtId="176" fontId="11" fillId="4" borderId="19" xfId="0" applyNumberFormat="1" applyFont="1" applyFill="1" applyBorder="1" applyAlignment="1" applyProtection="1">
      <alignment horizontal="center" vertical="center"/>
      <protection hidden="1"/>
    </xf>
    <xf numFmtId="176" fontId="13" fillId="0" borderId="31" xfId="0" applyNumberFormat="1" applyFont="1" applyFill="1" applyBorder="1" applyAlignment="1" applyProtection="1">
      <alignment horizontal="center" vertical="center"/>
    </xf>
    <xf numFmtId="0" fontId="5" fillId="2" borderId="12" xfId="0" applyFont="1" applyFill="1" applyBorder="1" applyAlignment="1" applyProtection="1">
      <alignment vertical="center"/>
      <protection hidden="1"/>
    </xf>
    <xf numFmtId="0" fontId="5" fillId="2" borderId="16" xfId="0" applyFont="1" applyFill="1" applyBorder="1" applyAlignment="1" applyProtection="1">
      <alignment vertical="center"/>
      <protection hidden="1"/>
    </xf>
    <xf numFmtId="0" fontId="5" fillId="2" borderId="13" xfId="0" applyFont="1" applyFill="1" applyBorder="1" applyAlignment="1" applyProtection="1">
      <alignment vertical="center"/>
      <protection hidden="1"/>
    </xf>
    <xf numFmtId="0" fontId="64" fillId="2" borderId="16" xfId="0" applyFont="1" applyFill="1" applyBorder="1" applyAlignment="1" applyProtection="1">
      <alignment horizontal="center" vertical="center" wrapText="1"/>
      <protection hidden="1"/>
    </xf>
    <xf numFmtId="49" fontId="5" fillId="2" borderId="21" xfId="0" applyNumberFormat="1" applyFont="1" applyFill="1" applyBorder="1" applyAlignment="1" applyProtection="1">
      <alignment horizontal="center" vertical="center" shrinkToFit="1"/>
      <protection locked="0"/>
    </xf>
    <xf numFmtId="49" fontId="5" fillId="2" borderId="8" xfId="0" applyNumberFormat="1" applyFont="1" applyFill="1" applyBorder="1" applyAlignment="1" applyProtection="1">
      <alignment horizontal="center" vertical="center" shrinkToFit="1"/>
      <protection locked="0"/>
    </xf>
    <xf numFmtId="49" fontId="5" fillId="2" borderId="22" xfId="0" applyNumberFormat="1" applyFont="1" applyFill="1" applyBorder="1" applyAlignment="1" applyProtection="1">
      <alignment horizontal="center" vertical="center" shrinkToFit="1"/>
      <protection locked="0"/>
    </xf>
    <xf numFmtId="49" fontId="5" fillId="2" borderId="9" xfId="0" applyNumberFormat="1" applyFont="1" applyFill="1" applyBorder="1" applyAlignment="1" applyProtection="1">
      <alignment horizontal="center" vertical="center" shrinkToFit="1"/>
      <protection locked="0"/>
    </xf>
    <xf numFmtId="49" fontId="5" fillId="2" borderId="91" xfId="0" applyNumberFormat="1" applyFont="1" applyFill="1" applyBorder="1" applyAlignment="1" applyProtection="1">
      <alignment horizontal="center" vertical="center" shrinkToFit="1"/>
      <protection locked="0"/>
    </xf>
    <xf numFmtId="49" fontId="5" fillId="2" borderId="92" xfId="0" applyNumberFormat="1" applyFont="1" applyFill="1" applyBorder="1" applyAlignment="1" applyProtection="1">
      <alignment horizontal="center" vertical="center" shrinkToFit="1"/>
      <protection locked="0"/>
    </xf>
    <xf numFmtId="38" fontId="5" fillId="0" borderId="60" xfId="6" applyFont="1" applyFill="1" applyBorder="1" applyAlignment="1" applyProtection="1">
      <alignment horizontal="center" vertical="center"/>
      <protection hidden="1"/>
    </xf>
    <xf numFmtId="38" fontId="5" fillId="0" borderId="17" xfId="6" applyFont="1" applyFill="1" applyBorder="1" applyAlignment="1" applyProtection="1">
      <alignment horizontal="center" vertical="center"/>
      <protection hidden="1"/>
    </xf>
    <xf numFmtId="38" fontId="5" fillId="0" borderId="31" xfId="6" applyFont="1" applyFill="1" applyBorder="1" applyAlignment="1" applyProtection="1">
      <alignment horizontal="center" vertical="center"/>
      <protection hidden="1"/>
    </xf>
    <xf numFmtId="38" fontId="26" fillId="0" borderId="50" xfId="6" applyFont="1" applyFill="1" applyBorder="1" applyAlignment="1" applyProtection="1">
      <alignment wrapText="1" shrinkToFit="1"/>
      <protection hidden="1"/>
    </xf>
    <xf numFmtId="38" fontId="26" fillId="0" borderId="50" xfId="6" applyFont="1" applyFill="1" applyBorder="1" applyAlignment="1" applyProtection="1">
      <alignment shrinkToFit="1"/>
      <protection hidden="1"/>
    </xf>
    <xf numFmtId="176" fontId="5" fillId="5" borderId="31" xfId="0" applyNumberFormat="1" applyFont="1" applyFill="1" applyBorder="1" applyAlignment="1" applyProtection="1">
      <alignment horizontal="center" vertical="center" wrapText="1"/>
      <protection hidden="1"/>
    </xf>
    <xf numFmtId="176" fontId="5" fillId="5" borderId="31" xfId="0" applyNumberFormat="1" applyFont="1" applyFill="1" applyBorder="1" applyAlignment="1" applyProtection="1">
      <alignment horizontal="center" vertical="center"/>
      <protection hidden="1"/>
    </xf>
    <xf numFmtId="38" fontId="63" fillId="0" borderId="60" xfId="6" applyFont="1" applyFill="1" applyBorder="1" applyAlignment="1" applyProtection="1">
      <alignment horizontal="center" vertical="center"/>
      <protection hidden="1"/>
    </xf>
    <xf numFmtId="38" fontId="63" fillId="0" borderId="31" xfId="6" applyFont="1" applyFill="1" applyBorder="1" applyAlignment="1" applyProtection="1">
      <alignment horizontal="center" vertical="center"/>
      <protection hidden="1"/>
    </xf>
    <xf numFmtId="38" fontId="5" fillId="0" borderId="87" xfId="6" applyFont="1" applyFill="1" applyBorder="1" applyAlignment="1" applyProtection="1">
      <alignment horizontal="center" vertical="center"/>
      <protection hidden="1"/>
    </xf>
    <xf numFmtId="38" fontId="5" fillId="0" borderId="88" xfId="6" applyFont="1" applyFill="1" applyBorder="1" applyAlignment="1" applyProtection="1">
      <alignment horizontal="center" vertical="center"/>
      <protection hidden="1"/>
    </xf>
    <xf numFmtId="38" fontId="22" fillId="5" borderId="75" xfId="6" applyFont="1" applyFill="1" applyBorder="1" applyAlignment="1" applyProtection="1">
      <alignment horizontal="center" vertical="center"/>
      <protection hidden="1"/>
    </xf>
    <xf numFmtId="38" fontId="22" fillId="5" borderId="78" xfId="6" applyFont="1" applyFill="1" applyBorder="1" applyAlignment="1" applyProtection="1">
      <alignment horizontal="center" vertical="center"/>
      <protection hidden="1"/>
    </xf>
    <xf numFmtId="38" fontId="5" fillId="0" borderId="84" xfId="6" applyFont="1" applyFill="1" applyBorder="1" applyAlignment="1" applyProtection="1">
      <alignment horizontal="center" vertical="center"/>
      <protection hidden="1"/>
    </xf>
    <xf numFmtId="38" fontId="5" fillId="0" borderId="104" xfId="6" applyFont="1" applyFill="1" applyBorder="1" applyAlignment="1" applyProtection="1">
      <alignment horizontal="center" vertical="center"/>
      <protection hidden="1"/>
    </xf>
    <xf numFmtId="176" fontId="5" fillId="5" borderId="85" xfId="0" applyNumberFormat="1" applyFont="1" applyFill="1" applyBorder="1" applyAlignment="1" applyProtection="1">
      <alignment horizontal="center" vertical="center" shrinkToFit="1"/>
      <protection hidden="1"/>
    </xf>
    <xf numFmtId="176" fontId="5" fillId="5" borderId="86" xfId="0" applyNumberFormat="1" applyFont="1" applyFill="1" applyBorder="1" applyAlignment="1" applyProtection="1">
      <alignment horizontal="center" vertical="center" shrinkToFit="1"/>
      <protection hidden="1"/>
    </xf>
    <xf numFmtId="176" fontId="5" fillId="5" borderId="87" xfId="0" applyNumberFormat="1" applyFont="1" applyFill="1" applyBorder="1" applyAlignment="1" applyProtection="1">
      <alignment horizontal="center" vertical="center" shrinkToFit="1"/>
      <protection hidden="1"/>
    </xf>
    <xf numFmtId="38" fontId="63" fillId="0" borderId="87" xfId="6" applyFont="1" applyFill="1" applyBorder="1" applyAlignment="1" applyProtection="1">
      <alignment horizontal="center" vertical="center"/>
      <protection hidden="1"/>
    </xf>
    <xf numFmtId="38" fontId="63" fillId="0" borderId="84" xfId="6" applyFont="1" applyFill="1" applyBorder="1" applyAlignment="1" applyProtection="1">
      <alignment horizontal="center" vertical="center"/>
      <protection hidden="1"/>
    </xf>
    <xf numFmtId="38" fontId="5" fillId="0" borderId="103" xfId="6" applyFont="1" applyFill="1" applyBorder="1" applyAlignment="1" applyProtection="1">
      <alignment horizontal="center" vertical="center"/>
      <protection hidden="1"/>
    </xf>
    <xf numFmtId="38" fontId="5" fillId="0" borderId="10" xfId="6" applyFont="1" applyFill="1" applyBorder="1" applyAlignment="1" applyProtection="1">
      <alignment horizontal="center" vertical="center"/>
      <protection hidden="1"/>
    </xf>
    <xf numFmtId="176" fontId="11" fillId="5" borderId="31" xfId="0" applyNumberFormat="1" applyFont="1" applyFill="1" applyBorder="1" applyAlignment="1" applyProtection="1">
      <alignment horizontal="center" vertical="center"/>
      <protection hidden="1"/>
    </xf>
    <xf numFmtId="176" fontId="5" fillId="0" borderId="19" xfId="0" applyNumberFormat="1" applyFont="1" applyFill="1" applyBorder="1" applyAlignment="1" applyProtection="1">
      <alignment horizontal="center" vertical="center"/>
      <protection locked="0"/>
    </xf>
    <xf numFmtId="176" fontId="5" fillId="0" borderId="39" xfId="0" applyNumberFormat="1" applyFont="1" applyFill="1" applyBorder="1" applyAlignment="1" applyProtection="1">
      <alignment horizontal="center" vertical="center"/>
      <protection locked="0"/>
    </xf>
    <xf numFmtId="176" fontId="5" fillId="0" borderId="41" xfId="0" applyNumberFormat="1" applyFont="1" applyFill="1" applyBorder="1" applyAlignment="1" applyProtection="1">
      <alignment horizontal="center" vertical="center"/>
      <protection locked="0"/>
    </xf>
    <xf numFmtId="176" fontId="16" fillId="3" borderId="12" xfId="0" applyNumberFormat="1" applyFont="1" applyFill="1" applyBorder="1" applyAlignment="1" applyProtection="1">
      <alignment horizontal="center" vertical="center"/>
      <protection hidden="1"/>
    </xf>
    <xf numFmtId="176" fontId="16" fillId="3" borderId="16" xfId="0" applyNumberFormat="1" applyFont="1" applyFill="1" applyBorder="1" applyAlignment="1" applyProtection="1">
      <alignment horizontal="center" vertical="center"/>
      <protection hidden="1"/>
    </xf>
    <xf numFmtId="0" fontId="5" fillId="4" borderId="12" xfId="0" applyFont="1" applyFill="1" applyBorder="1" applyAlignment="1" applyProtection="1">
      <alignment horizontal="right" vertical="center"/>
      <protection hidden="1"/>
    </xf>
    <xf numFmtId="0" fontId="5" fillId="4" borderId="16" xfId="0" applyFont="1" applyFill="1" applyBorder="1" applyAlignment="1" applyProtection="1">
      <alignment horizontal="right" vertical="center"/>
      <protection hidden="1"/>
    </xf>
    <xf numFmtId="176" fontId="5" fillId="0" borderId="12" xfId="0" applyNumberFormat="1" applyFont="1" applyFill="1" applyBorder="1" applyAlignment="1" applyProtection="1">
      <alignment horizontal="center" vertical="center"/>
      <protection locked="0"/>
    </xf>
    <xf numFmtId="0" fontId="5" fillId="4" borderId="41" xfId="0" applyFont="1" applyFill="1" applyBorder="1" applyAlignment="1" applyProtection="1">
      <alignment horizontal="right" vertical="center"/>
      <protection hidden="1"/>
    </xf>
    <xf numFmtId="0" fontId="5" fillId="4" borderId="83" xfId="0" applyFont="1" applyFill="1" applyBorder="1" applyAlignment="1" applyProtection="1">
      <alignment horizontal="right" vertical="center"/>
      <protection hidden="1"/>
    </xf>
    <xf numFmtId="49" fontId="69" fillId="6" borderId="0" xfId="0" applyNumberFormat="1" applyFont="1" applyFill="1" applyBorder="1" applyAlignment="1" applyProtection="1">
      <alignment vertical="top" wrapText="1"/>
      <protection hidden="1"/>
    </xf>
    <xf numFmtId="0" fontId="31" fillId="6" borderId="0" xfId="86" applyFont="1" applyFill="1" applyBorder="1" applyAlignment="1" applyProtection="1">
      <alignment horizontal="center" vertical="center" wrapText="1"/>
      <protection hidden="1"/>
    </xf>
    <xf numFmtId="49" fontId="31" fillId="6" borderId="0" xfId="86" applyNumberFormat="1" applyFont="1" applyFill="1" applyAlignment="1" applyProtection="1">
      <alignment horizontal="center" vertical="center"/>
      <protection hidden="1"/>
    </xf>
    <xf numFmtId="0" fontId="32" fillId="6" borderId="0" xfId="0" applyFont="1" applyFill="1" applyBorder="1" applyAlignment="1" applyProtection="1">
      <alignment horizontal="center" vertical="center" wrapText="1"/>
      <protection hidden="1"/>
    </xf>
    <xf numFmtId="49" fontId="31" fillId="6" borderId="0" xfId="0" applyNumberFormat="1" applyFont="1" applyFill="1" applyBorder="1" applyAlignment="1" applyProtection="1">
      <alignment vertical="center" wrapText="1"/>
      <protection hidden="1"/>
    </xf>
    <xf numFmtId="49" fontId="69" fillId="6" borderId="0" xfId="0" applyNumberFormat="1" applyFont="1" applyFill="1" applyBorder="1" applyAlignment="1" applyProtection="1">
      <alignment vertical="top" wrapText="1" shrinkToFit="1"/>
      <protection hidden="1"/>
    </xf>
    <xf numFmtId="49" fontId="31" fillId="6" borderId="0" xfId="0" applyNumberFormat="1" applyFont="1" applyFill="1" applyBorder="1" applyAlignment="1" applyProtection="1">
      <alignment vertical="top"/>
      <protection hidden="1"/>
    </xf>
    <xf numFmtId="49" fontId="31" fillId="6" borderId="0" xfId="0" applyNumberFormat="1" applyFont="1" applyFill="1" applyBorder="1" applyAlignment="1" applyProtection="1">
      <alignment vertical="top" wrapText="1"/>
      <protection hidden="1"/>
    </xf>
    <xf numFmtId="0" fontId="76" fillId="0" borderId="0" xfId="0" applyFont="1" applyFill="1" applyBorder="1" applyAlignment="1" applyProtection="1">
      <alignment horizontal="center" vertical="center"/>
      <protection hidden="1"/>
    </xf>
    <xf numFmtId="0" fontId="79" fillId="0" borderId="10" xfId="0" applyFont="1" applyFill="1" applyBorder="1" applyAlignment="1" applyProtection="1">
      <alignment horizontal="left" vertical="center" shrinkToFit="1"/>
      <protection hidden="1"/>
    </xf>
    <xf numFmtId="0" fontId="75" fillId="0" borderId="10" xfId="0" applyFont="1" applyFill="1" applyBorder="1" applyAlignment="1" applyProtection="1">
      <alignment horizontal="center" vertical="center" textRotation="255"/>
      <protection hidden="1"/>
    </xf>
    <xf numFmtId="49" fontId="78" fillId="6" borderId="10" xfId="0" applyNumberFormat="1" applyFont="1" applyFill="1" applyBorder="1" applyAlignment="1" applyProtection="1">
      <alignment vertical="center"/>
      <protection hidden="1"/>
    </xf>
    <xf numFmtId="49" fontId="69" fillId="6" borderId="0" xfId="0" applyNumberFormat="1" applyFont="1" applyFill="1" applyBorder="1" applyAlignment="1" applyProtection="1">
      <alignment vertical="top"/>
      <protection hidden="1"/>
    </xf>
    <xf numFmtId="49" fontId="31" fillId="6" borderId="0" xfId="0" applyNumberFormat="1" applyFont="1" applyFill="1" applyBorder="1" applyAlignment="1" applyProtection="1">
      <alignment horizontal="left" vertical="center"/>
      <protection hidden="1"/>
    </xf>
    <xf numFmtId="182" fontId="74" fillId="0" borderId="0" xfId="86" applyNumberFormat="1" applyFont="1" applyFill="1" applyAlignment="1" applyProtection="1">
      <alignment horizontal="right" vertical="center" shrinkToFit="1"/>
      <protection hidden="1"/>
    </xf>
    <xf numFmtId="183" fontId="31" fillId="0" borderId="0" xfId="86" applyNumberFormat="1" applyFont="1" applyFill="1" applyBorder="1" applyAlignment="1" applyProtection="1">
      <alignment horizontal="center" vertical="center"/>
      <protection hidden="1"/>
    </xf>
    <xf numFmtId="183" fontId="31" fillId="0" borderId="0" xfId="0" applyNumberFormat="1" applyFont="1" applyFill="1" applyBorder="1" applyAlignment="1" applyProtection="1">
      <alignment horizontal="center" vertical="center"/>
      <protection hidden="1"/>
    </xf>
  </cellXfs>
  <cellStyles count="90">
    <cellStyle name="パーセント 2" xfId="1"/>
    <cellStyle name="パーセント 2 2" xfId="2"/>
    <cellStyle name="パーセント 2 2 2" xfId="3"/>
    <cellStyle name="パーセント 2 3" xfId="4"/>
    <cellStyle name="ハイパーリンク 2" xfId="5"/>
    <cellStyle name="桁区切り" xfId="6" builtinId="6"/>
    <cellStyle name="桁区切り 2" xfId="7"/>
    <cellStyle name="桁区切り 2 2" xfId="8"/>
    <cellStyle name="桁区切り 2 2 2" xfId="9"/>
    <cellStyle name="桁区切り 2 2 3" xfId="87"/>
    <cellStyle name="桁区切り 2 3" xfId="10"/>
    <cellStyle name="桁区切り 2 3 2" xfId="11"/>
    <cellStyle name="桁区切り 2 3 2 2" xfId="12"/>
    <cellStyle name="桁区切り 2 4" xfId="13"/>
    <cellStyle name="桁区切り 2 4 2" xfId="14"/>
    <cellStyle name="桁区切り 2 4 2 2" xfId="15"/>
    <cellStyle name="桁区切り 2 4 3" xfId="16"/>
    <cellStyle name="桁区切り 2 5" xfId="17"/>
    <cellStyle name="桁区切り 2 5 2" xfId="18"/>
    <cellStyle name="桁区切り 2 6" xfId="19"/>
    <cellStyle name="桁区切り 3" xfId="20"/>
    <cellStyle name="桁区切り 3 2" xfId="21"/>
    <cellStyle name="桁区切り 3 2 2" xfId="22"/>
    <cellStyle name="桁区切り 3 2 2 2" xfId="23"/>
    <cellStyle name="桁区切り 3 2 3" xfId="24"/>
    <cellStyle name="桁区切り 3 3" xfId="25"/>
    <cellStyle name="桁区切り 3 3 2" xfId="26"/>
    <cellStyle name="桁区切り 3 4" xfId="27"/>
    <cellStyle name="桁区切り 3 5" xfId="28"/>
    <cellStyle name="桁区切り 7" xfId="88"/>
    <cellStyle name="標準" xfId="0" builtinId="0"/>
    <cellStyle name="標準 10" xfId="89"/>
    <cellStyle name="標準 2" xfId="29"/>
    <cellStyle name="標準 2 2" xfId="30"/>
    <cellStyle name="標準 2 2 2" xfId="31"/>
    <cellStyle name="標準 2 2 2 2" xfId="32"/>
    <cellStyle name="標準 2 2 2 2 2" xfId="33"/>
    <cellStyle name="標準 2 2 2 2_【H27リノベ(補正)】申請書式（戸建住宅）160314_T160317_V0.1" xfId="34"/>
    <cellStyle name="標準 2 2 2_【H26建材(補正)】申請書式（個人集合）0325" xfId="35"/>
    <cellStyle name="標準 2 2 3" xfId="36"/>
    <cellStyle name="標準 2 2 3 2" xfId="37"/>
    <cellStyle name="標準 2 2 3 3" xfId="38"/>
    <cellStyle name="標準 2 2 3_【H26建材(補正)】申請書式（個人集合）0325" xfId="39"/>
    <cellStyle name="標準 2 2 4" xfId="40"/>
    <cellStyle name="標準 2 2 4 2" xfId="41"/>
    <cellStyle name="標準 2 2 4_【H27リノベ(補正)】申請書式（戸建住宅）160314_T160317_V0.1" xfId="42"/>
    <cellStyle name="標準 2 2_(見本)【ガラス】対象製品申請リスト_20130624" xfId="43"/>
    <cellStyle name="標準 2 3" xfId="44"/>
    <cellStyle name="標準 2 3 2" xfId="45"/>
    <cellStyle name="標準 2 3 3" xfId="46"/>
    <cellStyle name="標準 2 3 3 2" xfId="47"/>
    <cellStyle name="標準 2 3 3_【H27リノベ(補正)】申請書式（戸建住宅）160314_T160317_V0.1" xfId="48"/>
    <cellStyle name="標準 2 3_【H26建材(補正)】申請書式（個人集合）0325" xfId="49"/>
    <cellStyle name="標準 2 4" xfId="50"/>
    <cellStyle name="標準 2 4 2" xfId="51"/>
    <cellStyle name="標準 2 4 2 2" xfId="52"/>
    <cellStyle name="標準 2 4 2_【H27リノベ(補正)】申請書式（戸建住宅）160314_T160317_V0.1" xfId="53"/>
    <cellStyle name="標準 2 4_【H26建材(補正)】申請書式（個人集合）0325" xfId="54"/>
    <cellStyle name="標準 2 5" xfId="55"/>
    <cellStyle name="標準 2 5 2" xfId="56"/>
    <cellStyle name="標準 2 5 2 2" xfId="57"/>
    <cellStyle name="標準 2 5 2 3" xfId="58"/>
    <cellStyle name="標準 2 5 2_【H26建材(補正)】申請書式（個人集合）0325" xfId="59"/>
    <cellStyle name="標準 2 5 3" xfId="60"/>
    <cellStyle name="標準 2 5 4" xfId="61"/>
    <cellStyle name="標準 2 5 5" xfId="62"/>
    <cellStyle name="標準 2 5_【H26建材(補正)】申請書式（個人集合）0325" xfId="63"/>
    <cellStyle name="標準 2 6" xfId="64"/>
    <cellStyle name="標準 2_【H26建材(補正)】申請書式（個人集合）0325" xfId="65"/>
    <cellStyle name="標準 3" xfId="66"/>
    <cellStyle name="標準 3 2" xfId="67"/>
    <cellStyle name="標準 3 2 2" xfId="68"/>
    <cellStyle name="標準 3 2_【H26建材(補正)】申請書式（個人集合）0325" xfId="69"/>
    <cellStyle name="標準 3_【H26建材(補正)】申請書式（個人集合）0325" xfId="70"/>
    <cellStyle name="標準 4" xfId="71"/>
    <cellStyle name="標準 4 2" xfId="72"/>
    <cellStyle name="標準 4 3" xfId="73"/>
    <cellStyle name="標準 4_【H26建材(補正)】申請書式（個人集合）0325" xfId="74"/>
    <cellStyle name="標準 5" xfId="75"/>
    <cellStyle name="標準 5 2" xfId="76"/>
    <cellStyle name="標準 5 2 2" xfId="77"/>
    <cellStyle name="標準 5 3" xfId="78"/>
    <cellStyle name="標準 5_【H26建材(補正)】申請書式（個人集合）0325" xfId="79"/>
    <cellStyle name="標準 6" xfId="80"/>
    <cellStyle name="標準 7" xfId="81"/>
    <cellStyle name="標準 7 2" xfId="82"/>
    <cellStyle name="標準 7 2 2" xfId="86"/>
    <cellStyle name="標準 7_【H26建材(補正)】申請書式（個人集合）0325" xfId="83"/>
    <cellStyle name="標準 8" xfId="84"/>
    <cellStyle name="標準_新築・既築" xfId="85"/>
  </cellStyles>
  <dxfs count="44">
    <dxf>
      <fill>
        <patternFill>
          <bgColor rgb="FFDDFFFF"/>
        </patternFill>
      </fill>
    </dxf>
    <dxf>
      <fill>
        <patternFill>
          <bgColor rgb="FFDDFFFF"/>
        </patternFill>
      </fill>
    </dxf>
    <dxf>
      <fill>
        <patternFill>
          <bgColor rgb="FFDDFFFF"/>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FF9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11</xdr:col>
      <xdr:colOff>0</xdr:colOff>
      <xdr:row>50</xdr:row>
      <xdr:rowOff>212912</xdr:rowOff>
    </xdr:from>
    <xdr:to>
      <xdr:col>28</xdr:col>
      <xdr:colOff>22412</xdr:colOff>
      <xdr:row>51</xdr:row>
      <xdr:rowOff>212912</xdr:rowOff>
    </xdr:to>
    <xdr:sp macro="" textlink="">
      <xdr:nvSpPr>
        <xdr:cNvPr id="2" name="正方形/長方形 1"/>
        <xdr:cNvSpPr/>
      </xdr:nvSpPr>
      <xdr:spPr>
        <a:xfrm>
          <a:off x="1178719" y="15095725"/>
          <a:ext cx="1832162"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51</xdr:row>
      <xdr:rowOff>0</xdr:rowOff>
    </xdr:from>
    <xdr:to>
      <xdr:col>45</xdr:col>
      <xdr:colOff>1</xdr:colOff>
      <xdr:row>51</xdr:row>
      <xdr:rowOff>224118</xdr:rowOff>
    </xdr:to>
    <xdr:sp macro="" textlink="">
      <xdr:nvSpPr>
        <xdr:cNvPr id="3" name="正方形/長方形 2"/>
        <xdr:cNvSpPr/>
      </xdr:nvSpPr>
      <xdr:spPr>
        <a:xfrm>
          <a:off x="2924176" y="15782925"/>
          <a:ext cx="1781175" cy="224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45</xdr:col>
      <xdr:colOff>11207</xdr:colOff>
      <xdr:row>51</xdr:row>
      <xdr:rowOff>11206</xdr:rowOff>
    </xdr:from>
    <xdr:to>
      <xdr:col>91</xdr:col>
      <xdr:colOff>145677</xdr:colOff>
      <xdr:row>51</xdr:row>
      <xdr:rowOff>224118</xdr:rowOff>
    </xdr:to>
    <xdr:sp macro="" textlink="">
      <xdr:nvSpPr>
        <xdr:cNvPr id="4" name="正方形/長方形 3"/>
        <xdr:cNvSpPr/>
      </xdr:nvSpPr>
      <xdr:spPr>
        <a:xfrm>
          <a:off x="4716557" y="15794131"/>
          <a:ext cx="4954120"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10</xdr:col>
      <xdr:colOff>107155</xdr:colOff>
      <xdr:row>51</xdr:row>
      <xdr:rowOff>570088</xdr:rowOff>
    </xdr:from>
    <xdr:to>
      <xdr:col>91</xdr:col>
      <xdr:colOff>142875</xdr:colOff>
      <xdr:row>52</xdr:row>
      <xdr:rowOff>214313</xdr:rowOff>
    </xdr:to>
    <xdr:sp macro="" textlink="">
      <xdr:nvSpPr>
        <xdr:cNvPr id="5" name="正方形/長方形 4"/>
        <xdr:cNvSpPr/>
      </xdr:nvSpPr>
      <xdr:spPr>
        <a:xfrm>
          <a:off x="1178718" y="15679119"/>
          <a:ext cx="8703470" cy="215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建物名</a:t>
          </a:r>
        </a:p>
      </xdr:txBody>
    </xdr:sp>
    <xdr:clientData/>
  </xdr:twoCellAnchor>
  <xdr:twoCellAnchor>
    <xdr:from>
      <xdr:col>11</xdr:col>
      <xdr:colOff>0</xdr:colOff>
      <xdr:row>80</xdr:row>
      <xdr:rowOff>0</xdr:rowOff>
    </xdr:from>
    <xdr:to>
      <xdr:col>28</xdr:col>
      <xdr:colOff>22412</xdr:colOff>
      <xdr:row>80</xdr:row>
      <xdr:rowOff>212912</xdr:rowOff>
    </xdr:to>
    <xdr:sp macro="" textlink="">
      <xdr:nvSpPr>
        <xdr:cNvPr id="6" name="正方形/長方形 5"/>
        <xdr:cNvSpPr/>
      </xdr:nvSpPr>
      <xdr:spPr>
        <a:xfrm>
          <a:off x="1178719" y="24991219"/>
          <a:ext cx="18321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28</xdr:col>
      <xdr:colOff>1</xdr:colOff>
      <xdr:row>80</xdr:row>
      <xdr:rowOff>0</xdr:rowOff>
    </xdr:from>
    <xdr:to>
      <xdr:col>45</xdr:col>
      <xdr:colOff>1</xdr:colOff>
      <xdr:row>80</xdr:row>
      <xdr:rowOff>224118</xdr:rowOff>
    </xdr:to>
    <xdr:sp macro="" textlink="">
      <xdr:nvSpPr>
        <xdr:cNvPr id="7" name="正方形/長方形 6"/>
        <xdr:cNvSpPr/>
      </xdr:nvSpPr>
      <xdr:spPr>
        <a:xfrm>
          <a:off x="2924176" y="25222200"/>
          <a:ext cx="1781175" cy="224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45</xdr:col>
      <xdr:colOff>11207</xdr:colOff>
      <xdr:row>80</xdr:row>
      <xdr:rowOff>11206</xdr:rowOff>
    </xdr:from>
    <xdr:to>
      <xdr:col>91</xdr:col>
      <xdr:colOff>145677</xdr:colOff>
      <xdr:row>80</xdr:row>
      <xdr:rowOff>224118</xdr:rowOff>
    </xdr:to>
    <xdr:sp macro="" textlink="">
      <xdr:nvSpPr>
        <xdr:cNvPr id="8" name="正方形/長方形 7"/>
        <xdr:cNvSpPr/>
      </xdr:nvSpPr>
      <xdr:spPr>
        <a:xfrm>
          <a:off x="4716557" y="25233406"/>
          <a:ext cx="4954120"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editAs="oneCell">
    <xdr:from>
      <xdr:col>102</xdr:col>
      <xdr:colOff>0</xdr:colOff>
      <xdr:row>0</xdr:row>
      <xdr:rowOff>0</xdr:rowOff>
    </xdr:from>
    <xdr:to>
      <xdr:col>194</xdr:col>
      <xdr:colOff>57150</xdr:colOff>
      <xdr:row>164</xdr:row>
      <xdr:rowOff>104775</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34675" y="0"/>
          <a:ext cx="9696450" cy="54016275"/>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60</xdr:col>
      <xdr:colOff>0</xdr:colOff>
      <xdr:row>0</xdr:row>
      <xdr:rowOff>0</xdr:rowOff>
    </xdr:from>
    <xdr:to>
      <xdr:col>97</xdr:col>
      <xdr:colOff>28575</xdr:colOff>
      <xdr:row>46</xdr:row>
      <xdr:rowOff>9525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63900" y="0"/>
          <a:ext cx="14687550" cy="19230975"/>
        </a:xfrm>
        <a:prstGeom prst="rect">
          <a:avLst/>
        </a:prstGeom>
        <a:solidFill>
          <a:schemeClr val="bg1"/>
        </a:solid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14</xdr:col>
      <xdr:colOff>402597</xdr:colOff>
      <xdr:row>17</xdr:row>
      <xdr:rowOff>114301</xdr:rowOff>
    </xdr:from>
    <xdr:to>
      <xdr:col>15</xdr:col>
      <xdr:colOff>398321</xdr:colOff>
      <xdr:row>19</xdr:row>
      <xdr:rowOff>19051</xdr:rowOff>
    </xdr:to>
    <xdr:sp macro="" textlink="">
      <xdr:nvSpPr>
        <xdr:cNvPr id="2" name="下矢印 1"/>
        <xdr:cNvSpPr/>
      </xdr:nvSpPr>
      <xdr:spPr>
        <a:xfrm>
          <a:off x="9041772" y="5353051"/>
          <a:ext cx="538649" cy="38100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389311</xdr:colOff>
      <xdr:row>17</xdr:row>
      <xdr:rowOff>114300</xdr:rowOff>
    </xdr:from>
    <xdr:to>
      <xdr:col>11</xdr:col>
      <xdr:colOff>398321</xdr:colOff>
      <xdr:row>18</xdr:row>
      <xdr:rowOff>285750</xdr:rowOff>
    </xdr:to>
    <xdr:sp macro="" textlink="">
      <xdr:nvSpPr>
        <xdr:cNvPr id="3" name="下矢印 2"/>
        <xdr:cNvSpPr/>
      </xdr:nvSpPr>
      <xdr:spPr>
        <a:xfrm>
          <a:off x="6275761" y="5353050"/>
          <a:ext cx="551935" cy="35242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311991</xdr:colOff>
      <xdr:row>17</xdr:row>
      <xdr:rowOff>114300</xdr:rowOff>
    </xdr:from>
    <xdr:to>
      <xdr:col>13</xdr:col>
      <xdr:colOff>398321</xdr:colOff>
      <xdr:row>19</xdr:row>
      <xdr:rowOff>0</xdr:rowOff>
    </xdr:to>
    <xdr:sp macro="" textlink="">
      <xdr:nvSpPr>
        <xdr:cNvPr id="4" name="下矢印 3"/>
        <xdr:cNvSpPr/>
      </xdr:nvSpPr>
      <xdr:spPr>
        <a:xfrm>
          <a:off x="7579566" y="5353050"/>
          <a:ext cx="629255" cy="36195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378105</xdr:colOff>
      <xdr:row>17</xdr:row>
      <xdr:rowOff>122465</xdr:rowOff>
    </xdr:from>
    <xdr:to>
      <xdr:col>17</xdr:col>
      <xdr:colOff>398321</xdr:colOff>
      <xdr:row>19</xdr:row>
      <xdr:rowOff>38100</xdr:rowOff>
    </xdr:to>
    <xdr:sp macro="" textlink="">
      <xdr:nvSpPr>
        <xdr:cNvPr id="5" name="下矢印 4"/>
        <xdr:cNvSpPr/>
      </xdr:nvSpPr>
      <xdr:spPr>
        <a:xfrm>
          <a:off x="10388880" y="536121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378105</xdr:colOff>
      <xdr:row>17</xdr:row>
      <xdr:rowOff>141515</xdr:rowOff>
    </xdr:from>
    <xdr:to>
      <xdr:col>19</xdr:col>
      <xdr:colOff>398321</xdr:colOff>
      <xdr:row>19</xdr:row>
      <xdr:rowOff>57150</xdr:rowOff>
    </xdr:to>
    <xdr:sp macro="" textlink="">
      <xdr:nvSpPr>
        <xdr:cNvPr id="6" name="下矢印 5"/>
        <xdr:cNvSpPr/>
      </xdr:nvSpPr>
      <xdr:spPr>
        <a:xfrm>
          <a:off x="11760480" y="538026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353613</xdr:colOff>
      <xdr:row>17</xdr:row>
      <xdr:rowOff>141515</xdr:rowOff>
    </xdr:from>
    <xdr:to>
      <xdr:col>21</xdr:col>
      <xdr:colOff>398321</xdr:colOff>
      <xdr:row>19</xdr:row>
      <xdr:rowOff>19050</xdr:rowOff>
    </xdr:to>
    <xdr:sp macro="" textlink="">
      <xdr:nvSpPr>
        <xdr:cNvPr id="7" name="下矢印 6"/>
        <xdr:cNvSpPr/>
      </xdr:nvSpPr>
      <xdr:spPr>
        <a:xfrm>
          <a:off x="13107588" y="5380265"/>
          <a:ext cx="587633"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394435</xdr:colOff>
      <xdr:row>17</xdr:row>
      <xdr:rowOff>141515</xdr:rowOff>
    </xdr:from>
    <xdr:to>
      <xdr:col>23</xdr:col>
      <xdr:colOff>398320</xdr:colOff>
      <xdr:row>19</xdr:row>
      <xdr:rowOff>19050</xdr:rowOff>
    </xdr:to>
    <xdr:sp macro="" textlink="">
      <xdr:nvSpPr>
        <xdr:cNvPr id="8" name="下矢印 7"/>
        <xdr:cNvSpPr/>
      </xdr:nvSpPr>
      <xdr:spPr>
        <a:xfrm>
          <a:off x="14520010" y="5380265"/>
          <a:ext cx="546810"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369942</xdr:colOff>
      <xdr:row>17</xdr:row>
      <xdr:rowOff>141515</xdr:rowOff>
    </xdr:from>
    <xdr:to>
      <xdr:col>25</xdr:col>
      <xdr:colOff>398321</xdr:colOff>
      <xdr:row>19</xdr:row>
      <xdr:rowOff>19050</xdr:rowOff>
    </xdr:to>
    <xdr:sp macro="" textlink="">
      <xdr:nvSpPr>
        <xdr:cNvPr id="9" name="下矢印 8"/>
        <xdr:cNvSpPr/>
      </xdr:nvSpPr>
      <xdr:spPr>
        <a:xfrm>
          <a:off x="15867117" y="5380265"/>
          <a:ext cx="571304"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383549</xdr:colOff>
      <xdr:row>17</xdr:row>
      <xdr:rowOff>141515</xdr:rowOff>
    </xdr:from>
    <xdr:to>
      <xdr:col>27</xdr:col>
      <xdr:colOff>398321</xdr:colOff>
      <xdr:row>19</xdr:row>
      <xdr:rowOff>19050</xdr:rowOff>
    </xdr:to>
    <xdr:sp macro="" textlink="">
      <xdr:nvSpPr>
        <xdr:cNvPr id="12" name="下矢印 11"/>
        <xdr:cNvSpPr/>
      </xdr:nvSpPr>
      <xdr:spPr>
        <a:xfrm>
          <a:off x="17252324" y="5380265"/>
          <a:ext cx="557697"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331585</xdr:colOff>
      <xdr:row>17</xdr:row>
      <xdr:rowOff>158833</xdr:rowOff>
    </xdr:from>
    <xdr:to>
      <xdr:col>29</xdr:col>
      <xdr:colOff>346358</xdr:colOff>
      <xdr:row>19</xdr:row>
      <xdr:rowOff>36368</xdr:rowOff>
    </xdr:to>
    <xdr:sp macro="" textlink="">
      <xdr:nvSpPr>
        <xdr:cNvPr id="13" name="下矢印 12"/>
        <xdr:cNvSpPr/>
      </xdr:nvSpPr>
      <xdr:spPr>
        <a:xfrm>
          <a:off x="18571960" y="5397583"/>
          <a:ext cx="557698"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38</xdr:col>
      <xdr:colOff>0</xdr:colOff>
      <xdr:row>0</xdr:row>
      <xdr:rowOff>0</xdr:rowOff>
    </xdr:from>
    <xdr:to>
      <xdr:col>88</xdr:col>
      <xdr:colOff>333375</xdr:colOff>
      <xdr:row>131</xdr:row>
      <xdr:rowOff>9525</xdr:rowOff>
    </xdr:to>
    <xdr:pic>
      <xdr:nvPicPr>
        <xdr:cNvPr id="15" name="図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469600" y="0"/>
          <a:ext cx="22479000" cy="38338125"/>
        </a:xfrm>
        <a:prstGeom prst="rect">
          <a:avLst/>
        </a:prstGeom>
        <a:solidFill>
          <a:schemeClr val="bg1"/>
        </a:solid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59</xdr:col>
      <xdr:colOff>0</xdr:colOff>
      <xdr:row>0</xdr:row>
      <xdr:rowOff>0</xdr:rowOff>
    </xdr:from>
    <xdr:to>
      <xdr:col>106</xdr:col>
      <xdr:colOff>66675</xdr:colOff>
      <xdr:row>70</xdr:row>
      <xdr:rowOff>9525</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0"/>
          <a:ext cx="10810875" cy="16068675"/>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O163"/>
  <sheetViews>
    <sheetView showGridLines="0" tabSelected="1" view="pageBreakPreview" zoomScale="80" zoomScaleNormal="100" zoomScaleSheetLayoutView="80" workbookViewId="0">
      <selection activeCell="BT5" sqref="BT5:BX5"/>
    </sheetView>
  </sheetViews>
  <sheetFormatPr defaultColWidth="1.375" defaultRowHeight="18" customHeight="1" x14ac:dyDescent="0.15"/>
  <cols>
    <col min="1" max="4" width="1.375" style="71" customWidth="1"/>
    <col min="5" max="6" width="1.375" style="85" customWidth="1"/>
    <col min="7" max="8" width="1.375" style="87" customWidth="1"/>
    <col min="9" max="12" width="1.375" style="71"/>
    <col min="13" max="13" width="1.25" style="71" customWidth="1"/>
    <col min="14" max="91" width="1.375" style="71"/>
    <col min="92" max="92" width="2.125" style="71" customWidth="1"/>
    <col min="93" max="16384" width="1.375" style="71"/>
  </cols>
  <sheetData>
    <row r="2" spans="1:93" s="77" customFormat="1" ht="19.5" customHeight="1" x14ac:dyDescent="0.15">
      <c r="C2" s="78"/>
      <c r="D2" s="78"/>
      <c r="E2" s="79"/>
      <c r="F2" s="79"/>
      <c r="G2" s="80"/>
      <c r="H2" s="80"/>
      <c r="I2" s="78"/>
      <c r="J2" s="81"/>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BN2" s="99"/>
      <c r="BP2" s="208"/>
      <c r="BQ2" s="208"/>
      <c r="BR2" s="208"/>
      <c r="BS2" s="208"/>
      <c r="BT2" s="208"/>
      <c r="BU2" s="208"/>
      <c r="BV2" s="208"/>
      <c r="BW2" s="208"/>
      <c r="BX2" s="208"/>
      <c r="BY2" s="208"/>
      <c r="BZ2" s="208"/>
      <c r="CA2" s="208"/>
      <c r="CB2" s="208"/>
      <c r="CC2" s="208"/>
      <c r="CD2" s="208"/>
      <c r="CE2" s="208"/>
      <c r="CF2" s="208"/>
      <c r="CG2" s="208"/>
      <c r="CH2" s="208"/>
      <c r="CI2" s="208"/>
      <c r="CJ2" s="208"/>
      <c r="CK2" s="208"/>
      <c r="CL2" s="208"/>
      <c r="CM2" s="208"/>
      <c r="CN2" s="208"/>
    </row>
    <row r="3" spans="1:93" s="77" customFormat="1" ht="9.75" customHeight="1" x14ac:dyDescent="0.15">
      <c r="C3" s="78"/>
      <c r="D3" s="78"/>
      <c r="E3" s="79"/>
      <c r="F3" s="79"/>
      <c r="G3" s="80"/>
      <c r="H3" s="80"/>
      <c r="I3" s="78"/>
      <c r="J3" s="81"/>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BN3" s="83"/>
      <c r="BO3" s="83"/>
      <c r="BP3" s="83"/>
      <c r="BQ3" s="83"/>
      <c r="BR3" s="83"/>
      <c r="BS3" s="83"/>
      <c r="BT3" s="83"/>
      <c r="BU3" s="83"/>
      <c r="BV3" s="83"/>
      <c r="BW3" s="83"/>
      <c r="BX3" s="83"/>
      <c r="BY3" s="83"/>
      <c r="BZ3" s="83"/>
      <c r="CA3" s="83"/>
      <c r="CB3" s="83"/>
      <c r="CC3" s="83"/>
      <c r="CD3" s="83"/>
      <c r="CE3" s="83"/>
      <c r="CF3" s="83"/>
      <c r="CG3" s="83"/>
      <c r="CH3" s="83"/>
      <c r="CI3" s="83"/>
      <c r="CJ3" s="83"/>
      <c r="CK3" s="83"/>
      <c r="CL3" s="83"/>
    </row>
    <row r="4" spans="1:93" s="77" customFormat="1" ht="9.75" customHeight="1" x14ac:dyDescent="0.15">
      <c r="C4" s="78"/>
      <c r="D4" s="78"/>
      <c r="E4" s="79"/>
      <c r="F4" s="79"/>
      <c r="G4" s="80"/>
      <c r="H4" s="80"/>
      <c r="I4" s="78"/>
      <c r="J4" s="81"/>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BN4" s="83"/>
      <c r="BO4" s="83"/>
      <c r="BP4" s="83"/>
      <c r="BQ4" s="83"/>
      <c r="BR4" s="83"/>
      <c r="BS4" s="83"/>
      <c r="BT4" s="83"/>
      <c r="BU4" s="83"/>
      <c r="BV4" s="83"/>
      <c r="BW4" s="83"/>
      <c r="BX4" s="83"/>
      <c r="BY4" s="83"/>
      <c r="BZ4" s="83"/>
      <c r="CA4" s="83"/>
      <c r="CB4" s="83"/>
      <c r="CC4" s="83"/>
      <c r="CD4" s="83"/>
      <c r="CE4" s="83"/>
      <c r="CF4" s="83"/>
      <c r="CG4" s="83"/>
      <c r="CH4" s="83"/>
      <c r="CI4" s="83"/>
      <c r="CJ4" s="83"/>
      <c r="CK4" s="83"/>
      <c r="CL4" s="83"/>
    </row>
    <row r="5" spans="1:93" s="77" customFormat="1" ht="18" customHeight="1" x14ac:dyDescent="0.15">
      <c r="A5" s="82" t="s">
        <v>195</v>
      </c>
      <c r="B5" s="82"/>
      <c r="C5" s="78"/>
      <c r="D5" s="78"/>
      <c r="E5" s="79"/>
      <c r="F5" s="79"/>
      <c r="G5" s="80"/>
      <c r="H5" s="80"/>
      <c r="I5" s="78"/>
      <c r="J5" s="82"/>
      <c r="K5" s="82"/>
      <c r="L5" s="82"/>
      <c r="M5" s="82"/>
      <c r="N5" s="82"/>
      <c r="O5" s="82"/>
      <c r="P5" s="82"/>
      <c r="Q5" s="82"/>
      <c r="R5" s="82"/>
      <c r="S5" s="82"/>
      <c r="T5" s="82"/>
      <c r="U5" s="82"/>
      <c r="V5" s="82"/>
      <c r="W5" s="82"/>
      <c r="X5" s="82"/>
      <c r="Y5" s="82"/>
      <c r="Z5" s="82"/>
      <c r="AA5" s="82"/>
      <c r="AB5" s="82"/>
      <c r="AC5" s="82"/>
      <c r="AD5" s="82"/>
      <c r="AE5" s="82"/>
      <c r="AF5" s="82"/>
      <c r="AG5" s="82"/>
      <c r="AH5" s="82"/>
      <c r="AJ5" s="82"/>
      <c r="AK5" s="82"/>
      <c r="AL5" s="82"/>
      <c r="AM5" s="82"/>
      <c r="AN5" s="82"/>
      <c r="AO5" s="82"/>
      <c r="AP5" s="82"/>
      <c r="AQ5" s="82"/>
      <c r="AR5" s="82"/>
      <c r="BK5" s="82"/>
      <c r="BL5" s="82"/>
      <c r="BM5" s="82"/>
      <c r="BO5" s="82"/>
      <c r="BP5" s="552"/>
      <c r="BQ5" s="552"/>
      <c r="BR5" s="552"/>
      <c r="BS5" s="552"/>
      <c r="BT5" s="552">
        <v>2019</v>
      </c>
      <c r="BU5" s="552"/>
      <c r="BV5" s="552"/>
      <c r="BW5" s="552"/>
      <c r="BX5" s="552"/>
      <c r="BY5" s="552" t="s">
        <v>11</v>
      </c>
      <c r="BZ5" s="552"/>
      <c r="CA5" s="570"/>
      <c r="CB5" s="570"/>
      <c r="CC5" s="570"/>
      <c r="CD5" s="570"/>
      <c r="CE5" s="570"/>
      <c r="CF5" s="552" t="s">
        <v>12</v>
      </c>
      <c r="CG5" s="552"/>
      <c r="CH5" s="570"/>
      <c r="CI5" s="570"/>
      <c r="CJ5" s="570"/>
      <c r="CK5" s="570"/>
      <c r="CL5" s="570"/>
      <c r="CM5" s="552" t="s">
        <v>13</v>
      </c>
      <c r="CN5" s="552"/>
    </row>
    <row r="6" spans="1:93" s="77" customFormat="1" ht="18" customHeight="1" x14ac:dyDescent="0.15">
      <c r="A6" s="209"/>
      <c r="B6" s="209"/>
      <c r="C6" s="78"/>
      <c r="D6" s="78"/>
      <c r="E6" s="79"/>
      <c r="F6" s="79"/>
      <c r="G6" s="80"/>
      <c r="H6" s="80"/>
      <c r="I6" s="78"/>
      <c r="J6" s="82"/>
      <c r="K6" s="82"/>
      <c r="L6" s="82"/>
      <c r="M6" s="82"/>
      <c r="N6" s="82"/>
      <c r="O6" s="82"/>
      <c r="P6" s="82"/>
      <c r="Q6" s="82"/>
      <c r="R6" s="82"/>
      <c r="S6" s="82"/>
      <c r="T6" s="82"/>
      <c r="U6" s="82"/>
      <c r="V6" s="82"/>
      <c r="W6" s="82"/>
      <c r="X6" s="82"/>
      <c r="Y6" s="82"/>
      <c r="Z6" s="82"/>
      <c r="AA6" s="82"/>
      <c r="AB6" s="82"/>
      <c r="AC6" s="82"/>
      <c r="AD6" s="82"/>
      <c r="AE6" s="82"/>
      <c r="AF6" s="82"/>
      <c r="AG6" s="82"/>
      <c r="AH6" s="82"/>
      <c r="AJ6" s="84"/>
      <c r="AK6" s="84"/>
      <c r="AL6" s="82"/>
      <c r="AM6" s="82"/>
      <c r="AN6" s="82"/>
      <c r="AO6" s="82"/>
      <c r="AP6" s="82"/>
      <c r="AQ6" s="82"/>
      <c r="AR6" s="82"/>
      <c r="BK6" s="82"/>
      <c r="BL6" s="82"/>
      <c r="BM6" s="82"/>
      <c r="BN6" s="84"/>
      <c r="BO6" s="84"/>
      <c r="BP6" s="84"/>
      <c r="BQ6" s="84"/>
      <c r="BR6" s="210"/>
      <c r="BS6" s="210"/>
      <c r="BT6" s="210"/>
      <c r="BU6" s="210"/>
      <c r="BV6" s="210"/>
      <c r="BW6" s="210"/>
      <c r="BX6" s="210"/>
      <c r="BY6" s="210"/>
      <c r="BZ6" s="210"/>
      <c r="CA6" s="210"/>
      <c r="CB6" s="210"/>
      <c r="CC6" s="210"/>
      <c r="CD6" s="210"/>
      <c r="CE6" s="210"/>
      <c r="CF6" s="210"/>
      <c r="CG6" s="210"/>
      <c r="CH6" s="210"/>
      <c r="CI6" s="210"/>
      <c r="CJ6" s="210"/>
      <c r="CK6" s="210"/>
      <c r="CL6" s="210"/>
    </row>
    <row r="7" spans="1:93" s="77" customFormat="1" ht="18" customHeight="1" x14ac:dyDescent="0.15">
      <c r="A7" s="211" t="s">
        <v>77</v>
      </c>
      <c r="B7" s="211"/>
      <c r="C7" s="212"/>
      <c r="D7" s="212"/>
      <c r="E7" s="212"/>
      <c r="F7" s="212"/>
      <c r="G7" s="212"/>
      <c r="H7" s="212"/>
      <c r="I7" s="212"/>
      <c r="J7" s="213"/>
      <c r="K7" s="82"/>
      <c r="L7" s="82"/>
      <c r="M7" s="82"/>
      <c r="N7" s="82"/>
      <c r="O7" s="82"/>
      <c r="P7" s="82"/>
      <c r="Q7" s="82"/>
      <c r="R7" s="82"/>
      <c r="S7" s="82"/>
      <c r="T7" s="82"/>
      <c r="U7" s="82"/>
      <c r="V7" s="82"/>
      <c r="W7" s="82"/>
      <c r="X7" s="82"/>
      <c r="Y7" s="82"/>
      <c r="Z7" s="82"/>
      <c r="AA7" s="82"/>
      <c r="AB7" s="82"/>
      <c r="AC7" s="82"/>
      <c r="AD7" s="82"/>
      <c r="AE7" s="82"/>
      <c r="AF7" s="82"/>
      <c r="AG7" s="82"/>
      <c r="AH7" s="82"/>
      <c r="AI7" s="197"/>
      <c r="AJ7" s="82"/>
      <c r="AK7" s="82"/>
      <c r="AL7" s="82"/>
      <c r="AM7" s="82"/>
      <c r="AN7" s="82"/>
      <c r="AO7" s="82"/>
      <c r="AP7" s="82"/>
      <c r="AQ7" s="82"/>
      <c r="AR7" s="82"/>
    </row>
    <row r="8" spans="1:93" s="77" customFormat="1" ht="18" customHeight="1" x14ac:dyDescent="0.15">
      <c r="A8" s="78" t="s">
        <v>78</v>
      </c>
      <c r="B8" s="78"/>
      <c r="C8" s="78"/>
      <c r="D8" s="123"/>
      <c r="E8" s="123"/>
      <c r="F8" s="123"/>
      <c r="G8" s="123"/>
      <c r="H8" s="123"/>
      <c r="I8" s="123"/>
      <c r="J8" s="123"/>
      <c r="K8" s="82"/>
      <c r="L8" s="82"/>
      <c r="M8" s="82"/>
      <c r="N8" s="82"/>
      <c r="O8" s="552" t="s">
        <v>51</v>
      </c>
      <c r="P8" s="552"/>
      <c r="Q8" s="552"/>
      <c r="R8" s="552"/>
      <c r="S8" s="552"/>
      <c r="T8" s="552"/>
      <c r="U8" s="552"/>
      <c r="V8" s="552"/>
      <c r="W8" s="552"/>
      <c r="X8" s="552"/>
      <c r="Y8" s="82" t="s">
        <v>52</v>
      </c>
      <c r="Z8" s="82"/>
      <c r="AA8" s="82"/>
      <c r="AB8" s="82"/>
      <c r="AC8" s="82"/>
      <c r="AD8" s="82"/>
      <c r="AE8" s="82"/>
      <c r="AF8" s="82"/>
      <c r="AG8" s="82"/>
      <c r="AH8" s="82"/>
      <c r="AI8" s="82"/>
      <c r="AJ8" s="82"/>
      <c r="AK8" s="82"/>
      <c r="AL8" s="82"/>
      <c r="AM8" s="82"/>
      <c r="AN8" s="82"/>
      <c r="AO8" s="82"/>
      <c r="AP8" s="82"/>
      <c r="AQ8" s="82"/>
      <c r="AR8" s="82"/>
    </row>
    <row r="9" spans="1:93" s="77" customFormat="1" ht="15" customHeight="1" x14ac:dyDescent="0.15">
      <c r="A9" s="214"/>
      <c r="B9" s="214"/>
      <c r="C9" s="214"/>
      <c r="D9" s="214"/>
      <c r="E9" s="214"/>
      <c r="F9" s="214"/>
      <c r="G9" s="214"/>
      <c r="H9" s="214"/>
      <c r="I9" s="214"/>
      <c r="J9" s="214"/>
      <c r="T9" s="214"/>
      <c r="AD9" s="214"/>
      <c r="AE9" s="214"/>
      <c r="AF9" s="214"/>
      <c r="AG9" s="214"/>
      <c r="AH9" s="214"/>
      <c r="AI9" s="214"/>
      <c r="AJ9" s="214"/>
      <c r="AK9" s="214"/>
      <c r="AL9" s="214"/>
      <c r="AM9" s="214"/>
      <c r="AN9" s="214"/>
      <c r="AO9" s="214"/>
      <c r="AP9" s="214"/>
      <c r="AQ9" s="214"/>
      <c r="AR9" s="214"/>
    </row>
    <row r="10" spans="1:93" s="77" customFormat="1" ht="15" customHeight="1" x14ac:dyDescent="0.15">
      <c r="A10" s="214"/>
      <c r="B10" s="214"/>
      <c r="C10" s="214"/>
      <c r="D10" s="214"/>
      <c r="E10" s="214"/>
      <c r="F10" s="214"/>
      <c r="G10" s="214"/>
      <c r="H10" s="214"/>
      <c r="I10" s="214"/>
      <c r="J10" s="214"/>
      <c r="T10" s="214"/>
      <c r="AD10" s="214"/>
      <c r="AE10" s="214"/>
      <c r="AF10" s="214"/>
      <c r="AG10" s="214"/>
      <c r="AH10" s="214"/>
      <c r="AI10" s="214"/>
      <c r="AJ10" s="214"/>
      <c r="AK10" s="214"/>
      <c r="AL10" s="214"/>
      <c r="AM10" s="214"/>
      <c r="AN10" s="214"/>
      <c r="AO10" s="214"/>
      <c r="AP10" s="214"/>
      <c r="AQ10" s="214"/>
      <c r="AR10" s="214"/>
    </row>
    <row r="11" spans="1:93" ht="21" customHeight="1" x14ac:dyDescent="0.15">
      <c r="A11" s="124"/>
      <c r="B11" s="124"/>
      <c r="C11" s="124"/>
      <c r="D11" s="124"/>
      <c r="T11" s="125"/>
      <c r="U11" s="125"/>
      <c r="V11" s="125"/>
      <c r="W11" s="125"/>
      <c r="X11" s="88"/>
      <c r="Y11" s="88"/>
      <c r="Z11" s="88"/>
      <c r="AA11" s="88"/>
      <c r="AB11" s="88"/>
      <c r="AC11" s="88"/>
      <c r="AD11" s="88"/>
      <c r="AE11" s="88"/>
      <c r="AF11" s="88"/>
      <c r="AG11" s="88"/>
      <c r="AH11" s="88"/>
      <c r="AI11" s="88"/>
      <c r="AJ11" s="553" t="s">
        <v>21</v>
      </c>
      <c r="AK11" s="553"/>
      <c r="AL11" s="553"/>
      <c r="AM11" s="553"/>
      <c r="AN11" s="553"/>
      <c r="AO11" s="553"/>
      <c r="AP11" s="553"/>
      <c r="AQ11" s="553"/>
      <c r="AR11" s="553"/>
      <c r="AS11" s="88"/>
      <c r="AT11" s="554" t="s">
        <v>22</v>
      </c>
      <c r="AU11" s="554"/>
      <c r="AV11" s="554"/>
      <c r="AW11" s="554"/>
      <c r="AX11" s="554"/>
      <c r="AY11" s="554"/>
      <c r="AZ11" s="554"/>
      <c r="BA11" s="554"/>
      <c r="BB11" s="554"/>
      <c r="BC11" s="554"/>
      <c r="BD11" s="573"/>
      <c r="BE11" s="573"/>
      <c r="BF11" s="573"/>
      <c r="BG11" s="573"/>
      <c r="BH11" s="573"/>
      <c r="BI11" s="574" t="s">
        <v>55</v>
      </c>
      <c r="BJ11" s="574"/>
      <c r="BK11" s="573"/>
      <c r="BL11" s="573"/>
      <c r="BM11" s="573"/>
      <c r="BN11" s="573"/>
      <c r="BO11" s="573"/>
      <c r="BP11" s="76"/>
      <c r="BQ11" s="76"/>
      <c r="BR11" s="76"/>
      <c r="BS11" s="76"/>
      <c r="BT11" s="76"/>
      <c r="BU11" s="76"/>
      <c r="BV11" s="76"/>
      <c r="BW11" s="76"/>
      <c r="BX11" s="76"/>
      <c r="BY11" s="76"/>
      <c r="BZ11" s="76"/>
      <c r="CA11" s="76"/>
      <c r="CB11" s="76"/>
      <c r="CC11" s="76"/>
      <c r="CD11" s="76"/>
      <c r="CE11" s="76"/>
      <c r="CF11" s="76"/>
      <c r="CG11" s="76"/>
      <c r="CH11" s="76"/>
      <c r="CI11" s="76"/>
      <c r="CJ11" s="76"/>
      <c r="CK11" s="76"/>
      <c r="CL11" s="76"/>
    </row>
    <row r="12" spans="1:93" ht="26.25" customHeight="1" x14ac:dyDescent="0.15">
      <c r="A12" s="126"/>
      <c r="B12" s="126"/>
      <c r="C12" s="126"/>
      <c r="D12" s="126"/>
      <c r="T12" s="127"/>
      <c r="U12" s="127"/>
      <c r="V12" s="127"/>
      <c r="W12" s="127"/>
      <c r="X12" s="88"/>
      <c r="Y12" s="88"/>
      <c r="Z12" s="88"/>
      <c r="AA12" s="88"/>
      <c r="AB12" s="88"/>
      <c r="AC12" s="88"/>
      <c r="AD12" s="88"/>
      <c r="AE12" s="88"/>
      <c r="AF12" s="88"/>
      <c r="AG12" s="88"/>
      <c r="AH12" s="88"/>
      <c r="AI12" s="88"/>
      <c r="AJ12" s="88"/>
      <c r="AK12" s="88"/>
      <c r="AL12" s="88"/>
      <c r="AM12" s="88"/>
      <c r="AN12" s="88"/>
      <c r="AO12" s="88"/>
      <c r="AP12" s="88"/>
      <c r="AQ12" s="88"/>
      <c r="AR12" s="72"/>
      <c r="AT12" s="554" t="s">
        <v>23</v>
      </c>
      <c r="AU12" s="554"/>
      <c r="AV12" s="554"/>
      <c r="AW12" s="554"/>
      <c r="AX12" s="554"/>
      <c r="AY12" s="554"/>
      <c r="AZ12" s="554"/>
      <c r="BA12" s="554"/>
      <c r="BB12" s="554"/>
      <c r="BC12" s="554"/>
      <c r="BD12" s="575"/>
      <c r="BE12" s="575"/>
      <c r="BF12" s="575"/>
      <c r="BG12" s="575"/>
      <c r="BH12" s="575"/>
      <c r="BI12" s="575"/>
      <c r="BJ12" s="575"/>
      <c r="BK12" s="575"/>
      <c r="BL12" s="575"/>
      <c r="BM12" s="575"/>
      <c r="BN12" s="575"/>
      <c r="BO12" s="575"/>
      <c r="BP12" s="575"/>
      <c r="BQ12" s="575"/>
      <c r="BR12" s="575"/>
      <c r="BS12" s="575"/>
      <c r="BT12" s="575"/>
      <c r="BU12" s="575"/>
      <c r="BV12" s="575"/>
      <c r="BW12" s="575"/>
      <c r="BX12" s="575"/>
      <c r="BY12" s="575"/>
      <c r="BZ12" s="575"/>
      <c r="CA12" s="575"/>
      <c r="CB12" s="575"/>
      <c r="CC12" s="575"/>
      <c r="CD12" s="575"/>
      <c r="CE12" s="575"/>
      <c r="CF12" s="575"/>
      <c r="CG12" s="575"/>
      <c r="CH12" s="575"/>
      <c r="CI12" s="575"/>
      <c r="CJ12" s="575"/>
      <c r="CK12" s="575"/>
      <c r="CL12" s="575"/>
      <c r="CM12" s="103"/>
      <c r="CN12" s="103"/>
    </row>
    <row r="13" spans="1:93" ht="26.25" customHeight="1" x14ac:dyDescent="0.15">
      <c r="A13" s="126"/>
      <c r="B13" s="126"/>
      <c r="C13" s="126"/>
      <c r="D13" s="126"/>
      <c r="T13" s="127"/>
      <c r="U13" s="127"/>
      <c r="V13" s="127"/>
      <c r="W13" s="127"/>
      <c r="X13" s="88"/>
      <c r="Y13" s="88"/>
      <c r="Z13" s="88"/>
      <c r="AA13" s="88"/>
      <c r="AB13" s="88"/>
      <c r="AC13" s="88"/>
      <c r="AD13" s="88"/>
      <c r="AE13" s="88"/>
      <c r="AF13" s="88"/>
      <c r="AG13" s="88"/>
      <c r="AH13" s="88"/>
      <c r="AI13" s="88"/>
      <c r="AJ13" s="88"/>
      <c r="AK13" s="88"/>
      <c r="AL13" s="88"/>
      <c r="AM13" s="88"/>
      <c r="AN13" s="88"/>
      <c r="AO13" s="88"/>
      <c r="AP13" s="88"/>
      <c r="AQ13" s="88"/>
      <c r="AR13" s="72"/>
      <c r="AT13" s="554"/>
      <c r="AU13" s="554"/>
      <c r="AV13" s="554"/>
      <c r="AW13" s="554"/>
      <c r="AX13" s="554"/>
      <c r="AY13" s="554"/>
      <c r="AZ13" s="554"/>
      <c r="BA13" s="554"/>
      <c r="BB13" s="554"/>
      <c r="BC13" s="554"/>
      <c r="BD13" s="575"/>
      <c r="BE13" s="575"/>
      <c r="BF13" s="575"/>
      <c r="BG13" s="575"/>
      <c r="BH13" s="575"/>
      <c r="BI13" s="575"/>
      <c r="BJ13" s="575"/>
      <c r="BK13" s="575"/>
      <c r="BL13" s="575"/>
      <c r="BM13" s="575"/>
      <c r="BN13" s="575"/>
      <c r="BO13" s="575"/>
      <c r="BP13" s="575"/>
      <c r="BQ13" s="575"/>
      <c r="BR13" s="575"/>
      <c r="BS13" s="575"/>
      <c r="BT13" s="575"/>
      <c r="BU13" s="575"/>
      <c r="BV13" s="575"/>
      <c r="BW13" s="575"/>
      <c r="BX13" s="575"/>
      <c r="BY13" s="575"/>
      <c r="BZ13" s="575"/>
      <c r="CA13" s="575"/>
      <c r="CB13" s="575"/>
      <c r="CC13" s="575"/>
      <c r="CD13" s="575"/>
      <c r="CE13" s="575"/>
      <c r="CF13" s="575"/>
      <c r="CG13" s="575"/>
      <c r="CH13" s="575"/>
      <c r="CI13" s="575"/>
      <c r="CJ13" s="575"/>
      <c r="CK13" s="575"/>
      <c r="CL13" s="575"/>
      <c r="CM13" s="103"/>
      <c r="CN13" s="103"/>
    </row>
    <row r="14" spans="1:93" ht="15" customHeight="1" x14ac:dyDescent="0.15">
      <c r="A14" s="126"/>
      <c r="B14" s="126"/>
      <c r="C14" s="126"/>
      <c r="D14" s="126"/>
      <c r="T14" s="127"/>
      <c r="U14" s="127"/>
      <c r="V14" s="127"/>
      <c r="W14" s="127"/>
      <c r="X14" s="88"/>
      <c r="Y14" s="88"/>
      <c r="Z14" s="88"/>
      <c r="AA14" s="88"/>
      <c r="AB14" s="88"/>
      <c r="AC14" s="88"/>
      <c r="AD14" s="88"/>
      <c r="AE14" s="88"/>
      <c r="AF14" s="88"/>
      <c r="AG14" s="88"/>
      <c r="AH14" s="88"/>
      <c r="AI14" s="88"/>
      <c r="AJ14" s="88"/>
      <c r="AK14" s="88"/>
      <c r="AL14" s="88"/>
      <c r="AM14" s="88"/>
      <c r="AN14" s="88"/>
      <c r="AO14" s="88"/>
      <c r="AP14" s="88"/>
      <c r="AQ14" s="88"/>
      <c r="AR14" s="72"/>
      <c r="AT14" s="555" t="s">
        <v>79</v>
      </c>
      <c r="AU14" s="555"/>
      <c r="AV14" s="555"/>
      <c r="AW14" s="555"/>
      <c r="AX14" s="555"/>
      <c r="AY14" s="555"/>
      <c r="AZ14" s="555"/>
      <c r="BA14" s="555"/>
      <c r="BB14" s="555"/>
      <c r="BC14" s="555"/>
      <c r="BD14" s="569"/>
      <c r="BE14" s="569"/>
      <c r="BF14" s="569"/>
      <c r="BG14" s="569"/>
      <c r="BH14" s="569"/>
      <c r="BI14" s="569"/>
      <c r="BJ14" s="569"/>
      <c r="BK14" s="569"/>
      <c r="BL14" s="569"/>
      <c r="BM14" s="569"/>
      <c r="BN14" s="569"/>
      <c r="BO14" s="569"/>
      <c r="BP14" s="569"/>
      <c r="BQ14" s="569"/>
      <c r="BR14" s="569"/>
      <c r="BS14" s="569"/>
      <c r="BT14" s="569"/>
      <c r="BU14" s="569"/>
      <c r="BV14" s="569"/>
      <c r="BW14" s="569"/>
      <c r="BX14" s="569"/>
      <c r="BY14" s="569"/>
      <c r="BZ14" s="569"/>
      <c r="CA14" s="569"/>
      <c r="CB14" s="569"/>
      <c r="CC14" s="569"/>
      <c r="CD14" s="569"/>
      <c r="CE14" s="569"/>
      <c r="CF14" s="569"/>
      <c r="CG14" s="569"/>
      <c r="CH14" s="569"/>
      <c r="CI14" s="569"/>
      <c r="CJ14" s="569"/>
      <c r="CK14" s="292"/>
      <c r="CL14" s="292"/>
      <c r="CM14" s="292"/>
      <c r="CN14" s="292"/>
    </row>
    <row r="15" spans="1:93" ht="26.25" customHeight="1" x14ac:dyDescent="0.15">
      <c r="A15" s="126"/>
      <c r="B15" s="126"/>
      <c r="C15" s="126"/>
      <c r="D15" s="126"/>
      <c r="T15" s="127"/>
      <c r="U15" s="127"/>
      <c r="V15" s="127"/>
      <c r="W15" s="127"/>
      <c r="X15" s="88"/>
      <c r="Y15" s="88"/>
      <c r="Z15" s="88"/>
      <c r="AA15" s="88"/>
      <c r="AB15" s="88"/>
      <c r="AC15" s="88"/>
      <c r="AD15" s="88"/>
      <c r="AE15" s="88"/>
      <c r="AF15" s="88"/>
      <c r="AG15" s="88"/>
      <c r="AH15" s="88"/>
      <c r="AI15" s="88"/>
      <c r="AJ15" s="88"/>
      <c r="AK15" s="88"/>
      <c r="AL15" s="88"/>
      <c r="AM15" s="88"/>
      <c r="AN15" s="88"/>
      <c r="AO15" s="88"/>
      <c r="AP15" s="88"/>
      <c r="AQ15" s="88"/>
      <c r="AR15" s="72"/>
      <c r="AT15" s="554" t="s">
        <v>24</v>
      </c>
      <c r="AU15" s="554"/>
      <c r="AV15" s="554"/>
      <c r="AW15" s="554"/>
      <c r="AX15" s="554"/>
      <c r="AY15" s="554"/>
      <c r="AZ15" s="554"/>
      <c r="BA15" s="554"/>
      <c r="BB15" s="554"/>
      <c r="BC15" s="554"/>
      <c r="BD15" s="560"/>
      <c r="BE15" s="560"/>
      <c r="BF15" s="560"/>
      <c r="BG15" s="560"/>
      <c r="BH15" s="560"/>
      <c r="BI15" s="560"/>
      <c r="BJ15" s="560"/>
      <c r="BK15" s="560"/>
      <c r="BL15" s="560"/>
      <c r="BM15" s="560"/>
      <c r="BN15" s="560"/>
      <c r="BO15" s="560"/>
      <c r="BP15" s="560"/>
      <c r="BQ15" s="560"/>
      <c r="BR15" s="560"/>
      <c r="BS15" s="560"/>
      <c r="BT15" s="560"/>
      <c r="BU15" s="560"/>
      <c r="BV15" s="560"/>
      <c r="BW15" s="560"/>
      <c r="BX15" s="560"/>
      <c r="BY15" s="560"/>
      <c r="BZ15" s="560"/>
      <c r="CA15" s="560"/>
      <c r="CB15" s="560"/>
      <c r="CC15" s="560"/>
      <c r="CD15" s="560"/>
      <c r="CE15" s="560"/>
      <c r="CF15" s="560"/>
      <c r="CG15" s="560"/>
      <c r="CH15" s="560"/>
      <c r="CI15" s="560"/>
      <c r="CJ15" s="560"/>
      <c r="CK15" s="571" t="s">
        <v>14</v>
      </c>
      <c r="CL15" s="571"/>
      <c r="CM15" s="571"/>
      <c r="CN15" s="571"/>
    </row>
    <row r="16" spans="1:93" ht="26.25" customHeight="1" x14ac:dyDescent="0.15">
      <c r="A16" s="126"/>
      <c r="B16" s="126"/>
      <c r="C16" s="126"/>
      <c r="D16" s="126"/>
      <c r="T16" s="127"/>
      <c r="U16" s="127"/>
      <c r="V16" s="127"/>
      <c r="W16" s="127"/>
      <c r="X16" s="88"/>
      <c r="Y16" s="88"/>
      <c r="Z16" s="88"/>
      <c r="AA16" s="88"/>
      <c r="AB16" s="88"/>
      <c r="AC16" s="88"/>
      <c r="AD16" s="88"/>
      <c r="AE16" s="88"/>
      <c r="AF16" s="88"/>
      <c r="AG16" s="88"/>
      <c r="AH16" s="88"/>
      <c r="AI16" s="88"/>
      <c r="AJ16" s="88"/>
      <c r="AK16" s="88"/>
      <c r="AL16" s="88"/>
      <c r="AM16" s="88"/>
      <c r="AN16" s="88"/>
      <c r="AO16" s="88"/>
      <c r="AP16" s="88"/>
      <c r="AQ16" s="88"/>
      <c r="AR16" s="72"/>
      <c r="AT16" s="554" t="s">
        <v>46</v>
      </c>
      <c r="AU16" s="554"/>
      <c r="AV16" s="554"/>
      <c r="AW16" s="554"/>
      <c r="AX16" s="554"/>
      <c r="AY16" s="554"/>
      <c r="AZ16" s="554"/>
      <c r="BA16" s="554"/>
      <c r="BB16" s="554"/>
      <c r="BC16" s="554"/>
      <c r="BD16" s="572" t="s">
        <v>80</v>
      </c>
      <c r="BE16" s="572"/>
      <c r="BF16" s="572"/>
      <c r="BG16" s="572"/>
      <c r="BH16" s="572"/>
      <c r="BI16" s="572"/>
      <c r="BJ16" s="572"/>
      <c r="BK16" s="572"/>
      <c r="BL16" s="576" t="s">
        <v>11</v>
      </c>
      <c r="BM16" s="576"/>
      <c r="BN16" s="576"/>
      <c r="BO16" s="572"/>
      <c r="BP16" s="572"/>
      <c r="BQ16" s="572"/>
      <c r="BR16" s="572"/>
      <c r="BS16" s="576" t="s">
        <v>12</v>
      </c>
      <c r="BT16" s="576"/>
      <c r="BU16" s="576"/>
      <c r="BV16" s="572"/>
      <c r="BW16" s="572"/>
      <c r="BX16" s="572"/>
      <c r="BY16" s="572"/>
      <c r="BZ16" s="576" t="s">
        <v>13</v>
      </c>
      <c r="CA16" s="576"/>
      <c r="CB16" s="576"/>
      <c r="CK16" s="571"/>
      <c r="CL16" s="571"/>
      <c r="CM16" s="571"/>
      <c r="CN16" s="571"/>
      <c r="CO16" s="97"/>
    </row>
    <row r="17" spans="1:92" ht="15" customHeight="1" x14ac:dyDescent="0.15">
      <c r="A17" s="124"/>
      <c r="B17" s="124"/>
      <c r="C17" s="124"/>
      <c r="D17" s="124"/>
      <c r="E17" s="124"/>
      <c r="F17" s="124"/>
      <c r="G17" s="124"/>
      <c r="H17" s="124"/>
      <c r="I17" s="124"/>
      <c r="J17" s="124"/>
      <c r="T17" s="124"/>
      <c r="AD17" s="124"/>
      <c r="AE17" s="124"/>
      <c r="AF17" s="124"/>
      <c r="AG17" s="124"/>
      <c r="AH17" s="124"/>
      <c r="AI17" s="124"/>
      <c r="AJ17" s="124"/>
      <c r="AK17" s="124"/>
      <c r="AL17" s="124"/>
      <c r="AM17" s="124"/>
      <c r="AN17" s="124"/>
      <c r="AO17" s="124"/>
      <c r="AP17" s="124"/>
      <c r="AQ17" s="124"/>
      <c r="AR17" s="124"/>
    </row>
    <row r="18" spans="1:92" ht="15" customHeight="1" x14ac:dyDescent="0.15">
      <c r="A18" s="124"/>
      <c r="B18" s="124"/>
      <c r="C18" s="124"/>
      <c r="D18" s="124"/>
      <c r="E18" s="124"/>
      <c r="F18" s="124"/>
      <c r="G18" s="124"/>
      <c r="H18" s="124"/>
      <c r="I18" s="124"/>
      <c r="J18" s="124"/>
      <c r="T18" s="124"/>
      <c r="AD18" s="124"/>
      <c r="AE18" s="124"/>
      <c r="AF18" s="124"/>
      <c r="AG18" s="124"/>
      <c r="AH18" s="124"/>
      <c r="AI18" s="124"/>
      <c r="AJ18" s="124"/>
      <c r="AK18" s="124"/>
      <c r="AL18" s="124"/>
      <c r="AM18" s="124"/>
      <c r="AN18" s="124"/>
      <c r="AO18" s="124"/>
      <c r="AP18" s="124"/>
      <c r="AQ18" s="124"/>
      <c r="AR18" s="124"/>
    </row>
    <row r="19" spans="1:92" ht="15" customHeight="1" x14ac:dyDescent="0.15">
      <c r="A19" s="124"/>
      <c r="B19" s="124"/>
      <c r="C19" s="124"/>
      <c r="D19" s="124"/>
      <c r="E19" s="124"/>
      <c r="F19" s="124"/>
      <c r="G19" s="124"/>
      <c r="H19" s="124"/>
      <c r="I19" s="124"/>
      <c r="J19" s="124"/>
      <c r="T19" s="124"/>
      <c r="AD19" s="124"/>
      <c r="AE19" s="124"/>
      <c r="AF19" s="124"/>
      <c r="AG19" s="124"/>
      <c r="AH19" s="124"/>
      <c r="AI19" s="124"/>
      <c r="AJ19" s="124"/>
      <c r="AK19" s="124"/>
      <c r="AL19" s="124"/>
      <c r="AM19" s="124"/>
      <c r="AN19" s="124"/>
      <c r="AO19" s="124"/>
      <c r="AP19" s="124"/>
      <c r="AQ19" s="124"/>
      <c r="AR19" s="124"/>
    </row>
    <row r="20" spans="1:92" ht="12" customHeight="1" x14ac:dyDescent="0.15">
      <c r="A20" s="126"/>
      <c r="B20" s="126"/>
      <c r="C20" s="126"/>
      <c r="D20" s="126"/>
      <c r="T20" s="127"/>
      <c r="U20" s="127"/>
      <c r="V20" s="127"/>
      <c r="W20" s="127"/>
      <c r="X20" s="88"/>
      <c r="Y20" s="88"/>
      <c r="Z20" s="88"/>
      <c r="AA20" s="88"/>
      <c r="AB20" s="88"/>
      <c r="AC20" s="88"/>
      <c r="AD20" s="88"/>
      <c r="AE20" s="88"/>
      <c r="AF20" s="88"/>
      <c r="AG20" s="88"/>
      <c r="AH20" s="88"/>
      <c r="AI20" s="88"/>
      <c r="AJ20" s="88"/>
      <c r="AK20" s="88"/>
      <c r="AL20" s="88"/>
      <c r="AM20" s="88"/>
      <c r="AN20" s="88"/>
      <c r="AO20" s="88"/>
      <c r="AP20" s="88"/>
      <c r="AQ20" s="88"/>
      <c r="AR20" s="72"/>
      <c r="AT20" s="121"/>
      <c r="AU20" s="121"/>
      <c r="AV20" s="121"/>
      <c r="AW20" s="121"/>
      <c r="AX20" s="121"/>
      <c r="AY20" s="121"/>
      <c r="AZ20" s="121"/>
      <c r="BA20" s="121"/>
      <c r="BB20" s="121"/>
      <c r="BC20" s="121"/>
      <c r="BD20" s="128"/>
      <c r="BE20" s="128"/>
      <c r="BF20" s="128"/>
      <c r="BG20" s="128"/>
      <c r="BH20" s="128"/>
      <c r="BI20" s="128"/>
      <c r="BJ20" s="128"/>
      <c r="BK20" s="128"/>
      <c r="BL20" s="128"/>
      <c r="BM20" s="128"/>
      <c r="BN20" s="128"/>
      <c r="BO20" s="128"/>
      <c r="BP20" s="128"/>
      <c r="BQ20" s="128"/>
      <c r="BR20" s="128"/>
      <c r="BS20" s="128"/>
      <c r="BT20" s="128"/>
      <c r="BU20" s="128"/>
      <c r="BV20" s="128"/>
      <c r="BW20" s="128"/>
      <c r="BX20" s="128"/>
      <c r="BY20" s="128"/>
      <c r="BZ20" s="128"/>
      <c r="CA20" s="128"/>
      <c r="CB20" s="128"/>
      <c r="CC20" s="128"/>
      <c r="CD20" s="128"/>
      <c r="CE20" s="128"/>
      <c r="CF20" s="128"/>
      <c r="CG20" s="128"/>
      <c r="CH20" s="128"/>
      <c r="CI20" s="128"/>
      <c r="CJ20" s="128"/>
      <c r="CK20" s="128"/>
      <c r="CL20" s="128"/>
    </row>
    <row r="21" spans="1:92" ht="21" customHeight="1" x14ac:dyDescent="0.15">
      <c r="A21" s="126"/>
      <c r="B21" s="126"/>
      <c r="C21" s="126"/>
      <c r="D21" s="126"/>
      <c r="T21" s="125"/>
      <c r="U21" s="125"/>
      <c r="V21" s="125"/>
      <c r="W21" s="125"/>
      <c r="X21" s="88"/>
      <c r="Y21" s="88"/>
      <c r="Z21" s="88"/>
      <c r="AA21" s="88"/>
      <c r="AB21" s="88"/>
      <c r="AC21" s="88"/>
      <c r="AD21" s="88"/>
      <c r="AE21" s="88"/>
      <c r="AF21" s="88"/>
      <c r="AG21" s="88"/>
      <c r="AH21" s="88"/>
      <c r="AI21" s="88"/>
      <c r="AJ21" s="553" t="s">
        <v>26</v>
      </c>
      <c r="AK21" s="553"/>
      <c r="AL21" s="553"/>
      <c r="AM21" s="553"/>
      <c r="AN21" s="553"/>
      <c r="AO21" s="553"/>
      <c r="AP21" s="553"/>
      <c r="AQ21" s="553"/>
      <c r="AR21" s="553"/>
      <c r="AS21" s="88"/>
      <c r="AT21" s="554" t="s">
        <v>22</v>
      </c>
      <c r="AU21" s="554"/>
      <c r="AV21" s="554"/>
      <c r="AW21" s="554"/>
      <c r="AX21" s="554"/>
      <c r="AY21" s="554"/>
      <c r="AZ21" s="554"/>
      <c r="BA21" s="554"/>
      <c r="BB21" s="554"/>
      <c r="BC21" s="554"/>
      <c r="BD21" s="573"/>
      <c r="BE21" s="573"/>
      <c r="BF21" s="573"/>
      <c r="BG21" s="573"/>
      <c r="BH21" s="573"/>
      <c r="BI21" s="574" t="s">
        <v>55</v>
      </c>
      <c r="BJ21" s="574"/>
      <c r="BK21" s="573"/>
      <c r="BL21" s="573"/>
      <c r="BM21" s="573"/>
      <c r="BN21" s="573"/>
      <c r="BO21" s="573"/>
      <c r="BP21" s="76"/>
      <c r="BQ21" s="76"/>
      <c r="BR21" s="76"/>
      <c r="BS21" s="76"/>
      <c r="BT21" s="76"/>
      <c r="BU21" s="76"/>
      <c r="BV21" s="76"/>
      <c r="BW21" s="76"/>
      <c r="BX21" s="76"/>
      <c r="BY21" s="76"/>
      <c r="BZ21" s="76"/>
      <c r="CA21" s="76"/>
      <c r="CB21" s="76"/>
      <c r="CC21" s="76"/>
      <c r="CD21" s="76"/>
      <c r="CE21" s="76"/>
      <c r="CF21" s="76"/>
      <c r="CG21" s="76"/>
      <c r="CH21" s="76"/>
      <c r="CI21" s="76"/>
      <c r="CJ21" s="76"/>
      <c r="CK21" s="76"/>
      <c r="CL21" s="76"/>
    </row>
    <row r="22" spans="1:92" ht="26.25" customHeight="1" x14ac:dyDescent="0.15">
      <c r="A22" s="124"/>
      <c r="B22" s="124"/>
      <c r="C22" s="124"/>
      <c r="D22" s="124"/>
      <c r="E22" s="71"/>
      <c r="F22" s="71"/>
      <c r="T22" s="126"/>
      <c r="U22" s="126"/>
      <c r="V22" s="126"/>
      <c r="W22" s="124"/>
      <c r="X22" s="88"/>
      <c r="Y22" s="88"/>
      <c r="Z22" s="88"/>
      <c r="AA22" s="88"/>
      <c r="AB22" s="88"/>
      <c r="AC22" s="88"/>
      <c r="AD22" s="88"/>
      <c r="AE22" s="88"/>
      <c r="AF22" s="88"/>
      <c r="AG22" s="88"/>
      <c r="AH22" s="88"/>
      <c r="AI22" s="88"/>
      <c r="AJ22" s="88"/>
      <c r="AK22" s="88"/>
      <c r="AL22" s="88"/>
      <c r="AM22" s="88"/>
      <c r="AN22" s="88"/>
      <c r="AO22" s="88"/>
      <c r="AP22" s="88"/>
      <c r="AQ22" s="88"/>
      <c r="AR22" s="72"/>
      <c r="AT22" s="554" t="s">
        <v>23</v>
      </c>
      <c r="AU22" s="554"/>
      <c r="AV22" s="554"/>
      <c r="AW22" s="554"/>
      <c r="AX22" s="554"/>
      <c r="AY22" s="554"/>
      <c r="AZ22" s="554"/>
      <c r="BA22" s="554"/>
      <c r="BB22" s="554"/>
      <c r="BC22" s="554"/>
      <c r="BD22" s="575"/>
      <c r="BE22" s="575"/>
      <c r="BF22" s="575"/>
      <c r="BG22" s="575"/>
      <c r="BH22" s="575"/>
      <c r="BI22" s="575"/>
      <c r="BJ22" s="575"/>
      <c r="BK22" s="575"/>
      <c r="BL22" s="575"/>
      <c r="BM22" s="575"/>
      <c r="BN22" s="575"/>
      <c r="BO22" s="575"/>
      <c r="BP22" s="575"/>
      <c r="BQ22" s="575"/>
      <c r="BR22" s="575"/>
      <c r="BS22" s="575"/>
      <c r="BT22" s="575"/>
      <c r="BU22" s="575"/>
      <c r="BV22" s="575"/>
      <c r="BW22" s="575"/>
      <c r="BX22" s="575"/>
      <c r="BY22" s="575"/>
      <c r="BZ22" s="575"/>
      <c r="CA22" s="575"/>
      <c r="CB22" s="575"/>
      <c r="CC22" s="575"/>
      <c r="CD22" s="575"/>
      <c r="CE22" s="575"/>
      <c r="CF22" s="575"/>
      <c r="CG22" s="575"/>
      <c r="CH22" s="575"/>
      <c r="CI22" s="575"/>
      <c r="CJ22" s="575"/>
      <c r="CK22" s="575"/>
      <c r="CL22" s="575"/>
    </row>
    <row r="23" spans="1:92" ht="26.25" customHeight="1" x14ac:dyDescent="0.15">
      <c r="A23" s="126"/>
      <c r="B23" s="126"/>
      <c r="C23" s="126"/>
      <c r="D23" s="126"/>
      <c r="E23" s="71"/>
      <c r="F23" s="71"/>
      <c r="T23" s="126"/>
      <c r="U23" s="126"/>
      <c r="V23" s="126"/>
      <c r="W23" s="124"/>
      <c r="X23" s="88"/>
      <c r="Y23" s="88"/>
      <c r="Z23" s="88"/>
      <c r="AA23" s="88"/>
      <c r="AB23" s="88"/>
      <c r="AC23" s="88"/>
      <c r="AD23" s="88"/>
      <c r="AE23" s="88"/>
      <c r="AF23" s="88"/>
      <c r="AG23" s="88"/>
      <c r="AH23" s="88"/>
      <c r="AI23" s="88"/>
      <c r="AJ23" s="88"/>
      <c r="AK23" s="88"/>
      <c r="AL23" s="88"/>
      <c r="AM23" s="88"/>
      <c r="AN23" s="88"/>
      <c r="AO23" s="88"/>
      <c r="AP23" s="88"/>
      <c r="AQ23" s="88"/>
      <c r="AR23" s="72"/>
      <c r="AT23" s="554" t="s">
        <v>25</v>
      </c>
      <c r="AU23" s="554"/>
      <c r="AV23" s="554"/>
      <c r="AW23" s="554"/>
      <c r="AX23" s="554"/>
      <c r="AY23" s="554"/>
      <c r="AZ23" s="554"/>
      <c r="BA23" s="554"/>
      <c r="BB23" s="554"/>
      <c r="BC23" s="554"/>
      <c r="BD23" s="577"/>
      <c r="BE23" s="577"/>
      <c r="BF23" s="577"/>
      <c r="BG23" s="577"/>
      <c r="BH23" s="577"/>
      <c r="BI23" s="577"/>
      <c r="BJ23" s="577"/>
      <c r="BK23" s="577"/>
      <c r="BL23" s="577"/>
      <c r="BM23" s="577"/>
      <c r="BN23" s="577"/>
      <c r="BO23" s="577"/>
      <c r="BP23" s="577"/>
      <c r="BQ23" s="577"/>
      <c r="BR23" s="577"/>
      <c r="BS23" s="577"/>
      <c r="BT23" s="577"/>
      <c r="BU23" s="577"/>
      <c r="BV23" s="577"/>
      <c r="BW23" s="577"/>
      <c r="BX23" s="577"/>
      <c r="BY23" s="577"/>
      <c r="BZ23" s="577"/>
      <c r="CA23" s="577"/>
      <c r="CB23" s="577"/>
      <c r="CC23" s="577"/>
      <c r="CD23" s="577"/>
      <c r="CE23" s="577"/>
      <c r="CF23" s="577"/>
      <c r="CG23" s="577"/>
      <c r="CH23" s="577"/>
      <c r="CI23" s="577"/>
      <c r="CJ23" s="577"/>
      <c r="CK23" s="577"/>
      <c r="CL23" s="577"/>
    </row>
    <row r="24" spans="1:92" ht="26.25" customHeight="1" x14ac:dyDescent="0.15">
      <c r="A24" s="126"/>
      <c r="B24" s="126"/>
      <c r="C24" s="126"/>
      <c r="D24" s="126"/>
      <c r="E24" s="71"/>
      <c r="F24" s="71"/>
      <c r="T24" s="126"/>
      <c r="U24" s="126"/>
      <c r="V24" s="126"/>
      <c r="W24" s="124"/>
      <c r="X24" s="88"/>
      <c r="Y24" s="88"/>
      <c r="Z24" s="88"/>
      <c r="AA24" s="88"/>
      <c r="AB24" s="88"/>
      <c r="AC24" s="88"/>
      <c r="AD24" s="88"/>
      <c r="AE24" s="88"/>
      <c r="AF24" s="88"/>
      <c r="AG24" s="88"/>
      <c r="AH24" s="88"/>
      <c r="AI24" s="88"/>
      <c r="AJ24" s="88"/>
      <c r="AK24" s="88"/>
      <c r="AL24" s="88"/>
      <c r="AM24" s="88"/>
      <c r="AN24" s="88"/>
      <c r="AO24" s="88"/>
      <c r="AP24" s="88"/>
      <c r="AQ24" s="88"/>
      <c r="AR24" s="72"/>
      <c r="AT24" s="554" t="s">
        <v>139</v>
      </c>
      <c r="AU24" s="554"/>
      <c r="AV24" s="554"/>
      <c r="AW24" s="554"/>
      <c r="AX24" s="554"/>
      <c r="AY24" s="554"/>
      <c r="AZ24" s="554"/>
      <c r="BA24" s="554"/>
      <c r="BB24" s="554"/>
      <c r="BC24" s="554"/>
      <c r="BD24" s="559"/>
      <c r="BE24" s="560"/>
      <c r="BF24" s="560"/>
      <c r="BG24" s="560"/>
      <c r="BH24" s="560"/>
      <c r="BI24" s="560"/>
      <c r="BJ24" s="560"/>
      <c r="BK24" s="560"/>
      <c r="BL24" s="560"/>
      <c r="BM24" s="560"/>
      <c r="BN24" s="560"/>
      <c r="BO24" s="560"/>
      <c r="BP24" s="560"/>
      <c r="BQ24" s="560"/>
      <c r="BR24" s="560"/>
      <c r="BS24" s="560"/>
      <c r="BT24" s="560"/>
      <c r="BU24" s="560"/>
      <c r="BV24" s="560"/>
      <c r="BW24" s="560"/>
      <c r="BX24" s="560"/>
      <c r="BY24" s="560"/>
      <c r="BZ24" s="560"/>
      <c r="CA24" s="560"/>
      <c r="CB24" s="560"/>
      <c r="CC24" s="560"/>
      <c r="CD24" s="560"/>
      <c r="CE24" s="560"/>
      <c r="CF24" s="560"/>
      <c r="CG24" s="560"/>
      <c r="CH24" s="560"/>
      <c r="CI24" s="560"/>
      <c r="CJ24" s="560"/>
      <c r="CK24" s="571" t="s">
        <v>14</v>
      </c>
      <c r="CL24" s="571"/>
      <c r="CM24" s="571"/>
      <c r="CN24" s="571"/>
    </row>
    <row r="25" spans="1:92" s="77" customFormat="1" ht="15" customHeight="1" x14ac:dyDescent="0.15">
      <c r="A25" s="215"/>
      <c r="B25" s="215"/>
      <c r="C25" s="215"/>
      <c r="D25" s="215"/>
      <c r="G25" s="216"/>
      <c r="H25" s="216"/>
      <c r="T25" s="215"/>
      <c r="U25" s="215"/>
      <c r="V25" s="215"/>
      <c r="W25" s="214"/>
      <c r="X25" s="217"/>
      <c r="Y25" s="217"/>
      <c r="Z25" s="217"/>
      <c r="AA25" s="217"/>
      <c r="AB25" s="217"/>
      <c r="AC25" s="217"/>
      <c r="AD25" s="217"/>
      <c r="AE25" s="217"/>
      <c r="AF25" s="217"/>
      <c r="AG25" s="217"/>
      <c r="AH25" s="217"/>
      <c r="AI25" s="217"/>
      <c r="AJ25" s="217"/>
      <c r="AK25" s="217"/>
      <c r="AL25" s="217"/>
      <c r="AM25" s="217"/>
      <c r="AN25" s="217"/>
      <c r="AO25" s="217"/>
      <c r="AP25" s="217"/>
      <c r="AQ25" s="217"/>
      <c r="AR25" s="78"/>
      <c r="AT25" s="218"/>
      <c r="AU25" s="218"/>
      <c r="AV25" s="218"/>
      <c r="AW25" s="218"/>
      <c r="AX25" s="218"/>
      <c r="AY25" s="218"/>
      <c r="AZ25" s="218"/>
      <c r="BA25" s="218"/>
      <c r="BB25" s="218"/>
      <c r="BC25" s="218"/>
      <c r="BD25" s="219"/>
      <c r="BE25" s="219"/>
      <c r="BF25" s="219"/>
      <c r="BG25" s="219"/>
      <c r="BH25" s="219"/>
      <c r="BI25" s="219"/>
      <c r="BJ25" s="219"/>
      <c r="BK25" s="219"/>
      <c r="BL25" s="219"/>
      <c r="BM25" s="219"/>
      <c r="BN25" s="219"/>
      <c r="BO25" s="219"/>
      <c r="BP25" s="219"/>
      <c r="BQ25" s="219"/>
      <c r="BR25" s="219"/>
      <c r="BS25" s="219"/>
      <c r="BT25" s="219"/>
      <c r="BU25" s="219"/>
      <c r="BV25" s="219"/>
      <c r="BW25" s="219"/>
      <c r="BX25" s="219"/>
      <c r="BY25" s="219"/>
      <c r="BZ25" s="219"/>
      <c r="CA25" s="219"/>
      <c r="CB25" s="219"/>
      <c r="CC25" s="219"/>
      <c r="CD25" s="219"/>
      <c r="CE25" s="219"/>
      <c r="CF25" s="219"/>
      <c r="CG25" s="219"/>
      <c r="CH25" s="219"/>
      <c r="CI25" s="219"/>
      <c r="CJ25" s="219"/>
      <c r="CK25" s="219"/>
      <c r="CL25" s="219"/>
      <c r="CM25" s="84"/>
      <c r="CN25" s="84"/>
    </row>
    <row r="26" spans="1:92" s="77" customFormat="1" ht="38.25" customHeight="1" x14ac:dyDescent="0.15">
      <c r="A26" s="98"/>
      <c r="B26" s="98"/>
      <c r="C26" s="98"/>
      <c r="X26" s="217"/>
      <c r="Y26" s="217"/>
      <c r="Z26" s="217"/>
      <c r="AA26" s="217"/>
      <c r="AB26" s="217"/>
      <c r="AN26" s="217"/>
      <c r="AO26" s="217"/>
      <c r="AP26" s="217"/>
      <c r="AQ26" s="217"/>
      <c r="AR26" s="78"/>
    </row>
    <row r="27" spans="1:92" s="77" customFormat="1" ht="24.75" customHeight="1" x14ac:dyDescent="0.15">
      <c r="A27" s="578" t="s">
        <v>140</v>
      </c>
      <c r="B27" s="578"/>
      <c r="C27" s="578"/>
      <c r="D27" s="578"/>
      <c r="E27" s="578"/>
      <c r="F27" s="578"/>
      <c r="G27" s="578"/>
      <c r="H27" s="578"/>
      <c r="I27" s="578"/>
      <c r="J27" s="578"/>
      <c r="K27" s="578"/>
      <c r="L27" s="578"/>
      <c r="M27" s="578"/>
      <c r="N27" s="578"/>
      <c r="O27" s="578"/>
      <c r="P27" s="578"/>
      <c r="Q27" s="578"/>
      <c r="R27" s="578"/>
      <c r="S27" s="578"/>
      <c r="T27" s="578"/>
      <c r="U27" s="578"/>
      <c r="V27" s="578"/>
      <c r="W27" s="578"/>
      <c r="X27" s="578"/>
      <c r="Y27" s="578"/>
      <c r="Z27" s="578"/>
      <c r="AA27" s="578"/>
      <c r="AB27" s="578"/>
      <c r="AC27" s="578"/>
      <c r="AD27" s="578"/>
      <c r="AE27" s="578"/>
      <c r="AF27" s="578"/>
      <c r="AG27" s="578"/>
      <c r="AH27" s="578"/>
      <c r="AI27" s="578"/>
      <c r="AJ27" s="578"/>
      <c r="AK27" s="578"/>
      <c r="AL27" s="578"/>
      <c r="AM27" s="578"/>
      <c r="AN27" s="578"/>
      <c r="AO27" s="578"/>
      <c r="AP27" s="578"/>
      <c r="AQ27" s="578"/>
      <c r="AR27" s="578"/>
      <c r="AS27" s="578"/>
      <c r="AT27" s="578"/>
      <c r="AU27" s="578"/>
      <c r="AV27" s="578"/>
      <c r="AW27" s="578"/>
      <c r="AX27" s="578"/>
      <c r="AY27" s="578"/>
      <c r="AZ27" s="578"/>
      <c r="BA27" s="578"/>
      <c r="BB27" s="578"/>
      <c r="BC27" s="578"/>
      <c r="BD27" s="578"/>
      <c r="BE27" s="578"/>
      <c r="BF27" s="578"/>
      <c r="BG27" s="578"/>
      <c r="BH27" s="578"/>
      <c r="BI27" s="578"/>
      <c r="BJ27" s="578"/>
      <c r="BK27" s="578"/>
      <c r="BL27" s="578"/>
      <c r="BM27" s="578"/>
      <c r="BN27" s="578"/>
      <c r="BO27" s="578"/>
      <c r="BP27" s="578"/>
      <c r="BQ27" s="578"/>
      <c r="BR27" s="578"/>
      <c r="BS27" s="578"/>
      <c r="BT27" s="578"/>
      <c r="BU27" s="578"/>
      <c r="BV27" s="578"/>
      <c r="BW27" s="578"/>
      <c r="BX27" s="578"/>
      <c r="BY27" s="578"/>
      <c r="BZ27" s="578"/>
      <c r="CA27" s="578"/>
      <c r="CB27" s="578"/>
      <c r="CC27" s="578"/>
      <c r="CD27" s="578"/>
      <c r="CE27" s="578"/>
      <c r="CF27" s="578"/>
      <c r="CG27" s="578"/>
      <c r="CH27" s="578"/>
      <c r="CI27" s="578"/>
      <c r="CJ27" s="578"/>
      <c r="CK27" s="578"/>
      <c r="CL27" s="578"/>
      <c r="CM27" s="578"/>
      <c r="CN27" s="578"/>
    </row>
    <row r="28" spans="1:92" s="77" customFormat="1" ht="24.75" customHeight="1" x14ac:dyDescent="0.15">
      <c r="A28" s="556" t="s">
        <v>81</v>
      </c>
      <c r="B28" s="556"/>
      <c r="C28" s="556"/>
      <c r="D28" s="556"/>
      <c r="E28" s="556"/>
      <c r="F28" s="556"/>
      <c r="G28" s="556"/>
      <c r="H28" s="556"/>
      <c r="I28" s="556"/>
      <c r="J28" s="556"/>
      <c r="K28" s="556"/>
      <c r="L28" s="556"/>
      <c r="M28" s="556"/>
      <c r="N28" s="556"/>
      <c r="O28" s="556"/>
      <c r="P28" s="556"/>
      <c r="Q28" s="556"/>
      <c r="R28" s="556"/>
      <c r="S28" s="556"/>
      <c r="T28" s="556"/>
      <c r="U28" s="556"/>
      <c r="V28" s="556"/>
      <c r="W28" s="556"/>
      <c r="X28" s="556"/>
      <c r="Y28" s="556"/>
      <c r="Z28" s="556"/>
      <c r="AA28" s="556"/>
      <c r="AB28" s="556"/>
      <c r="AC28" s="556"/>
      <c r="AD28" s="556"/>
      <c r="AE28" s="556"/>
      <c r="AF28" s="556"/>
      <c r="AG28" s="556"/>
      <c r="AH28" s="556"/>
      <c r="AI28" s="556"/>
      <c r="AJ28" s="556"/>
      <c r="AK28" s="556"/>
      <c r="AL28" s="556"/>
      <c r="AM28" s="556"/>
      <c r="AN28" s="556"/>
      <c r="AO28" s="556"/>
      <c r="AP28" s="556"/>
      <c r="AQ28" s="556"/>
      <c r="AR28" s="556"/>
      <c r="AS28" s="556"/>
      <c r="AT28" s="556"/>
      <c r="AU28" s="556"/>
      <c r="AV28" s="556"/>
      <c r="AW28" s="556"/>
      <c r="AX28" s="556"/>
      <c r="AY28" s="556"/>
      <c r="AZ28" s="556"/>
      <c r="BA28" s="556"/>
      <c r="BB28" s="556"/>
      <c r="BC28" s="556"/>
      <c r="BD28" s="556"/>
      <c r="BE28" s="556"/>
      <c r="BF28" s="556"/>
      <c r="BG28" s="556"/>
      <c r="BH28" s="556"/>
      <c r="BI28" s="556"/>
      <c r="BJ28" s="556"/>
      <c r="BK28" s="556"/>
      <c r="BL28" s="556"/>
      <c r="BM28" s="556"/>
      <c r="BN28" s="556"/>
      <c r="BO28" s="556"/>
      <c r="BP28" s="556"/>
      <c r="BQ28" s="556"/>
      <c r="BR28" s="556"/>
      <c r="BS28" s="556"/>
      <c r="BT28" s="556"/>
      <c r="BU28" s="556"/>
      <c r="BV28" s="556"/>
      <c r="BW28" s="556"/>
      <c r="BX28" s="556"/>
      <c r="BY28" s="556"/>
      <c r="BZ28" s="556"/>
      <c r="CA28" s="556"/>
      <c r="CB28" s="556"/>
      <c r="CC28" s="556"/>
      <c r="CD28" s="556"/>
      <c r="CE28" s="556"/>
      <c r="CF28" s="556"/>
      <c r="CG28" s="556"/>
      <c r="CH28" s="556"/>
      <c r="CI28" s="556"/>
      <c r="CJ28" s="556"/>
      <c r="CK28" s="556"/>
      <c r="CL28" s="556"/>
      <c r="CM28" s="556"/>
      <c r="CN28" s="556"/>
    </row>
    <row r="29" spans="1:92" s="77" customFormat="1" ht="24.75" customHeight="1" x14ac:dyDescent="0.15">
      <c r="A29" s="556" t="s">
        <v>141</v>
      </c>
      <c r="B29" s="556"/>
      <c r="C29" s="556"/>
      <c r="D29" s="556"/>
      <c r="E29" s="556"/>
      <c r="F29" s="556"/>
      <c r="G29" s="556"/>
      <c r="H29" s="556"/>
      <c r="I29" s="556"/>
      <c r="J29" s="556"/>
      <c r="K29" s="556"/>
      <c r="L29" s="556"/>
      <c r="M29" s="556"/>
      <c r="N29" s="556"/>
      <c r="O29" s="556"/>
      <c r="P29" s="556"/>
      <c r="Q29" s="556"/>
      <c r="R29" s="556"/>
      <c r="S29" s="556"/>
      <c r="T29" s="556"/>
      <c r="U29" s="556"/>
      <c r="V29" s="556"/>
      <c r="W29" s="556"/>
      <c r="X29" s="556"/>
      <c r="Y29" s="556"/>
      <c r="Z29" s="556"/>
      <c r="AA29" s="556"/>
      <c r="AB29" s="556"/>
      <c r="AC29" s="556"/>
      <c r="AD29" s="556"/>
      <c r="AE29" s="556"/>
      <c r="AF29" s="556"/>
      <c r="AG29" s="556"/>
      <c r="AH29" s="556"/>
      <c r="AI29" s="556"/>
      <c r="AJ29" s="556"/>
      <c r="AK29" s="556"/>
      <c r="AL29" s="556"/>
      <c r="AM29" s="556"/>
      <c r="AN29" s="556"/>
      <c r="AO29" s="556"/>
      <c r="AP29" s="556"/>
      <c r="AQ29" s="556"/>
      <c r="AR29" s="556"/>
      <c r="AS29" s="556"/>
      <c r="AT29" s="556"/>
      <c r="AU29" s="556"/>
      <c r="AV29" s="556"/>
      <c r="AW29" s="556"/>
      <c r="AX29" s="556"/>
      <c r="AY29" s="556"/>
      <c r="AZ29" s="556"/>
      <c r="BA29" s="556"/>
      <c r="BB29" s="556"/>
      <c r="BC29" s="556"/>
      <c r="BD29" s="556"/>
      <c r="BE29" s="556"/>
      <c r="BF29" s="556"/>
      <c r="BG29" s="556"/>
      <c r="BH29" s="556"/>
      <c r="BI29" s="556"/>
      <c r="BJ29" s="556"/>
      <c r="BK29" s="556"/>
      <c r="BL29" s="556"/>
      <c r="BM29" s="556"/>
      <c r="BN29" s="556"/>
      <c r="BO29" s="556"/>
      <c r="BP29" s="556"/>
      <c r="BQ29" s="556"/>
      <c r="BR29" s="556"/>
      <c r="BS29" s="556"/>
      <c r="BT29" s="556"/>
      <c r="BU29" s="556"/>
      <c r="BV29" s="556"/>
      <c r="BW29" s="556"/>
      <c r="BX29" s="556"/>
      <c r="BY29" s="556"/>
      <c r="BZ29" s="556"/>
      <c r="CA29" s="556"/>
      <c r="CB29" s="556"/>
      <c r="CC29" s="556"/>
      <c r="CD29" s="556"/>
      <c r="CE29" s="556"/>
      <c r="CF29" s="556"/>
      <c r="CG29" s="556"/>
      <c r="CH29" s="556"/>
      <c r="CI29" s="556"/>
      <c r="CJ29" s="556"/>
      <c r="CK29" s="556"/>
      <c r="CL29" s="556"/>
      <c r="CM29" s="556"/>
      <c r="CN29" s="556"/>
    </row>
    <row r="30" spans="1:92" s="77" customFormat="1" ht="24.75" customHeight="1" x14ac:dyDescent="0.15">
      <c r="A30" s="556" t="s">
        <v>82</v>
      </c>
      <c r="B30" s="556"/>
      <c r="C30" s="556"/>
      <c r="D30" s="556"/>
      <c r="E30" s="556"/>
      <c r="F30" s="556"/>
      <c r="G30" s="556"/>
      <c r="H30" s="556"/>
      <c r="I30" s="556"/>
      <c r="J30" s="556"/>
      <c r="K30" s="556"/>
      <c r="L30" s="556"/>
      <c r="M30" s="556"/>
      <c r="N30" s="556"/>
      <c r="O30" s="556"/>
      <c r="P30" s="556"/>
      <c r="Q30" s="556"/>
      <c r="R30" s="556"/>
      <c r="S30" s="556"/>
      <c r="T30" s="556"/>
      <c r="U30" s="556"/>
      <c r="V30" s="556"/>
      <c r="W30" s="556"/>
      <c r="X30" s="556"/>
      <c r="Y30" s="556"/>
      <c r="Z30" s="556"/>
      <c r="AA30" s="556"/>
      <c r="AB30" s="556"/>
      <c r="AC30" s="556"/>
      <c r="AD30" s="556"/>
      <c r="AE30" s="556"/>
      <c r="AF30" s="556"/>
      <c r="AG30" s="556"/>
      <c r="AH30" s="556"/>
      <c r="AI30" s="556"/>
      <c r="AJ30" s="556"/>
      <c r="AK30" s="556"/>
      <c r="AL30" s="556"/>
      <c r="AM30" s="556"/>
      <c r="AN30" s="556"/>
      <c r="AO30" s="556"/>
      <c r="AP30" s="556"/>
      <c r="AQ30" s="556"/>
      <c r="AR30" s="556"/>
      <c r="AS30" s="556"/>
      <c r="AT30" s="556"/>
      <c r="AU30" s="556"/>
      <c r="AV30" s="556"/>
      <c r="AW30" s="556"/>
      <c r="AX30" s="556"/>
      <c r="AY30" s="556"/>
      <c r="AZ30" s="556"/>
      <c r="BA30" s="556"/>
      <c r="BB30" s="556"/>
      <c r="BC30" s="556"/>
      <c r="BD30" s="556"/>
      <c r="BE30" s="556"/>
      <c r="BF30" s="556"/>
      <c r="BG30" s="556"/>
      <c r="BH30" s="556"/>
      <c r="BI30" s="556"/>
      <c r="BJ30" s="556"/>
      <c r="BK30" s="556"/>
      <c r="BL30" s="556"/>
      <c r="BM30" s="556"/>
      <c r="BN30" s="556"/>
      <c r="BO30" s="556"/>
      <c r="BP30" s="556"/>
      <c r="BQ30" s="556"/>
      <c r="BR30" s="556"/>
      <c r="BS30" s="556"/>
      <c r="BT30" s="556"/>
      <c r="BU30" s="556"/>
      <c r="BV30" s="556"/>
      <c r="BW30" s="556"/>
      <c r="BX30" s="556"/>
      <c r="BY30" s="556"/>
      <c r="BZ30" s="556"/>
      <c r="CA30" s="556"/>
      <c r="CB30" s="556"/>
      <c r="CC30" s="556"/>
      <c r="CD30" s="556"/>
      <c r="CE30" s="556"/>
      <c r="CF30" s="556"/>
      <c r="CG30" s="556"/>
      <c r="CH30" s="556"/>
      <c r="CI30" s="556"/>
      <c r="CJ30" s="556"/>
      <c r="CK30" s="556"/>
      <c r="CL30" s="556"/>
      <c r="CM30" s="556"/>
      <c r="CN30" s="556"/>
    </row>
    <row r="31" spans="1:92" s="77" customFormat="1" ht="24.75" customHeight="1" x14ac:dyDescent="0.15">
      <c r="A31" s="557" t="s">
        <v>27</v>
      </c>
      <c r="B31" s="557"/>
      <c r="C31" s="557"/>
      <c r="D31" s="557"/>
      <c r="E31" s="557"/>
      <c r="F31" s="557"/>
      <c r="G31" s="557"/>
      <c r="H31" s="557"/>
      <c r="I31" s="557"/>
      <c r="J31" s="557"/>
      <c r="K31" s="557"/>
      <c r="L31" s="557"/>
      <c r="M31" s="557"/>
      <c r="N31" s="557"/>
      <c r="O31" s="557"/>
      <c r="P31" s="557"/>
      <c r="Q31" s="557"/>
      <c r="R31" s="557"/>
      <c r="S31" s="557"/>
      <c r="T31" s="557"/>
      <c r="U31" s="557"/>
      <c r="V31" s="557"/>
      <c r="W31" s="557"/>
      <c r="X31" s="557"/>
      <c r="Y31" s="557"/>
      <c r="Z31" s="557"/>
      <c r="AA31" s="557"/>
      <c r="AB31" s="557"/>
      <c r="AC31" s="557"/>
      <c r="AD31" s="557"/>
      <c r="AE31" s="557"/>
      <c r="AF31" s="557"/>
      <c r="AG31" s="557"/>
      <c r="AH31" s="557"/>
      <c r="AI31" s="557"/>
      <c r="AJ31" s="557"/>
      <c r="AK31" s="557"/>
      <c r="AL31" s="557"/>
      <c r="AM31" s="557"/>
      <c r="AN31" s="557"/>
      <c r="AO31" s="557"/>
      <c r="AP31" s="557"/>
      <c r="AQ31" s="557"/>
      <c r="AR31" s="557"/>
      <c r="AS31" s="557"/>
      <c r="AT31" s="557"/>
      <c r="AU31" s="557"/>
      <c r="AV31" s="557"/>
      <c r="AW31" s="557"/>
      <c r="AX31" s="557"/>
      <c r="AY31" s="557"/>
      <c r="AZ31" s="557"/>
      <c r="BA31" s="557"/>
      <c r="BB31" s="557"/>
      <c r="BC31" s="557"/>
      <c r="BD31" s="557"/>
      <c r="BE31" s="557"/>
      <c r="BF31" s="557"/>
      <c r="BG31" s="557"/>
      <c r="BH31" s="557"/>
      <c r="BI31" s="557"/>
      <c r="BJ31" s="557"/>
      <c r="BK31" s="557"/>
      <c r="BL31" s="557"/>
      <c r="BM31" s="557"/>
      <c r="BN31" s="557"/>
      <c r="BO31" s="557"/>
      <c r="BP31" s="557"/>
      <c r="BQ31" s="557"/>
      <c r="BR31" s="557"/>
      <c r="BS31" s="557"/>
      <c r="BT31" s="557"/>
      <c r="BU31" s="557"/>
      <c r="BV31" s="557"/>
      <c r="BW31" s="557"/>
      <c r="BX31" s="557"/>
      <c r="BY31" s="557"/>
      <c r="BZ31" s="557"/>
      <c r="CA31" s="557"/>
      <c r="CB31" s="557"/>
      <c r="CC31" s="557"/>
      <c r="CD31" s="557"/>
      <c r="CE31" s="557"/>
      <c r="CF31" s="557"/>
      <c r="CG31" s="557"/>
      <c r="CH31" s="557"/>
      <c r="CI31" s="557"/>
      <c r="CJ31" s="557"/>
      <c r="CK31" s="557"/>
      <c r="CL31" s="557"/>
      <c r="CM31" s="557"/>
      <c r="CN31" s="557"/>
    </row>
    <row r="32" spans="1:92" s="77" customFormat="1" ht="36" customHeight="1" x14ac:dyDescent="0.15">
      <c r="A32" s="220"/>
      <c r="B32" s="220"/>
      <c r="C32" s="220"/>
      <c r="D32" s="98"/>
      <c r="E32" s="98"/>
      <c r="F32" s="221"/>
      <c r="G32" s="222"/>
      <c r="H32" s="222"/>
      <c r="I32" s="221"/>
      <c r="J32" s="221"/>
    </row>
    <row r="33" spans="1:92" s="77" customFormat="1" ht="60.75" customHeight="1" x14ac:dyDescent="0.15">
      <c r="A33" s="558" t="s">
        <v>142</v>
      </c>
      <c r="B33" s="558"/>
      <c r="C33" s="558"/>
      <c r="D33" s="558"/>
      <c r="E33" s="558"/>
      <c r="F33" s="558"/>
      <c r="G33" s="558"/>
      <c r="H33" s="558"/>
      <c r="I33" s="558"/>
      <c r="J33" s="558"/>
      <c r="K33" s="558"/>
      <c r="L33" s="558"/>
      <c r="M33" s="558"/>
      <c r="N33" s="558"/>
      <c r="O33" s="558"/>
      <c r="P33" s="558"/>
      <c r="Q33" s="558"/>
      <c r="R33" s="558"/>
      <c r="S33" s="558"/>
      <c r="T33" s="558"/>
      <c r="U33" s="558"/>
      <c r="V33" s="558"/>
      <c r="W33" s="558"/>
      <c r="X33" s="558"/>
      <c r="Y33" s="558"/>
      <c r="Z33" s="558"/>
      <c r="AA33" s="558"/>
      <c r="AB33" s="558"/>
      <c r="AC33" s="558"/>
      <c r="AD33" s="558"/>
      <c r="AE33" s="558"/>
      <c r="AF33" s="558"/>
      <c r="AG33" s="558"/>
      <c r="AH33" s="558"/>
      <c r="AI33" s="558"/>
      <c r="AJ33" s="558"/>
      <c r="AK33" s="558"/>
      <c r="AL33" s="558"/>
      <c r="AM33" s="558"/>
      <c r="AN33" s="558"/>
      <c r="AO33" s="558"/>
      <c r="AP33" s="558"/>
      <c r="AQ33" s="558"/>
      <c r="AR33" s="558"/>
      <c r="AS33" s="558"/>
      <c r="AT33" s="558"/>
      <c r="AU33" s="558"/>
      <c r="AV33" s="558"/>
      <c r="AW33" s="558"/>
      <c r="AX33" s="558"/>
      <c r="AY33" s="558"/>
      <c r="AZ33" s="558"/>
      <c r="BA33" s="558"/>
      <c r="BB33" s="558"/>
      <c r="BC33" s="558"/>
      <c r="BD33" s="558"/>
      <c r="BE33" s="558"/>
      <c r="BF33" s="558"/>
      <c r="BG33" s="558"/>
      <c r="BH33" s="558"/>
      <c r="BI33" s="558"/>
      <c r="BJ33" s="558"/>
      <c r="BK33" s="558"/>
      <c r="BL33" s="558"/>
      <c r="BM33" s="558"/>
      <c r="BN33" s="558"/>
      <c r="BO33" s="558"/>
      <c r="BP33" s="558"/>
      <c r="BQ33" s="558"/>
      <c r="BR33" s="558"/>
      <c r="BS33" s="558"/>
      <c r="BT33" s="558"/>
      <c r="BU33" s="558"/>
      <c r="BV33" s="558"/>
      <c r="BW33" s="558"/>
      <c r="BX33" s="558"/>
      <c r="BY33" s="558"/>
      <c r="BZ33" s="558"/>
      <c r="CA33" s="558"/>
      <c r="CB33" s="558"/>
      <c r="CC33" s="558"/>
      <c r="CD33" s="558"/>
      <c r="CE33" s="558"/>
      <c r="CF33" s="558"/>
      <c r="CG33" s="558"/>
      <c r="CH33" s="558"/>
      <c r="CI33" s="558"/>
      <c r="CJ33" s="558"/>
      <c r="CK33" s="558"/>
      <c r="CL33" s="558"/>
      <c r="CM33" s="558"/>
      <c r="CN33" s="558"/>
    </row>
    <row r="34" spans="1:92" s="89" customFormat="1" ht="27" customHeight="1" x14ac:dyDescent="0.15">
      <c r="A34" s="558"/>
      <c r="B34" s="558"/>
      <c r="C34" s="558"/>
      <c r="D34" s="558"/>
      <c r="E34" s="558"/>
      <c r="F34" s="558"/>
      <c r="G34" s="558"/>
      <c r="H34" s="558"/>
      <c r="I34" s="558"/>
      <c r="J34" s="558"/>
      <c r="K34" s="558"/>
      <c r="L34" s="558"/>
      <c r="M34" s="558"/>
      <c r="N34" s="558"/>
      <c r="O34" s="558"/>
      <c r="P34" s="558"/>
      <c r="Q34" s="558"/>
      <c r="R34" s="558"/>
      <c r="S34" s="558"/>
      <c r="T34" s="558"/>
      <c r="U34" s="558"/>
      <c r="V34" s="558"/>
      <c r="W34" s="558"/>
      <c r="X34" s="558"/>
      <c r="Y34" s="558"/>
      <c r="Z34" s="558"/>
      <c r="AA34" s="558"/>
      <c r="AB34" s="558"/>
      <c r="AC34" s="558"/>
      <c r="AD34" s="558"/>
      <c r="AE34" s="558"/>
      <c r="AF34" s="558"/>
      <c r="AG34" s="558"/>
      <c r="AH34" s="558"/>
      <c r="AI34" s="558"/>
      <c r="AJ34" s="558"/>
      <c r="AK34" s="558"/>
      <c r="AL34" s="558"/>
      <c r="AM34" s="558"/>
      <c r="AN34" s="558"/>
      <c r="AO34" s="558"/>
      <c r="AP34" s="558"/>
      <c r="AQ34" s="558"/>
      <c r="AR34" s="558"/>
      <c r="AS34" s="558"/>
      <c r="AT34" s="558"/>
      <c r="AU34" s="558"/>
      <c r="AV34" s="558"/>
      <c r="AW34" s="558"/>
      <c r="AX34" s="558"/>
      <c r="AY34" s="558"/>
      <c r="AZ34" s="558"/>
      <c r="BA34" s="558"/>
      <c r="BB34" s="558"/>
      <c r="BC34" s="558"/>
      <c r="BD34" s="558"/>
      <c r="BE34" s="558"/>
      <c r="BF34" s="558"/>
      <c r="BG34" s="558"/>
      <c r="BH34" s="558"/>
      <c r="BI34" s="558"/>
      <c r="BJ34" s="558"/>
      <c r="BK34" s="558"/>
      <c r="BL34" s="558"/>
      <c r="BM34" s="558"/>
      <c r="BN34" s="558"/>
      <c r="BO34" s="558"/>
      <c r="BP34" s="558"/>
      <c r="BQ34" s="558"/>
      <c r="BR34" s="558"/>
      <c r="BS34" s="558"/>
      <c r="BT34" s="558"/>
      <c r="BU34" s="558"/>
      <c r="BV34" s="558"/>
      <c r="BW34" s="558"/>
      <c r="BX34" s="558"/>
      <c r="BY34" s="558"/>
      <c r="BZ34" s="558"/>
      <c r="CA34" s="558"/>
      <c r="CB34" s="558"/>
      <c r="CC34" s="558"/>
      <c r="CD34" s="558"/>
      <c r="CE34" s="558"/>
      <c r="CF34" s="558"/>
      <c r="CG34" s="558"/>
      <c r="CH34" s="558"/>
      <c r="CI34" s="558"/>
      <c r="CJ34" s="558"/>
      <c r="CK34" s="558"/>
      <c r="CL34" s="558"/>
      <c r="CM34" s="558"/>
      <c r="CN34" s="558"/>
    </row>
    <row r="35" spans="1:92" s="89" customFormat="1" ht="23.25" customHeight="1" x14ac:dyDescent="0.15">
      <c r="A35" s="558" t="s">
        <v>83</v>
      </c>
      <c r="B35" s="558"/>
      <c r="C35" s="558"/>
      <c r="D35" s="558"/>
      <c r="E35" s="558"/>
      <c r="F35" s="558"/>
      <c r="G35" s="558"/>
      <c r="H35" s="558"/>
      <c r="I35" s="558"/>
      <c r="J35" s="558"/>
      <c r="K35" s="558"/>
      <c r="L35" s="558"/>
      <c r="M35" s="558"/>
      <c r="N35" s="558"/>
      <c r="O35" s="558"/>
      <c r="P35" s="558"/>
      <c r="Q35" s="558"/>
      <c r="R35" s="558"/>
      <c r="S35" s="558"/>
      <c r="T35" s="558"/>
      <c r="U35" s="558"/>
      <c r="V35" s="558"/>
      <c r="W35" s="558"/>
      <c r="X35" s="558"/>
      <c r="Y35" s="558"/>
      <c r="Z35" s="558"/>
      <c r="AA35" s="558"/>
      <c r="AB35" s="558"/>
      <c r="AC35" s="558"/>
      <c r="AD35" s="558"/>
      <c r="AE35" s="558"/>
      <c r="AF35" s="558"/>
      <c r="AG35" s="558"/>
      <c r="AH35" s="558"/>
      <c r="AI35" s="558"/>
      <c r="AJ35" s="558"/>
      <c r="AK35" s="558"/>
      <c r="AL35" s="558"/>
      <c r="AM35" s="558"/>
      <c r="AN35" s="558"/>
      <c r="AO35" s="558"/>
      <c r="AP35" s="558"/>
      <c r="AQ35" s="558"/>
      <c r="AR35" s="558"/>
      <c r="AS35" s="558"/>
      <c r="AT35" s="558"/>
      <c r="AU35" s="558"/>
      <c r="AV35" s="558"/>
      <c r="AW35" s="558"/>
      <c r="AX35" s="558"/>
      <c r="AY35" s="558"/>
      <c r="AZ35" s="558"/>
      <c r="BA35" s="558"/>
      <c r="BB35" s="558"/>
      <c r="BC35" s="558"/>
      <c r="BD35" s="558"/>
      <c r="BE35" s="558"/>
      <c r="BF35" s="558"/>
      <c r="BG35" s="558"/>
      <c r="BH35" s="558"/>
      <c r="BI35" s="558"/>
      <c r="BJ35" s="558"/>
      <c r="BK35" s="558"/>
      <c r="BL35" s="558"/>
      <c r="BM35" s="558"/>
      <c r="BN35" s="558"/>
      <c r="BO35" s="558"/>
      <c r="BP35" s="558"/>
      <c r="BQ35" s="558"/>
      <c r="BR35" s="558"/>
      <c r="BS35" s="558"/>
      <c r="BT35" s="558"/>
      <c r="BU35" s="558"/>
      <c r="BV35" s="558"/>
      <c r="BW35" s="558"/>
      <c r="BX35" s="558"/>
      <c r="BY35" s="558"/>
      <c r="BZ35" s="558"/>
      <c r="CA35" s="558"/>
      <c r="CB35" s="558"/>
      <c r="CC35" s="558"/>
      <c r="CD35" s="558"/>
      <c r="CE35" s="558"/>
      <c r="CF35" s="558"/>
      <c r="CG35" s="558"/>
      <c r="CH35" s="558"/>
      <c r="CI35" s="558"/>
      <c r="CJ35" s="558"/>
      <c r="CK35" s="558"/>
      <c r="CL35" s="558"/>
      <c r="CM35" s="558"/>
      <c r="CN35" s="558"/>
    </row>
    <row r="36" spans="1:92" s="89" customFormat="1" ht="20.25" customHeight="1" x14ac:dyDescent="0.15">
      <c r="A36" s="558"/>
      <c r="B36" s="558"/>
      <c r="C36" s="558"/>
      <c r="D36" s="558"/>
      <c r="E36" s="558"/>
      <c r="F36" s="558"/>
      <c r="G36" s="558"/>
      <c r="H36" s="558"/>
      <c r="I36" s="558"/>
      <c r="J36" s="558"/>
      <c r="K36" s="558"/>
      <c r="L36" s="558"/>
      <c r="M36" s="558"/>
      <c r="N36" s="558"/>
      <c r="O36" s="558"/>
      <c r="P36" s="558"/>
      <c r="Q36" s="558"/>
      <c r="R36" s="558"/>
      <c r="S36" s="558"/>
      <c r="T36" s="558"/>
      <c r="U36" s="558"/>
      <c r="V36" s="558"/>
      <c r="W36" s="558"/>
      <c r="X36" s="558"/>
      <c r="Y36" s="558"/>
      <c r="Z36" s="558"/>
      <c r="AA36" s="558"/>
      <c r="AB36" s="558"/>
      <c r="AC36" s="558"/>
      <c r="AD36" s="558"/>
      <c r="AE36" s="558"/>
      <c r="AF36" s="558"/>
      <c r="AG36" s="558"/>
      <c r="AH36" s="558"/>
      <c r="AI36" s="558"/>
      <c r="AJ36" s="558"/>
      <c r="AK36" s="558"/>
      <c r="AL36" s="558"/>
      <c r="AM36" s="558"/>
      <c r="AN36" s="558"/>
      <c r="AO36" s="558"/>
      <c r="AP36" s="558"/>
      <c r="AQ36" s="558"/>
      <c r="AR36" s="558"/>
      <c r="AS36" s="558"/>
      <c r="AT36" s="558"/>
      <c r="AU36" s="558"/>
      <c r="AV36" s="558"/>
      <c r="AW36" s="558"/>
      <c r="AX36" s="558"/>
      <c r="AY36" s="558"/>
      <c r="AZ36" s="558"/>
      <c r="BA36" s="558"/>
      <c r="BB36" s="558"/>
      <c r="BC36" s="558"/>
      <c r="BD36" s="558"/>
      <c r="BE36" s="558"/>
      <c r="BF36" s="558"/>
      <c r="BG36" s="558"/>
      <c r="BH36" s="558"/>
      <c r="BI36" s="558"/>
      <c r="BJ36" s="558"/>
      <c r="BK36" s="558"/>
      <c r="BL36" s="558"/>
      <c r="BM36" s="558"/>
      <c r="BN36" s="558"/>
      <c r="BO36" s="558"/>
      <c r="BP36" s="558"/>
      <c r="BQ36" s="558"/>
      <c r="BR36" s="558"/>
      <c r="BS36" s="558"/>
      <c r="BT36" s="558"/>
      <c r="BU36" s="558"/>
      <c r="BV36" s="558"/>
      <c r="BW36" s="558"/>
      <c r="BX36" s="558"/>
      <c r="BY36" s="558"/>
      <c r="BZ36" s="558"/>
      <c r="CA36" s="558"/>
      <c r="CB36" s="558"/>
      <c r="CC36" s="558"/>
      <c r="CD36" s="558"/>
      <c r="CE36" s="558"/>
      <c r="CF36" s="558"/>
      <c r="CG36" s="558"/>
      <c r="CH36" s="558"/>
      <c r="CI36" s="558"/>
      <c r="CJ36" s="558"/>
      <c r="CK36" s="558"/>
      <c r="CL36" s="558"/>
      <c r="CM36" s="558"/>
      <c r="CN36" s="558"/>
    </row>
    <row r="37" spans="1:92" s="89" customFormat="1" ht="40.5" customHeight="1" x14ac:dyDescent="0.15">
      <c r="A37" s="558"/>
      <c r="B37" s="558"/>
      <c r="C37" s="558"/>
      <c r="D37" s="558"/>
      <c r="E37" s="558"/>
      <c r="F37" s="558"/>
      <c r="G37" s="558"/>
      <c r="H37" s="558"/>
      <c r="I37" s="558"/>
      <c r="J37" s="558"/>
      <c r="K37" s="558"/>
      <c r="L37" s="558"/>
      <c r="M37" s="558"/>
      <c r="N37" s="558"/>
      <c r="O37" s="558"/>
      <c r="P37" s="558"/>
      <c r="Q37" s="558"/>
      <c r="R37" s="558"/>
      <c r="S37" s="558"/>
      <c r="T37" s="558"/>
      <c r="U37" s="558"/>
      <c r="V37" s="558"/>
      <c r="W37" s="558"/>
      <c r="X37" s="558"/>
      <c r="Y37" s="558"/>
      <c r="Z37" s="558"/>
      <c r="AA37" s="558"/>
      <c r="AB37" s="558"/>
      <c r="AC37" s="558"/>
      <c r="AD37" s="558"/>
      <c r="AE37" s="558"/>
      <c r="AF37" s="558"/>
      <c r="AG37" s="558"/>
      <c r="AH37" s="558"/>
      <c r="AI37" s="558"/>
      <c r="AJ37" s="558"/>
      <c r="AK37" s="558"/>
      <c r="AL37" s="558"/>
      <c r="AM37" s="558"/>
      <c r="AN37" s="558"/>
      <c r="AO37" s="558"/>
      <c r="AP37" s="558"/>
      <c r="AQ37" s="558"/>
      <c r="AR37" s="558"/>
      <c r="AS37" s="558"/>
      <c r="AT37" s="558"/>
      <c r="AU37" s="558"/>
      <c r="AV37" s="558"/>
      <c r="AW37" s="558"/>
      <c r="AX37" s="558"/>
      <c r="AY37" s="558"/>
      <c r="AZ37" s="558"/>
      <c r="BA37" s="558"/>
      <c r="BB37" s="558"/>
      <c r="BC37" s="558"/>
      <c r="BD37" s="558"/>
      <c r="BE37" s="558"/>
      <c r="BF37" s="558"/>
      <c r="BG37" s="558"/>
      <c r="BH37" s="558"/>
      <c r="BI37" s="558"/>
      <c r="BJ37" s="558"/>
      <c r="BK37" s="558"/>
      <c r="BL37" s="558"/>
      <c r="BM37" s="558"/>
      <c r="BN37" s="558"/>
      <c r="BO37" s="558"/>
      <c r="BP37" s="558"/>
      <c r="BQ37" s="558"/>
      <c r="BR37" s="558"/>
      <c r="BS37" s="558"/>
      <c r="BT37" s="558"/>
      <c r="BU37" s="558"/>
      <c r="BV37" s="558"/>
      <c r="BW37" s="558"/>
      <c r="BX37" s="558"/>
      <c r="BY37" s="558"/>
      <c r="BZ37" s="558"/>
      <c r="CA37" s="558"/>
      <c r="CB37" s="558"/>
      <c r="CC37" s="558"/>
      <c r="CD37" s="558"/>
      <c r="CE37" s="558"/>
      <c r="CF37" s="558"/>
      <c r="CG37" s="558"/>
      <c r="CH37" s="558"/>
      <c r="CI37" s="558"/>
      <c r="CJ37" s="558"/>
      <c r="CK37" s="558"/>
      <c r="CL37" s="558"/>
      <c r="CM37" s="558"/>
      <c r="CN37" s="558"/>
    </row>
    <row r="38" spans="1:92" s="89" customFormat="1" ht="27.75" customHeight="1" x14ac:dyDescent="0.15">
      <c r="A38" s="93"/>
      <c r="B38" s="93"/>
      <c r="C38" s="93"/>
      <c r="D38" s="93"/>
      <c r="E38" s="93"/>
      <c r="F38" s="93"/>
      <c r="G38" s="93"/>
      <c r="H38" s="93"/>
      <c r="I38" s="93"/>
      <c r="J38" s="93"/>
      <c r="K38" s="93"/>
      <c r="L38" s="93"/>
      <c r="M38" s="93"/>
      <c r="N38" s="93"/>
      <c r="O38" s="93"/>
      <c r="P38" s="94"/>
      <c r="Q38" s="94"/>
      <c r="R38" s="94"/>
      <c r="S38" s="94"/>
      <c r="T38" s="94"/>
      <c r="U38" s="94"/>
      <c r="V38" s="94"/>
      <c r="W38" s="94"/>
      <c r="X38" s="94"/>
      <c r="Y38" s="94"/>
      <c r="Z38" s="94"/>
      <c r="AA38" s="94"/>
      <c r="AB38" s="94"/>
      <c r="AC38" s="93"/>
      <c r="AD38" s="93"/>
      <c r="AE38" s="93"/>
      <c r="AF38" s="93"/>
      <c r="AG38" s="93"/>
      <c r="AH38" s="93"/>
      <c r="AI38" s="93"/>
      <c r="AJ38" s="93"/>
      <c r="AK38" s="93"/>
      <c r="AL38" s="93"/>
      <c r="AM38" s="93"/>
      <c r="AN38" s="93"/>
      <c r="AO38" s="93"/>
      <c r="AP38" s="93"/>
      <c r="AQ38" s="93"/>
      <c r="AR38" s="94"/>
      <c r="AS38" s="93"/>
      <c r="AT38" s="93"/>
      <c r="AU38" s="93"/>
      <c r="AV38" s="93"/>
      <c r="AW38" s="93"/>
      <c r="AX38" s="93"/>
      <c r="AY38" s="93"/>
      <c r="AZ38" s="93"/>
      <c r="BA38" s="93"/>
      <c r="BB38" s="93"/>
      <c r="BC38" s="93"/>
      <c r="BD38" s="223"/>
      <c r="BE38" s="223"/>
      <c r="BF38" s="223"/>
      <c r="BG38" s="223"/>
      <c r="BH38" s="223"/>
      <c r="BI38" s="223"/>
      <c r="BJ38" s="223"/>
      <c r="BK38" s="223"/>
      <c r="BL38" s="223"/>
      <c r="BM38" s="223"/>
      <c r="BN38" s="223"/>
      <c r="BO38" s="223"/>
      <c r="BP38" s="223"/>
      <c r="BQ38" s="223"/>
      <c r="BR38" s="223"/>
      <c r="BS38" s="223"/>
      <c r="BT38" s="223"/>
      <c r="BU38" s="223"/>
      <c r="BV38" s="223"/>
      <c r="BW38" s="223"/>
      <c r="BX38" s="223"/>
      <c r="BY38" s="223"/>
      <c r="BZ38" s="223"/>
      <c r="CA38" s="223"/>
      <c r="CB38" s="223"/>
      <c r="CC38" s="223"/>
      <c r="CD38" s="223"/>
      <c r="CE38" s="223"/>
      <c r="CF38" s="223"/>
      <c r="CG38" s="223"/>
      <c r="CH38" s="223"/>
      <c r="CI38" s="223"/>
      <c r="CJ38" s="223"/>
      <c r="CK38" s="223"/>
      <c r="CL38" s="223"/>
      <c r="CM38" s="223"/>
      <c r="CN38" s="223"/>
    </row>
    <row r="39" spans="1:92" s="89" customFormat="1" ht="27.75" customHeight="1" x14ac:dyDescent="0.15">
      <c r="A39" s="95"/>
      <c r="B39" s="95"/>
      <c r="C39" s="95"/>
      <c r="D39" s="95"/>
      <c r="E39" s="95"/>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1"/>
      <c r="AX39" s="91"/>
      <c r="AY39" s="91"/>
      <c r="AZ39" s="91"/>
      <c r="BA39" s="91"/>
      <c r="BB39" s="93"/>
      <c r="BC39" s="93"/>
      <c r="BD39" s="93"/>
      <c r="BE39" s="93"/>
      <c r="BF39" s="93"/>
      <c r="BG39" s="93"/>
      <c r="BH39" s="93"/>
      <c r="BI39" s="93"/>
      <c r="BJ39" s="93"/>
      <c r="BK39" s="93"/>
      <c r="BL39" s="93"/>
      <c r="BM39" s="93"/>
      <c r="BN39" s="93"/>
      <c r="BO39" s="93"/>
      <c r="BP39" s="93"/>
      <c r="BQ39" s="93"/>
      <c r="BR39" s="93"/>
      <c r="BS39" s="93"/>
      <c r="BT39" s="93"/>
      <c r="BU39" s="93"/>
      <c r="BV39" s="93"/>
      <c r="BW39" s="93"/>
      <c r="BX39" s="93"/>
      <c r="BY39" s="93"/>
      <c r="BZ39" s="93"/>
      <c r="CA39" s="93"/>
      <c r="CB39" s="93"/>
      <c r="CC39" s="93"/>
      <c r="CD39" s="86"/>
      <c r="CE39" s="86"/>
      <c r="CF39" s="86"/>
      <c r="CG39" s="86"/>
      <c r="CH39" s="86"/>
      <c r="CI39" s="86"/>
      <c r="CJ39" s="86"/>
      <c r="CK39" s="86"/>
      <c r="CL39" s="86"/>
      <c r="CM39" s="86"/>
      <c r="CN39" s="86"/>
    </row>
    <row r="40" spans="1:92" s="89" customFormat="1" ht="27.75" customHeight="1" x14ac:dyDescent="0.15">
      <c r="A40" s="95"/>
      <c r="B40" s="95"/>
      <c r="C40" s="95"/>
      <c r="D40" s="95"/>
      <c r="E40" s="95"/>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1"/>
      <c r="AX40" s="91"/>
      <c r="AY40" s="91"/>
      <c r="AZ40" s="91"/>
      <c r="BA40" s="91"/>
      <c r="BB40" s="93"/>
      <c r="BC40" s="93"/>
      <c r="BD40" s="93"/>
      <c r="BE40" s="93"/>
      <c r="BF40" s="93"/>
      <c r="BG40" s="93"/>
      <c r="BH40" s="93"/>
      <c r="BI40" s="93"/>
      <c r="BJ40" s="93"/>
      <c r="BK40" s="93"/>
      <c r="BL40" s="93"/>
      <c r="BM40" s="93"/>
      <c r="BN40" s="93"/>
      <c r="BO40" s="93"/>
      <c r="BP40" s="93"/>
      <c r="BQ40" s="93"/>
      <c r="BR40" s="93"/>
      <c r="BS40" s="93"/>
      <c r="BT40" s="93"/>
      <c r="BU40" s="93"/>
      <c r="BV40" s="93"/>
      <c r="BW40" s="93"/>
      <c r="BX40" s="93"/>
      <c r="BY40" s="93"/>
      <c r="BZ40" s="93"/>
      <c r="CA40" s="93"/>
      <c r="CB40" s="93"/>
      <c r="CC40" s="93"/>
      <c r="CD40" s="86"/>
      <c r="CE40" s="86"/>
      <c r="CF40" s="86"/>
      <c r="CG40" s="86"/>
      <c r="CH40" s="86"/>
      <c r="CI40" s="86"/>
      <c r="CJ40" s="86"/>
      <c r="CK40" s="86"/>
      <c r="CL40" s="86"/>
      <c r="CM40" s="86"/>
      <c r="CN40" s="86"/>
    </row>
    <row r="41" spans="1:92" s="89" customFormat="1" ht="27.75" customHeight="1" x14ac:dyDescent="0.15">
      <c r="A41" s="93"/>
      <c r="B41" s="93"/>
      <c r="C41" s="93"/>
      <c r="D41" s="93"/>
      <c r="E41" s="93"/>
      <c r="F41" s="93"/>
      <c r="G41" s="93"/>
      <c r="H41" s="93"/>
      <c r="I41" s="93"/>
      <c r="J41" s="93"/>
      <c r="K41" s="93"/>
      <c r="L41" s="93"/>
      <c r="M41" s="93"/>
      <c r="N41" s="93"/>
      <c r="O41" s="93"/>
      <c r="P41" s="93"/>
      <c r="Q41" s="93"/>
      <c r="R41" s="93"/>
      <c r="S41" s="93"/>
      <c r="T41" s="93"/>
      <c r="U41" s="93"/>
      <c r="V41" s="93"/>
      <c r="W41" s="93"/>
      <c r="X41" s="93"/>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93"/>
      <c r="BQ41" s="93"/>
      <c r="BR41" s="93"/>
      <c r="BS41" s="93"/>
      <c r="BT41" s="93"/>
      <c r="BU41" s="93"/>
      <c r="BV41" s="93"/>
      <c r="BW41" s="93"/>
      <c r="BX41" s="93"/>
      <c r="BY41" s="93"/>
      <c r="BZ41" s="93"/>
      <c r="CA41" s="93"/>
      <c r="CB41" s="93"/>
      <c r="CC41" s="93"/>
      <c r="CD41" s="93"/>
      <c r="CE41" s="93"/>
      <c r="CF41" s="93"/>
      <c r="CG41" s="93"/>
      <c r="CH41" s="93"/>
      <c r="CI41" s="93"/>
      <c r="CJ41" s="93"/>
      <c r="CK41" s="93"/>
      <c r="CL41" s="93"/>
      <c r="CM41" s="93"/>
      <c r="CN41" s="93"/>
    </row>
    <row r="42" spans="1:92" s="89" customFormat="1" ht="27.75" customHeight="1" x14ac:dyDescent="0.15">
      <c r="A42" s="122"/>
      <c r="B42" s="122"/>
      <c r="C42" s="122"/>
      <c r="D42" s="122"/>
      <c r="E42" s="122"/>
      <c r="F42" s="122"/>
      <c r="G42" s="122"/>
      <c r="H42" s="122"/>
      <c r="I42" s="122"/>
      <c r="J42" s="122"/>
      <c r="K42" s="122"/>
      <c r="L42" s="122"/>
      <c r="M42" s="122"/>
      <c r="N42" s="122"/>
      <c r="O42" s="129"/>
      <c r="P42" s="129"/>
      <c r="Q42" s="129"/>
      <c r="R42" s="129"/>
      <c r="S42" s="129"/>
      <c r="T42" s="90"/>
      <c r="U42" s="90"/>
      <c r="V42" s="90"/>
      <c r="W42" s="90"/>
      <c r="X42" s="90"/>
      <c r="Y42" s="129"/>
      <c r="Z42" s="129"/>
      <c r="AA42" s="129"/>
      <c r="AB42" s="129"/>
      <c r="AC42" s="90"/>
      <c r="AD42" s="90"/>
      <c r="AE42" s="90"/>
      <c r="AF42" s="90"/>
      <c r="AG42" s="90"/>
      <c r="AH42" s="129"/>
      <c r="AI42" s="129"/>
      <c r="AJ42" s="129"/>
      <c r="AK42" s="129"/>
      <c r="AL42" s="90"/>
      <c r="AM42" s="90"/>
      <c r="AN42" s="90"/>
      <c r="AO42" s="90"/>
      <c r="AP42" s="90"/>
      <c r="AQ42" s="129"/>
      <c r="AR42" s="129"/>
      <c r="AS42" s="129"/>
      <c r="AT42" s="129"/>
      <c r="AV42" s="122"/>
      <c r="AW42" s="122"/>
      <c r="AX42" s="122"/>
      <c r="AY42" s="122"/>
      <c r="AZ42" s="122"/>
      <c r="BA42" s="122"/>
      <c r="BB42" s="122"/>
      <c r="BC42" s="122"/>
      <c r="BD42" s="122"/>
      <c r="BE42" s="122"/>
      <c r="BF42" s="122"/>
      <c r="BG42" s="122"/>
      <c r="BH42" s="93"/>
      <c r="BM42" s="93"/>
      <c r="BN42" s="93"/>
      <c r="BO42" s="93"/>
      <c r="BP42" s="93"/>
      <c r="BQ42" s="93"/>
      <c r="BV42" s="93"/>
      <c r="BW42" s="93"/>
      <c r="BX42" s="93"/>
      <c r="BY42" s="93"/>
      <c r="BZ42" s="93"/>
      <c r="CE42" s="93"/>
      <c r="CF42" s="93"/>
      <c r="CG42" s="93"/>
      <c r="CH42" s="93"/>
      <c r="CI42" s="93"/>
      <c r="CN42" s="93"/>
    </row>
    <row r="43" spans="1:92" s="89" customFormat="1" ht="27.75" customHeight="1" x14ac:dyDescent="0.15">
      <c r="A43" s="86"/>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row>
    <row r="44" spans="1:92" s="89" customFormat="1" ht="27.75" customHeight="1" x14ac:dyDescent="0.15">
      <c r="A44" s="224"/>
      <c r="B44" s="224"/>
      <c r="C44" s="224"/>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224"/>
      <c r="AQ44" s="224"/>
      <c r="AR44" s="224"/>
      <c r="AS44" s="225"/>
      <c r="AT44" s="225"/>
      <c r="AU44" s="225"/>
      <c r="AV44" s="225"/>
      <c r="AW44" s="225"/>
      <c r="AX44" s="225"/>
      <c r="AY44" s="225"/>
      <c r="AZ44" s="225"/>
      <c r="BA44" s="225"/>
      <c r="BB44" s="225"/>
      <c r="BC44" s="225"/>
      <c r="BD44" s="224"/>
      <c r="BE44" s="224"/>
      <c r="BF44" s="224"/>
      <c r="BG44" s="224"/>
      <c r="BH44" s="224"/>
      <c r="BI44" s="224"/>
      <c r="BJ44" s="224"/>
      <c r="BK44" s="224"/>
      <c r="BL44" s="224"/>
      <c r="BM44" s="224"/>
      <c r="BN44" s="224"/>
      <c r="BO44" s="224"/>
      <c r="BP44" s="224"/>
      <c r="BQ44" s="224"/>
      <c r="BR44" s="224"/>
      <c r="BS44" s="225"/>
      <c r="BT44" s="225"/>
      <c r="BU44" s="224"/>
      <c r="BV44" s="224"/>
      <c r="BW44" s="224"/>
      <c r="BX44" s="224"/>
      <c r="BY44" s="224"/>
      <c r="BZ44" s="224"/>
      <c r="CA44" s="224"/>
      <c r="CB44" s="224"/>
      <c r="CC44" s="224"/>
      <c r="CD44" s="224"/>
      <c r="CE44" s="224"/>
      <c r="CF44" s="224"/>
      <c r="CG44" s="224"/>
      <c r="CH44" s="224"/>
      <c r="CI44" s="224"/>
      <c r="CJ44" s="224"/>
      <c r="CK44" s="224"/>
      <c r="CL44" s="224"/>
      <c r="CM44" s="224"/>
      <c r="CN44" s="224"/>
    </row>
    <row r="45" spans="1:92" ht="18" customHeight="1" x14ac:dyDescent="0.15">
      <c r="A45" s="561"/>
      <c r="B45" s="561"/>
      <c r="C45" s="561"/>
      <c r="D45" s="561"/>
      <c r="E45" s="561"/>
      <c r="F45" s="561"/>
      <c r="G45" s="561"/>
      <c r="H45" s="561"/>
      <c r="I45" s="561"/>
      <c r="J45" s="561"/>
      <c r="K45" s="561"/>
      <c r="L45" s="561"/>
      <c r="M45" s="561"/>
      <c r="N45" s="561"/>
      <c r="O45" s="561"/>
      <c r="P45" s="561"/>
      <c r="Q45" s="561"/>
      <c r="R45" s="561"/>
      <c r="S45" s="561"/>
      <c r="T45" s="561"/>
      <c r="U45" s="561"/>
      <c r="V45" s="561"/>
      <c r="W45" s="561"/>
      <c r="X45" s="561"/>
      <c r="Y45" s="561"/>
      <c r="Z45" s="561"/>
      <c r="AA45" s="561"/>
      <c r="AB45" s="561"/>
      <c r="AC45" s="561"/>
      <c r="AD45" s="561"/>
      <c r="AE45" s="561"/>
      <c r="AF45" s="561"/>
      <c r="AG45" s="561"/>
      <c r="AH45" s="561"/>
      <c r="AI45" s="561"/>
      <c r="AJ45" s="561"/>
      <c r="AK45" s="561"/>
      <c r="AL45" s="561"/>
      <c r="AM45" s="561"/>
      <c r="AN45" s="561"/>
      <c r="AO45" s="561"/>
      <c r="AP45" s="561"/>
      <c r="AQ45" s="561"/>
      <c r="AR45" s="561"/>
      <c r="AS45" s="561"/>
      <c r="AT45" s="561"/>
      <c r="AU45" s="561"/>
      <c r="AV45" s="561"/>
      <c r="AW45" s="561"/>
      <c r="AX45" s="561"/>
      <c r="AY45" s="561"/>
      <c r="AZ45" s="561"/>
      <c r="BA45" s="561"/>
      <c r="BB45" s="561"/>
      <c r="BC45" s="561"/>
      <c r="BD45" s="561"/>
      <c r="BE45" s="561"/>
      <c r="BF45" s="561"/>
      <c r="BG45" s="561"/>
      <c r="BH45" s="561"/>
      <c r="BI45" s="561"/>
      <c r="BJ45" s="561"/>
      <c r="BK45" s="561"/>
      <c r="BL45" s="561"/>
      <c r="BM45" s="561"/>
      <c r="BN45" s="561"/>
      <c r="BO45" s="561"/>
      <c r="BP45" s="561"/>
      <c r="BQ45" s="561"/>
      <c r="BR45" s="561"/>
      <c r="BS45" s="561"/>
      <c r="BT45" s="561"/>
      <c r="BU45" s="561"/>
      <c r="BV45" s="561"/>
      <c r="BW45" s="561"/>
      <c r="BX45" s="561"/>
      <c r="BY45" s="561"/>
      <c r="BZ45" s="561"/>
      <c r="CA45" s="561"/>
      <c r="CB45" s="561"/>
      <c r="CC45" s="561"/>
      <c r="CD45" s="561"/>
      <c r="CE45" s="561"/>
      <c r="CF45" s="561"/>
      <c r="CG45" s="561"/>
      <c r="CH45" s="561"/>
      <c r="CI45" s="561"/>
      <c r="CJ45" s="561"/>
      <c r="CK45" s="561"/>
      <c r="CL45" s="561"/>
      <c r="CM45" s="561"/>
      <c r="CN45" s="561"/>
    </row>
    <row r="46" spans="1:92" ht="18" customHeight="1" x14ac:dyDescent="0.15">
      <c r="A46" s="580" t="s">
        <v>199</v>
      </c>
      <c r="B46" s="580"/>
      <c r="C46" s="580"/>
      <c r="D46" s="580"/>
      <c r="E46" s="580"/>
      <c r="F46" s="580"/>
      <c r="G46" s="580"/>
      <c r="H46" s="580"/>
      <c r="I46" s="580"/>
      <c r="J46" s="580"/>
      <c r="K46" s="580"/>
      <c r="L46" s="580"/>
      <c r="M46" s="580"/>
      <c r="N46" s="580"/>
      <c r="O46" s="580"/>
      <c r="P46" s="580"/>
      <c r="Q46" s="580"/>
      <c r="R46" s="580"/>
      <c r="S46" s="580"/>
      <c r="T46" s="580"/>
      <c r="U46" s="580"/>
      <c r="V46" s="580"/>
      <c r="W46" s="580"/>
      <c r="X46" s="580"/>
      <c r="Y46" s="580"/>
      <c r="Z46" s="580"/>
      <c r="AA46" s="580"/>
      <c r="AB46" s="580"/>
      <c r="AC46" s="580"/>
      <c r="AD46" s="580"/>
      <c r="AE46" s="580"/>
      <c r="AF46" s="580"/>
      <c r="AG46" s="580"/>
      <c r="AH46" s="580"/>
      <c r="AI46" s="580"/>
      <c r="AJ46" s="580"/>
      <c r="AK46" s="580"/>
      <c r="AL46" s="580"/>
      <c r="AM46" s="580"/>
      <c r="AN46" s="580"/>
      <c r="AO46" s="580"/>
      <c r="AP46" s="580"/>
      <c r="AQ46" s="580"/>
      <c r="AR46" s="580"/>
      <c r="AS46" s="580"/>
      <c r="AT46" s="580"/>
      <c r="AU46" s="580"/>
      <c r="AV46" s="580"/>
      <c r="AW46" s="580"/>
      <c r="AX46" s="580"/>
      <c r="AY46" s="580"/>
      <c r="AZ46" s="580"/>
      <c r="BA46" s="580"/>
      <c r="BB46" s="580"/>
      <c r="BC46" s="580"/>
      <c r="BD46" s="580"/>
      <c r="BE46" s="580"/>
      <c r="BF46" s="580"/>
      <c r="BG46" s="580"/>
      <c r="BH46" s="580"/>
      <c r="BI46" s="580"/>
      <c r="BJ46" s="580"/>
      <c r="BK46" s="580"/>
      <c r="BL46" s="580"/>
      <c r="BM46" s="580"/>
      <c r="BN46" s="580"/>
      <c r="BO46" s="580"/>
      <c r="BP46" s="580"/>
      <c r="BQ46" s="580"/>
      <c r="BR46" s="580"/>
      <c r="BS46" s="580"/>
      <c r="BT46" s="580"/>
      <c r="BU46" s="580"/>
      <c r="BV46" s="580"/>
      <c r="BW46" s="580"/>
      <c r="BX46" s="580"/>
      <c r="BY46" s="580"/>
      <c r="BZ46" s="580"/>
      <c r="CA46" s="580"/>
      <c r="CB46" s="580"/>
      <c r="CC46" s="580"/>
      <c r="CD46" s="580"/>
      <c r="CE46" s="580"/>
      <c r="CF46" s="580"/>
      <c r="CG46" s="580"/>
      <c r="CH46" s="580"/>
      <c r="CI46" s="580"/>
      <c r="CJ46" s="580"/>
      <c r="CK46" s="580"/>
      <c r="CL46" s="580"/>
      <c r="CM46" s="580"/>
      <c r="CN46" s="580"/>
    </row>
    <row r="47" spans="1:92" ht="18" customHeight="1" x14ac:dyDescent="0.15">
      <c r="C47" s="72"/>
      <c r="D47" s="72"/>
      <c r="E47" s="73"/>
      <c r="F47" s="73"/>
      <c r="G47" s="74"/>
      <c r="H47" s="74"/>
      <c r="I47" s="72"/>
      <c r="J47" s="75"/>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BN47" s="130"/>
      <c r="BO47" s="130"/>
      <c r="BP47" s="130"/>
      <c r="BQ47" s="130"/>
      <c r="BR47" s="130"/>
      <c r="BS47" s="130"/>
      <c r="BT47" s="130"/>
      <c r="BU47" s="130"/>
      <c r="BV47" s="130"/>
      <c r="BW47" s="130"/>
      <c r="BX47" s="130"/>
      <c r="BY47" s="130"/>
      <c r="BZ47" s="130"/>
      <c r="CA47" s="130"/>
      <c r="CB47" s="130"/>
      <c r="CC47" s="130"/>
      <c r="CD47" s="130"/>
      <c r="CE47" s="130"/>
      <c r="CF47" s="130"/>
      <c r="CG47" s="130"/>
      <c r="CH47" s="130"/>
      <c r="CI47" s="130"/>
      <c r="CJ47" s="130"/>
      <c r="CK47" s="130"/>
      <c r="CL47" s="130"/>
      <c r="CM47" s="160"/>
    </row>
    <row r="48" spans="1:92" ht="18" customHeight="1" x14ac:dyDescent="0.15">
      <c r="A48" s="562" t="s">
        <v>28</v>
      </c>
      <c r="B48" s="562"/>
      <c r="C48" s="562"/>
      <c r="D48" s="562"/>
      <c r="E48" s="562"/>
      <c r="F48" s="562"/>
      <c r="G48" s="562"/>
      <c r="H48" s="562"/>
      <c r="I48" s="562"/>
      <c r="J48" s="562"/>
      <c r="K48" s="562"/>
      <c r="L48" s="562"/>
      <c r="M48" s="562"/>
      <c r="N48" s="562"/>
      <c r="O48" s="562"/>
      <c r="P48" s="562"/>
      <c r="Q48" s="562"/>
      <c r="R48" s="562"/>
      <c r="S48" s="562"/>
      <c r="T48" s="562"/>
      <c r="U48" s="562"/>
      <c r="V48" s="562"/>
      <c r="W48" s="562"/>
      <c r="X48" s="562"/>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24"/>
      <c r="AV48" s="124"/>
      <c r="AW48" s="124"/>
      <c r="AX48" s="124"/>
      <c r="AY48" s="124"/>
      <c r="AZ48" s="124"/>
      <c r="BA48" s="124"/>
      <c r="BB48" s="124"/>
      <c r="BC48" s="124"/>
      <c r="BD48" s="124"/>
      <c r="BE48" s="124"/>
      <c r="BF48" s="124"/>
      <c r="BG48" s="124"/>
      <c r="BH48" s="124"/>
      <c r="BI48" s="124"/>
      <c r="BJ48" s="124"/>
      <c r="BK48" s="124"/>
      <c r="BL48" s="124"/>
      <c r="BM48" s="124"/>
      <c r="BN48" s="124"/>
      <c r="BO48" s="124"/>
      <c r="BP48" s="124"/>
      <c r="BQ48" s="124"/>
      <c r="BR48" s="124"/>
      <c r="BS48" s="124"/>
      <c r="BT48" s="124"/>
      <c r="BU48" s="124"/>
      <c r="BV48" s="124"/>
      <c r="BW48" s="124"/>
      <c r="BX48" s="124"/>
      <c r="BY48" s="124"/>
      <c r="BZ48" s="124"/>
      <c r="CA48" s="124"/>
      <c r="CB48" s="124"/>
      <c r="CC48" s="124"/>
      <c r="CD48" s="124"/>
      <c r="CE48" s="124"/>
      <c r="CF48" s="124"/>
      <c r="CG48" s="124"/>
      <c r="CH48" s="124"/>
      <c r="CI48" s="124"/>
      <c r="CJ48" s="124"/>
      <c r="CK48" s="124"/>
      <c r="CL48" s="124"/>
      <c r="CM48" s="124"/>
      <c r="CN48" s="124"/>
    </row>
    <row r="49" spans="1:92" ht="33" customHeight="1" x14ac:dyDescent="0.15">
      <c r="A49" s="520" t="s">
        <v>30</v>
      </c>
      <c r="B49" s="483"/>
      <c r="C49" s="483"/>
      <c r="D49" s="483"/>
      <c r="E49" s="483"/>
      <c r="F49" s="483"/>
      <c r="G49" s="483"/>
      <c r="H49" s="483"/>
      <c r="I49" s="483"/>
      <c r="J49" s="483"/>
      <c r="K49" s="484"/>
      <c r="L49" s="579" t="s">
        <v>129</v>
      </c>
      <c r="M49" s="486"/>
      <c r="N49" s="486"/>
      <c r="O49" s="567" t="s">
        <v>84</v>
      </c>
      <c r="P49" s="567"/>
      <c r="Q49" s="567"/>
      <c r="R49" s="567"/>
      <c r="S49" s="567"/>
      <c r="T49" s="567"/>
      <c r="U49" s="567"/>
      <c r="V49" s="567"/>
      <c r="W49" s="567"/>
      <c r="X49" s="567"/>
      <c r="Y49" s="567"/>
      <c r="Z49" s="567"/>
      <c r="AA49" s="567"/>
      <c r="AB49" s="567"/>
      <c r="AC49" s="140"/>
      <c r="AD49" s="140"/>
      <c r="AE49" s="140"/>
      <c r="AF49" s="140"/>
      <c r="AG49" s="140"/>
      <c r="AH49" s="140"/>
      <c r="AI49" s="140"/>
      <c r="AJ49" s="140"/>
      <c r="AK49" s="140"/>
      <c r="AL49" s="140"/>
      <c r="AM49" s="140"/>
      <c r="AN49" s="140"/>
      <c r="AO49" s="140"/>
      <c r="AP49" s="140"/>
      <c r="AQ49" s="140"/>
      <c r="AR49" s="140"/>
      <c r="AS49" s="140"/>
      <c r="AT49" s="140"/>
      <c r="AU49" s="140"/>
      <c r="AV49" s="140"/>
      <c r="AW49" s="140"/>
      <c r="AX49" s="140"/>
      <c r="AY49" s="140"/>
      <c r="AZ49" s="140"/>
      <c r="BA49" s="140"/>
      <c r="BB49" s="140"/>
      <c r="BC49" s="140"/>
      <c r="BD49" s="140"/>
      <c r="BE49" s="140"/>
      <c r="BF49" s="140"/>
      <c r="BG49" s="140"/>
      <c r="BH49" s="140"/>
      <c r="BI49" s="140"/>
      <c r="BJ49" s="140"/>
      <c r="BK49" s="140"/>
      <c r="BL49" s="140"/>
      <c r="BM49" s="140"/>
      <c r="BN49" s="140"/>
      <c r="BO49" s="140"/>
      <c r="BP49" s="140"/>
      <c r="BQ49" s="140"/>
      <c r="BR49" s="140"/>
      <c r="BS49" s="140"/>
      <c r="BT49" s="140"/>
      <c r="BU49" s="140"/>
      <c r="BV49" s="140"/>
      <c r="BW49" s="140"/>
      <c r="BX49" s="140"/>
      <c r="BY49" s="140"/>
      <c r="BZ49" s="140"/>
      <c r="CA49" s="140"/>
      <c r="CB49" s="140"/>
      <c r="CC49" s="140"/>
      <c r="CD49" s="140"/>
      <c r="CE49" s="140"/>
      <c r="CF49" s="140"/>
      <c r="CG49" s="140"/>
      <c r="CH49" s="140"/>
      <c r="CI49" s="140"/>
      <c r="CJ49" s="140"/>
      <c r="CK49" s="140"/>
      <c r="CL49" s="140"/>
      <c r="CM49" s="140"/>
      <c r="CN49" s="141"/>
    </row>
    <row r="50" spans="1:92" ht="33" customHeight="1" x14ac:dyDescent="0.15">
      <c r="A50" s="520" t="s">
        <v>29</v>
      </c>
      <c r="B50" s="483"/>
      <c r="C50" s="483"/>
      <c r="D50" s="483"/>
      <c r="E50" s="483"/>
      <c r="F50" s="483"/>
      <c r="G50" s="483"/>
      <c r="H50" s="483"/>
      <c r="I50" s="483"/>
      <c r="J50" s="483"/>
      <c r="K50" s="484"/>
      <c r="L50" s="568" t="s">
        <v>9</v>
      </c>
      <c r="M50" s="439"/>
      <c r="N50" s="439"/>
      <c r="O50" s="567" t="s">
        <v>85</v>
      </c>
      <c r="P50" s="567"/>
      <c r="Q50" s="567"/>
      <c r="R50" s="567"/>
      <c r="S50" s="567"/>
      <c r="T50" s="567"/>
      <c r="U50" s="567"/>
      <c r="V50" s="567"/>
      <c r="W50" s="567"/>
      <c r="X50" s="567"/>
      <c r="Y50" s="567"/>
      <c r="Z50" s="567"/>
      <c r="AA50" s="567"/>
      <c r="AB50" s="567"/>
      <c r="AC50" s="567"/>
      <c r="AD50" s="567"/>
      <c r="AE50" s="567"/>
      <c r="AF50" s="567"/>
      <c r="AG50" s="567"/>
      <c r="AH50" s="567"/>
      <c r="AI50" s="567"/>
      <c r="AJ50" s="568" t="s">
        <v>9</v>
      </c>
      <c r="AK50" s="439"/>
      <c r="AL50" s="439"/>
      <c r="AM50" s="567" t="s">
        <v>86</v>
      </c>
      <c r="AN50" s="567"/>
      <c r="AO50" s="567"/>
      <c r="AP50" s="567"/>
      <c r="AQ50" s="567"/>
      <c r="AR50" s="567"/>
      <c r="AS50" s="567"/>
      <c r="AT50" s="567"/>
      <c r="AU50" s="567"/>
      <c r="AV50" s="567"/>
      <c r="AW50" s="567"/>
      <c r="AX50" s="567"/>
      <c r="AY50" s="567"/>
      <c r="AZ50" s="567"/>
      <c r="BA50" s="567"/>
      <c r="BB50" s="567"/>
      <c r="BC50" s="567"/>
      <c r="BD50" s="567"/>
      <c r="BE50" s="567"/>
      <c r="BF50" s="567"/>
      <c r="BG50" s="140"/>
      <c r="BH50" s="140"/>
      <c r="BI50" s="140"/>
      <c r="BJ50" s="140"/>
      <c r="BK50" s="140"/>
      <c r="BL50" s="140"/>
      <c r="BM50" s="140"/>
      <c r="BN50" s="140"/>
      <c r="BO50" s="140"/>
      <c r="BP50" s="140"/>
      <c r="BQ50" s="140"/>
      <c r="BR50" s="140"/>
      <c r="BS50" s="140"/>
      <c r="BT50" s="140"/>
      <c r="BU50" s="140"/>
      <c r="BV50" s="140"/>
      <c r="BW50" s="140"/>
      <c r="BX50" s="140"/>
      <c r="BY50" s="140"/>
      <c r="BZ50" s="140"/>
      <c r="CA50" s="140"/>
      <c r="CB50" s="140"/>
      <c r="CC50" s="140"/>
      <c r="CD50" s="140"/>
      <c r="CE50" s="140"/>
      <c r="CF50" s="140"/>
      <c r="CG50" s="140"/>
      <c r="CH50" s="140"/>
      <c r="CI50" s="140"/>
      <c r="CJ50" s="140"/>
      <c r="CK50" s="140"/>
      <c r="CL50" s="140"/>
      <c r="CM50" s="140"/>
      <c r="CN50" s="141"/>
    </row>
    <row r="51" spans="1:92" ht="18" customHeight="1" x14ac:dyDescent="0.15">
      <c r="A51" s="468" t="s">
        <v>172</v>
      </c>
      <c r="B51" s="469"/>
      <c r="C51" s="469"/>
      <c r="D51" s="469"/>
      <c r="E51" s="469"/>
      <c r="F51" s="469"/>
      <c r="G51" s="469"/>
      <c r="H51" s="469"/>
      <c r="I51" s="469"/>
      <c r="J51" s="469"/>
      <c r="K51" s="470"/>
      <c r="L51" s="477" t="s">
        <v>168</v>
      </c>
      <c r="M51" s="478"/>
      <c r="N51" s="478"/>
      <c r="O51" s="452"/>
      <c r="P51" s="452"/>
      <c r="Q51" s="452"/>
      <c r="R51" s="452"/>
      <c r="S51" s="452"/>
      <c r="T51" s="452"/>
      <c r="U51" s="452"/>
      <c r="V51" s="452"/>
      <c r="W51" s="452"/>
      <c r="X51" s="452"/>
      <c r="Y51" s="478" t="s">
        <v>169</v>
      </c>
      <c r="Z51" s="478"/>
      <c r="AA51" s="478"/>
      <c r="AB51" s="452"/>
      <c r="AC51" s="452"/>
      <c r="AD51" s="452"/>
      <c r="AE51" s="452"/>
      <c r="AF51" s="452"/>
      <c r="AG51" s="452"/>
      <c r="AH51" s="452"/>
      <c r="AI51" s="452"/>
      <c r="AJ51" s="452"/>
      <c r="AK51" s="452"/>
      <c r="AL51" s="309"/>
      <c r="AM51" s="309"/>
      <c r="AN51" s="309"/>
      <c r="AO51" s="309"/>
      <c r="AP51" s="309"/>
      <c r="AQ51" s="309"/>
      <c r="AR51" s="309"/>
      <c r="AS51" s="309"/>
      <c r="AT51" s="308"/>
      <c r="AU51" s="308"/>
      <c r="AV51" s="308"/>
      <c r="AW51" s="308"/>
      <c r="AX51" s="308"/>
      <c r="AY51" s="308"/>
      <c r="AZ51" s="308"/>
      <c r="BA51" s="308"/>
      <c r="BB51" s="308"/>
      <c r="BC51" s="308"/>
      <c r="BD51" s="308"/>
      <c r="BE51" s="308"/>
      <c r="BF51" s="308"/>
      <c r="BG51" s="308"/>
      <c r="BH51" s="308"/>
      <c r="BI51" s="308"/>
      <c r="BJ51" s="308"/>
      <c r="BK51" s="308"/>
      <c r="BL51" s="308"/>
      <c r="BM51" s="308"/>
      <c r="BN51" s="308"/>
      <c r="BO51" s="308"/>
      <c r="BP51" s="308"/>
      <c r="BQ51" s="308"/>
      <c r="BR51" s="308"/>
      <c r="BS51" s="308"/>
      <c r="BT51" s="308"/>
      <c r="BU51" s="308"/>
      <c r="BV51" s="308"/>
      <c r="BW51" s="308"/>
      <c r="BX51" s="308"/>
      <c r="BY51" s="308"/>
      <c r="BZ51" s="308"/>
      <c r="CA51" s="308"/>
      <c r="CB51" s="308"/>
      <c r="CC51" s="308"/>
      <c r="CD51" s="308"/>
      <c r="CE51" s="308"/>
      <c r="CF51" s="308"/>
      <c r="CG51" s="132"/>
      <c r="CH51" s="132"/>
      <c r="CI51" s="132"/>
      <c r="CJ51" s="132"/>
      <c r="CK51" s="132"/>
      <c r="CL51" s="132"/>
      <c r="CM51" s="132"/>
      <c r="CN51" s="133"/>
    </row>
    <row r="52" spans="1:92" ht="45" customHeight="1" x14ac:dyDescent="0.15">
      <c r="A52" s="471"/>
      <c r="B52" s="472"/>
      <c r="C52" s="472"/>
      <c r="D52" s="472"/>
      <c r="E52" s="472"/>
      <c r="F52" s="472"/>
      <c r="G52" s="472"/>
      <c r="H52" s="472"/>
      <c r="I52" s="472"/>
      <c r="J52" s="472"/>
      <c r="K52" s="473"/>
      <c r="L52" s="479"/>
      <c r="M52" s="480"/>
      <c r="N52" s="480"/>
      <c r="O52" s="480"/>
      <c r="P52" s="480"/>
      <c r="Q52" s="480"/>
      <c r="R52" s="480"/>
      <c r="S52" s="480"/>
      <c r="T52" s="480"/>
      <c r="U52" s="480"/>
      <c r="V52" s="480"/>
      <c r="W52" s="480"/>
      <c r="X52" s="480"/>
      <c r="Y52" s="480"/>
      <c r="Z52" s="480"/>
      <c r="AA52" s="480"/>
      <c r="AB52" s="480"/>
      <c r="AC52" s="480"/>
      <c r="AD52" s="480"/>
      <c r="AE52" s="480"/>
      <c r="AF52" s="480"/>
      <c r="AG52" s="480"/>
      <c r="AH52" s="480"/>
      <c r="AI52" s="480"/>
      <c r="AJ52" s="480"/>
      <c r="AK52" s="480"/>
      <c r="AL52" s="480"/>
      <c r="AM52" s="480"/>
      <c r="AN52" s="480"/>
      <c r="AO52" s="480"/>
      <c r="AP52" s="480"/>
      <c r="AQ52" s="480"/>
      <c r="AR52" s="480"/>
      <c r="AS52" s="480"/>
      <c r="AT52" s="481"/>
      <c r="AU52" s="481"/>
      <c r="AV52" s="481"/>
      <c r="AW52" s="481"/>
      <c r="AX52" s="481"/>
      <c r="AY52" s="481"/>
      <c r="AZ52" s="481"/>
      <c r="BA52" s="481"/>
      <c r="BB52" s="481"/>
      <c r="BC52" s="481"/>
      <c r="BD52" s="481"/>
      <c r="BE52" s="481"/>
      <c r="BF52" s="481"/>
      <c r="BG52" s="481"/>
      <c r="BH52" s="481"/>
      <c r="BI52" s="481"/>
      <c r="BJ52" s="481"/>
      <c r="BK52" s="481"/>
      <c r="BL52" s="481"/>
      <c r="BM52" s="481"/>
      <c r="BN52" s="481"/>
      <c r="BO52" s="481"/>
      <c r="BP52" s="481"/>
      <c r="BQ52" s="481"/>
      <c r="BR52" s="481"/>
      <c r="BS52" s="481"/>
      <c r="BT52" s="481"/>
      <c r="BU52" s="481"/>
      <c r="BV52" s="481"/>
      <c r="BW52" s="481"/>
      <c r="BX52" s="481"/>
      <c r="BY52" s="481"/>
      <c r="BZ52" s="481"/>
      <c r="CA52" s="481"/>
      <c r="CB52" s="481"/>
      <c r="CC52" s="481"/>
      <c r="CD52" s="481"/>
      <c r="CE52" s="481"/>
      <c r="CF52" s="481"/>
      <c r="CG52" s="481"/>
      <c r="CH52" s="481"/>
      <c r="CI52" s="481"/>
      <c r="CJ52" s="481"/>
      <c r="CK52" s="481"/>
      <c r="CL52" s="481"/>
      <c r="CM52" s="481"/>
      <c r="CN52" s="482"/>
    </row>
    <row r="53" spans="1:92" ht="37.5" customHeight="1" x14ac:dyDescent="0.15">
      <c r="A53" s="474"/>
      <c r="B53" s="475"/>
      <c r="C53" s="475"/>
      <c r="D53" s="475"/>
      <c r="E53" s="475"/>
      <c r="F53" s="475"/>
      <c r="G53" s="475"/>
      <c r="H53" s="475"/>
      <c r="I53" s="475"/>
      <c r="J53" s="475"/>
      <c r="K53" s="476"/>
      <c r="L53" s="563"/>
      <c r="M53" s="564"/>
      <c r="N53" s="564"/>
      <c r="O53" s="564"/>
      <c r="P53" s="564"/>
      <c r="Q53" s="564"/>
      <c r="R53" s="564"/>
      <c r="S53" s="564"/>
      <c r="T53" s="564"/>
      <c r="U53" s="564"/>
      <c r="V53" s="564"/>
      <c r="W53" s="564"/>
      <c r="X53" s="564"/>
      <c r="Y53" s="564"/>
      <c r="Z53" s="564"/>
      <c r="AA53" s="564"/>
      <c r="AB53" s="564"/>
      <c r="AC53" s="564"/>
      <c r="AD53" s="564"/>
      <c r="AE53" s="564"/>
      <c r="AF53" s="564"/>
      <c r="AG53" s="564"/>
      <c r="AH53" s="564"/>
      <c r="AI53" s="564"/>
      <c r="AJ53" s="564"/>
      <c r="AK53" s="564"/>
      <c r="AL53" s="564"/>
      <c r="AM53" s="564"/>
      <c r="AN53" s="564"/>
      <c r="AO53" s="564"/>
      <c r="AP53" s="564"/>
      <c r="AQ53" s="564"/>
      <c r="AR53" s="564"/>
      <c r="AS53" s="564"/>
      <c r="AT53" s="564"/>
      <c r="AU53" s="564"/>
      <c r="AV53" s="564"/>
      <c r="AW53" s="564"/>
      <c r="AX53" s="564"/>
      <c r="AY53" s="564"/>
      <c r="AZ53" s="564"/>
      <c r="BA53" s="564"/>
      <c r="BB53" s="564"/>
      <c r="BC53" s="564"/>
      <c r="BD53" s="564"/>
      <c r="BE53" s="564"/>
      <c r="BF53" s="564"/>
      <c r="BG53" s="564"/>
      <c r="BH53" s="564"/>
      <c r="BI53" s="564"/>
      <c r="BJ53" s="564"/>
      <c r="BK53" s="564"/>
      <c r="BL53" s="564"/>
      <c r="BM53" s="564"/>
      <c r="BN53" s="564"/>
      <c r="BO53" s="564"/>
      <c r="BP53" s="564"/>
      <c r="BQ53" s="564"/>
      <c r="BR53" s="564"/>
      <c r="BS53" s="564"/>
      <c r="BT53" s="564"/>
      <c r="BU53" s="564"/>
      <c r="BV53" s="564"/>
      <c r="BW53" s="564"/>
      <c r="BX53" s="564"/>
      <c r="BY53" s="564"/>
      <c r="BZ53" s="564"/>
      <c r="CA53" s="564"/>
      <c r="CB53" s="564"/>
      <c r="CC53" s="564"/>
      <c r="CD53" s="564"/>
      <c r="CE53" s="564"/>
      <c r="CF53" s="564"/>
      <c r="CG53" s="564"/>
      <c r="CH53" s="564"/>
      <c r="CI53" s="564"/>
      <c r="CJ53" s="564"/>
      <c r="CK53" s="564"/>
      <c r="CL53" s="564"/>
      <c r="CM53" s="564"/>
      <c r="CN53" s="565"/>
    </row>
    <row r="54" spans="1:92" ht="37.5" customHeight="1" x14ac:dyDescent="0.15">
      <c r="A54" s="434" t="s">
        <v>173</v>
      </c>
      <c r="B54" s="435"/>
      <c r="C54" s="435"/>
      <c r="D54" s="435"/>
      <c r="E54" s="435"/>
      <c r="F54" s="435"/>
      <c r="G54" s="435"/>
      <c r="H54" s="435"/>
      <c r="I54" s="435"/>
      <c r="J54" s="435"/>
      <c r="K54" s="435"/>
      <c r="L54" s="438"/>
      <c r="M54" s="439"/>
      <c r="N54" s="439"/>
      <c r="O54" s="439"/>
      <c r="P54" s="439"/>
      <c r="Q54" s="439"/>
      <c r="R54" s="439"/>
      <c r="S54" s="439"/>
      <c r="T54" s="439"/>
      <c r="U54" s="439"/>
      <c r="V54" s="439"/>
      <c r="W54" s="439"/>
      <c r="X54" s="436" t="s">
        <v>174</v>
      </c>
      <c r="Y54" s="436"/>
      <c r="Z54" s="436"/>
      <c r="AA54" s="436"/>
      <c r="AB54" s="437"/>
      <c r="AC54" s="440" t="s">
        <v>175</v>
      </c>
      <c r="AD54" s="441"/>
      <c r="AE54" s="441"/>
      <c r="AF54" s="441"/>
      <c r="AG54" s="441"/>
      <c r="AH54" s="441"/>
      <c r="AI54" s="441"/>
      <c r="AJ54" s="441"/>
      <c r="AK54" s="441"/>
      <c r="AL54" s="441"/>
      <c r="AM54" s="441"/>
      <c r="AN54" s="441"/>
      <c r="AO54" s="441"/>
      <c r="AP54" s="441"/>
      <c r="AQ54" s="441"/>
      <c r="AR54" s="441"/>
      <c r="AS54" s="441"/>
      <c r="AT54" s="438"/>
      <c r="AU54" s="439"/>
      <c r="AV54" s="439"/>
      <c r="AW54" s="439"/>
      <c r="AX54" s="439"/>
      <c r="AY54" s="439"/>
      <c r="AZ54" s="439"/>
      <c r="BA54" s="439"/>
      <c r="BB54" s="439"/>
      <c r="BC54" s="436" t="s">
        <v>174</v>
      </c>
      <c r="BD54" s="436"/>
      <c r="BE54" s="436"/>
      <c r="BF54" s="436"/>
      <c r="BG54" s="437"/>
      <c r="BH54" s="520" t="s">
        <v>176</v>
      </c>
      <c r="BI54" s="483"/>
      <c r="BJ54" s="483"/>
      <c r="BK54" s="483"/>
      <c r="BL54" s="483"/>
      <c r="BM54" s="484"/>
      <c r="BN54" s="485"/>
      <c r="BO54" s="485"/>
      <c r="BP54" s="485"/>
      <c r="BQ54" s="485"/>
      <c r="BR54" s="485"/>
      <c r="BS54" s="486" t="s">
        <v>181</v>
      </c>
      <c r="BT54" s="486"/>
      <c r="BU54" s="486"/>
      <c r="BV54" s="486"/>
      <c r="BW54" s="566"/>
      <c r="BX54" s="517" t="s">
        <v>183</v>
      </c>
      <c r="BY54" s="518"/>
      <c r="BZ54" s="518"/>
      <c r="CA54" s="518"/>
      <c r="CB54" s="518"/>
      <c r="CC54" s="518"/>
      <c r="CD54" s="519"/>
      <c r="CE54" s="496"/>
      <c r="CF54" s="496"/>
      <c r="CG54" s="496"/>
      <c r="CH54" s="496"/>
      <c r="CI54" s="496"/>
      <c r="CJ54" s="442" t="s">
        <v>182</v>
      </c>
      <c r="CK54" s="442"/>
      <c r="CL54" s="442"/>
      <c r="CM54" s="442"/>
      <c r="CN54" s="443"/>
    </row>
    <row r="55" spans="1:92" ht="33" customHeight="1" x14ac:dyDescent="0.15">
      <c r="A55" s="468" t="s">
        <v>143</v>
      </c>
      <c r="B55" s="469"/>
      <c r="C55" s="469"/>
      <c r="D55" s="469"/>
      <c r="E55" s="469"/>
      <c r="F55" s="469"/>
      <c r="G55" s="469"/>
      <c r="H55" s="469"/>
      <c r="I55" s="469"/>
      <c r="J55" s="469"/>
      <c r="K55" s="469"/>
      <c r="L55" s="545" t="s">
        <v>9</v>
      </c>
      <c r="M55" s="546"/>
      <c r="N55" s="546"/>
      <c r="O55" s="547" t="s">
        <v>87</v>
      </c>
      <c r="P55" s="548"/>
      <c r="Q55" s="548"/>
      <c r="R55" s="548"/>
      <c r="S55" s="548"/>
      <c r="T55" s="548"/>
      <c r="U55" s="548"/>
      <c r="V55" s="548"/>
      <c r="W55" s="548"/>
      <c r="X55" s="548"/>
      <c r="Y55" s="548"/>
      <c r="Z55" s="548"/>
      <c r="AA55" s="548"/>
      <c r="AB55" s="549"/>
      <c r="AC55" s="546" t="s">
        <v>9</v>
      </c>
      <c r="AD55" s="546"/>
      <c r="AE55" s="546"/>
      <c r="AF55" s="547" t="s">
        <v>88</v>
      </c>
      <c r="AG55" s="547"/>
      <c r="AH55" s="547"/>
      <c r="AI55" s="547"/>
      <c r="AJ55" s="547"/>
      <c r="AK55" s="547"/>
      <c r="AL55" s="547"/>
      <c r="AM55" s="547"/>
      <c r="AN55" s="547"/>
      <c r="AO55" s="547"/>
      <c r="AP55" s="547"/>
      <c r="AQ55" s="547"/>
      <c r="AR55" s="547"/>
      <c r="AS55" s="550"/>
      <c r="AT55" s="551" t="s">
        <v>9</v>
      </c>
      <c r="AU55" s="546"/>
      <c r="AV55" s="546"/>
      <c r="AW55" s="522" t="s">
        <v>89</v>
      </c>
      <c r="AX55" s="523"/>
      <c r="AY55" s="523"/>
      <c r="AZ55" s="523"/>
      <c r="BA55" s="523"/>
      <c r="BB55" s="523"/>
      <c r="BC55" s="523"/>
      <c r="BD55" s="523"/>
      <c r="BE55" s="523"/>
      <c r="BF55" s="523"/>
      <c r="BG55" s="523"/>
      <c r="BH55" s="523"/>
      <c r="BI55" s="523"/>
      <c r="BJ55" s="523"/>
      <c r="BK55" s="523"/>
      <c r="BL55" s="523"/>
      <c r="BM55" s="523"/>
      <c r="BN55" s="523"/>
      <c r="BO55" s="523"/>
      <c r="BP55" s="523"/>
      <c r="BQ55" s="523"/>
      <c r="BR55" s="523"/>
      <c r="BS55" s="523"/>
      <c r="BT55" s="523"/>
      <c r="BU55" s="523"/>
      <c r="BV55" s="523"/>
      <c r="BW55" s="523"/>
      <c r="BX55" s="523"/>
      <c r="BY55" s="523"/>
      <c r="BZ55" s="523"/>
      <c r="CA55" s="523"/>
      <c r="CB55" s="523"/>
      <c r="CC55" s="523"/>
      <c r="CD55" s="523"/>
      <c r="CE55" s="523"/>
      <c r="CF55" s="523"/>
      <c r="CG55" s="523"/>
      <c r="CH55" s="523"/>
      <c r="CI55" s="523"/>
      <c r="CJ55" s="523"/>
      <c r="CK55" s="523"/>
      <c r="CL55" s="523"/>
      <c r="CM55" s="523"/>
      <c r="CN55" s="524"/>
    </row>
    <row r="56" spans="1:92" ht="22.5" customHeight="1" x14ac:dyDescent="0.15">
      <c r="A56" s="471"/>
      <c r="B56" s="472"/>
      <c r="C56" s="472"/>
      <c r="D56" s="472"/>
      <c r="E56" s="472"/>
      <c r="F56" s="472"/>
      <c r="G56" s="472"/>
      <c r="H56" s="472"/>
      <c r="I56" s="472"/>
      <c r="J56" s="472"/>
      <c r="K56" s="472"/>
      <c r="L56" s="488"/>
      <c r="M56" s="489"/>
      <c r="N56" s="489"/>
      <c r="O56" s="489"/>
      <c r="P56" s="489"/>
      <c r="Q56" s="489"/>
      <c r="R56" s="489"/>
      <c r="S56" s="489"/>
      <c r="T56" s="489"/>
      <c r="U56" s="489"/>
      <c r="V56" s="489"/>
      <c r="W56" s="489"/>
      <c r="X56" s="489"/>
      <c r="Y56" s="489"/>
      <c r="Z56" s="489"/>
      <c r="AA56" s="489"/>
      <c r="AB56" s="490"/>
      <c r="AC56" s="525" t="s">
        <v>179</v>
      </c>
      <c r="AD56" s="526"/>
      <c r="AE56" s="526"/>
      <c r="AF56" s="526"/>
      <c r="AG56" s="526"/>
      <c r="AH56" s="526"/>
      <c r="AI56" s="526"/>
      <c r="AJ56" s="526"/>
      <c r="AK56" s="526"/>
      <c r="AL56" s="526"/>
      <c r="AM56" s="526"/>
      <c r="AN56" s="526"/>
      <c r="AO56" s="526"/>
      <c r="AP56" s="526"/>
      <c r="AQ56" s="526"/>
      <c r="AR56" s="526"/>
      <c r="AS56" s="527"/>
      <c r="AT56" s="530" t="s">
        <v>144</v>
      </c>
      <c r="AU56" s="531"/>
      <c r="AV56" s="532"/>
      <c r="AW56" s="532"/>
      <c r="AX56" s="532"/>
      <c r="AY56" s="532"/>
      <c r="AZ56" s="532"/>
      <c r="BA56" s="532"/>
      <c r="BB56" s="532"/>
      <c r="BC56" s="532"/>
      <c r="BD56" s="532"/>
      <c r="BE56" s="532"/>
      <c r="BF56" s="532"/>
      <c r="BG56" s="532"/>
      <c r="BH56" s="532"/>
      <c r="BI56" s="532"/>
      <c r="BJ56" s="532"/>
      <c r="BK56" s="532"/>
      <c r="BL56" s="532"/>
      <c r="BM56" s="532"/>
      <c r="BN56" s="532"/>
      <c r="BO56" s="532"/>
      <c r="BP56" s="532"/>
      <c r="BQ56" s="532"/>
      <c r="BR56" s="532"/>
      <c r="BS56" s="532"/>
      <c r="BT56" s="532"/>
      <c r="BU56" s="532"/>
      <c r="BV56" s="532"/>
      <c r="BW56" s="532"/>
      <c r="BX56" s="532"/>
      <c r="BY56" s="532"/>
      <c r="BZ56" s="532"/>
      <c r="CA56" s="532"/>
      <c r="CB56" s="532"/>
      <c r="CC56" s="532"/>
      <c r="CD56" s="532"/>
      <c r="CE56" s="532"/>
      <c r="CF56" s="532"/>
      <c r="CG56" s="532"/>
      <c r="CH56" s="532"/>
      <c r="CI56" s="532"/>
      <c r="CJ56" s="532"/>
      <c r="CK56" s="532"/>
      <c r="CL56" s="532"/>
      <c r="CM56" s="533" t="s">
        <v>145</v>
      </c>
      <c r="CN56" s="534"/>
    </row>
    <row r="57" spans="1:92" ht="22.5" customHeight="1" x14ac:dyDescent="0.15">
      <c r="A57" s="471"/>
      <c r="B57" s="472"/>
      <c r="C57" s="472"/>
      <c r="D57" s="472"/>
      <c r="E57" s="472"/>
      <c r="F57" s="472"/>
      <c r="G57" s="472"/>
      <c r="H57" s="472"/>
      <c r="I57" s="472"/>
      <c r="J57" s="472"/>
      <c r="K57" s="472"/>
      <c r="L57" s="488"/>
      <c r="M57" s="489"/>
      <c r="N57" s="489"/>
      <c r="O57" s="489"/>
      <c r="P57" s="489"/>
      <c r="Q57" s="489"/>
      <c r="R57" s="489"/>
      <c r="S57" s="489"/>
      <c r="T57" s="489"/>
      <c r="U57" s="489"/>
      <c r="V57" s="489"/>
      <c r="W57" s="489"/>
      <c r="X57" s="489"/>
      <c r="Y57" s="489"/>
      <c r="Z57" s="489"/>
      <c r="AA57" s="489"/>
      <c r="AB57" s="490"/>
      <c r="AC57" s="488"/>
      <c r="AD57" s="489"/>
      <c r="AE57" s="489"/>
      <c r="AF57" s="489"/>
      <c r="AG57" s="489"/>
      <c r="AH57" s="489"/>
      <c r="AI57" s="489"/>
      <c r="AJ57" s="489"/>
      <c r="AK57" s="489"/>
      <c r="AL57" s="489"/>
      <c r="AM57" s="489"/>
      <c r="AN57" s="489"/>
      <c r="AO57" s="489"/>
      <c r="AP57" s="489"/>
      <c r="AQ57" s="489"/>
      <c r="AR57" s="489"/>
      <c r="AS57" s="528"/>
      <c r="AT57" s="535" t="s">
        <v>144</v>
      </c>
      <c r="AU57" s="536"/>
      <c r="AV57" s="537"/>
      <c r="AW57" s="537"/>
      <c r="AX57" s="537"/>
      <c r="AY57" s="537"/>
      <c r="AZ57" s="537"/>
      <c r="BA57" s="537"/>
      <c r="BB57" s="537"/>
      <c r="BC57" s="537"/>
      <c r="BD57" s="537"/>
      <c r="BE57" s="537"/>
      <c r="BF57" s="537"/>
      <c r="BG57" s="537"/>
      <c r="BH57" s="537"/>
      <c r="BI57" s="537"/>
      <c r="BJ57" s="537"/>
      <c r="BK57" s="537"/>
      <c r="BL57" s="537"/>
      <c r="BM57" s="537"/>
      <c r="BN57" s="537"/>
      <c r="BO57" s="537"/>
      <c r="BP57" s="537"/>
      <c r="BQ57" s="537"/>
      <c r="BR57" s="537"/>
      <c r="BS57" s="537"/>
      <c r="BT57" s="537"/>
      <c r="BU57" s="537"/>
      <c r="BV57" s="537"/>
      <c r="BW57" s="537"/>
      <c r="BX57" s="537"/>
      <c r="BY57" s="537"/>
      <c r="BZ57" s="537"/>
      <c r="CA57" s="537"/>
      <c r="CB57" s="537"/>
      <c r="CC57" s="537"/>
      <c r="CD57" s="537"/>
      <c r="CE57" s="537"/>
      <c r="CF57" s="537"/>
      <c r="CG57" s="537"/>
      <c r="CH57" s="537"/>
      <c r="CI57" s="537"/>
      <c r="CJ57" s="537"/>
      <c r="CK57" s="537"/>
      <c r="CL57" s="537"/>
      <c r="CM57" s="538" t="s">
        <v>145</v>
      </c>
      <c r="CN57" s="539"/>
    </row>
    <row r="58" spans="1:92" ht="22.5" customHeight="1" x14ac:dyDescent="0.15">
      <c r="A58" s="474"/>
      <c r="B58" s="475"/>
      <c r="C58" s="475"/>
      <c r="D58" s="475"/>
      <c r="E58" s="475"/>
      <c r="F58" s="475"/>
      <c r="G58" s="475"/>
      <c r="H58" s="475"/>
      <c r="I58" s="475"/>
      <c r="J58" s="475"/>
      <c r="K58" s="475"/>
      <c r="L58" s="491"/>
      <c r="M58" s="492"/>
      <c r="N58" s="492"/>
      <c r="O58" s="492"/>
      <c r="P58" s="492"/>
      <c r="Q58" s="492"/>
      <c r="R58" s="492"/>
      <c r="S58" s="492"/>
      <c r="T58" s="492"/>
      <c r="U58" s="492"/>
      <c r="V58" s="492"/>
      <c r="W58" s="492"/>
      <c r="X58" s="492"/>
      <c r="Y58" s="492"/>
      <c r="Z58" s="492"/>
      <c r="AA58" s="492"/>
      <c r="AB58" s="493"/>
      <c r="AC58" s="491"/>
      <c r="AD58" s="492"/>
      <c r="AE58" s="492"/>
      <c r="AF58" s="492"/>
      <c r="AG58" s="492"/>
      <c r="AH58" s="492"/>
      <c r="AI58" s="492"/>
      <c r="AJ58" s="492"/>
      <c r="AK58" s="492"/>
      <c r="AL58" s="492"/>
      <c r="AM58" s="492"/>
      <c r="AN58" s="492"/>
      <c r="AO58" s="492"/>
      <c r="AP58" s="492"/>
      <c r="AQ58" s="492"/>
      <c r="AR58" s="492"/>
      <c r="AS58" s="529"/>
      <c r="AT58" s="540" t="s">
        <v>144</v>
      </c>
      <c r="AU58" s="541"/>
      <c r="AV58" s="542"/>
      <c r="AW58" s="542"/>
      <c r="AX58" s="542"/>
      <c r="AY58" s="542"/>
      <c r="AZ58" s="542"/>
      <c r="BA58" s="542"/>
      <c r="BB58" s="542"/>
      <c r="BC58" s="542"/>
      <c r="BD58" s="542"/>
      <c r="BE58" s="542"/>
      <c r="BF58" s="542"/>
      <c r="BG58" s="542"/>
      <c r="BH58" s="542"/>
      <c r="BI58" s="542"/>
      <c r="BJ58" s="542"/>
      <c r="BK58" s="542"/>
      <c r="BL58" s="542"/>
      <c r="BM58" s="542"/>
      <c r="BN58" s="542"/>
      <c r="BO58" s="542"/>
      <c r="BP58" s="542"/>
      <c r="BQ58" s="542"/>
      <c r="BR58" s="542"/>
      <c r="BS58" s="542"/>
      <c r="BT58" s="542"/>
      <c r="BU58" s="542"/>
      <c r="BV58" s="542"/>
      <c r="BW58" s="542"/>
      <c r="BX58" s="542"/>
      <c r="BY58" s="542"/>
      <c r="BZ58" s="542"/>
      <c r="CA58" s="542"/>
      <c r="CB58" s="542"/>
      <c r="CC58" s="542"/>
      <c r="CD58" s="542"/>
      <c r="CE58" s="542"/>
      <c r="CF58" s="542"/>
      <c r="CG58" s="542"/>
      <c r="CH58" s="542"/>
      <c r="CI58" s="542"/>
      <c r="CJ58" s="542"/>
      <c r="CK58" s="542"/>
      <c r="CL58" s="542"/>
      <c r="CM58" s="543" t="s">
        <v>145</v>
      </c>
      <c r="CN58" s="544"/>
    </row>
    <row r="59" spans="1:92" ht="22.5" customHeight="1" x14ac:dyDescent="0.15">
      <c r="A59" s="134"/>
      <c r="B59" s="134"/>
      <c r="C59" s="134"/>
      <c r="D59" s="135"/>
      <c r="E59" s="135"/>
      <c r="F59" s="136"/>
      <c r="G59" s="136"/>
      <c r="H59" s="136"/>
      <c r="I59" s="135"/>
      <c r="J59" s="135"/>
      <c r="K59" s="125"/>
      <c r="L59" s="125"/>
      <c r="M59" s="125"/>
      <c r="N59" s="125"/>
      <c r="O59" s="125"/>
      <c r="P59" s="125"/>
      <c r="Q59" s="125"/>
      <c r="R59" s="125"/>
      <c r="S59" s="125"/>
      <c r="T59" s="125"/>
      <c r="U59" s="125"/>
      <c r="V59" s="125"/>
      <c r="W59" s="125"/>
      <c r="X59" s="125"/>
      <c r="Y59" s="125"/>
      <c r="Z59" s="125"/>
      <c r="AA59" s="125"/>
      <c r="AB59" s="125"/>
      <c r="AC59" s="125"/>
      <c r="AP59" s="125"/>
      <c r="AQ59" s="125"/>
      <c r="AR59" s="125"/>
      <c r="BI59" s="137"/>
      <c r="BJ59" s="137"/>
      <c r="BK59" s="137"/>
      <c r="BL59" s="137"/>
      <c r="BM59" s="137"/>
      <c r="BN59" s="137"/>
      <c r="BP59" s="137"/>
      <c r="BQ59" s="198"/>
      <c r="BR59" s="198"/>
      <c r="BS59" s="198"/>
      <c r="BT59" s="198"/>
      <c r="BU59" s="198"/>
      <c r="BV59" s="198"/>
      <c r="BW59" s="198"/>
      <c r="BX59" s="198"/>
      <c r="BY59" s="198"/>
      <c r="BZ59" s="198"/>
      <c r="CA59" s="198"/>
      <c r="CB59" s="198"/>
      <c r="CC59" s="198"/>
      <c r="CD59" s="198"/>
      <c r="CE59" s="198"/>
      <c r="CF59" s="198"/>
      <c r="CG59" s="198"/>
      <c r="CH59" s="198"/>
      <c r="CI59" s="198"/>
      <c r="CJ59" s="198"/>
      <c r="CK59" s="198"/>
      <c r="CL59" s="198"/>
      <c r="CM59" s="198"/>
      <c r="CN59" s="198"/>
    </row>
    <row r="60" spans="1:92" ht="22.5" customHeight="1" x14ac:dyDescent="0.15">
      <c r="A60" s="134"/>
      <c r="B60" s="134"/>
      <c r="C60" s="134"/>
      <c r="D60" s="135"/>
      <c r="E60" s="135"/>
      <c r="F60" s="136"/>
      <c r="G60" s="136"/>
      <c r="H60" s="136"/>
      <c r="I60" s="135"/>
      <c r="J60" s="135"/>
      <c r="K60" s="125"/>
      <c r="L60" s="125"/>
      <c r="M60" s="125"/>
      <c r="N60" s="125"/>
      <c r="O60" s="125"/>
      <c r="P60" s="125"/>
      <c r="Q60" s="125"/>
      <c r="R60" s="125"/>
      <c r="S60" s="125"/>
      <c r="T60" s="125"/>
      <c r="U60" s="125"/>
      <c r="V60" s="125"/>
      <c r="W60" s="125"/>
      <c r="X60" s="125"/>
      <c r="Y60" s="125"/>
      <c r="Z60" s="125"/>
      <c r="AA60" s="125"/>
      <c r="AB60" s="125"/>
      <c r="AC60" s="125"/>
      <c r="AP60" s="125"/>
      <c r="AQ60" s="125"/>
      <c r="AR60" s="125"/>
      <c r="BI60" s="137"/>
      <c r="BJ60" s="137"/>
      <c r="BK60" s="137"/>
      <c r="BL60" s="137"/>
      <c r="BM60" s="137"/>
      <c r="BN60" s="137"/>
      <c r="BP60" s="137"/>
      <c r="BQ60" s="198"/>
      <c r="BR60" s="198"/>
      <c r="BS60" s="198"/>
      <c r="BT60" s="198"/>
      <c r="BU60" s="198"/>
      <c r="BV60" s="198"/>
      <c r="BW60" s="198"/>
      <c r="BX60" s="198"/>
      <c r="BY60" s="198"/>
      <c r="BZ60" s="198"/>
      <c r="CA60" s="198"/>
      <c r="CB60" s="198"/>
      <c r="CC60" s="198"/>
      <c r="CD60" s="198"/>
      <c r="CE60" s="198"/>
      <c r="CF60" s="198"/>
      <c r="CG60" s="198"/>
      <c r="CH60" s="198"/>
      <c r="CI60" s="198"/>
      <c r="CJ60" s="198"/>
      <c r="CK60" s="198"/>
      <c r="CL60" s="198"/>
      <c r="CM60" s="198"/>
      <c r="CN60" s="198"/>
    </row>
    <row r="61" spans="1:92" ht="22.5" customHeight="1" x14ac:dyDescent="0.15">
      <c r="A61" s="95"/>
      <c r="B61" s="95"/>
      <c r="C61" s="95"/>
      <c r="D61" s="95"/>
      <c r="E61" s="95"/>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2"/>
      <c r="AS61" s="226"/>
      <c r="AT61" s="92"/>
      <c r="AU61" s="92"/>
      <c r="AV61" s="92"/>
      <c r="AW61" s="91"/>
      <c r="AX61" s="91"/>
      <c r="AY61" s="91"/>
      <c r="AZ61" s="91"/>
      <c r="BA61" s="91"/>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86"/>
      <c r="CE61" s="86"/>
      <c r="CF61" s="86"/>
      <c r="CG61" s="86"/>
      <c r="CH61" s="86"/>
      <c r="CI61" s="86"/>
      <c r="CJ61" s="86"/>
      <c r="CK61" s="86"/>
      <c r="CL61" s="86"/>
      <c r="CM61" s="86"/>
      <c r="CN61" s="86"/>
    </row>
    <row r="62" spans="1:92" ht="45" customHeight="1" x14ac:dyDescent="0.15">
      <c r="A62" s="583" t="s">
        <v>90</v>
      </c>
      <c r="B62" s="583"/>
      <c r="C62" s="583"/>
      <c r="D62" s="583"/>
      <c r="E62" s="583"/>
      <c r="F62" s="583"/>
      <c r="G62" s="583"/>
      <c r="H62" s="583"/>
      <c r="I62" s="583"/>
      <c r="J62" s="583"/>
      <c r="K62" s="583"/>
      <c r="L62" s="583"/>
      <c r="M62" s="583"/>
      <c r="N62" s="583"/>
      <c r="O62" s="583"/>
      <c r="P62" s="583"/>
      <c r="Q62" s="583"/>
      <c r="R62" s="583"/>
      <c r="S62" s="583"/>
      <c r="T62" s="583"/>
      <c r="U62" s="583"/>
      <c r="V62" s="583"/>
      <c r="W62" s="583"/>
      <c r="X62" s="584"/>
      <c r="Y62" s="585" t="str">
        <f>IF('定型様式1　総括表（集合住宅(全体)）'!$U$45=0,"",'定型様式1　総括表（集合住宅(全体)）'!$U$45)</f>
        <v/>
      </c>
      <c r="Z62" s="586"/>
      <c r="AA62" s="586"/>
      <c r="AB62" s="586"/>
      <c r="AC62" s="586"/>
      <c r="AD62" s="586"/>
      <c r="AE62" s="586"/>
      <c r="AF62" s="586"/>
      <c r="AG62" s="586"/>
      <c r="AH62" s="586"/>
      <c r="AI62" s="586"/>
      <c r="AJ62" s="586"/>
      <c r="AK62" s="586"/>
      <c r="AL62" s="586"/>
      <c r="AM62" s="586"/>
      <c r="AN62" s="586"/>
      <c r="AO62" s="586"/>
      <c r="AP62" s="586"/>
      <c r="AQ62" s="586"/>
      <c r="AR62" s="586"/>
      <c r="AS62" s="586"/>
      <c r="AT62" s="586"/>
      <c r="AU62" s="586"/>
      <c r="AV62" s="586"/>
      <c r="AW62" s="586"/>
      <c r="AX62" s="586"/>
      <c r="AY62" s="586"/>
      <c r="AZ62" s="586"/>
      <c r="BA62" s="586"/>
      <c r="BB62" s="586"/>
      <c r="BC62" s="586"/>
      <c r="BD62" s="586"/>
      <c r="BE62" s="586"/>
      <c r="BF62" s="586"/>
      <c r="BG62" s="586"/>
      <c r="BH62" s="586"/>
      <c r="BI62" s="586"/>
      <c r="BJ62" s="586"/>
      <c r="BK62" s="586"/>
      <c r="BL62" s="586"/>
      <c r="BM62" s="586"/>
      <c r="BN62" s="586"/>
      <c r="BO62" s="587"/>
      <c r="BP62" s="588" t="s">
        <v>91</v>
      </c>
      <c r="BQ62" s="589"/>
      <c r="BR62" s="589"/>
      <c r="BS62" s="589"/>
      <c r="BT62" s="589"/>
      <c r="BU62" s="589"/>
      <c r="BV62" s="589"/>
      <c r="BW62" s="589"/>
      <c r="BX62" s="589"/>
      <c r="BY62" s="589"/>
      <c r="BZ62" s="589"/>
      <c r="CA62" s="589"/>
      <c r="CB62" s="589"/>
      <c r="CC62" s="589"/>
      <c r="CD62" s="589"/>
      <c r="CE62" s="589"/>
      <c r="CF62" s="589"/>
      <c r="CG62" s="589"/>
      <c r="CH62" s="589"/>
      <c r="CI62" s="589"/>
      <c r="CJ62" s="589"/>
      <c r="CK62" s="589"/>
      <c r="CL62" s="589"/>
      <c r="CM62" s="589"/>
      <c r="CN62" s="589"/>
    </row>
    <row r="63" spans="1:92" ht="22.5" customHeight="1" x14ac:dyDescent="0.15">
      <c r="A63" s="134"/>
      <c r="B63" s="134"/>
      <c r="C63" s="134"/>
      <c r="D63" s="135"/>
      <c r="E63" s="135"/>
      <c r="F63" s="136"/>
      <c r="G63" s="136"/>
      <c r="H63" s="136"/>
      <c r="I63" s="135"/>
      <c r="J63" s="135"/>
      <c r="K63" s="125"/>
      <c r="L63" s="125"/>
      <c r="M63" s="125"/>
      <c r="N63" s="125"/>
      <c r="O63" s="125"/>
      <c r="P63" s="125"/>
      <c r="Q63" s="125"/>
      <c r="R63" s="125"/>
      <c r="S63" s="125"/>
      <c r="T63" s="125"/>
      <c r="U63" s="125"/>
      <c r="V63" s="125"/>
      <c r="W63" s="125"/>
      <c r="X63" s="125"/>
      <c r="Y63" s="125"/>
      <c r="Z63" s="125"/>
      <c r="AA63" s="125"/>
      <c r="AB63" s="125"/>
      <c r="AC63" s="125"/>
      <c r="AP63" s="125"/>
      <c r="AQ63" s="125"/>
      <c r="AR63" s="125"/>
      <c r="BI63" s="137"/>
      <c r="BJ63" s="137"/>
      <c r="BK63" s="137"/>
      <c r="BL63" s="137"/>
      <c r="BM63" s="137"/>
      <c r="BN63" s="137"/>
      <c r="BP63" s="137"/>
      <c r="BQ63" s="198"/>
      <c r="BR63" s="198"/>
      <c r="BS63" s="198"/>
      <c r="BT63" s="198"/>
      <c r="BU63" s="198"/>
      <c r="BV63" s="198"/>
      <c r="BW63" s="198"/>
      <c r="BX63" s="198"/>
      <c r="BY63" s="198"/>
      <c r="BZ63" s="198"/>
      <c r="CA63" s="198"/>
      <c r="CB63" s="198"/>
      <c r="CC63" s="198"/>
      <c r="CD63" s="198"/>
      <c r="CE63" s="198"/>
      <c r="CF63" s="198"/>
      <c r="CG63" s="198"/>
      <c r="CH63" s="198"/>
      <c r="CI63" s="198"/>
      <c r="CJ63" s="198"/>
      <c r="CK63" s="198"/>
      <c r="CL63" s="198"/>
      <c r="CM63" s="198"/>
      <c r="CN63" s="198"/>
    </row>
    <row r="64" spans="1:92" ht="22.5" customHeight="1" x14ac:dyDescent="0.15">
      <c r="A64" s="134"/>
      <c r="B64" s="134"/>
      <c r="C64" s="134"/>
      <c r="D64" s="135"/>
      <c r="E64" s="135"/>
      <c r="F64" s="136"/>
      <c r="G64" s="136"/>
      <c r="H64" s="136"/>
      <c r="I64" s="135"/>
      <c r="J64" s="135"/>
      <c r="K64" s="125"/>
      <c r="L64" s="125"/>
      <c r="M64" s="125"/>
      <c r="N64" s="125"/>
      <c r="O64" s="125"/>
      <c r="P64" s="125"/>
      <c r="Q64" s="125"/>
      <c r="R64" s="125"/>
      <c r="S64" s="125"/>
      <c r="T64" s="125"/>
      <c r="U64" s="125"/>
      <c r="V64" s="125"/>
      <c r="W64" s="125"/>
      <c r="X64" s="125"/>
      <c r="Y64" s="125"/>
      <c r="Z64" s="125"/>
      <c r="AA64" s="125"/>
      <c r="AB64" s="125"/>
      <c r="AC64" s="125"/>
      <c r="AP64" s="125"/>
      <c r="AQ64" s="125"/>
      <c r="AR64" s="125"/>
      <c r="BI64" s="137"/>
      <c r="BJ64" s="137"/>
      <c r="BK64" s="137"/>
      <c r="BL64" s="137"/>
      <c r="BM64" s="137"/>
      <c r="BN64" s="137"/>
      <c r="BP64" s="137"/>
      <c r="BQ64" s="198"/>
      <c r="BR64" s="198"/>
      <c r="BS64" s="198"/>
      <c r="BT64" s="198"/>
      <c r="BU64" s="198"/>
      <c r="BV64" s="198"/>
      <c r="BW64" s="198"/>
      <c r="BX64" s="198"/>
      <c r="BY64" s="198"/>
      <c r="BZ64" s="198"/>
      <c r="CA64" s="198"/>
      <c r="CB64" s="198"/>
      <c r="CC64" s="198"/>
      <c r="CD64" s="198"/>
      <c r="CE64" s="198"/>
      <c r="CF64" s="198"/>
      <c r="CG64" s="198"/>
      <c r="CH64" s="198"/>
      <c r="CI64" s="198"/>
      <c r="CJ64" s="198"/>
      <c r="CK64" s="198"/>
      <c r="CL64" s="198"/>
      <c r="CM64" s="198"/>
      <c r="CN64" s="198"/>
    </row>
    <row r="65" spans="1:92" ht="22.5" customHeight="1" x14ac:dyDescent="0.15">
      <c r="A65" s="95"/>
      <c r="B65" s="95"/>
      <c r="C65" s="95"/>
      <c r="D65" s="95"/>
      <c r="E65" s="95"/>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1"/>
      <c r="AX65" s="91"/>
      <c r="AY65" s="91"/>
      <c r="AZ65" s="91"/>
      <c r="BA65" s="91"/>
      <c r="BB65" s="93"/>
      <c r="BC65" s="93"/>
      <c r="BD65" s="93"/>
      <c r="BE65" s="93"/>
      <c r="BF65" s="93"/>
      <c r="BG65" s="93"/>
      <c r="BH65" s="93"/>
      <c r="BI65" s="93"/>
      <c r="BJ65" s="93"/>
      <c r="BK65" s="93"/>
      <c r="BL65" s="93"/>
      <c r="BM65" s="93"/>
      <c r="BN65" s="93"/>
      <c r="BO65" s="93"/>
      <c r="BP65" s="93"/>
      <c r="BQ65" s="93"/>
      <c r="BR65" s="93"/>
      <c r="BS65" s="93"/>
      <c r="BT65" s="93"/>
      <c r="BU65" s="93"/>
      <c r="BV65" s="93"/>
      <c r="BW65" s="93"/>
      <c r="BX65" s="93"/>
      <c r="BY65" s="93"/>
      <c r="BZ65" s="93"/>
      <c r="CA65" s="93"/>
      <c r="CB65" s="93"/>
      <c r="CC65" s="93"/>
      <c r="CD65" s="86"/>
      <c r="CE65" s="86"/>
      <c r="CF65" s="86"/>
      <c r="CG65" s="86"/>
      <c r="CH65" s="86"/>
      <c r="CI65" s="86"/>
      <c r="CJ65" s="86"/>
      <c r="CK65" s="86"/>
      <c r="CL65" s="86"/>
      <c r="CM65" s="86"/>
      <c r="CN65" s="86"/>
    </row>
    <row r="66" spans="1:92" s="89" customFormat="1" ht="18" customHeight="1" x14ac:dyDescent="0.15">
      <c r="A66" s="453" t="s">
        <v>31</v>
      </c>
      <c r="B66" s="453"/>
      <c r="C66" s="453"/>
      <c r="D66" s="453"/>
      <c r="E66" s="453"/>
      <c r="F66" s="453"/>
      <c r="G66" s="453"/>
      <c r="H66" s="453"/>
      <c r="I66" s="453"/>
      <c r="J66" s="453"/>
      <c r="K66" s="453"/>
      <c r="L66" s="453"/>
      <c r="M66" s="453"/>
      <c r="N66" s="453"/>
      <c r="O66" s="453"/>
      <c r="P66" s="453"/>
      <c r="Q66" s="453"/>
      <c r="R66" s="453"/>
      <c r="S66" s="453"/>
      <c r="T66" s="453"/>
      <c r="U66" s="453"/>
      <c r="V66" s="453"/>
      <c r="W66" s="453"/>
      <c r="X66" s="453"/>
      <c r="Y66" s="93"/>
      <c r="Z66" s="93"/>
      <c r="AA66" s="93"/>
      <c r="AB66" s="93"/>
      <c r="AC66" s="71"/>
      <c r="AD66" s="71"/>
      <c r="AE66" s="71"/>
      <c r="AF66" s="71"/>
      <c r="AG66" s="71"/>
      <c r="AH66" s="71"/>
      <c r="AI66" s="71"/>
      <c r="AJ66" s="71"/>
      <c r="AK66" s="71"/>
      <c r="AL66" s="71"/>
      <c r="AM66" s="71"/>
      <c r="AN66" s="71"/>
      <c r="AO66" s="71"/>
      <c r="AP66" s="71"/>
      <c r="AQ66" s="71"/>
      <c r="AR66" s="71"/>
      <c r="AS66" s="311"/>
      <c r="AT66" s="71"/>
      <c r="AU66" s="71"/>
      <c r="AV66" s="71"/>
      <c r="AW66" s="71"/>
      <c r="AX66" s="71"/>
      <c r="AY66" s="71"/>
      <c r="AZ66" s="71"/>
      <c r="BA66" s="71"/>
      <c r="BB66" s="71"/>
      <c r="BC66" s="71"/>
      <c r="BD66" s="71"/>
      <c r="BE66" s="71"/>
      <c r="BF66" s="71"/>
      <c r="BG66" s="71"/>
      <c r="BH66" s="71"/>
      <c r="BI66" s="71"/>
      <c r="BJ66" s="71"/>
      <c r="BK66" s="71"/>
      <c r="BL66" s="71"/>
      <c r="BM66" s="71"/>
      <c r="BN66" s="96"/>
      <c r="BO66" s="96"/>
      <c r="BP66" s="96"/>
      <c r="BQ66" s="96"/>
      <c r="BR66" s="96"/>
      <c r="BS66" s="96"/>
      <c r="BT66" s="96"/>
      <c r="BU66" s="96"/>
      <c r="BV66" s="96"/>
      <c r="BW66" s="96"/>
      <c r="BX66" s="96"/>
      <c r="BY66" s="96"/>
      <c r="BZ66" s="96"/>
      <c r="CA66" s="96"/>
      <c r="CB66" s="96"/>
      <c r="CC66" s="96"/>
      <c r="CD66" s="96"/>
      <c r="CE66" s="96"/>
      <c r="CF66" s="96"/>
      <c r="CG66" s="96"/>
      <c r="CH66" s="96"/>
      <c r="CI66" s="96"/>
      <c r="CJ66" s="96"/>
      <c r="CK66" s="71"/>
      <c r="CL66" s="71"/>
      <c r="CM66" s="71"/>
      <c r="CN66" s="71"/>
    </row>
    <row r="67" spans="1:92" s="89" customFormat="1" ht="33" customHeight="1" x14ac:dyDescent="0.15">
      <c r="A67" s="434" t="s">
        <v>196</v>
      </c>
      <c r="B67" s="483"/>
      <c r="C67" s="483"/>
      <c r="D67" s="483"/>
      <c r="E67" s="483"/>
      <c r="F67" s="483"/>
      <c r="G67" s="483"/>
      <c r="H67" s="483"/>
      <c r="I67" s="483"/>
      <c r="J67" s="483"/>
      <c r="K67" s="484"/>
      <c r="L67" s="138"/>
      <c r="M67" s="485"/>
      <c r="N67" s="485"/>
      <c r="O67" s="485"/>
      <c r="P67" s="485"/>
      <c r="Q67" s="485"/>
      <c r="R67" s="485"/>
      <c r="S67" s="485"/>
      <c r="T67" s="485"/>
      <c r="U67" s="485"/>
      <c r="V67" s="486" t="s">
        <v>11</v>
      </c>
      <c r="W67" s="486"/>
      <c r="X67" s="486"/>
      <c r="Y67" s="486"/>
      <c r="Z67" s="487"/>
      <c r="AA67" s="487"/>
      <c r="AB67" s="487"/>
      <c r="AC67" s="487"/>
      <c r="AD67" s="487"/>
      <c r="AE67" s="486" t="s">
        <v>12</v>
      </c>
      <c r="AF67" s="486"/>
      <c r="AG67" s="486"/>
      <c r="AH67" s="486"/>
      <c r="AI67" s="439"/>
      <c r="AJ67" s="439"/>
      <c r="AK67" s="439"/>
      <c r="AL67" s="439"/>
      <c r="AM67" s="439"/>
      <c r="AN67" s="486" t="s">
        <v>13</v>
      </c>
      <c r="AO67" s="486"/>
      <c r="AP67" s="486"/>
      <c r="AQ67" s="486"/>
      <c r="AR67" s="139"/>
      <c r="AS67" s="434" t="s">
        <v>197</v>
      </c>
      <c r="AT67" s="483"/>
      <c r="AU67" s="483"/>
      <c r="AV67" s="483"/>
      <c r="AW67" s="483"/>
      <c r="AX67" s="483"/>
      <c r="AY67" s="483"/>
      <c r="AZ67" s="483"/>
      <c r="BA67" s="483"/>
      <c r="BB67" s="483"/>
      <c r="BC67" s="484"/>
      <c r="BD67" s="494"/>
      <c r="BE67" s="495"/>
      <c r="BF67" s="495"/>
      <c r="BG67" s="485"/>
      <c r="BH67" s="485"/>
      <c r="BI67" s="485"/>
      <c r="BJ67" s="485"/>
      <c r="BK67" s="485"/>
      <c r="BL67" s="485"/>
      <c r="BM67" s="485"/>
      <c r="BN67" s="485"/>
      <c r="BO67" s="485"/>
      <c r="BP67" s="442" t="s">
        <v>11</v>
      </c>
      <c r="BQ67" s="442"/>
      <c r="BR67" s="442"/>
      <c r="BS67" s="442"/>
      <c r="BT67" s="442"/>
      <c r="BU67" s="439"/>
      <c r="BV67" s="439"/>
      <c r="BW67" s="439"/>
      <c r="BX67" s="439"/>
      <c r="BY67" s="439"/>
      <c r="BZ67" s="486" t="s">
        <v>12</v>
      </c>
      <c r="CA67" s="486"/>
      <c r="CB67" s="486"/>
      <c r="CC67" s="486"/>
      <c r="CD67" s="439"/>
      <c r="CE67" s="439"/>
      <c r="CF67" s="439"/>
      <c r="CG67" s="439"/>
      <c r="CH67" s="439"/>
      <c r="CI67" s="486" t="s">
        <v>13</v>
      </c>
      <c r="CJ67" s="486"/>
      <c r="CK67" s="486"/>
      <c r="CL67" s="486"/>
      <c r="CM67" s="140"/>
      <c r="CN67" s="141"/>
    </row>
    <row r="68" spans="1:92" s="89" customFormat="1" ht="18" customHeight="1" x14ac:dyDescent="0.15">
      <c r="Y68" s="93"/>
      <c r="Z68" s="93"/>
      <c r="AA68" s="93"/>
      <c r="AB68" s="93"/>
    </row>
    <row r="69" spans="1:92" ht="22.5" customHeight="1" x14ac:dyDescent="0.15">
      <c r="A69" s="134"/>
      <c r="B69" s="134"/>
      <c r="C69" s="134"/>
      <c r="D69" s="135"/>
      <c r="E69" s="135"/>
      <c r="F69" s="136"/>
      <c r="G69" s="136"/>
      <c r="H69" s="136"/>
      <c r="I69" s="135"/>
      <c r="J69" s="135"/>
      <c r="K69" s="125"/>
      <c r="L69" s="125"/>
      <c r="M69" s="125"/>
      <c r="N69" s="125"/>
      <c r="O69" s="125"/>
      <c r="P69" s="125"/>
      <c r="Q69" s="125"/>
      <c r="R69" s="125"/>
      <c r="S69" s="125"/>
      <c r="T69" s="125"/>
      <c r="U69" s="125"/>
      <c r="V69" s="125"/>
      <c r="W69" s="125"/>
      <c r="X69" s="125"/>
      <c r="Y69" s="125"/>
      <c r="Z69" s="125"/>
      <c r="AA69" s="125"/>
      <c r="AB69" s="125"/>
      <c r="AC69" s="125"/>
      <c r="AP69" s="125"/>
      <c r="AQ69" s="125"/>
      <c r="AR69" s="125"/>
      <c r="BI69" s="137"/>
      <c r="BJ69" s="137"/>
      <c r="BK69" s="137"/>
      <c r="BL69" s="137"/>
      <c r="BM69" s="137"/>
      <c r="BN69" s="137"/>
      <c r="BP69" s="137"/>
      <c r="BQ69" s="198"/>
      <c r="BR69" s="198"/>
      <c r="BS69" s="198"/>
      <c r="BT69" s="198"/>
      <c r="BU69" s="198"/>
      <c r="BV69" s="198"/>
      <c r="BW69" s="198"/>
      <c r="BX69" s="198"/>
      <c r="BY69" s="198"/>
      <c r="BZ69" s="198"/>
      <c r="CA69" s="198"/>
      <c r="CB69" s="198"/>
      <c r="CC69" s="198"/>
      <c r="CD69" s="198"/>
      <c r="CE69" s="198"/>
      <c r="CF69" s="198"/>
      <c r="CG69" s="198"/>
      <c r="CH69" s="198"/>
      <c r="CI69" s="198"/>
      <c r="CJ69" s="198"/>
      <c r="CK69" s="198"/>
      <c r="CL69" s="198"/>
      <c r="CM69" s="198"/>
      <c r="CN69" s="198"/>
    </row>
    <row r="70" spans="1:92" ht="22.5" customHeight="1" x14ac:dyDescent="0.15">
      <c r="A70" s="134"/>
      <c r="B70" s="134"/>
      <c r="C70" s="134"/>
      <c r="D70" s="135"/>
      <c r="E70" s="135"/>
      <c r="F70" s="136"/>
      <c r="G70" s="136"/>
      <c r="H70" s="136"/>
      <c r="I70" s="135"/>
      <c r="J70" s="135"/>
      <c r="K70" s="125"/>
      <c r="L70" s="125"/>
      <c r="M70" s="125"/>
      <c r="N70" s="125"/>
      <c r="O70" s="125"/>
      <c r="P70" s="125"/>
      <c r="Q70" s="125"/>
      <c r="R70" s="125"/>
      <c r="S70" s="125"/>
      <c r="T70" s="125"/>
      <c r="U70" s="125"/>
      <c r="V70" s="125"/>
      <c r="W70" s="125"/>
      <c r="X70" s="125"/>
      <c r="Y70" s="125"/>
      <c r="Z70" s="125"/>
      <c r="AA70" s="125"/>
      <c r="AB70" s="125"/>
      <c r="AC70" s="125"/>
      <c r="AP70" s="125"/>
      <c r="AQ70" s="125"/>
      <c r="AR70" s="125"/>
      <c r="BI70" s="137"/>
      <c r="BJ70" s="137"/>
      <c r="BK70" s="137"/>
      <c r="BL70" s="137"/>
      <c r="BM70" s="137"/>
      <c r="BN70" s="137"/>
      <c r="BP70" s="137"/>
      <c r="BQ70" s="198"/>
      <c r="BR70" s="198"/>
      <c r="BS70" s="198"/>
      <c r="BT70" s="198"/>
      <c r="BU70" s="198"/>
      <c r="BV70" s="198"/>
      <c r="BW70" s="198"/>
      <c r="BX70" s="198"/>
      <c r="BY70" s="198"/>
      <c r="BZ70" s="198"/>
      <c r="CA70" s="198"/>
      <c r="CB70" s="198"/>
      <c r="CC70" s="198"/>
      <c r="CD70" s="198"/>
      <c r="CE70" s="198"/>
      <c r="CF70" s="198"/>
      <c r="CG70" s="198"/>
      <c r="CH70" s="198"/>
      <c r="CI70" s="198"/>
      <c r="CJ70" s="198"/>
      <c r="CK70" s="198"/>
      <c r="CL70" s="198"/>
      <c r="CM70" s="198"/>
      <c r="CN70" s="198"/>
    </row>
    <row r="71" spans="1:92" ht="23.25" customHeight="1" x14ac:dyDescent="0.15">
      <c r="A71" s="453" t="s">
        <v>146</v>
      </c>
      <c r="B71" s="453"/>
      <c r="C71" s="453"/>
      <c r="D71" s="453"/>
      <c r="E71" s="453"/>
      <c r="F71" s="453"/>
      <c r="G71" s="453"/>
      <c r="H71" s="453"/>
      <c r="I71" s="453"/>
      <c r="J71" s="453"/>
      <c r="K71" s="453"/>
      <c r="L71" s="453"/>
      <c r="M71" s="453"/>
      <c r="N71" s="453"/>
      <c r="O71" s="453"/>
      <c r="P71" s="453"/>
      <c r="Q71" s="453"/>
      <c r="R71" s="453"/>
      <c r="S71" s="453"/>
      <c r="T71" s="453"/>
      <c r="U71" s="453"/>
      <c r="V71" s="453"/>
      <c r="W71" s="453"/>
      <c r="X71" s="453"/>
      <c r="Y71" s="129"/>
      <c r="Z71" s="129"/>
      <c r="AA71" s="129"/>
      <c r="AB71" s="129"/>
      <c r="AC71" s="90"/>
      <c r="AD71" s="90"/>
      <c r="AE71" s="90"/>
      <c r="AF71" s="90"/>
      <c r="AG71" s="90"/>
      <c r="AH71" s="129"/>
      <c r="AI71" s="129"/>
      <c r="AJ71" s="129"/>
      <c r="AK71" s="129"/>
      <c r="AL71" s="90"/>
      <c r="AM71" s="90"/>
      <c r="AN71" s="90"/>
      <c r="AO71" s="90"/>
      <c r="AP71" s="90"/>
      <c r="AQ71" s="129"/>
      <c r="AR71" s="129"/>
      <c r="AS71" s="129"/>
      <c r="AT71" s="129"/>
      <c r="AU71" s="89"/>
      <c r="AV71" s="122"/>
      <c r="AW71" s="122"/>
      <c r="AX71" s="122"/>
      <c r="AY71" s="122"/>
      <c r="AZ71" s="122"/>
      <c r="BA71" s="122"/>
      <c r="BB71" s="122"/>
      <c r="BC71" s="122"/>
      <c r="BD71" s="122"/>
      <c r="BE71" s="122"/>
      <c r="BF71" s="122"/>
      <c r="BG71" s="122"/>
      <c r="BH71" s="93"/>
      <c r="BI71" s="89"/>
      <c r="BJ71" s="89"/>
      <c r="BK71" s="89"/>
      <c r="BL71" s="89"/>
      <c r="BM71" s="93"/>
      <c r="BN71" s="93"/>
      <c r="BO71" s="93"/>
      <c r="BP71" s="93"/>
      <c r="BQ71" s="93"/>
      <c r="BR71" s="89"/>
      <c r="BS71" s="89"/>
      <c r="BT71" s="89"/>
      <c r="BU71" s="89"/>
      <c r="BV71" s="93"/>
      <c r="BW71" s="93"/>
      <c r="BX71" s="93"/>
      <c r="BY71" s="93"/>
      <c r="BZ71" s="93"/>
      <c r="CA71" s="89"/>
      <c r="CB71" s="89"/>
      <c r="CC71" s="89"/>
      <c r="CD71" s="89"/>
      <c r="CE71" s="93"/>
      <c r="CF71" s="93"/>
      <c r="CG71" s="93"/>
      <c r="CH71" s="93"/>
      <c r="CI71" s="93"/>
      <c r="CJ71" s="89"/>
      <c r="CK71" s="89"/>
      <c r="CL71" s="89"/>
      <c r="CM71" s="89"/>
      <c r="CN71" s="93"/>
    </row>
    <row r="72" spans="1:92" s="98" customFormat="1" ht="33" customHeight="1" x14ac:dyDescent="0.15">
      <c r="A72" s="520" t="s">
        <v>32</v>
      </c>
      <c r="B72" s="483"/>
      <c r="C72" s="483"/>
      <c r="D72" s="483"/>
      <c r="E72" s="483"/>
      <c r="F72" s="483"/>
      <c r="G72" s="483"/>
      <c r="H72" s="483"/>
      <c r="I72" s="483"/>
      <c r="J72" s="483"/>
      <c r="K72" s="484"/>
      <c r="L72" s="516" t="s">
        <v>147</v>
      </c>
      <c r="M72" s="514"/>
      <c r="N72" s="467"/>
      <c r="O72" s="467"/>
      <c r="P72" s="467"/>
      <c r="Q72" s="467"/>
      <c r="R72" s="467"/>
      <c r="S72" s="467"/>
      <c r="T72" s="467"/>
      <c r="U72" s="467"/>
      <c r="V72" s="467"/>
      <c r="W72" s="514" t="s">
        <v>148</v>
      </c>
      <c r="X72" s="514"/>
      <c r="Y72" s="467"/>
      <c r="Z72" s="467"/>
      <c r="AA72" s="467"/>
      <c r="AB72" s="467"/>
      <c r="AC72" s="467"/>
      <c r="AD72" s="467"/>
      <c r="AE72" s="467"/>
      <c r="AF72" s="467"/>
      <c r="AG72" s="467"/>
      <c r="AH72" s="514" t="s">
        <v>149</v>
      </c>
      <c r="AI72" s="514"/>
      <c r="AJ72" s="467"/>
      <c r="AK72" s="467"/>
      <c r="AL72" s="467"/>
      <c r="AM72" s="467"/>
      <c r="AN72" s="467"/>
      <c r="AO72" s="467"/>
      <c r="AP72" s="467"/>
      <c r="AQ72" s="467"/>
      <c r="AR72" s="497"/>
      <c r="AS72" s="592" t="s">
        <v>150</v>
      </c>
      <c r="AT72" s="593"/>
      <c r="AU72" s="593"/>
      <c r="AV72" s="593"/>
      <c r="AW72" s="593"/>
      <c r="AX72" s="593"/>
      <c r="AY72" s="593"/>
      <c r="AZ72" s="593"/>
      <c r="BA72" s="593"/>
      <c r="BB72" s="593"/>
      <c r="BC72" s="594"/>
      <c r="BD72" s="463"/>
      <c r="BE72" s="464"/>
      <c r="BF72" s="464"/>
      <c r="BG72" s="464"/>
      <c r="BH72" s="464"/>
      <c r="BI72" s="464"/>
      <c r="BJ72" s="464"/>
      <c r="BK72" s="464"/>
      <c r="BL72" s="464"/>
      <c r="BM72" s="464"/>
      <c r="BN72" s="464"/>
      <c r="BO72" s="464"/>
      <c r="BP72" s="464"/>
      <c r="BQ72" s="464"/>
      <c r="BR72" s="464"/>
      <c r="BS72" s="465" t="s">
        <v>151</v>
      </c>
      <c r="BT72" s="465"/>
      <c r="BU72" s="464"/>
      <c r="BV72" s="464"/>
      <c r="BW72" s="464"/>
      <c r="BX72" s="464"/>
      <c r="BY72" s="464"/>
      <c r="BZ72" s="464"/>
      <c r="CA72" s="464"/>
      <c r="CB72" s="464"/>
      <c r="CC72" s="464"/>
      <c r="CD72" s="464"/>
      <c r="CE72" s="464"/>
      <c r="CF72" s="464"/>
      <c r="CG72" s="464"/>
      <c r="CH72" s="464"/>
      <c r="CI72" s="464"/>
      <c r="CJ72" s="464"/>
      <c r="CK72" s="464"/>
      <c r="CL72" s="464"/>
      <c r="CM72" s="464"/>
      <c r="CN72" s="466"/>
    </row>
    <row r="73" spans="1:92" ht="33" customHeight="1" x14ac:dyDescent="0.15">
      <c r="A73" s="434" t="s">
        <v>33</v>
      </c>
      <c r="B73" s="435"/>
      <c r="C73" s="483"/>
      <c r="D73" s="483"/>
      <c r="E73" s="483"/>
      <c r="F73" s="483"/>
      <c r="G73" s="483"/>
      <c r="H73" s="483"/>
      <c r="I73" s="483"/>
      <c r="J73" s="483"/>
      <c r="K73" s="484"/>
      <c r="L73" s="516" t="s">
        <v>147</v>
      </c>
      <c r="M73" s="514"/>
      <c r="N73" s="467"/>
      <c r="O73" s="467"/>
      <c r="P73" s="467"/>
      <c r="Q73" s="467"/>
      <c r="R73" s="467"/>
      <c r="S73" s="467"/>
      <c r="T73" s="467"/>
      <c r="U73" s="467"/>
      <c r="V73" s="467"/>
      <c r="W73" s="514" t="s">
        <v>148</v>
      </c>
      <c r="X73" s="514"/>
      <c r="Y73" s="467"/>
      <c r="Z73" s="467"/>
      <c r="AA73" s="467"/>
      <c r="AB73" s="467"/>
      <c r="AC73" s="467"/>
      <c r="AD73" s="467"/>
      <c r="AE73" s="467"/>
      <c r="AF73" s="467"/>
      <c r="AG73" s="467"/>
      <c r="AH73" s="514" t="s">
        <v>149</v>
      </c>
      <c r="AI73" s="514"/>
      <c r="AJ73" s="467"/>
      <c r="AK73" s="467"/>
      <c r="AL73" s="467"/>
      <c r="AM73" s="467"/>
      <c r="AN73" s="467"/>
      <c r="AO73" s="467"/>
      <c r="AP73" s="467"/>
      <c r="AQ73" s="467"/>
      <c r="AR73" s="497"/>
      <c r="AS73" s="474" t="s">
        <v>34</v>
      </c>
      <c r="AT73" s="475"/>
      <c r="AU73" s="475"/>
      <c r="AV73" s="475"/>
      <c r="AW73" s="475"/>
      <c r="AX73" s="475"/>
      <c r="AY73" s="475"/>
      <c r="AZ73" s="475"/>
      <c r="BA73" s="475"/>
      <c r="BB73" s="475"/>
      <c r="BC73" s="476"/>
      <c r="BD73" s="516" t="s">
        <v>147</v>
      </c>
      <c r="BE73" s="514"/>
      <c r="BF73" s="497"/>
      <c r="BG73" s="515"/>
      <c r="BH73" s="515"/>
      <c r="BI73" s="515"/>
      <c r="BJ73" s="515"/>
      <c r="BK73" s="515"/>
      <c r="BL73" s="515"/>
      <c r="BM73" s="515"/>
      <c r="BN73" s="521"/>
      <c r="BO73" s="507" t="s">
        <v>152</v>
      </c>
      <c r="BP73" s="507"/>
      <c r="BQ73" s="497"/>
      <c r="BR73" s="515"/>
      <c r="BS73" s="515"/>
      <c r="BT73" s="515"/>
      <c r="BU73" s="515"/>
      <c r="BV73" s="515"/>
      <c r="BW73" s="515"/>
      <c r="BX73" s="515"/>
      <c r="BY73" s="515"/>
      <c r="BZ73" s="521"/>
      <c r="CA73" s="514" t="s">
        <v>149</v>
      </c>
      <c r="CB73" s="514"/>
      <c r="CC73" s="497"/>
      <c r="CD73" s="515"/>
      <c r="CE73" s="515"/>
      <c r="CF73" s="515"/>
      <c r="CG73" s="515"/>
      <c r="CH73" s="515"/>
      <c r="CI73" s="515"/>
      <c r="CJ73" s="515"/>
      <c r="CK73" s="515"/>
      <c r="CL73" s="515"/>
      <c r="CM73" s="515"/>
      <c r="CN73" s="515"/>
    </row>
    <row r="74" spans="1:92" ht="22.5" customHeight="1" x14ac:dyDescent="0.15">
      <c r="A74" s="142"/>
      <c r="B74" s="142"/>
      <c r="C74" s="143"/>
      <c r="D74" s="143"/>
      <c r="E74" s="143"/>
      <c r="F74" s="143"/>
      <c r="G74" s="143"/>
      <c r="H74" s="143"/>
      <c r="I74" s="143"/>
      <c r="J74" s="143"/>
      <c r="K74" s="143"/>
      <c r="L74" s="144"/>
      <c r="M74" s="144"/>
      <c r="N74" s="162"/>
      <c r="O74" s="162"/>
      <c r="P74" s="162"/>
      <c r="Q74" s="162"/>
      <c r="R74" s="162"/>
      <c r="S74" s="162"/>
      <c r="T74" s="162"/>
      <c r="U74" s="162"/>
      <c r="V74" s="162"/>
      <c r="W74" s="144"/>
      <c r="X74" s="144"/>
      <c r="Y74" s="162"/>
      <c r="Z74" s="162"/>
      <c r="AA74" s="162"/>
      <c r="AB74" s="162"/>
      <c r="AC74" s="162"/>
      <c r="AD74" s="162"/>
      <c r="AE74" s="162"/>
      <c r="AF74" s="162"/>
      <c r="AG74" s="162"/>
      <c r="AH74" s="144"/>
      <c r="AI74" s="144"/>
      <c r="AJ74" s="162"/>
      <c r="AK74" s="162"/>
      <c r="AL74" s="162"/>
      <c r="AM74" s="162"/>
      <c r="AN74" s="162"/>
      <c r="AO74" s="162"/>
      <c r="AP74" s="162"/>
      <c r="AQ74" s="162"/>
      <c r="AR74" s="162"/>
      <c r="AS74" s="143"/>
      <c r="AT74" s="143"/>
      <c r="AU74" s="143"/>
      <c r="AV74" s="143"/>
      <c r="AW74" s="143"/>
      <c r="AX74" s="143"/>
      <c r="AY74" s="143"/>
      <c r="AZ74" s="143"/>
      <c r="BA74" s="143"/>
      <c r="BB74" s="143"/>
      <c r="BC74" s="143"/>
      <c r="BD74" s="145"/>
      <c r="BE74" s="144"/>
      <c r="BF74" s="144"/>
      <c r="BG74" s="162"/>
      <c r="BH74" s="162"/>
      <c r="BI74" s="162"/>
      <c r="BJ74" s="162"/>
      <c r="BK74" s="162"/>
      <c r="BL74" s="162"/>
      <c r="BM74" s="162"/>
      <c r="BN74" s="162"/>
      <c r="BO74" s="162"/>
      <c r="BP74" s="144"/>
      <c r="BQ74" s="144"/>
      <c r="BR74" s="162"/>
      <c r="BS74" s="162"/>
      <c r="BT74" s="162"/>
      <c r="BU74" s="162"/>
      <c r="BV74" s="162"/>
      <c r="BW74" s="162"/>
      <c r="BX74" s="162"/>
      <c r="BY74" s="162"/>
      <c r="BZ74" s="162"/>
      <c r="CA74" s="162"/>
      <c r="CB74" s="144"/>
      <c r="CC74" s="144"/>
      <c r="CD74" s="162"/>
      <c r="CE74" s="162"/>
      <c r="CF74" s="162"/>
      <c r="CG74" s="162"/>
      <c r="CH74" s="162"/>
      <c r="CI74" s="162"/>
      <c r="CJ74" s="162"/>
      <c r="CK74" s="162"/>
      <c r="CL74" s="162"/>
      <c r="CM74" s="162"/>
      <c r="CN74" s="162"/>
    </row>
    <row r="75" spans="1:92" ht="22.5" customHeight="1" x14ac:dyDescent="0.15">
      <c r="A75" s="142"/>
      <c r="B75" s="142"/>
      <c r="C75" s="143"/>
      <c r="D75" s="143"/>
      <c r="E75" s="143"/>
      <c r="F75" s="143"/>
      <c r="G75" s="143"/>
      <c r="H75" s="143"/>
      <c r="I75" s="143"/>
      <c r="J75" s="143"/>
      <c r="K75" s="143"/>
      <c r="L75" s="144"/>
      <c r="M75" s="144"/>
      <c r="N75" s="162"/>
      <c r="O75" s="162"/>
      <c r="P75" s="162"/>
      <c r="Q75" s="162"/>
      <c r="R75" s="162"/>
      <c r="S75" s="162"/>
      <c r="T75" s="162"/>
      <c r="U75" s="162"/>
      <c r="V75" s="162"/>
      <c r="W75" s="144"/>
      <c r="X75" s="144"/>
      <c r="Y75" s="162"/>
      <c r="Z75" s="162"/>
      <c r="AA75" s="162"/>
      <c r="AB75" s="162"/>
      <c r="AC75" s="162"/>
      <c r="AD75" s="162"/>
      <c r="AE75" s="162"/>
      <c r="AF75" s="162"/>
      <c r="AG75" s="162"/>
      <c r="AH75" s="144"/>
      <c r="AI75" s="144"/>
      <c r="AJ75" s="162"/>
      <c r="AK75" s="162"/>
      <c r="AL75" s="162"/>
      <c r="AM75" s="162"/>
      <c r="AN75" s="162"/>
      <c r="AO75" s="162"/>
      <c r="AP75" s="162"/>
      <c r="AQ75" s="162"/>
      <c r="AR75" s="162"/>
      <c r="AS75" s="143"/>
      <c r="AT75" s="143"/>
      <c r="AU75" s="143"/>
      <c r="AV75" s="143"/>
      <c r="AW75" s="143"/>
      <c r="AX75" s="143"/>
      <c r="AY75" s="143"/>
      <c r="AZ75" s="143"/>
      <c r="BA75" s="143"/>
      <c r="BB75" s="143"/>
      <c r="BC75" s="143"/>
      <c r="BD75" s="145"/>
      <c r="BE75" s="144"/>
      <c r="BF75" s="144"/>
      <c r="BG75" s="162"/>
      <c r="BH75" s="162"/>
      <c r="BI75" s="162"/>
      <c r="BJ75" s="162"/>
      <c r="BK75" s="162"/>
      <c r="BL75" s="162"/>
      <c r="BM75" s="162"/>
      <c r="BN75" s="162"/>
      <c r="BO75" s="162"/>
      <c r="BP75" s="144"/>
      <c r="BQ75" s="144"/>
      <c r="BR75" s="162"/>
      <c r="BS75" s="162"/>
      <c r="BT75" s="162"/>
      <c r="BU75" s="162"/>
      <c r="BV75" s="162"/>
      <c r="BW75" s="162"/>
      <c r="BX75" s="162"/>
      <c r="BY75" s="162"/>
      <c r="BZ75" s="162"/>
      <c r="CA75" s="162"/>
      <c r="CB75" s="144"/>
      <c r="CC75" s="144"/>
      <c r="CD75" s="162"/>
      <c r="CE75" s="162"/>
      <c r="CF75" s="162"/>
      <c r="CG75" s="162"/>
      <c r="CH75" s="162"/>
      <c r="CI75" s="162"/>
      <c r="CJ75" s="162"/>
      <c r="CK75" s="162"/>
      <c r="CL75" s="162"/>
      <c r="CM75" s="162"/>
      <c r="CN75" s="162"/>
    </row>
    <row r="76" spans="1:92" ht="18" customHeight="1" x14ac:dyDescent="0.15">
      <c r="A76" s="89"/>
      <c r="B76" s="89"/>
      <c r="C76" s="89"/>
      <c r="D76" s="89"/>
      <c r="E76" s="89"/>
      <c r="F76" s="89"/>
      <c r="G76" s="89"/>
      <c r="H76" s="89"/>
      <c r="I76" s="89"/>
      <c r="J76" s="89"/>
      <c r="K76" s="89"/>
      <c r="L76" s="89"/>
      <c r="M76" s="89"/>
      <c r="N76" s="89"/>
      <c r="O76" s="89"/>
      <c r="P76" s="89"/>
      <c r="Q76" s="89"/>
      <c r="R76" s="89"/>
      <c r="S76" s="89"/>
      <c r="T76" s="89"/>
      <c r="U76" s="89"/>
      <c r="V76" s="89"/>
      <c r="W76" s="89"/>
      <c r="X76" s="89"/>
      <c r="Y76" s="93"/>
      <c r="Z76" s="93"/>
      <c r="AA76" s="93"/>
      <c r="AB76" s="93"/>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c r="BW76" s="89"/>
      <c r="BX76" s="89"/>
      <c r="BY76" s="89"/>
      <c r="BZ76" s="89"/>
      <c r="CA76" s="89"/>
      <c r="CB76" s="89"/>
      <c r="CC76" s="89"/>
      <c r="CD76" s="89"/>
      <c r="CE76" s="89"/>
      <c r="CF76" s="89"/>
      <c r="CG76" s="89"/>
      <c r="CH76" s="89"/>
      <c r="CI76" s="89"/>
      <c r="CJ76" s="89"/>
      <c r="CK76" s="89"/>
      <c r="CL76" s="89"/>
      <c r="CM76" s="89"/>
      <c r="CN76" s="89"/>
    </row>
    <row r="77" spans="1:92" ht="23.25" customHeight="1" x14ac:dyDescent="0.15">
      <c r="A77" s="453" t="s">
        <v>180</v>
      </c>
      <c r="B77" s="453"/>
      <c r="C77" s="453"/>
      <c r="D77" s="453"/>
      <c r="E77" s="453"/>
      <c r="F77" s="453"/>
      <c r="G77" s="453"/>
      <c r="H77" s="453"/>
      <c r="I77" s="453"/>
      <c r="J77" s="453"/>
      <c r="K77" s="453"/>
      <c r="L77" s="453"/>
      <c r="M77" s="453"/>
      <c r="N77" s="453"/>
      <c r="O77" s="453"/>
      <c r="P77" s="453"/>
      <c r="Q77" s="453"/>
      <c r="R77" s="453"/>
      <c r="S77" s="453"/>
      <c r="T77" s="453"/>
      <c r="U77" s="453"/>
      <c r="V77" s="453"/>
      <c r="W77" s="453"/>
      <c r="X77" s="453"/>
      <c r="Y77" s="146"/>
      <c r="Z77" s="146"/>
      <c r="AA77" s="146"/>
      <c r="AB77" s="146"/>
    </row>
    <row r="78" spans="1:92" ht="33" customHeight="1" x14ac:dyDescent="0.15">
      <c r="A78" s="454" t="s">
        <v>25</v>
      </c>
      <c r="B78" s="455"/>
      <c r="C78" s="455"/>
      <c r="D78" s="455"/>
      <c r="E78" s="455"/>
      <c r="F78" s="455"/>
      <c r="G78" s="455"/>
      <c r="H78" s="455"/>
      <c r="I78" s="455"/>
      <c r="J78" s="455"/>
      <c r="K78" s="456"/>
      <c r="L78" s="457"/>
      <c r="M78" s="458"/>
      <c r="N78" s="458"/>
      <c r="O78" s="458"/>
      <c r="P78" s="458"/>
      <c r="Q78" s="458"/>
      <c r="R78" s="458"/>
      <c r="S78" s="458"/>
      <c r="T78" s="458"/>
      <c r="U78" s="458"/>
      <c r="V78" s="458"/>
      <c r="W78" s="458"/>
      <c r="X78" s="458"/>
      <c r="Y78" s="458"/>
      <c r="Z78" s="458"/>
      <c r="AA78" s="458"/>
      <c r="AB78" s="458"/>
      <c r="AC78" s="458"/>
      <c r="AD78" s="458"/>
      <c r="AE78" s="458"/>
      <c r="AF78" s="458"/>
      <c r="AG78" s="458"/>
      <c r="AH78" s="458"/>
      <c r="AI78" s="458"/>
      <c r="AJ78" s="458"/>
      <c r="AK78" s="458"/>
      <c r="AL78" s="458"/>
      <c r="AM78" s="458"/>
      <c r="AN78" s="458"/>
      <c r="AO78" s="458"/>
      <c r="AP78" s="458"/>
      <c r="AQ78" s="458"/>
      <c r="AR78" s="459"/>
      <c r="AS78" s="460" t="s">
        <v>35</v>
      </c>
      <c r="AT78" s="461"/>
      <c r="AU78" s="461"/>
      <c r="AV78" s="461"/>
      <c r="AW78" s="461"/>
      <c r="AX78" s="461"/>
      <c r="AY78" s="461"/>
      <c r="AZ78" s="461"/>
      <c r="BA78" s="461"/>
      <c r="BB78" s="461"/>
      <c r="BC78" s="462"/>
      <c r="BD78" s="457"/>
      <c r="BE78" s="458"/>
      <c r="BF78" s="458"/>
      <c r="BG78" s="458"/>
      <c r="BH78" s="458"/>
      <c r="BI78" s="458"/>
      <c r="BJ78" s="458"/>
      <c r="BK78" s="458"/>
      <c r="BL78" s="458"/>
      <c r="BM78" s="458"/>
      <c r="BN78" s="458"/>
      <c r="BO78" s="458"/>
      <c r="BP78" s="458"/>
      <c r="BQ78" s="458"/>
      <c r="BR78" s="458"/>
      <c r="BS78" s="458"/>
      <c r="BT78" s="458"/>
      <c r="BU78" s="458"/>
      <c r="BV78" s="458"/>
      <c r="BW78" s="458"/>
      <c r="BX78" s="458"/>
      <c r="BY78" s="458"/>
      <c r="BZ78" s="458"/>
      <c r="CA78" s="458"/>
      <c r="CB78" s="458"/>
      <c r="CC78" s="458"/>
      <c r="CD78" s="458"/>
      <c r="CE78" s="458"/>
      <c r="CF78" s="458"/>
      <c r="CG78" s="458"/>
      <c r="CH78" s="458"/>
      <c r="CI78" s="458"/>
      <c r="CJ78" s="458"/>
      <c r="CK78" s="458"/>
      <c r="CL78" s="458"/>
      <c r="CM78" s="458"/>
      <c r="CN78" s="459"/>
    </row>
    <row r="79" spans="1:92" ht="33" customHeight="1" x14ac:dyDescent="0.15">
      <c r="A79" s="454" t="s">
        <v>36</v>
      </c>
      <c r="B79" s="455"/>
      <c r="C79" s="455"/>
      <c r="D79" s="455"/>
      <c r="E79" s="455"/>
      <c r="F79" s="455"/>
      <c r="G79" s="455"/>
      <c r="H79" s="455"/>
      <c r="I79" s="455"/>
      <c r="J79" s="455"/>
      <c r="K79" s="456"/>
      <c r="L79" s="457"/>
      <c r="M79" s="458"/>
      <c r="N79" s="458"/>
      <c r="O79" s="458"/>
      <c r="P79" s="458"/>
      <c r="Q79" s="458"/>
      <c r="R79" s="458"/>
      <c r="S79" s="458"/>
      <c r="T79" s="458"/>
      <c r="U79" s="458"/>
      <c r="V79" s="458"/>
      <c r="W79" s="458"/>
      <c r="X79" s="458"/>
      <c r="Y79" s="458"/>
      <c r="Z79" s="458"/>
      <c r="AA79" s="458"/>
      <c r="AB79" s="458"/>
      <c r="AC79" s="458"/>
      <c r="AD79" s="458"/>
      <c r="AE79" s="458"/>
      <c r="AF79" s="458"/>
      <c r="AG79" s="458"/>
      <c r="AH79" s="458"/>
      <c r="AI79" s="458"/>
      <c r="AJ79" s="458"/>
      <c r="AK79" s="458"/>
      <c r="AL79" s="458"/>
      <c r="AM79" s="458"/>
      <c r="AN79" s="458"/>
      <c r="AO79" s="458"/>
      <c r="AP79" s="458"/>
      <c r="AQ79" s="458"/>
      <c r="AR79" s="459"/>
      <c r="AS79" s="460" t="s">
        <v>150</v>
      </c>
      <c r="AT79" s="461"/>
      <c r="AU79" s="461"/>
      <c r="AV79" s="461"/>
      <c r="AW79" s="461"/>
      <c r="AX79" s="461"/>
      <c r="AY79" s="461"/>
      <c r="AZ79" s="461"/>
      <c r="BA79" s="461"/>
      <c r="BB79" s="461"/>
      <c r="BC79" s="462"/>
      <c r="BD79" s="463"/>
      <c r="BE79" s="464"/>
      <c r="BF79" s="464"/>
      <c r="BG79" s="464"/>
      <c r="BH79" s="464"/>
      <c r="BI79" s="464"/>
      <c r="BJ79" s="464"/>
      <c r="BK79" s="464"/>
      <c r="BL79" s="464"/>
      <c r="BM79" s="464"/>
      <c r="BN79" s="464"/>
      <c r="BO79" s="464"/>
      <c r="BP79" s="464"/>
      <c r="BQ79" s="464"/>
      <c r="BR79" s="464"/>
      <c r="BS79" s="465" t="s">
        <v>151</v>
      </c>
      <c r="BT79" s="465"/>
      <c r="BU79" s="464"/>
      <c r="BV79" s="464"/>
      <c r="BW79" s="464"/>
      <c r="BX79" s="464"/>
      <c r="BY79" s="464"/>
      <c r="BZ79" s="464"/>
      <c r="CA79" s="464"/>
      <c r="CB79" s="464"/>
      <c r="CC79" s="464"/>
      <c r="CD79" s="464"/>
      <c r="CE79" s="464"/>
      <c r="CF79" s="464"/>
      <c r="CG79" s="464"/>
      <c r="CH79" s="464"/>
      <c r="CI79" s="464"/>
      <c r="CJ79" s="464"/>
      <c r="CK79" s="464"/>
      <c r="CL79" s="464"/>
      <c r="CM79" s="464"/>
      <c r="CN79" s="466"/>
    </row>
    <row r="80" spans="1:92" ht="23.25" customHeight="1" x14ac:dyDescent="0.15">
      <c r="A80" s="444" t="s">
        <v>37</v>
      </c>
      <c r="B80" s="445"/>
      <c r="C80" s="445"/>
      <c r="D80" s="445"/>
      <c r="E80" s="445"/>
      <c r="F80" s="445"/>
      <c r="G80" s="445"/>
      <c r="H80" s="445"/>
      <c r="I80" s="445"/>
      <c r="J80" s="445"/>
      <c r="K80" s="446"/>
      <c r="L80" s="450" t="s">
        <v>170</v>
      </c>
      <c r="M80" s="451"/>
      <c r="N80" s="451"/>
      <c r="O80" s="452"/>
      <c r="P80" s="452"/>
      <c r="Q80" s="452"/>
      <c r="R80" s="452"/>
      <c r="S80" s="452"/>
      <c r="T80" s="452"/>
      <c r="U80" s="452"/>
      <c r="V80" s="452"/>
      <c r="W80" s="452"/>
      <c r="X80" s="452"/>
      <c r="Y80" s="451" t="s">
        <v>171</v>
      </c>
      <c r="Z80" s="451"/>
      <c r="AA80" s="451"/>
      <c r="AB80" s="452"/>
      <c r="AC80" s="452"/>
      <c r="AD80" s="452"/>
      <c r="AE80" s="452"/>
      <c r="AF80" s="452"/>
      <c r="AG80" s="452"/>
      <c r="AH80" s="452"/>
      <c r="AI80" s="452"/>
      <c r="AJ80" s="452"/>
      <c r="AK80" s="452"/>
      <c r="AL80" s="147"/>
      <c r="AM80" s="147"/>
      <c r="AN80" s="147"/>
      <c r="AO80" s="147"/>
      <c r="AP80" s="147"/>
      <c r="AQ80" s="147"/>
      <c r="AR80" s="147"/>
      <c r="AS80" s="147"/>
      <c r="AT80" s="148"/>
      <c r="AU80" s="148"/>
      <c r="AV80" s="148"/>
      <c r="AW80" s="148"/>
      <c r="AX80" s="148"/>
      <c r="AY80" s="148"/>
      <c r="AZ80" s="148"/>
      <c r="BA80" s="148"/>
      <c r="BB80" s="148"/>
      <c r="BC80" s="148"/>
      <c r="BD80" s="148"/>
      <c r="BE80" s="148"/>
      <c r="BF80" s="148"/>
      <c r="BG80" s="148"/>
      <c r="BH80" s="148"/>
      <c r="BI80" s="148"/>
      <c r="BJ80" s="148"/>
      <c r="BK80" s="148"/>
      <c r="BL80" s="148"/>
      <c r="BM80" s="148"/>
      <c r="BN80" s="148"/>
      <c r="BO80" s="148"/>
      <c r="BP80" s="148"/>
      <c r="BQ80" s="148"/>
      <c r="BR80" s="148"/>
      <c r="BS80" s="148"/>
      <c r="BT80" s="148"/>
      <c r="BU80" s="148"/>
      <c r="BV80" s="148"/>
      <c r="BW80" s="148"/>
      <c r="BX80" s="148"/>
      <c r="BY80" s="148"/>
      <c r="BZ80" s="148"/>
      <c r="CA80" s="148"/>
      <c r="CB80" s="148"/>
      <c r="CC80" s="148"/>
      <c r="CD80" s="148"/>
      <c r="CE80" s="148"/>
      <c r="CF80" s="148"/>
      <c r="CG80" s="149"/>
      <c r="CH80" s="149"/>
      <c r="CI80" s="149"/>
      <c r="CJ80" s="149"/>
      <c r="CK80" s="149"/>
      <c r="CL80" s="149"/>
      <c r="CM80" s="149"/>
      <c r="CN80" s="150"/>
    </row>
    <row r="81" spans="1:92" ht="45" customHeight="1" x14ac:dyDescent="0.15">
      <c r="A81" s="447"/>
      <c r="B81" s="448"/>
      <c r="C81" s="448"/>
      <c r="D81" s="448"/>
      <c r="E81" s="448"/>
      <c r="F81" s="448"/>
      <c r="G81" s="448"/>
      <c r="H81" s="448"/>
      <c r="I81" s="448"/>
      <c r="J81" s="448"/>
      <c r="K81" s="449"/>
      <c r="L81" s="427"/>
      <c r="M81" s="428"/>
      <c r="N81" s="428"/>
      <c r="O81" s="428"/>
      <c r="P81" s="428"/>
      <c r="Q81" s="428"/>
      <c r="R81" s="428"/>
      <c r="S81" s="428"/>
      <c r="T81" s="428"/>
      <c r="U81" s="428"/>
      <c r="V81" s="428"/>
      <c r="W81" s="428"/>
      <c r="X81" s="428"/>
      <c r="Y81" s="428"/>
      <c r="Z81" s="428"/>
      <c r="AA81" s="428"/>
      <c r="AB81" s="428"/>
      <c r="AC81" s="429"/>
      <c r="AD81" s="428"/>
      <c r="AE81" s="428"/>
      <c r="AF81" s="428"/>
      <c r="AG81" s="428"/>
      <c r="AH81" s="428"/>
      <c r="AI81" s="428"/>
      <c r="AJ81" s="428"/>
      <c r="AK81" s="428"/>
      <c r="AL81" s="428"/>
      <c r="AM81" s="428"/>
      <c r="AN81" s="428"/>
      <c r="AO81" s="428"/>
      <c r="AP81" s="428"/>
      <c r="AQ81" s="428"/>
      <c r="AR81" s="428"/>
      <c r="AS81" s="430"/>
      <c r="AT81" s="431"/>
      <c r="AU81" s="432"/>
      <c r="AV81" s="432"/>
      <c r="AW81" s="432"/>
      <c r="AX81" s="432"/>
      <c r="AY81" s="432"/>
      <c r="AZ81" s="432"/>
      <c r="BA81" s="432"/>
      <c r="BB81" s="432"/>
      <c r="BC81" s="432"/>
      <c r="BD81" s="432"/>
      <c r="BE81" s="432"/>
      <c r="BF81" s="432"/>
      <c r="BG81" s="432"/>
      <c r="BH81" s="432"/>
      <c r="BI81" s="432"/>
      <c r="BJ81" s="432"/>
      <c r="BK81" s="432"/>
      <c r="BL81" s="432"/>
      <c r="BM81" s="432"/>
      <c r="BN81" s="432"/>
      <c r="BO81" s="432"/>
      <c r="BP81" s="432"/>
      <c r="BQ81" s="432"/>
      <c r="BR81" s="432"/>
      <c r="BS81" s="432"/>
      <c r="BT81" s="432"/>
      <c r="BU81" s="432"/>
      <c r="BV81" s="432"/>
      <c r="BW81" s="432"/>
      <c r="BX81" s="432"/>
      <c r="BY81" s="432"/>
      <c r="BZ81" s="432"/>
      <c r="CA81" s="432"/>
      <c r="CB81" s="432"/>
      <c r="CC81" s="432"/>
      <c r="CD81" s="432"/>
      <c r="CE81" s="432"/>
      <c r="CF81" s="432"/>
      <c r="CG81" s="432"/>
      <c r="CH81" s="432"/>
      <c r="CI81" s="432"/>
      <c r="CJ81" s="432"/>
      <c r="CK81" s="432"/>
      <c r="CL81" s="432"/>
      <c r="CM81" s="432"/>
      <c r="CN81" s="433"/>
    </row>
    <row r="82" spans="1:92" ht="33" customHeight="1" x14ac:dyDescent="0.15">
      <c r="A82" s="454" t="s">
        <v>32</v>
      </c>
      <c r="B82" s="455"/>
      <c r="C82" s="455"/>
      <c r="D82" s="455"/>
      <c r="E82" s="455"/>
      <c r="F82" s="455"/>
      <c r="G82" s="455"/>
      <c r="H82" s="455"/>
      <c r="I82" s="455"/>
      <c r="J82" s="455"/>
      <c r="K82" s="456"/>
      <c r="L82" s="506" t="s">
        <v>147</v>
      </c>
      <c r="M82" s="507"/>
      <c r="N82" s="467"/>
      <c r="O82" s="467"/>
      <c r="P82" s="467"/>
      <c r="Q82" s="467"/>
      <c r="R82" s="467"/>
      <c r="S82" s="467"/>
      <c r="T82" s="467"/>
      <c r="U82" s="467"/>
      <c r="V82" s="467"/>
      <c r="W82" s="507" t="s">
        <v>148</v>
      </c>
      <c r="X82" s="507"/>
      <c r="Y82" s="467"/>
      <c r="Z82" s="467"/>
      <c r="AA82" s="467"/>
      <c r="AB82" s="467"/>
      <c r="AC82" s="467"/>
      <c r="AD82" s="467"/>
      <c r="AE82" s="467"/>
      <c r="AF82" s="467"/>
      <c r="AG82" s="467"/>
      <c r="AH82" s="507" t="s">
        <v>149</v>
      </c>
      <c r="AI82" s="507"/>
      <c r="AJ82" s="467"/>
      <c r="AK82" s="467"/>
      <c r="AL82" s="467"/>
      <c r="AM82" s="467"/>
      <c r="AN82" s="467"/>
      <c r="AO82" s="467"/>
      <c r="AP82" s="467"/>
      <c r="AQ82" s="467"/>
      <c r="AR82" s="497"/>
      <c r="AS82" s="508" t="s">
        <v>34</v>
      </c>
      <c r="AT82" s="509"/>
      <c r="AU82" s="509"/>
      <c r="AV82" s="509"/>
      <c r="AW82" s="509"/>
      <c r="AX82" s="509"/>
      <c r="AY82" s="509"/>
      <c r="AZ82" s="509"/>
      <c r="BA82" s="509"/>
      <c r="BB82" s="509"/>
      <c r="BC82" s="510"/>
      <c r="BD82" s="151"/>
      <c r="BE82" s="500" t="s">
        <v>147</v>
      </c>
      <c r="BF82" s="500"/>
      <c r="BG82" s="502"/>
      <c r="BH82" s="502"/>
      <c r="BI82" s="502"/>
      <c r="BJ82" s="502"/>
      <c r="BK82" s="502"/>
      <c r="BL82" s="502"/>
      <c r="BM82" s="502"/>
      <c r="BN82" s="502"/>
      <c r="BO82" s="502"/>
      <c r="BP82" s="500" t="s">
        <v>148</v>
      </c>
      <c r="BQ82" s="500"/>
      <c r="BR82" s="502"/>
      <c r="BS82" s="502"/>
      <c r="BT82" s="502"/>
      <c r="BU82" s="502"/>
      <c r="BV82" s="502"/>
      <c r="BW82" s="502"/>
      <c r="BX82" s="502"/>
      <c r="BY82" s="502"/>
      <c r="BZ82" s="502"/>
      <c r="CA82" s="502"/>
      <c r="CB82" s="500" t="s">
        <v>149</v>
      </c>
      <c r="CC82" s="500"/>
      <c r="CD82" s="502"/>
      <c r="CE82" s="502"/>
      <c r="CF82" s="502"/>
      <c r="CG82" s="502"/>
      <c r="CH82" s="502"/>
      <c r="CI82" s="502"/>
      <c r="CJ82" s="502"/>
      <c r="CK82" s="502"/>
      <c r="CL82" s="502"/>
      <c r="CM82" s="502"/>
      <c r="CN82" s="504"/>
    </row>
    <row r="83" spans="1:92" ht="33" customHeight="1" x14ac:dyDescent="0.15">
      <c r="A83" s="498" t="s">
        <v>33</v>
      </c>
      <c r="B83" s="499"/>
      <c r="C83" s="455"/>
      <c r="D83" s="455"/>
      <c r="E83" s="455"/>
      <c r="F83" s="455"/>
      <c r="G83" s="455"/>
      <c r="H83" s="455"/>
      <c r="I83" s="455"/>
      <c r="J83" s="455"/>
      <c r="K83" s="456"/>
      <c r="L83" s="506" t="s">
        <v>147</v>
      </c>
      <c r="M83" s="507"/>
      <c r="N83" s="467"/>
      <c r="O83" s="467"/>
      <c r="P83" s="467"/>
      <c r="Q83" s="467"/>
      <c r="R83" s="467"/>
      <c r="S83" s="467"/>
      <c r="T83" s="467"/>
      <c r="U83" s="467"/>
      <c r="V83" s="467"/>
      <c r="W83" s="507" t="s">
        <v>148</v>
      </c>
      <c r="X83" s="507"/>
      <c r="Y83" s="467"/>
      <c r="Z83" s="467"/>
      <c r="AA83" s="467"/>
      <c r="AB83" s="467"/>
      <c r="AC83" s="467"/>
      <c r="AD83" s="467"/>
      <c r="AE83" s="467"/>
      <c r="AF83" s="467"/>
      <c r="AG83" s="467"/>
      <c r="AH83" s="507" t="s">
        <v>149</v>
      </c>
      <c r="AI83" s="507"/>
      <c r="AJ83" s="467"/>
      <c r="AK83" s="467"/>
      <c r="AL83" s="467"/>
      <c r="AM83" s="467"/>
      <c r="AN83" s="467"/>
      <c r="AO83" s="467"/>
      <c r="AP83" s="467"/>
      <c r="AQ83" s="467"/>
      <c r="AR83" s="497"/>
      <c r="AS83" s="511"/>
      <c r="AT83" s="512"/>
      <c r="AU83" s="512"/>
      <c r="AV83" s="512"/>
      <c r="AW83" s="512"/>
      <c r="AX83" s="512"/>
      <c r="AY83" s="512"/>
      <c r="AZ83" s="512"/>
      <c r="BA83" s="512"/>
      <c r="BB83" s="512"/>
      <c r="BC83" s="513"/>
      <c r="BD83" s="152"/>
      <c r="BE83" s="501"/>
      <c r="BF83" s="501"/>
      <c r="BG83" s="503"/>
      <c r="BH83" s="503"/>
      <c r="BI83" s="503"/>
      <c r="BJ83" s="503"/>
      <c r="BK83" s="503"/>
      <c r="BL83" s="503"/>
      <c r="BM83" s="503"/>
      <c r="BN83" s="503"/>
      <c r="BO83" s="503"/>
      <c r="BP83" s="501"/>
      <c r="BQ83" s="501"/>
      <c r="BR83" s="503"/>
      <c r="BS83" s="503"/>
      <c r="BT83" s="503"/>
      <c r="BU83" s="503"/>
      <c r="BV83" s="503"/>
      <c r="BW83" s="503"/>
      <c r="BX83" s="503"/>
      <c r="BY83" s="503"/>
      <c r="BZ83" s="503"/>
      <c r="CA83" s="503"/>
      <c r="CB83" s="501"/>
      <c r="CC83" s="501"/>
      <c r="CD83" s="503"/>
      <c r="CE83" s="503"/>
      <c r="CF83" s="503"/>
      <c r="CG83" s="503"/>
      <c r="CH83" s="503"/>
      <c r="CI83" s="503"/>
      <c r="CJ83" s="503"/>
      <c r="CK83" s="503"/>
      <c r="CL83" s="503"/>
      <c r="CM83" s="503"/>
      <c r="CN83" s="505"/>
    </row>
    <row r="84" spans="1:92" ht="23.25" customHeight="1" x14ac:dyDescent="0.15">
      <c r="A84" s="72"/>
      <c r="B84" s="72"/>
      <c r="C84" s="72"/>
      <c r="D84" s="227"/>
      <c r="E84" s="227"/>
      <c r="F84" s="227"/>
      <c r="G84" s="227"/>
      <c r="H84" s="227"/>
      <c r="I84" s="227"/>
      <c r="J84" s="227"/>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row>
    <row r="85" spans="1:92" ht="23.25" customHeight="1" x14ac:dyDescent="0.15">
      <c r="A85" s="72"/>
      <c r="B85" s="72" t="s">
        <v>153</v>
      </c>
      <c r="C85" s="72"/>
      <c r="D85" s="227"/>
      <c r="E85" s="227"/>
      <c r="F85" s="227"/>
      <c r="G85" s="227"/>
      <c r="H85" s="227"/>
      <c r="I85" s="227"/>
      <c r="J85" s="227"/>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row>
    <row r="86" spans="1:92" ht="23.25" customHeight="1" x14ac:dyDescent="0.15">
      <c r="A86" s="307"/>
      <c r="B86" s="307"/>
      <c r="C86" s="307"/>
      <c r="D86" s="307"/>
      <c r="E86" s="307"/>
      <c r="F86" s="307"/>
      <c r="G86" s="72" t="s">
        <v>154</v>
      </c>
      <c r="H86" s="307"/>
      <c r="I86" s="307"/>
      <c r="J86" s="307"/>
      <c r="K86" s="307"/>
      <c r="L86" s="307"/>
      <c r="M86" s="307"/>
      <c r="N86" s="307"/>
      <c r="O86" s="307"/>
      <c r="P86" s="307"/>
      <c r="Q86" s="307"/>
      <c r="R86" s="307"/>
      <c r="S86" s="307"/>
      <c r="T86" s="307"/>
      <c r="U86" s="307"/>
      <c r="V86" s="307"/>
      <c r="W86" s="307"/>
      <c r="X86" s="307"/>
      <c r="Y86" s="307"/>
      <c r="Z86" s="307"/>
      <c r="AA86" s="307"/>
      <c r="AB86" s="307"/>
      <c r="AC86" s="307"/>
      <c r="AD86" s="307"/>
      <c r="AE86" s="307"/>
      <c r="AF86" s="307"/>
      <c r="AG86" s="307"/>
      <c r="AH86" s="307"/>
      <c r="AI86" s="307"/>
      <c r="AJ86" s="307"/>
      <c r="AK86" s="307"/>
      <c r="AL86" s="307"/>
      <c r="AM86" s="307"/>
      <c r="AN86" s="307"/>
      <c r="AO86" s="307"/>
      <c r="AP86" s="307"/>
      <c r="AQ86" s="307"/>
      <c r="AR86" s="307"/>
      <c r="AS86" s="307"/>
      <c r="AT86" s="307"/>
      <c r="AU86" s="307"/>
      <c r="AV86" s="307"/>
      <c r="AW86" s="307"/>
      <c r="AX86" s="307"/>
      <c r="AY86" s="307"/>
      <c r="AZ86" s="307"/>
      <c r="BA86" s="307"/>
      <c r="BB86" s="307"/>
      <c r="BC86" s="307"/>
      <c r="BD86" s="307"/>
      <c r="BE86" s="307"/>
      <c r="BF86" s="307"/>
      <c r="BG86" s="307"/>
      <c r="BH86" s="307"/>
      <c r="BI86" s="307"/>
      <c r="BJ86" s="307"/>
      <c r="BK86" s="307"/>
      <c r="BL86" s="307"/>
      <c r="BM86" s="307"/>
      <c r="BN86" s="307"/>
      <c r="BO86" s="307"/>
      <c r="BP86" s="307"/>
      <c r="BQ86" s="307"/>
      <c r="BR86" s="307"/>
      <c r="BS86" s="307"/>
      <c r="BT86" s="307"/>
      <c r="BU86" s="307"/>
      <c r="BV86" s="307"/>
      <c r="BW86" s="307"/>
      <c r="BX86" s="307"/>
      <c r="BY86" s="307"/>
      <c r="BZ86" s="307"/>
      <c r="CA86" s="307"/>
      <c r="CB86" s="307"/>
      <c r="CC86" s="307"/>
      <c r="CD86" s="307"/>
      <c r="CE86" s="307"/>
      <c r="CF86" s="307"/>
      <c r="CG86" s="307"/>
      <c r="CH86" s="307"/>
      <c r="CI86" s="307"/>
      <c r="CJ86" s="307"/>
      <c r="CK86" s="307"/>
      <c r="CL86" s="307"/>
      <c r="CM86" s="307"/>
      <c r="CN86" s="307"/>
    </row>
    <row r="87" spans="1:92" ht="23.25" customHeight="1" x14ac:dyDescent="0.15">
      <c r="A87" s="307"/>
      <c r="B87" s="307"/>
      <c r="C87" s="307"/>
      <c r="D87" s="307"/>
      <c r="E87" s="307"/>
      <c r="F87" s="307"/>
      <c r="G87" s="72" t="s">
        <v>155</v>
      </c>
      <c r="H87" s="307"/>
      <c r="I87" s="307"/>
      <c r="J87" s="307"/>
      <c r="K87" s="307"/>
      <c r="L87" s="307"/>
      <c r="M87" s="307"/>
      <c r="N87" s="307"/>
      <c r="O87" s="307"/>
      <c r="P87" s="307"/>
      <c r="Q87" s="307"/>
      <c r="R87" s="307"/>
      <c r="S87" s="307"/>
      <c r="T87" s="307"/>
      <c r="U87" s="307"/>
      <c r="V87" s="307"/>
      <c r="W87" s="307"/>
      <c r="X87" s="307"/>
      <c r="Y87" s="307"/>
      <c r="Z87" s="307"/>
      <c r="AA87" s="307"/>
      <c r="AB87" s="307"/>
      <c r="AC87" s="307"/>
      <c r="AD87" s="307"/>
      <c r="AE87" s="307"/>
      <c r="AF87" s="307"/>
      <c r="AG87" s="307"/>
      <c r="AH87" s="307"/>
      <c r="AI87" s="307"/>
      <c r="AJ87" s="307"/>
      <c r="AK87" s="307"/>
      <c r="AL87" s="307"/>
      <c r="AM87" s="307"/>
      <c r="AN87" s="307"/>
      <c r="AO87" s="307"/>
      <c r="AP87" s="307"/>
      <c r="AQ87" s="307"/>
      <c r="AR87" s="307"/>
      <c r="AS87" s="307"/>
      <c r="AT87" s="307"/>
      <c r="AU87" s="307"/>
      <c r="AV87" s="307"/>
      <c r="AW87" s="307"/>
      <c r="AX87" s="307"/>
      <c r="AY87" s="307"/>
      <c r="AZ87" s="307"/>
      <c r="BA87" s="307"/>
      <c r="BB87" s="307"/>
      <c r="BC87" s="307"/>
      <c r="BD87" s="307"/>
      <c r="BE87" s="307"/>
      <c r="BF87" s="307"/>
      <c r="BG87" s="307"/>
      <c r="BH87" s="307"/>
      <c r="BI87" s="307"/>
      <c r="BJ87" s="307"/>
      <c r="BK87" s="307"/>
      <c r="BL87" s="307"/>
      <c r="BM87" s="307"/>
      <c r="BN87" s="307"/>
      <c r="BO87" s="307"/>
      <c r="BP87" s="307"/>
      <c r="BQ87" s="307"/>
      <c r="BR87" s="307"/>
      <c r="BS87" s="307"/>
      <c r="BT87" s="307"/>
      <c r="BU87" s="307"/>
      <c r="BV87" s="307"/>
      <c r="BW87" s="307"/>
      <c r="BX87" s="307"/>
      <c r="BY87" s="307"/>
      <c r="BZ87" s="307"/>
      <c r="CA87" s="307"/>
      <c r="CB87" s="307"/>
      <c r="CC87" s="307"/>
      <c r="CD87" s="307"/>
      <c r="CE87" s="307"/>
      <c r="CF87" s="307"/>
      <c r="CG87" s="307"/>
      <c r="CH87" s="307"/>
      <c r="CI87" s="307"/>
      <c r="CJ87" s="307"/>
      <c r="CK87" s="307"/>
      <c r="CL87" s="307"/>
      <c r="CM87" s="307"/>
      <c r="CN87" s="307"/>
    </row>
    <row r="88" spans="1:92" ht="23.25" customHeight="1" x14ac:dyDescent="0.15">
      <c r="E88" s="71"/>
      <c r="F88" s="71"/>
      <c r="G88" s="72"/>
      <c r="H88" s="71"/>
    </row>
    <row r="89" spans="1:92" ht="18" customHeight="1" x14ac:dyDescent="0.15">
      <c r="A89" s="72"/>
      <c r="B89" s="72"/>
      <c r="C89" s="72"/>
      <c r="D89" s="227"/>
      <c r="E89" s="227"/>
      <c r="F89" s="227"/>
      <c r="G89" s="227"/>
      <c r="H89" s="227"/>
      <c r="I89" s="227"/>
      <c r="J89" s="227"/>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row>
    <row r="90" spans="1:92" ht="18" customHeight="1" x14ac:dyDescent="0.15">
      <c r="A90" s="590"/>
      <c r="B90" s="590"/>
      <c r="C90" s="590"/>
      <c r="D90" s="590"/>
      <c r="E90" s="590"/>
      <c r="F90" s="590"/>
      <c r="G90" s="590"/>
      <c r="H90" s="590"/>
      <c r="I90" s="590"/>
      <c r="J90" s="590"/>
      <c r="K90" s="590"/>
      <c r="L90" s="590"/>
      <c r="M90" s="590"/>
      <c r="N90" s="590"/>
      <c r="O90" s="590"/>
      <c r="P90" s="590"/>
      <c r="Q90" s="590"/>
      <c r="R90" s="590"/>
      <c r="S90" s="590"/>
      <c r="T90" s="590"/>
      <c r="U90" s="590"/>
      <c r="V90" s="590"/>
      <c r="W90" s="590"/>
      <c r="X90" s="590"/>
      <c r="Y90" s="590"/>
      <c r="Z90" s="590"/>
      <c r="AA90" s="590"/>
      <c r="AB90" s="590"/>
      <c r="AC90" s="590"/>
      <c r="AD90" s="590"/>
      <c r="AE90" s="590"/>
      <c r="AF90" s="590"/>
      <c r="AG90" s="590"/>
      <c r="AH90" s="590"/>
      <c r="AI90" s="590"/>
      <c r="AJ90" s="590"/>
      <c r="AK90" s="590"/>
      <c r="AL90" s="590"/>
      <c r="AM90" s="590"/>
      <c r="AN90" s="590"/>
      <c r="AO90" s="590"/>
      <c r="AP90" s="590"/>
      <c r="AQ90" s="590"/>
      <c r="AR90" s="590"/>
      <c r="AS90" s="590"/>
      <c r="AT90" s="590"/>
      <c r="AU90" s="590"/>
      <c r="AV90" s="590"/>
      <c r="AW90" s="590"/>
      <c r="AX90" s="590"/>
      <c r="AY90" s="590"/>
      <c r="AZ90" s="590"/>
      <c r="BA90" s="590"/>
      <c r="BB90" s="590"/>
      <c r="BC90" s="590"/>
      <c r="BD90" s="590"/>
      <c r="BE90" s="590"/>
      <c r="BF90" s="590"/>
      <c r="BG90" s="590"/>
      <c r="BH90" s="590"/>
      <c r="BI90" s="590"/>
      <c r="BJ90" s="590"/>
      <c r="BK90" s="590"/>
      <c r="BL90" s="590"/>
      <c r="BM90" s="590"/>
      <c r="BN90" s="590"/>
      <c r="BO90" s="590"/>
      <c r="BP90" s="590"/>
      <c r="BQ90" s="590"/>
      <c r="BR90" s="590"/>
      <c r="BS90" s="590"/>
      <c r="BT90" s="590"/>
      <c r="BU90" s="590"/>
      <c r="BV90" s="590"/>
      <c r="BW90" s="590"/>
      <c r="BX90" s="590"/>
      <c r="BY90" s="590"/>
      <c r="BZ90" s="590"/>
      <c r="CA90" s="590"/>
      <c r="CB90" s="590"/>
      <c r="CC90" s="590"/>
      <c r="CD90" s="590"/>
      <c r="CE90" s="590"/>
      <c r="CF90" s="590"/>
      <c r="CG90" s="590"/>
      <c r="CH90" s="590"/>
      <c r="CI90" s="590"/>
      <c r="CJ90" s="590"/>
      <c r="CK90" s="590"/>
      <c r="CL90" s="590"/>
      <c r="CM90" s="591"/>
      <c r="CN90" s="591"/>
    </row>
    <row r="91" spans="1:92" ht="18" customHeight="1" x14ac:dyDescent="0.15">
      <c r="CM91" s="160"/>
    </row>
    <row r="92" spans="1:92" s="77" customFormat="1" ht="19.5" customHeight="1" x14ac:dyDescent="0.15">
      <c r="C92" s="78"/>
      <c r="D92" s="78"/>
      <c r="E92" s="79"/>
      <c r="F92" s="79"/>
      <c r="G92" s="80"/>
      <c r="H92" s="80"/>
      <c r="I92" s="78"/>
      <c r="J92" s="81"/>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BN92" s="99"/>
      <c r="BP92" s="208"/>
      <c r="BQ92" s="208"/>
      <c r="BR92" s="208"/>
      <c r="BS92" s="208"/>
      <c r="BT92" s="208"/>
      <c r="BU92" s="208"/>
      <c r="BV92" s="208"/>
      <c r="BW92" s="208"/>
      <c r="BX92" s="208"/>
      <c r="BY92" s="208"/>
      <c r="BZ92" s="208"/>
      <c r="CA92" s="208"/>
      <c r="CB92" s="208"/>
      <c r="CC92" s="208"/>
      <c r="CD92" s="208"/>
      <c r="CE92" s="208"/>
      <c r="CF92" s="208"/>
      <c r="CG92" s="208"/>
      <c r="CH92" s="208"/>
      <c r="CI92" s="208"/>
      <c r="CJ92" s="208"/>
      <c r="CK92" s="208"/>
      <c r="CL92" s="208"/>
      <c r="CM92" s="208"/>
      <c r="CN92" s="208"/>
    </row>
    <row r="93" spans="1:92" s="77" customFormat="1" ht="9.75" customHeight="1" x14ac:dyDescent="0.15">
      <c r="C93" s="78"/>
      <c r="D93" s="78"/>
      <c r="E93" s="79"/>
      <c r="F93" s="79"/>
      <c r="G93" s="80"/>
      <c r="H93" s="80"/>
      <c r="I93" s="78"/>
      <c r="J93" s="81"/>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BN93" s="83"/>
      <c r="BO93" s="83"/>
      <c r="BP93" s="130"/>
      <c r="BQ93" s="130"/>
      <c r="BR93" s="130"/>
      <c r="BS93" s="130"/>
      <c r="BT93" s="130"/>
      <c r="BU93" s="130"/>
      <c r="BV93" s="130"/>
      <c r="BW93" s="130"/>
      <c r="BX93" s="130"/>
      <c r="BY93" s="130"/>
      <c r="BZ93" s="130"/>
      <c r="CA93" s="130"/>
      <c r="CB93" s="130"/>
      <c r="CC93" s="130"/>
      <c r="CD93" s="130"/>
      <c r="CE93" s="130"/>
      <c r="CF93" s="130"/>
      <c r="CG93" s="130"/>
      <c r="CH93" s="130"/>
      <c r="CI93" s="130"/>
      <c r="CJ93" s="130"/>
      <c r="CK93" s="130"/>
      <c r="CL93" s="130"/>
      <c r="CM93" s="71"/>
    </row>
    <row r="94" spans="1:92" s="77" customFormat="1" ht="9.75" customHeight="1" x14ac:dyDescent="0.15">
      <c r="C94" s="78"/>
      <c r="D94" s="78"/>
      <c r="E94" s="79"/>
      <c r="F94" s="79"/>
      <c r="G94" s="80"/>
      <c r="H94" s="80"/>
      <c r="I94" s="78"/>
      <c r="J94" s="81"/>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BN94" s="83"/>
      <c r="BO94" s="83"/>
      <c r="BP94" s="130"/>
      <c r="BQ94" s="130"/>
      <c r="BR94" s="130"/>
      <c r="BS94" s="130"/>
      <c r="BT94" s="130"/>
      <c r="BU94" s="130"/>
      <c r="BV94" s="130"/>
      <c r="BW94" s="130"/>
      <c r="BX94" s="130"/>
      <c r="BY94" s="130"/>
      <c r="BZ94" s="130"/>
      <c r="CA94" s="130"/>
      <c r="CB94" s="130"/>
      <c r="CC94" s="130"/>
      <c r="CD94" s="130"/>
      <c r="CE94" s="130"/>
      <c r="CF94" s="130"/>
      <c r="CG94" s="130"/>
      <c r="CH94" s="130"/>
      <c r="CI94" s="130"/>
      <c r="CJ94" s="130"/>
      <c r="CK94" s="130"/>
      <c r="CL94" s="130"/>
      <c r="CM94" s="71"/>
    </row>
    <row r="95" spans="1:92" s="77" customFormat="1" ht="18" customHeight="1" x14ac:dyDescent="0.15">
      <c r="A95" s="82" t="s">
        <v>38</v>
      </c>
      <c r="B95" s="82"/>
      <c r="C95" s="78"/>
      <c r="D95" s="78"/>
      <c r="E95" s="79"/>
      <c r="F95" s="79"/>
      <c r="G95" s="80"/>
      <c r="H95" s="80"/>
      <c r="I95" s="78"/>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J95" s="82"/>
      <c r="AK95" s="82"/>
      <c r="AL95" s="82"/>
      <c r="AM95" s="82"/>
      <c r="AN95" s="82"/>
      <c r="AO95" s="82"/>
      <c r="AP95" s="82"/>
      <c r="AQ95" s="82"/>
      <c r="AR95" s="82"/>
      <c r="BK95" s="82"/>
      <c r="BL95" s="82"/>
      <c r="BM95" s="82"/>
      <c r="BO95" s="82"/>
      <c r="BP95" s="552"/>
      <c r="BQ95" s="552"/>
      <c r="BR95" s="552"/>
      <c r="BS95" s="552"/>
      <c r="BT95" s="581">
        <f>IF($BT$5="","",$BT$5)</f>
        <v>2019</v>
      </c>
      <c r="BU95" s="581"/>
      <c r="BV95" s="581"/>
      <c r="BW95" s="581"/>
      <c r="BX95" s="581"/>
      <c r="BY95" s="552" t="s">
        <v>11</v>
      </c>
      <c r="BZ95" s="552"/>
      <c r="CA95" s="582" t="str">
        <f>IF($CA$5="","",$CA$5)</f>
        <v/>
      </c>
      <c r="CB95" s="582"/>
      <c r="CC95" s="582"/>
      <c r="CD95" s="582"/>
      <c r="CE95" s="582"/>
      <c r="CF95" s="552" t="s">
        <v>12</v>
      </c>
      <c r="CG95" s="552"/>
      <c r="CH95" s="582" t="str">
        <f>IF($CH$5="","",$CH$5)</f>
        <v/>
      </c>
      <c r="CI95" s="582"/>
      <c r="CJ95" s="582"/>
      <c r="CK95" s="582"/>
      <c r="CL95" s="582"/>
      <c r="CM95" s="552" t="s">
        <v>13</v>
      </c>
      <c r="CN95" s="552"/>
    </row>
    <row r="96" spans="1:92" s="77" customFormat="1" ht="18" customHeight="1" x14ac:dyDescent="0.15">
      <c r="A96" s="82"/>
      <c r="B96" s="82"/>
      <c r="C96" s="78"/>
      <c r="D96" s="78"/>
      <c r="E96" s="79"/>
      <c r="F96" s="79"/>
      <c r="G96" s="80"/>
      <c r="H96" s="80"/>
      <c r="I96" s="78"/>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J96" s="82"/>
      <c r="AK96" s="82"/>
      <c r="AL96" s="82"/>
      <c r="AM96" s="82"/>
      <c r="AN96" s="82"/>
      <c r="AO96" s="82"/>
      <c r="AP96" s="82"/>
      <c r="AQ96" s="82"/>
      <c r="AR96" s="82"/>
      <c r="BK96" s="82"/>
      <c r="BL96" s="82"/>
      <c r="BM96" s="82"/>
      <c r="BO96" s="82"/>
      <c r="BP96" s="84"/>
      <c r="BQ96" s="84"/>
      <c r="BR96" s="84"/>
      <c r="BS96" s="84"/>
      <c r="BT96" s="84"/>
      <c r="BU96" s="84"/>
      <c r="BV96" s="84"/>
      <c r="BW96" s="84"/>
      <c r="BX96" s="84"/>
      <c r="BY96" s="84"/>
      <c r="BZ96" s="84"/>
      <c r="CA96" s="84"/>
      <c r="CB96" s="84"/>
      <c r="CC96" s="84"/>
      <c r="CD96" s="84"/>
      <c r="CE96" s="84"/>
      <c r="CF96" s="84"/>
      <c r="CG96" s="84"/>
      <c r="CH96" s="84"/>
      <c r="CI96" s="84"/>
      <c r="CJ96" s="84"/>
      <c r="CK96" s="84"/>
      <c r="CL96" s="84"/>
      <c r="CM96" s="84"/>
      <c r="CN96" s="84"/>
    </row>
    <row r="97" spans="1:92" s="77" customFormat="1" ht="18" customHeight="1" x14ac:dyDescent="0.15">
      <c r="A97" s="82"/>
      <c r="B97" s="82"/>
      <c r="C97" s="78"/>
      <c r="D97" s="78"/>
      <c r="E97" s="79"/>
      <c r="F97" s="79"/>
      <c r="G97" s="80"/>
      <c r="H97" s="80"/>
      <c r="I97" s="78"/>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J97" s="82"/>
      <c r="AK97" s="82"/>
      <c r="AL97" s="82"/>
      <c r="AM97" s="82"/>
      <c r="AN97" s="82"/>
      <c r="AO97" s="82"/>
      <c r="AP97" s="82"/>
      <c r="AQ97" s="82"/>
      <c r="AR97" s="82"/>
      <c r="BK97" s="82"/>
      <c r="BL97" s="82"/>
      <c r="BM97" s="82"/>
      <c r="BO97" s="82"/>
      <c r="BP97" s="84"/>
      <c r="BQ97" s="84"/>
      <c r="BR97" s="84"/>
      <c r="BS97" s="84"/>
      <c r="BT97" s="84"/>
      <c r="BU97" s="84"/>
      <c r="BV97" s="84"/>
      <c r="BW97" s="84"/>
      <c r="BX97" s="84"/>
      <c r="BY97" s="84"/>
      <c r="BZ97" s="84"/>
      <c r="CA97" s="84"/>
      <c r="CB97" s="84"/>
      <c r="CC97" s="84"/>
      <c r="CD97" s="84"/>
      <c r="CE97" s="84"/>
      <c r="CF97" s="84"/>
      <c r="CG97" s="84"/>
      <c r="CH97" s="84"/>
      <c r="CI97" s="84"/>
      <c r="CJ97" s="84"/>
      <c r="CK97" s="84"/>
      <c r="CL97" s="84"/>
      <c r="CM97" s="84"/>
      <c r="CN97" s="84"/>
    </row>
    <row r="98" spans="1:92" s="77" customFormat="1" ht="18" customHeight="1" x14ac:dyDescent="0.15">
      <c r="A98" s="82"/>
      <c r="B98" s="82"/>
      <c r="C98" s="78"/>
      <c r="D98" s="78"/>
      <c r="E98" s="79"/>
      <c r="F98" s="79"/>
      <c r="G98" s="80"/>
      <c r="H98" s="80"/>
      <c r="I98" s="78"/>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J98" s="82"/>
      <c r="AK98" s="82"/>
      <c r="AL98" s="82"/>
      <c r="AM98" s="82"/>
      <c r="AN98" s="82"/>
      <c r="AO98" s="82"/>
      <c r="AP98" s="82"/>
      <c r="AQ98" s="82"/>
      <c r="AR98" s="82"/>
      <c r="BK98" s="82"/>
      <c r="BL98" s="82"/>
      <c r="BM98" s="82"/>
      <c r="BO98" s="82"/>
      <c r="BP98" s="84"/>
      <c r="BQ98" s="84"/>
      <c r="BR98" s="84"/>
      <c r="BS98" s="84"/>
      <c r="BT98" s="84"/>
      <c r="BU98" s="84"/>
      <c r="BV98" s="84"/>
      <c r="BW98" s="84"/>
      <c r="BX98" s="84"/>
      <c r="BY98" s="84"/>
      <c r="BZ98" s="84"/>
      <c r="CA98" s="84"/>
      <c r="CB98" s="84"/>
      <c r="CC98" s="84"/>
      <c r="CD98" s="84"/>
      <c r="CE98" s="84"/>
      <c r="CF98" s="84"/>
      <c r="CG98" s="84"/>
      <c r="CH98" s="84"/>
      <c r="CI98" s="84"/>
      <c r="CJ98" s="84"/>
      <c r="CK98" s="84"/>
      <c r="CL98" s="84"/>
      <c r="CM98" s="84"/>
      <c r="CN98" s="84"/>
    </row>
    <row r="99" spans="1:92" ht="28.5" customHeight="1" x14ac:dyDescent="0.15">
      <c r="A99" s="600" t="s">
        <v>39</v>
      </c>
      <c r="B99" s="600"/>
      <c r="C99" s="600"/>
      <c r="D99" s="600"/>
      <c r="E99" s="600"/>
      <c r="F99" s="600"/>
      <c r="G99" s="600"/>
      <c r="H99" s="600"/>
      <c r="I99" s="600"/>
      <c r="J99" s="600"/>
      <c r="K99" s="600"/>
      <c r="L99" s="600"/>
      <c r="M99" s="600"/>
      <c r="N99" s="600"/>
      <c r="O99" s="600"/>
      <c r="P99" s="600"/>
      <c r="Q99" s="600"/>
      <c r="R99" s="600"/>
      <c r="S99" s="600"/>
      <c r="T99" s="600"/>
      <c r="U99" s="600"/>
      <c r="V99" s="600"/>
      <c r="W99" s="600"/>
      <c r="X99" s="600"/>
      <c r="Y99" s="600"/>
      <c r="Z99" s="600"/>
      <c r="AA99" s="600"/>
      <c r="AB99" s="600"/>
      <c r="AC99" s="600"/>
      <c r="AD99" s="600"/>
      <c r="AE99" s="600"/>
      <c r="AF99" s="600"/>
      <c r="AG99" s="600"/>
      <c r="AH99" s="600"/>
      <c r="AI99" s="600"/>
      <c r="AJ99" s="600"/>
      <c r="AK99" s="600"/>
      <c r="AL99" s="600"/>
      <c r="AM99" s="600"/>
      <c r="AN99" s="600"/>
      <c r="AO99" s="600"/>
      <c r="AP99" s="600"/>
      <c r="AQ99" s="600"/>
      <c r="AR99" s="600"/>
      <c r="AS99" s="600"/>
      <c r="AT99" s="600"/>
      <c r="AU99" s="600"/>
      <c r="AV99" s="600"/>
      <c r="AW99" s="600"/>
      <c r="AX99" s="600"/>
      <c r="AY99" s="600"/>
      <c r="AZ99" s="600"/>
      <c r="BA99" s="600"/>
      <c r="BB99" s="600"/>
      <c r="BC99" s="600"/>
      <c r="BD99" s="600"/>
      <c r="BE99" s="600"/>
      <c r="BF99" s="600"/>
      <c r="BG99" s="600"/>
      <c r="BH99" s="600"/>
      <c r="BI99" s="600"/>
      <c r="BJ99" s="600"/>
      <c r="BK99" s="600"/>
      <c r="BL99" s="600"/>
      <c r="BM99" s="600"/>
      <c r="BN99" s="600"/>
      <c r="BO99" s="600"/>
      <c r="BP99" s="600"/>
      <c r="BQ99" s="600"/>
      <c r="BR99" s="600"/>
      <c r="BS99" s="600"/>
      <c r="BT99" s="600"/>
      <c r="BU99" s="600"/>
      <c r="BV99" s="600"/>
      <c r="BW99" s="600"/>
      <c r="BX99" s="600"/>
      <c r="BY99" s="600"/>
      <c r="BZ99" s="600"/>
      <c r="CA99" s="600"/>
      <c r="CB99" s="600"/>
      <c r="CC99" s="600"/>
      <c r="CD99" s="600"/>
      <c r="CE99" s="600"/>
      <c r="CF99" s="600"/>
      <c r="CG99" s="600"/>
      <c r="CH99" s="600"/>
      <c r="CI99" s="600"/>
      <c r="CJ99" s="600"/>
      <c r="CK99" s="600"/>
      <c r="CL99" s="600"/>
      <c r="CM99" s="600"/>
      <c r="CN99" s="600"/>
    </row>
    <row r="100" spans="1:92" ht="28.5" customHeight="1" x14ac:dyDescent="0.15">
      <c r="A100" s="100"/>
      <c r="B100" s="100"/>
      <c r="C100" s="100"/>
      <c r="D100" s="100"/>
      <c r="E100" s="100"/>
      <c r="F100" s="100"/>
      <c r="G100" s="100"/>
      <c r="H100" s="100"/>
      <c r="I100" s="100"/>
      <c r="J100" s="100"/>
      <c r="K100" s="100"/>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100"/>
      <c r="AN100" s="100"/>
      <c r="AO100" s="100"/>
      <c r="AP100" s="100"/>
      <c r="AQ100" s="100"/>
      <c r="AR100" s="100"/>
      <c r="AS100" s="100"/>
      <c r="AT100" s="100"/>
      <c r="AU100" s="100"/>
      <c r="AV100" s="100"/>
      <c r="AW100" s="100"/>
      <c r="AX100" s="100"/>
      <c r="AY100" s="100"/>
      <c r="AZ100" s="100"/>
      <c r="BA100" s="100"/>
      <c r="BB100" s="100"/>
      <c r="BC100" s="100"/>
      <c r="BD100" s="100"/>
      <c r="BE100" s="100"/>
      <c r="BF100" s="100"/>
      <c r="BG100" s="100"/>
      <c r="BH100" s="100"/>
      <c r="BI100" s="100"/>
      <c r="BJ100" s="100"/>
      <c r="BK100" s="100"/>
      <c r="BL100" s="100"/>
      <c r="BM100" s="100"/>
      <c r="BN100" s="100"/>
      <c r="BO100" s="100"/>
      <c r="BP100" s="100"/>
      <c r="BQ100" s="100"/>
      <c r="BR100" s="100"/>
      <c r="BS100" s="100"/>
      <c r="BT100" s="100"/>
      <c r="BU100" s="100"/>
      <c r="BV100" s="100"/>
      <c r="BW100" s="100"/>
      <c r="BX100" s="100"/>
      <c r="BY100" s="100"/>
      <c r="BZ100" s="100"/>
      <c r="CA100" s="100"/>
      <c r="CB100" s="100"/>
      <c r="CC100" s="100"/>
      <c r="CD100" s="100"/>
      <c r="CE100" s="100"/>
      <c r="CF100" s="100"/>
      <c r="CG100" s="100"/>
      <c r="CH100" s="100"/>
      <c r="CI100" s="100"/>
      <c r="CJ100" s="100"/>
      <c r="CK100" s="100"/>
      <c r="CL100" s="100"/>
      <c r="CM100" s="100"/>
      <c r="CN100" s="100"/>
    </row>
    <row r="101" spans="1:92" ht="18" customHeight="1" x14ac:dyDescent="0.15">
      <c r="A101" s="101"/>
      <c r="B101" s="101"/>
    </row>
    <row r="102" spans="1:92" ht="92.25" customHeight="1" x14ac:dyDescent="0.15">
      <c r="A102" s="595" t="s">
        <v>92</v>
      </c>
      <c r="B102" s="595"/>
      <c r="C102" s="595"/>
      <c r="D102" s="595"/>
      <c r="E102" s="595"/>
      <c r="F102" s="595"/>
      <c r="G102" s="595"/>
      <c r="H102" s="595"/>
      <c r="I102" s="595"/>
      <c r="J102" s="595"/>
      <c r="K102" s="595"/>
      <c r="L102" s="595"/>
      <c r="M102" s="595"/>
      <c r="N102" s="595"/>
      <c r="O102" s="595"/>
      <c r="P102" s="595"/>
      <c r="Q102" s="595"/>
      <c r="R102" s="595"/>
      <c r="S102" s="595"/>
      <c r="T102" s="595"/>
      <c r="U102" s="595"/>
      <c r="V102" s="595"/>
      <c r="W102" s="595"/>
      <c r="X102" s="595"/>
      <c r="Y102" s="595"/>
      <c r="Z102" s="595"/>
      <c r="AA102" s="595"/>
      <c r="AB102" s="595"/>
      <c r="AC102" s="595"/>
      <c r="AD102" s="595"/>
      <c r="AE102" s="595"/>
      <c r="AF102" s="595"/>
      <c r="AG102" s="595"/>
      <c r="AH102" s="595"/>
      <c r="AI102" s="595"/>
      <c r="AJ102" s="595"/>
      <c r="AK102" s="595"/>
      <c r="AL102" s="595"/>
      <c r="AM102" s="595"/>
      <c r="AN102" s="595"/>
      <c r="AO102" s="595"/>
      <c r="AP102" s="595"/>
      <c r="AQ102" s="595"/>
      <c r="AR102" s="595"/>
      <c r="AS102" s="595"/>
      <c r="AT102" s="595"/>
      <c r="AU102" s="595"/>
      <c r="AV102" s="595"/>
      <c r="AW102" s="595"/>
      <c r="AX102" s="595"/>
      <c r="AY102" s="595"/>
      <c r="AZ102" s="595"/>
      <c r="BA102" s="595"/>
      <c r="BB102" s="595"/>
      <c r="BC102" s="595"/>
      <c r="BD102" s="595"/>
      <c r="BE102" s="595"/>
      <c r="BF102" s="595"/>
      <c r="BG102" s="595"/>
      <c r="BH102" s="595"/>
      <c r="BI102" s="595"/>
      <c r="BJ102" s="595"/>
      <c r="BK102" s="595"/>
      <c r="BL102" s="595"/>
      <c r="BM102" s="595"/>
      <c r="BN102" s="595"/>
      <c r="BO102" s="595"/>
      <c r="BP102" s="595"/>
      <c r="BQ102" s="595"/>
      <c r="BR102" s="595"/>
      <c r="BS102" s="595"/>
      <c r="BT102" s="595"/>
      <c r="BU102" s="595"/>
      <c r="BV102" s="595"/>
      <c r="BW102" s="595"/>
      <c r="BX102" s="595"/>
      <c r="BY102" s="595"/>
      <c r="BZ102" s="595"/>
      <c r="CA102" s="595"/>
      <c r="CB102" s="595"/>
      <c r="CC102" s="595"/>
      <c r="CD102" s="595"/>
      <c r="CE102" s="595"/>
      <c r="CF102" s="595"/>
      <c r="CG102" s="595"/>
      <c r="CH102" s="595"/>
      <c r="CI102" s="595"/>
      <c r="CJ102" s="595"/>
      <c r="CK102" s="595"/>
      <c r="CL102" s="595"/>
      <c r="CM102" s="595"/>
      <c r="CN102" s="595"/>
    </row>
    <row r="103" spans="1:92" ht="18" customHeight="1" x14ac:dyDescent="0.15">
      <c r="A103" s="102"/>
      <c r="B103" s="102"/>
      <c r="C103" s="103"/>
      <c r="D103" s="103"/>
      <c r="E103" s="104"/>
      <c r="F103" s="104"/>
      <c r="G103" s="105"/>
      <c r="H103" s="105"/>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c r="AY103" s="103"/>
      <c r="AZ103" s="103"/>
      <c r="BA103" s="103"/>
      <c r="BB103" s="103"/>
      <c r="BC103" s="103"/>
      <c r="BD103" s="103"/>
      <c r="BE103" s="103"/>
      <c r="BF103" s="103"/>
      <c r="BG103" s="103"/>
      <c r="BH103" s="103"/>
      <c r="BI103" s="103"/>
      <c r="BJ103" s="103"/>
      <c r="BK103" s="103"/>
      <c r="BL103" s="103"/>
      <c r="BM103" s="103"/>
      <c r="BN103" s="103"/>
      <c r="BO103" s="103"/>
      <c r="BP103" s="103"/>
      <c r="BQ103" s="103"/>
      <c r="BR103" s="103"/>
      <c r="BS103" s="103"/>
      <c r="BT103" s="103"/>
      <c r="BU103" s="103"/>
      <c r="BV103" s="103"/>
      <c r="BW103" s="103"/>
      <c r="BX103" s="103"/>
      <c r="BY103" s="103"/>
      <c r="BZ103" s="103"/>
      <c r="CA103" s="103"/>
      <c r="CB103" s="103"/>
      <c r="CC103" s="103"/>
      <c r="CD103" s="103"/>
      <c r="CE103" s="103"/>
      <c r="CF103" s="103"/>
      <c r="CG103" s="103"/>
      <c r="CH103" s="103"/>
      <c r="CI103" s="103"/>
      <c r="CJ103" s="103"/>
      <c r="CK103" s="103"/>
      <c r="CL103" s="103"/>
      <c r="CM103" s="103"/>
      <c r="CN103" s="103"/>
    </row>
    <row r="104" spans="1:92" ht="18" customHeight="1" x14ac:dyDescent="0.15">
      <c r="A104" s="102"/>
      <c r="B104" s="102"/>
      <c r="C104" s="103"/>
      <c r="D104" s="103"/>
      <c r="E104" s="104"/>
      <c r="F104" s="104"/>
      <c r="G104" s="105"/>
      <c r="H104" s="105"/>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103"/>
      <c r="AY104" s="103"/>
      <c r="AZ104" s="103"/>
      <c r="BA104" s="103"/>
      <c r="BB104" s="103"/>
      <c r="BC104" s="103"/>
      <c r="BD104" s="103"/>
      <c r="BE104" s="103"/>
      <c r="BF104" s="103"/>
      <c r="BG104" s="103"/>
      <c r="BH104" s="103"/>
      <c r="BI104" s="103"/>
      <c r="BJ104" s="103"/>
      <c r="BK104" s="103"/>
      <c r="BL104" s="103"/>
      <c r="BM104" s="103"/>
      <c r="BN104" s="103"/>
      <c r="BO104" s="103"/>
      <c r="BP104" s="103"/>
      <c r="BQ104" s="103"/>
      <c r="BR104" s="103"/>
      <c r="BS104" s="103"/>
      <c r="BT104" s="103"/>
      <c r="BU104" s="103"/>
      <c r="BV104" s="103"/>
      <c r="BW104" s="103"/>
      <c r="BX104" s="103"/>
      <c r="BY104" s="103"/>
      <c r="BZ104" s="103"/>
      <c r="CA104" s="103"/>
      <c r="CB104" s="103"/>
      <c r="CC104" s="103"/>
      <c r="CD104" s="103"/>
      <c r="CE104" s="103"/>
      <c r="CF104" s="103"/>
      <c r="CG104" s="103"/>
      <c r="CH104" s="103"/>
      <c r="CI104" s="103"/>
      <c r="CJ104" s="103"/>
      <c r="CK104" s="103"/>
      <c r="CL104" s="103"/>
      <c r="CM104" s="103"/>
      <c r="CN104" s="103"/>
    </row>
    <row r="105" spans="1:92" ht="18" customHeight="1" x14ac:dyDescent="0.15">
      <c r="A105" s="106"/>
      <c r="B105" s="106"/>
      <c r="C105" s="103"/>
      <c r="D105" s="103"/>
      <c r="E105" s="104"/>
      <c r="F105" s="104"/>
      <c r="G105" s="105"/>
      <c r="H105" s="105"/>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103"/>
      <c r="AS105" s="103"/>
      <c r="AT105" s="103"/>
      <c r="AU105" s="103"/>
      <c r="AV105" s="103"/>
      <c r="AW105" s="103"/>
      <c r="AX105" s="103"/>
      <c r="AY105" s="103"/>
      <c r="AZ105" s="103"/>
      <c r="BA105" s="103"/>
      <c r="BB105" s="103"/>
      <c r="BC105" s="103"/>
      <c r="BD105" s="103"/>
      <c r="BE105" s="103"/>
      <c r="BF105" s="103"/>
      <c r="BG105" s="103"/>
      <c r="BH105" s="103"/>
      <c r="BI105" s="103"/>
      <c r="BJ105" s="103"/>
      <c r="BK105" s="103"/>
      <c r="BL105" s="103"/>
      <c r="BM105" s="103"/>
      <c r="BN105" s="103"/>
      <c r="BO105" s="103"/>
      <c r="BP105" s="103"/>
      <c r="BQ105" s="103"/>
      <c r="BR105" s="103"/>
      <c r="BS105" s="103"/>
      <c r="BT105" s="103"/>
      <c r="BU105" s="103"/>
      <c r="BV105" s="103"/>
      <c r="BW105" s="103"/>
      <c r="BX105" s="103"/>
      <c r="BY105" s="103"/>
      <c r="BZ105" s="103"/>
      <c r="CA105" s="103"/>
      <c r="CB105" s="103"/>
      <c r="CC105" s="103"/>
      <c r="CD105" s="103"/>
      <c r="CE105" s="103"/>
      <c r="CF105" s="103"/>
      <c r="CG105" s="103"/>
      <c r="CH105" s="103"/>
      <c r="CI105" s="103"/>
      <c r="CJ105" s="103"/>
      <c r="CK105" s="103"/>
      <c r="CL105" s="103"/>
      <c r="CM105" s="103"/>
      <c r="CN105" s="103"/>
    </row>
    <row r="106" spans="1:92" ht="18" customHeight="1" x14ac:dyDescent="0.15">
      <c r="A106" s="106"/>
      <c r="B106" s="106"/>
      <c r="C106" s="103"/>
      <c r="D106" s="103"/>
      <c r="E106" s="104"/>
      <c r="F106" s="104"/>
      <c r="G106" s="105"/>
      <c r="H106" s="105"/>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c r="AN106" s="103"/>
      <c r="AO106" s="103"/>
      <c r="AP106" s="103"/>
      <c r="AQ106" s="103"/>
      <c r="AR106" s="103"/>
      <c r="AS106" s="103"/>
      <c r="AT106" s="103"/>
      <c r="AU106" s="103"/>
      <c r="AV106" s="103"/>
      <c r="AW106" s="103"/>
      <c r="AX106" s="103"/>
      <c r="AY106" s="103"/>
      <c r="AZ106" s="103"/>
      <c r="BA106" s="103"/>
      <c r="BB106" s="103"/>
      <c r="BC106" s="103"/>
      <c r="BD106" s="103"/>
      <c r="BE106" s="103"/>
      <c r="BF106" s="103"/>
      <c r="BG106" s="103"/>
      <c r="BH106" s="103"/>
      <c r="BI106" s="103"/>
      <c r="BJ106" s="103"/>
      <c r="BK106" s="103"/>
      <c r="BL106" s="103"/>
      <c r="BM106" s="103"/>
      <c r="BN106" s="103"/>
      <c r="BO106" s="103"/>
      <c r="BP106" s="103"/>
      <c r="BQ106" s="103"/>
      <c r="BR106" s="103"/>
      <c r="BS106" s="103"/>
      <c r="BT106" s="103"/>
      <c r="BU106" s="103"/>
      <c r="BV106" s="103"/>
      <c r="BW106" s="103"/>
      <c r="BX106" s="103"/>
      <c r="BY106" s="103"/>
      <c r="BZ106" s="103"/>
      <c r="CA106" s="103"/>
      <c r="CB106" s="103"/>
      <c r="CC106" s="103"/>
      <c r="CD106" s="103"/>
      <c r="CE106" s="103"/>
      <c r="CF106" s="103"/>
      <c r="CG106" s="103"/>
      <c r="CH106" s="103"/>
      <c r="CI106" s="103"/>
      <c r="CJ106" s="103"/>
      <c r="CK106" s="103"/>
      <c r="CL106" s="103"/>
      <c r="CM106" s="103"/>
      <c r="CN106" s="103"/>
    </row>
    <row r="107" spans="1:92" ht="18" customHeight="1" x14ac:dyDescent="0.15">
      <c r="A107" s="601" t="s">
        <v>40</v>
      </c>
      <c r="B107" s="601"/>
      <c r="C107" s="601"/>
      <c r="D107" s="601"/>
      <c r="E107" s="601"/>
      <c r="F107" s="601"/>
      <c r="G107" s="601"/>
      <c r="H107" s="601"/>
      <c r="I107" s="601"/>
      <c r="J107" s="601"/>
      <c r="K107" s="601"/>
      <c r="L107" s="601"/>
      <c r="M107" s="601"/>
      <c r="N107" s="601"/>
      <c r="O107" s="601"/>
      <c r="P107" s="601"/>
      <c r="Q107" s="601"/>
      <c r="R107" s="601"/>
      <c r="S107" s="601"/>
      <c r="T107" s="601"/>
      <c r="U107" s="601"/>
      <c r="V107" s="601"/>
      <c r="W107" s="601"/>
      <c r="X107" s="601"/>
      <c r="Y107" s="601"/>
      <c r="Z107" s="601"/>
      <c r="AA107" s="601"/>
      <c r="AB107" s="601"/>
      <c r="AC107" s="601"/>
      <c r="AD107" s="601"/>
      <c r="AE107" s="601"/>
      <c r="AF107" s="601"/>
      <c r="AG107" s="601"/>
      <c r="AH107" s="601"/>
      <c r="AI107" s="601"/>
      <c r="AJ107" s="601"/>
      <c r="AK107" s="601"/>
      <c r="AL107" s="601"/>
      <c r="AM107" s="601"/>
      <c r="AN107" s="601"/>
      <c r="AO107" s="601"/>
      <c r="AP107" s="601"/>
      <c r="AQ107" s="601"/>
      <c r="AR107" s="601"/>
      <c r="AS107" s="601"/>
      <c r="AT107" s="601"/>
      <c r="AU107" s="601"/>
      <c r="AV107" s="601"/>
      <c r="AW107" s="601"/>
      <c r="AX107" s="601"/>
      <c r="AY107" s="601"/>
      <c r="AZ107" s="601"/>
      <c r="BA107" s="601"/>
      <c r="BB107" s="601"/>
      <c r="BC107" s="601"/>
      <c r="BD107" s="601"/>
      <c r="BE107" s="601"/>
      <c r="BF107" s="601"/>
      <c r="BG107" s="601"/>
      <c r="BH107" s="601"/>
      <c r="BI107" s="601"/>
      <c r="BJ107" s="601"/>
      <c r="BK107" s="601"/>
      <c r="BL107" s="601"/>
      <c r="BM107" s="601"/>
      <c r="BN107" s="601"/>
      <c r="BO107" s="601"/>
      <c r="BP107" s="601"/>
      <c r="BQ107" s="601"/>
      <c r="BR107" s="601"/>
      <c r="BS107" s="601"/>
      <c r="BT107" s="601"/>
      <c r="BU107" s="601"/>
      <c r="BV107" s="601"/>
      <c r="BW107" s="601"/>
      <c r="BX107" s="601"/>
      <c r="BY107" s="601"/>
      <c r="BZ107" s="601"/>
      <c r="CA107" s="601"/>
      <c r="CB107" s="601"/>
      <c r="CC107" s="601"/>
      <c r="CD107" s="601"/>
      <c r="CE107" s="601"/>
      <c r="CF107" s="601"/>
      <c r="CG107" s="601"/>
      <c r="CH107" s="601"/>
      <c r="CI107" s="601"/>
      <c r="CJ107" s="601"/>
      <c r="CK107" s="601"/>
      <c r="CL107" s="601"/>
      <c r="CM107" s="601"/>
      <c r="CN107" s="601"/>
    </row>
    <row r="108" spans="1:92" ht="18" customHeight="1" x14ac:dyDescent="0.15">
      <c r="A108" s="107"/>
      <c r="B108" s="107"/>
      <c r="C108" s="107"/>
      <c r="D108" s="107"/>
      <c r="E108" s="107"/>
      <c r="F108" s="107"/>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7"/>
      <c r="AL108" s="107"/>
      <c r="AM108" s="107"/>
      <c r="AN108" s="107"/>
      <c r="AO108" s="107"/>
      <c r="AP108" s="107"/>
      <c r="AQ108" s="107"/>
      <c r="AR108" s="107"/>
      <c r="AS108" s="107"/>
      <c r="AT108" s="107"/>
      <c r="AU108" s="107"/>
      <c r="AV108" s="107"/>
      <c r="AW108" s="107"/>
      <c r="AX108" s="107"/>
      <c r="AY108" s="107"/>
      <c r="AZ108" s="107"/>
      <c r="BA108" s="107"/>
      <c r="BB108" s="107"/>
      <c r="BC108" s="107"/>
      <c r="BD108" s="107"/>
      <c r="BE108" s="107"/>
      <c r="BF108" s="107"/>
      <c r="BG108" s="107"/>
      <c r="BH108" s="107"/>
      <c r="BI108" s="107"/>
      <c r="BJ108" s="107"/>
      <c r="BK108" s="107"/>
      <c r="BL108" s="107"/>
      <c r="BM108" s="107"/>
      <c r="BN108" s="107"/>
      <c r="BO108" s="107"/>
      <c r="BP108" s="107"/>
      <c r="BQ108" s="107"/>
      <c r="BR108" s="107"/>
      <c r="BS108" s="107"/>
      <c r="BT108" s="107"/>
      <c r="BU108" s="107"/>
      <c r="BV108" s="107"/>
      <c r="BW108" s="107"/>
      <c r="BX108" s="107"/>
      <c r="BY108" s="107"/>
      <c r="BZ108" s="107"/>
      <c r="CA108" s="107"/>
      <c r="CB108" s="107"/>
      <c r="CC108" s="107"/>
      <c r="CD108" s="107"/>
      <c r="CE108" s="107"/>
      <c r="CF108" s="107"/>
      <c r="CG108" s="107"/>
      <c r="CH108" s="107"/>
      <c r="CI108" s="107"/>
      <c r="CJ108" s="107"/>
      <c r="CK108" s="107"/>
      <c r="CL108" s="107"/>
      <c r="CM108" s="107"/>
      <c r="CN108" s="107"/>
    </row>
    <row r="109" spans="1:92" ht="117" customHeight="1" x14ac:dyDescent="0.15">
      <c r="A109" s="595" t="s">
        <v>198</v>
      </c>
      <c r="B109" s="595"/>
      <c r="C109" s="595"/>
      <c r="D109" s="595"/>
      <c r="E109" s="595"/>
      <c r="F109" s="595"/>
      <c r="G109" s="595"/>
      <c r="H109" s="595"/>
      <c r="I109" s="595"/>
      <c r="J109" s="595"/>
      <c r="K109" s="595"/>
      <c r="L109" s="595"/>
      <c r="M109" s="595"/>
      <c r="N109" s="595"/>
      <c r="O109" s="595"/>
      <c r="P109" s="595"/>
      <c r="Q109" s="595"/>
      <c r="R109" s="595"/>
      <c r="S109" s="595"/>
      <c r="T109" s="595"/>
      <c r="U109" s="595"/>
      <c r="V109" s="595"/>
      <c r="W109" s="595"/>
      <c r="X109" s="595"/>
      <c r="Y109" s="595"/>
      <c r="Z109" s="595"/>
      <c r="AA109" s="595"/>
      <c r="AB109" s="595"/>
      <c r="AC109" s="595"/>
      <c r="AD109" s="595"/>
      <c r="AE109" s="595"/>
      <c r="AF109" s="595"/>
      <c r="AG109" s="595"/>
      <c r="AH109" s="595"/>
      <c r="AI109" s="595"/>
      <c r="AJ109" s="595"/>
      <c r="AK109" s="595"/>
      <c r="AL109" s="595"/>
      <c r="AM109" s="595"/>
      <c r="AN109" s="595"/>
      <c r="AO109" s="595"/>
      <c r="AP109" s="595"/>
      <c r="AQ109" s="595"/>
      <c r="AR109" s="595"/>
      <c r="AS109" s="595"/>
      <c r="AT109" s="595"/>
      <c r="AU109" s="595"/>
      <c r="AV109" s="595"/>
      <c r="AW109" s="595"/>
      <c r="AX109" s="595"/>
      <c r="AY109" s="595"/>
      <c r="AZ109" s="595"/>
      <c r="BA109" s="595"/>
      <c r="BB109" s="595"/>
      <c r="BC109" s="595"/>
      <c r="BD109" s="595"/>
      <c r="BE109" s="595"/>
      <c r="BF109" s="595"/>
      <c r="BG109" s="595"/>
      <c r="BH109" s="595"/>
      <c r="BI109" s="595"/>
      <c r="BJ109" s="595"/>
      <c r="BK109" s="595"/>
      <c r="BL109" s="595"/>
      <c r="BM109" s="595"/>
      <c r="BN109" s="595"/>
      <c r="BO109" s="595"/>
      <c r="BP109" s="595"/>
      <c r="BQ109" s="595"/>
      <c r="BR109" s="595"/>
      <c r="BS109" s="595"/>
      <c r="BT109" s="595"/>
      <c r="BU109" s="595"/>
      <c r="BV109" s="595"/>
      <c r="BW109" s="595"/>
      <c r="BX109" s="595"/>
      <c r="BY109" s="595"/>
      <c r="BZ109" s="595"/>
      <c r="CA109" s="595"/>
      <c r="CB109" s="595"/>
      <c r="CC109" s="595"/>
      <c r="CD109" s="595"/>
      <c r="CE109" s="595"/>
      <c r="CF109" s="595"/>
      <c r="CG109" s="595"/>
      <c r="CH109" s="595"/>
      <c r="CI109" s="595"/>
      <c r="CJ109" s="595"/>
      <c r="CK109" s="595"/>
      <c r="CL109" s="595"/>
      <c r="CM109" s="595"/>
      <c r="CN109" s="595"/>
    </row>
    <row r="110" spans="1:92" ht="18" customHeight="1" x14ac:dyDescent="0.15">
      <c r="A110" s="103"/>
      <c r="B110" s="103"/>
      <c r="C110" s="102"/>
      <c r="D110" s="103"/>
      <c r="E110" s="104"/>
      <c r="F110" s="104"/>
      <c r="G110" s="105"/>
      <c r="H110" s="105"/>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c r="AO110" s="103"/>
      <c r="AP110" s="103"/>
      <c r="AQ110" s="103"/>
      <c r="AR110" s="103"/>
      <c r="AS110" s="103"/>
      <c r="AT110" s="103"/>
      <c r="AU110" s="103"/>
      <c r="AV110" s="103"/>
      <c r="AW110" s="103"/>
      <c r="AX110" s="103"/>
      <c r="AY110" s="103"/>
      <c r="AZ110" s="103"/>
      <c r="BA110" s="103"/>
      <c r="BB110" s="103"/>
      <c r="BC110" s="103"/>
      <c r="BD110" s="103"/>
      <c r="BE110" s="103"/>
      <c r="BF110" s="103"/>
      <c r="BG110" s="103"/>
      <c r="BH110" s="103"/>
      <c r="BI110" s="103"/>
      <c r="BJ110" s="103"/>
      <c r="BK110" s="103"/>
      <c r="BL110" s="103"/>
      <c r="BM110" s="103"/>
      <c r="BN110" s="103"/>
      <c r="BO110" s="103"/>
      <c r="BP110" s="103"/>
      <c r="BQ110" s="103"/>
      <c r="BR110" s="103"/>
      <c r="BS110" s="103"/>
      <c r="BT110" s="103"/>
      <c r="BU110" s="103"/>
      <c r="BV110" s="103"/>
      <c r="BW110" s="103"/>
      <c r="BX110" s="103"/>
      <c r="BY110" s="103"/>
      <c r="BZ110" s="103"/>
      <c r="CA110" s="103"/>
      <c r="CB110" s="103"/>
      <c r="CC110" s="103"/>
      <c r="CD110" s="103"/>
      <c r="CE110" s="103"/>
      <c r="CF110" s="103"/>
      <c r="CG110" s="103"/>
      <c r="CH110" s="103"/>
      <c r="CI110" s="103"/>
      <c r="CJ110" s="103"/>
      <c r="CK110" s="103"/>
      <c r="CL110" s="103"/>
      <c r="CM110" s="103"/>
      <c r="CN110" s="103"/>
    </row>
    <row r="111" spans="1:92" ht="56.25" customHeight="1" x14ac:dyDescent="0.15">
      <c r="A111" s="596" t="s">
        <v>93</v>
      </c>
      <c r="B111" s="596"/>
      <c r="C111" s="596"/>
      <c r="D111" s="596"/>
      <c r="E111" s="596"/>
      <c r="F111" s="596"/>
      <c r="G111" s="596"/>
      <c r="H111" s="596"/>
      <c r="I111" s="596"/>
      <c r="J111" s="596"/>
      <c r="K111" s="596"/>
      <c r="L111" s="596"/>
      <c r="M111" s="596"/>
      <c r="N111" s="596"/>
      <c r="O111" s="596"/>
      <c r="P111" s="596"/>
      <c r="Q111" s="596"/>
      <c r="R111" s="596"/>
      <c r="S111" s="596"/>
      <c r="T111" s="596"/>
      <c r="U111" s="596"/>
      <c r="V111" s="596"/>
      <c r="W111" s="596"/>
      <c r="X111" s="596"/>
      <c r="Y111" s="596"/>
      <c r="Z111" s="596"/>
      <c r="AA111" s="596"/>
      <c r="AB111" s="596"/>
      <c r="AC111" s="596"/>
      <c r="AD111" s="596"/>
      <c r="AE111" s="596"/>
      <c r="AF111" s="596"/>
      <c r="AG111" s="596"/>
      <c r="AH111" s="596"/>
      <c r="AI111" s="596"/>
      <c r="AJ111" s="596"/>
      <c r="AK111" s="596"/>
      <c r="AL111" s="596"/>
      <c r="AM111" s="596"/>
      <c r="AN111" s="596"/>
      <c r="AO111" s="596"/>
      <c r="AP111" s="596"/>
      <c r="AQ111" s="596"/>
      <c r="AR111" s="596"/>
      <c r="AS111" s="596"/>
      <c r="AT111" s="596"/>
      <c r="AU111" s="596"/>
      <c r="AV111" s="596"/>
      <c r="AW111" s="596"/>
      <c r="AX111" s="596"/>
      <c r="AY111" s="596"/>
      <c r="AZ111" s="596"/>
      <c r="BA111" s="596"/>
      <c r="BB111" s="596"/>
      <c r="BC111" s="596"/>
      <c r="BD111" s="596"/>
      <c r="BE111" s="596"/>
      <c r="BF111" s="596"/>
      <c r="BG111" s="596"/>
      <c r="BH111" s="596"/>
      <c r="BI111" s="596"/>
      <c r="BJ111" s="596"/>
      <c r="BK111" s="596"/>
      <c r="BL111" s="596"/>
      <c r="BM111" s="596"/>
      <c r="BN111" s="596"/>
      <c r="BO111" s="596"/>
      <c r="BP111" s="596"/>
      <c r="BQ111" s="596"/>
      <c r="BR111" s="596"/>
      <c r="BS111" s="596"/>
      <c r="BT111" s="596"/>
      <c r="BU111" s="596"/>
      <c r="BV111" s="596"/>
      <c r="BW111" s="596"/>
      <c r="BX111" s="596"/>
      <c r="BY111" s="596"/>
      <c r="BZ111" s="596"/>
      <c r="CA111" s="596"/>
      <c r="CB111" s="596"/>
      <c r="CC111" s="596"/>
      <c r="CD111" s="596"/>
      <c r="CE111" s="596"/>
      <c r="CF111" s="596"/>
      <c r="CG111" s="596"/>
      <c r="CH111" s="596"/>
      <c r="CI111" s="596"/>
      <c r="CJ111" s="596"/>
      <c r="CK111" s="596"/>
      <c r="CL111" s="596"/>
      <c r="CM111" s="596"/>
      <c r="CN111" s="596"/>
    </row>
    <row r="112" spans="1:92" ht="18" customHeight="1" x14ac:dyDescent="0.15">
      <c r="A112" s="102"/>
      <c r="B112" s="102"/>
      <c r="C112" s="103"/>
      <c r="D112" s="103"/>
      <c r="E112" s="104"/>
      <c r="F112" s="104"/>
      <c r="G112" s="105"/>
      <c r="H112" s="105"/>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103"/>
      <c r="AS112" s="103"/>
      <c r="AT112" s="103"/>
      <c r="AU112" s="103"/>
      <c r="AV112" s="103"/>
      <c r="AW112" s="103"/>
      <c r="AX112" s="103"/>
      <c r="AY112" s="103"/>
      <c r="AZ112" s="103"/>
      <c r="BA112" s="103"/>
      <c r="BB112" s="103"/>
      <c r="BC112" s="103"/>
      <c r="BD112" s="103"/>
      <c r="BE112" s="103"/>
      <c r="BF112" s="103"/>
      <c r="BG112" s="103"/>
      <c r="BH112" s="103"/>
      <c r="BI112" s="103"/>
      <c r="BJ112" s="103"/>
      <c r="BK112" s="103"/>
      <c r="BL112" s="103"/>
      <c r="BM112" s="103"/>
      <c r="BN112" s="103"/>
      <c r="BO112" s="103"/>
      <c r="BP112" s="103"/>
      <c r="BQ112" s="103"/>
      <c r="BR112" s="103"/>
      <c r="BS112" s="103"/>
      <c r="BT112" s="103"/>
      <c r="BU112" s="103"/>
      <c r="BV112" s="103"/>
      <c r="BW112" s="103"/>
      <c r="BX112" s="103"/>
      <c r="BY112" s="103"/>
      <c r="BZ112" s="103"/>
      <c r="CA112" s="103"/>
      <c r="CB112" s="103"/>
      <c r="CC112" s="103"/>
      <c r="CD112" s="103"/>
      <c r="CE112" s="103"/>
      <c r="CF112" s="103"/>
      <c r="CG112" s="103"/>
      <c r="CH112" s="103"/>
      <c r="CI112" s="103"/>
      <c r="CJ112" s="103"/>
      <c r="CK112" s="103"/>
      <c r="CL112" s="103"/>
      <c r="CM112" s="103"/>
      <c r="CN112" s="103"/>
    </row>
    <row r="113" spans="1:92" ht="56.25" customHeight="1" x14ac:dyDescent="0.15">
      <c r="A113" s="596" t="s">
        <v>94</v>
      </c>
      <c r="B113" s="596"/>
      <c r="C113" s="596"/>
      <c r="D113" s="596"/>
      <c r="E113" s="596"/>
      <c r="F113" s="596"/>
      <c r="G113" s="596"/>
      <c r="H113" s="596"/>
      <c r="I113" s="596"/>
      <c r="J113" s="596"/>
      <c r="K113" s="596"/>
      <c r="L113" s="596"/>
      <c r="M113" s="596"/>
      <c r="N113" s="596"/>
      <c r="O113" s="596"/>
      <c r="P113" s="596"/>
      <c r="Q113" s="596"/>
      <c r="R113" s="596"/>
      <c r="S113" s="596"/>
      <c r="T113" s="596"/>
      <c r="U113" s="596"/>
      <c r="V113" s="596"/>
      <c r="W113" s="596"/>
      <c r="X113" s="596"/>
      <c r="Y113" s="596"/>
      <c r="Z113" s="596"/>
      <c r="AA113" s="596"/>
      <c r="AB113" s="596"/>
      <c r="AC113" s="596"/>
      <c r="AD113" s="596"/>
      <c r="AE113" s="596"/>
      <c r="AF113" s="596"/>
      <c r="AG113" s="596"/>
      <c r="AH113" s="596"/>
      <c r="AI113" s="596"/>
      <c r="AJ113" s="596"/>
      <c r="AK113" s="596"/>
      <c r="AL113" s="596"/>
      <c r="AM113" s="596"/>
      <c r="AN113" s="596"/>
      <c r="AO113" s="596"/>
      <c r="AP113" s="596"/>
      <c r="AQ113" s="596"/>
      <c r="AR113" s="596"/>
      <c r="AS113" s="596"/>
      <c r="AT113" s="596"/>
      <c r="AU113" s="596"/>
      <c r="AV113" s="596"/>
      <c r="AW113" s="596"/>
      <c r="AX113" s="596"/>
      <c r="AY113" s="596"/>
      <c r="AZ113" s="596"/>
      <c r="BA113" s="596"/>
      <c r="BB113" s="596"/>
      <c r="BC113" s="596"/>
      <c r="BD113" s="596"/>
      <c r="BE113" s="596"/>
      <c r="BF113" s="596"/>
      <c r="BG113" s="596"/>
      <c r="BH113" s="596"/>
      <c r="BI113" s="596"/>
      <c r="BJ113" s="596"/>
      <c r="BK113" s="596"/>
      <c r="BL113" s="596"/>
      <c r="BM113" s="596"/>
      <c r="BN113" s="596"/>
      <c r="BO113" s="596"/>
      <c r="BP113" s="596"/>
      <c r="BQ113" s="596"/>
      <c r="BR113" s="596"/>
      <c r="BS113" s="596"/>
      <c r="BT113" s="596"/>
      <c r="BU113" s="596"/>
      <c r="BV113" s="596"/>
      <c r="BW113" s="596"/>
      <c r="BX113" s="596"/>
      <c r="BY113" s="596"/>
      <c r="BZ113" s="596"/>
      <c r="CA113" s="596"/>
      <c r="CB113" s="596"/>
      <c r="CC113" s="596"/>
      <c r="CD113" s="596"/>
      <c r="CE113" s="596"/>
      <c r="CF113" s="596"/>
      <c r="CG113" s="596"/>
      <c r="CH113" s="596"/>
      <c r="CI113" s="596"/>
      <c r="CJ113" s="596"/>
      <c r="CK113" s="596"/>
      <c r="CL113" s="596"/>
      <c r="CM113" s="596"/>
      <c r="CN113" s="596"/>
    </row>
    <row r="114" spans="1:92" ht="18" customHeight="1" x14ac:dyDescent="0.15">
      <c r="A114" s="103"/>
      <c r="B114" s="103"/>
      <c r="C114" s="103"/>
      <c r="D114" s="103"/>
      <c r="E114" s="104"/>
      <c r="F114" s="104"/>
      <c r="G114" s="105"/>
      <c r="H114" s="105"/>
      <c r="I114" s="103"/>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c r="AF114" s="103"/>
      <c r="AG114" s="103"/>
      <c r="AH114" s="103"/>
      <c r="AI114" s="103"/>
      <c r="AJ114" s="103"/>
      <c r="AK114" s="103"/>
      <c r="AL114" s="103"/>
      <c r="AM114" s="103"/>
      <c r="AN114" s="103"/>
      <c r="AO114" s="103"/>
      <c r="AP114" s="103"/>
      <c r="AQ114" s="103"/>
      <c r="AR114" s="103"/>
      <c r="AS114" s="103"/>
      <c r="AT114" s="103"/>
      <c r="AU114" s="103"/>
      <c r="AV114" s="103"/>
      <c r="AW114" s="103"/>
      <c r="AX114" s="103"/>
      <c r="AY114" s="103"/>
      <c r="AZ114" s="103"/>
      <c r="BA114" s="103"/>
      <c r="BB114" s="103"/>
      <c r="BC114" s="103"/>
      <c r="BD114" s="103"/>
      <c r="BE114" s="103"/>
      <c r="BF114" s="103"/>
      <c r="BG114" s="103"/>
      <c r="BH114" s="103"/>
      <c r="BI114" s="103"/>
      <c r="BJ114" s="103"/>
      <c r="BK114" s="103"/>
      <c r="BL114" s="103"/>
      <c r="BM114" s="103"/>
      <c r="BN114" s="103"/>
      <c r="BO114" s="103"/>
      <c r="BP114" s="103"/>
      <c r="BQ114" s="103"/>
      <c r="BR114" s="103"/>
      <c r="BS114" s="103"/>
      <c r="BT114" s="103"/>
      <c r="BU114" s="103"/>
      <c r="BV114" s="103"/>
      <c r="BW114" s="103"/>
      <c r="BX114" s="103"/>
      <c r="BY114" s="103"/>
      <c r="BZ114" s="103"/>
      <c r="CA114" s="103"/>
      <c r="CB114" s="103"/>
      <c r="CC114" s="103"/>
      <c r="CD114" s="103"/>
      <c r="CE114" s="103"/>
      <c r="CF114" s="103"/>
      <c r="CG114" s="103"/>
      <c r="CH114" s="103"/>
      <c r="CI114" s="103"/>
      <c r="CJ114" s="103"/>
      <c r="CK114" s="103"/>
      <c r="CL114" s="103"/>
      <c r="CM114" s="103"/>
      <c r="CN114" s="103"/>
    </row>
    <row r="115" spans="1:92" ht="57" customHeight="1" x14ac:dyDescent="0.15">
      <c r="A115" s="596" t="s">
        <v>95</v>
      </c>
      <c r="B115" s="596"/>
      <c r="C115" s="596"/>
      <c r="D115" s="596"/>
      <c r="E115" s="596"/>
      <c r="F115" s="596"/>
      <c r="G115" s="596"/>
      <c r="H115" s="596"/>
      <c r="I115" s="596"/>
      <c r="J115" s="596"/>
      <c r="K115" s="596"/>
      <c r="L115" s="596"/>
      <c r="M115" s="596"/>
      <c r="N115" s="596"/>
      <c r="O115" s="596"/>
      <c r="P115" s="596"/>
      <c r="Q115" s="596"/>
      <c r="R115" s="596"/>
      <c r="S115" s="596"/>
      <c r="T115" s="596"/>
      <c r="U115" s="596"/>
      <c r="V115" s="596"/>
      <c r="W115" s="596"/>
      <c r="X115" s="596"/>
      <c r="Y115" s="596"/>
      <c r="Z115" s="596"/>
      <c r="AA115" s="596"/>
      <c r="AB115" s="596"/>
      <c r="AC115" s="596"/>
      <c r="AD115" s="596"/>
      <c r="AE115" s="596"/>
      <c r="AF115" s="596"/>
      <c r="AG115" s="596"/>
      <c r="AH115" s="596"/>
      <c r="AI115" s="596"/>
      <c r="AJ115" s="596"/>
      <c r="AK115" s="596"/>
      <c r="AL115" s="596"/>
      <c r="AM115" s="596"/>
      <c r="AN115" s="596"/>
      <c r="AO115" s="596"/>
      <c r="AP115" s="596"/>
      <c r="AQ115" s="596"/>
      <c r="AR115" s="596"/>
      <c r="AS115" s="596"/>
      <c r="AT115" s="596"/>
      <c r="AU115" s="596"/>
      <c r="AV115" s="596"/>
      <c r="AW115" s="596"/>
      <c r="AX115" s="596"/>
      <c r="AY115" s="596"/>
      <c r="AZ115" s="596"/>
      <c r="BA115" s="596"/>
      <c r="BB115" s="596"/>
      <c r="BC115" s="596"/>
      <c r="BD115" s="596"/>
      <c r="BE115" s="596"/>
      <c r="BF115" s="596"/>
      <c r="BG115" s="596"/>
      <c r="BH115" s="596"/>
      <c r="BI115" s="596"/>
      <c r="BJ115" s="596"/>
      <c r="BK115" s="596"/>
      <c r="BL115" s="596"/>
      <c r="BM115" s="596"/>
      <c r="BN115" s="596"/>
      <c r="BO115" s="596"/>
      <c r="BP115" s="596"/>
      <c r="BQ115" s="596"/>
      <c r="BR115" s="596"/>
      <c r="BS115" s="596"/>
      <c r="BT115" s="596"/>
      <c r="BU115" s="596"/>
      <c r="BV115" s="596"/>
      <c r="BW115" s="596"/>
      <c r="BX115" s="596"/>
      <c r="BY115" s="596"/>
      <c r="BZ115" s="596"/>
      <c r="CA115" s="596"/>
      <c r="CB115" s="596"/>
      <c r="CC115" s="596"/>
      <c r="CD115" s="596"/>
      <c r="CE115" s="596"/>
      <c r="CF115" s="596"/>
      <c r="CG115" s="596"/>
      <c r="CH115" s="596"/>
      <c r="CI115" s="596"/>
      <c r="CJ115" s="596"/>
      <c r="CK115" s="596"/>
      <c r="CL115" s="596"/>
      <c r="CM115" s="596"/>
      <c r="CN115" s="596"/>
    </row>
    <row r="116" spans="1:92" ht="57" customHeight="1" x14ac:dyDescent="0.15">
      <c r="A116" s="108"/>
      <c r="B116" s="108"/>
      <c r="C116" s="108"/>
      <c r="D116" s="108"/>
      <c r="E116" s="108"/>
      <c r="F116" s="108"/>
      <c r="G116" s="108"/>
      <c r="H116" s="108"/>
      <c r="I116" s="108"/>
      <c r="J116" s="108"/>
      <c r="K116" s="108"/>
      <c r="L116" s="108"/>
      <c r="M116" s="108"/>
      <c r="N116" s="108"/>
      <c r="O116" s="108"/>
      <c r="P116" s="108"/>
      <c r="Q116" s="108"/>
      <c r="R116" s="108"/>
      <c r="S116" s="108"/>
      <c r="T116" s="108"/>
      <c r="U116" s="108"/>
      <c r="V116" s="108"/>
      <c r="W116" s="108"/>
      <c r="X116" s="108"/>
      <c r="Y116" s="108"/>
      <c r="Z116" s="108"/>
      <c r="AA116" s="108"/>
      <c r="AB116" s="108"/>
      <c r="AC116" s="108"/>
      <c r="AD116" s="108"/>
      <c r="AE116" s="108"/>
      <c r="AF116" s="108"/>
      <c r="AG116" s="108"/>
      <c r="AH116" s="108"/>
      <c r="AI116" s="108"/>
      <c r="AJ116" s="108"/>
      <c r="AK116" s="108"/>
      <c r="AL116" s="108"/>
      <c r="AM116" s="108"/>
      <c r="AN116" s="108"/>
      <c r="AO116" s="108"/>
      <c r="AP116" s="108"/>
      <c r="AQ116" s="108"/>
      <c r="AR116" s="108"/>
      <c r="AS116" s="108"/>
      <c r="AT116" s="108"/>
      <c r="AU116" s="108"/>
      <c r="AV116" s="108"/>
      <c r="AW116" s="108"/>
      <c r="AX116" s="108"/>
      <c r="AY116" s="108"/>
      <c r="AZ116" s="108"/>
      <c r="BA116" s="108"/>
      <c r="BB116" s="108"/>
      <c r="BC116" s="108"/>
      <c r="BD116" s="108"/>
      <c r="BE116" s="108"/>
      <c r="BF116" s="108"/>
      <c r="BG116" s="108"/>
      <c r="BH116" s="108"/>
      <c r="BI116" s="108"/>
      <c r="BJ116" s="108"/>
      <c r="BK116" s="108"/>
      <c r="BL116" s="108"/>
      <c r="BM116" s="108"/>
      <c r="BN116" s="108"/>
      <c r="BO116" s="108"/>
      <c r="BP116" s="108"/>
      <c r="BQ116" s="108"/>
      <c r="BR116" s="108"/>
      <c r="BS116" s="108"/>
      <c r="BT116" s="108"/>
      <c r="BU116" s="108"/>
      <c r="BV116" s="108"/>
      <c r="BW116" s="108"/>
      <c r="BX116" s="108"/>
      <c r="BY116" s="108"/>
      <c r="BZ116" s="108"/>
      <c r="CA116" s="108"/>
      <c r="CB116" s="108"/>
      <c r="CC116" s="108"/>
      <c r="CD116" s="108"/>
      <c r="CE116" s="108"/>
      <c r="CF116" s="108"/>
      <c r="CG116" s="108"/>
      <c r="CH116" s="108"/>
      <c r="CI116" s="108"/>
      <c r="CJ116" s="108"/>
      <c r="CK116" s="108"/>
      <c r="CL116" s="108"/>
      <c r="CM116" s="108"/>
      <c r="CN116" s="108"/>
    </row>
    <row r="117" spans="1:92" ht="57" customHeight="1" x14ac:dyDescent="0.15">
      <c r="A117" s="108"/>
      <c r="B117" s="108"/>
      <c r="C117" s="108"/>
      <c r="D117" s="108"/>
      <c r="E117" s="108"/>
      <c r="F117" s="108"/>
      <c r="G117" s="108"/>
      <c r="H117" s="108"/>
      <c r="I117" s="108"/>
      <c r="J117" s="108"/>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108"/>
      <c r="AG117" s="108"/>
      <c r="AH117" s="108"/>
      <c r="AI117" s="108"/>
      <c r="AJ117" s="108"/>
      <c r="AK117" s="108"/>
      <c r="AL117" s="108"/>
      <c r="AM117" s="108"/>
      <c r="AN117" s="108"/>
      <c r="AO117" s="108"/>
      <c r="AP117" s="108"/>
      <c r="AQ117" s="108"/>
      <c r="AR117" s="108"/>
      <c r="AS117" s="108"/>
      <c r="AT117" s="108"/>
      <c r="AU117" s="108"/>
      <c r="AV117" s="108"/>
      <c r="AW117" s="108"/>
      <c r="AX117" s="108"/>
      <c r="AY117" s="108"/>
      <c r="AZ117" s="108"/>
      <c r="BA117" s="108"/>
      <c r="BB117" s="108"/>
      <c r="BC117" s="108"/>
      <c r="BD117" s="108"/>
      <c r="BE117" s="108"/>
      <c r="BF117" s="108"/>
      <c r="BG117" s="108"/>
      <c r="BH117" s="108"/>
      <c r="BI117" s="108"/>
      <c r="BJ117" s="108"/>
      <c r="BK117" s="108"/>
      <c r="BL117" s="108"/>
      <c r="BM117" s="108"/>
      <c r="BN117" s="108"/>
      <c r="BO117" s="108"/>
      <c r="BP117" s="108"/>
      <c r="BQ117" s="108"/>
      <c r="BR117" s="108"/>
      <c r="BS117" s="108"/>
      <c r="BT117" s="108"/>
      <c r="BU117" s="108"/>
      <c r="BV117" s="108"/>
      <c r="BW117" s="108"/>
      <c r="BX117" s="108"/>
      <c r="BY117" s="108"/>
      <c r="BZ117" s="108"/>
      <c r="CA117" s="108"/>
      <c r="CB117" s="108"/>
      <c r="CC117" s="108"/>
      <c r="CD117" s="108"/>
      <c r="CE117" s="108"/>
      <c r="CF117" s="108"/>
      <c r="CG117" s="108"/>
      <c r="CH117" s="108"/>
      <c r="CI117" s="108"/>
      <c r="CJ117" s="108"/>
      <c r="CK117" s="108"/>
      <c r="CL117" s="108"/>
      <c r="CM117" s="108"/>
      <c r="CN117" s="108"/>
    </row>
    <row r="118" spans="1:92" ht="57" customHeight="1" x14ac:dyDescent="0.15">
      <c r="A118" s="108"/>
      <c r="B118" s="108"/>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c r="AA118" s="108"/>
      <c r="AB118" s="108"/>
      <c r="AC118" s="108"/>
      <c r="AD118" s="108"/>
      <c r="AE118" s="108"/>
      <c r="AF118" s="108"/>
      <c r="AG118" s="108"/>
      <c r="AH118" s="108"/>
      <c r="AI118" s="108"/>
      <c r="AJ118" s="108"/>
      <c r="AK118" s="108"/>
      <c r="AL118" s="108"/>
      <c r="AM118" s="108"/>
      <c r="AN118" s="108"/>
      <c r="AO118" s="108"/>
      <c r="AP118" s="108"/>
      <c r="AQ118" s="108"/>
      <c r="AR118" s="108"/>
      <c r="AS118" s="108"/>
      <c r="AT118" s="108"/>
      <c r="AU118" s="108"/>
      <c r="AV118" s="108"/>
      <c r="AW118" s="108"/>
      <c r="AX118" s="108"/>
      <c r="AY118" s="108"/>
      <c r="AZ118" s="108"/>
      <c r="BA118" s="108"/>
      <c r="BB118" s="108"/>
      <c r="BC118" s="108"/>
      <c r="BD118" s="108"/>
      <c r="BE118" s="108"/>
      <c r="BF118" s="108"/>
      <c r="BG118" s="108"/>
      <c r="BH118" s="108"/>
      <c r="BI118" s="108"/>
      <c r="BJ118" s="108"/>
      <c r="BK118" s="108"/>
      <c r="BL118" s="108"/>
      <c r="BM118" s="108"/>
      <c r="BN118" s="108"/>
      <c r="BO118" s="108"/>
      <c r="BP118" s="108"/>
      <c r="BQ118" s="108"/>
      <c r="BR118" s="108"/>
      <c r="BS118" s="108"/>
      <c r="BT118" s="108"/>
      <c r="BU118" s="108"/>
      <c r="BV118" s="108"/>
      <c r="BW118" s="108"/>
      <c r="BX118" s="108"/>
      <c r="BY118" s="108"/>
      <c r="BZ118" s="108"/>
      <c r="CA118" s="108"/>
      <c r="CB118" s="108"/>
      <c r="CC118" s="108"/>
      <c r="CD118" s="108"/>
      <c r="CE118" s="108"/>
      <c r="CF118" s="108"/>
      <c r="CG118" s="108"/>
      <c r="CH118" s="108"/>
      <c r="CI118" s="108"/>
      <c r="CJ118" s="108"/>
      <c r="CK118" s="108"/>
      <c r="CL118" s="108"/>
      <c r="CM118" s="108"/>
      <c r="CN118" s="108"/>
    </row>
    <row r="119" spans="1:92" ht="57" customHeight="1" x14ac:dyDescent="0.15">
      <c r="A119" s="108"/>
      <c r="B119" s="108"/>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8"/>
      <c r="AG119" s="108"/>
      <c r="AH119" s="108"/>
      <c r="AI119" s="108"/>
      <c r="AJ119" s="108"/>
      <c r="AK119" s="108"/>
      <c r="AL119" s="108"/>
      <c r="AM119" s="108"/>
      <c r="AN119" s="108"/>
      <c r="AO119" s="108"/>
      <c r="AP119" s="108"/>
      <c r="AQ119" s="108"/>
      <c r="AR119" s="108"/>
      <c r="AS119" s="108"/>
      <c r="AT119" s="108"/>
      <c r="AU119" s="108"/>
      <c r="AV119" s="108"/>
      <c r="AW119" s="108"/>
      <c r="AX119" s="108"/>
      <c r="AY119" s="108"/>
      <c r="AZ119" s="108"/>
      <c r="BA119" s="108"/>
      <c r="BB119" s="108"/>
      <c r="BC119" s="108"/>
      <c r="BD119" s="108"/>
      <c r="BE119" s="108"/>
      <c r="BF119" s="108"/>
      <c r="BG119" s="108"/>
      <c r="BH119" s="108"/>
      <c r="BI119" s="108"/>
      <c r="BJ119" s="108"/>
      <c r="BK119" s="108"/>
      <c r="BL119" s="108"/>
      <c r="BM119" s="108"/>
      <c r="BN119" s="108"/>
      <c r="BO119" s="108"/>
      <c r="BP119" s="108"/>
      <c r="BQ119" s="108"/>
      <c r="BR119" s="108"/>
      <c r="BS119" s="108"/>
      <c r="BT119" s="108"/>
      <c r="BU119" s="108"/>
      <c r="BV119" s="108"/>
      <c r="BW119" s="108"/>
      <c r="BX119" s="108"/>
      <c r="BY119" s="108"/>
      <c r="BZ119" s="108"/>
      <c r="CA119" s="108"/>
      <c r="CB119" s="108"/>
      <c r="CC119" s="108"/>
      <c r="CD119" s="108"/>
      <c r="CE119" s="108"/>
      <c r="CF119" s="108"/>
      <c r="CG119" s="108"/>
      <c r="CH119" s="108"/>
      <c r="CI119" s="108"/>
      <c r="CJ119" s="108"/>
      <c r="CK119" s="108"/>
      <c r="CL119" s="108"/>
      <c r="CM119" s="108"/>
      <c r="CN119" s="108"/>
    </row>
    <row r="120" spans="1:92" ht="57" customHeight="1" x14ac:dyDescent="0.15">
      <c r="A120" s="108"/>
      <c r="B120" s="108"/>
      <c r="C120" s="108"/>
      <c r="D120" s="108"/>
      <c r="E120" s="108"/>
      <c r="F120" s="108"/>
      <c r="G120" s="108"/>
      <c r="H120" s="108"/>
      <c r="I120" s="108"/>
      <c r="J120" s="108"/>
      <c r="K120" s="108"/>
      <c r="L120" s="108"/>
      <c r="M120" s="108"/>
      <c r="N120" s="108"/>
      <c r="O120" s="108"/>
      <c r="P120" s="108"/>
      <c r="Q120" s="108"/>
      <c r="R120" s="108"/>
      <c r="S120" s="108"/>
      <c r="T120" s="108"/>
      <c r="U120" s="108"/>
      <c r="V120" s="108"/>
      <c r="W120" s="108"/>
      <c r="X120" s="108"/>
      <c r="Y120" s="108"/>
      <c r="Z120" s="108"/>
      <c r="AA120" s="108"/>
      <c r="AB120" s="108"/>
      <c r="AC120" s="108"/>
      <c r="AD120" s="108"/>
      <c r="AE120" s="108"/>
      <c r="AF120" s="108"/>
      <c r="AG120" s="108"/>
      <c r="AH120" s="108"/>
      <c r="AI120" s="108"/>
      <c r="AJ120" s="108"/>
      <c r="AK120" s="108"/>
      <c r="AL120" s="108"/>
      <c r="AM120" s="108"/>
      <c r="AN120" s="108"/>
      <c r="AO120" s="108"/>
      <c r="AP120" s="108"/>
      <c r="AQ120" s="108"/>
      <c r="AR120" s="108"/>
      <c r="AS120" s="108"/>
      <c r="AT120" s="108"/>
      <c r="AU120" s="108"/>
      <c r="AV120" s="108"/>
      <c r="AW120" s="108"/>
      <c r="AX120" s="108"/>
      <c r="AY120" s="108"/>
      <c r="AZ120" s="108"/>
      <c r="BA120" s="108"/>
      <c r="BB120" s="108"/>
      <c r="BC120" s="108"/>
      <c r="BD120" s="108"/>
      <c r="BE120" s="108"/>
      <c r="BF120" s="108"/>
      <c r="BG120" s="108"/>
      <c r="BH120" s="108"/>
      <c r="BI120" s="108"/>
      <c r="BJ120" s="108"/>
      <c r="BK120" s="108"/>
      <c r="BL120" s="108"/>
      <c r="BM120" s="108"/>
      <c r="BN120" s="108"/>
      <c r="BO120" s="108"/>
      <c r="BP120" s="108"/>
      <c r="BQ120" s="108"/>
      <c r="BR120" s="108"/>
      <c r="BS120" s="108"/>
      <c r="BT120" s="108"/>
      <c r="BU120" s="108"/>
      <c r="BV120" s="108"/>
      <c r="BW120" s="108"/>
      <c r="BX120" s="108"/>
      <c r="BY120" s="108"/>
      <c r="BZ120" s="108"/>
      <c r="CA120" s="108"/>
      <c r="CB120" s="108"/>
      <c r="CC120" s="108"/>
      <c r="CD120" s="108"/>
      <c r="CE120" s="108"/>
      <c r="CF120" s="108"/>
      <c r="CG120" s="108"/>
      <c r="CH120" s="108"/>
      <c r="CI120" s="108"/>
      <c r="CJ120" s="108"/>
      <c r="CK120" s="108"/>
      <c r="CL120" s="108"/>
      <c r="CM120" s="108"/>
      <c r="CN120" s="108"/>
    </row>
    <row r="121" spans="1:92" ht="57" customHeight="1" x14ac:dyDescent="0.15">
      <c r="A121" s="108"/>
      <c r="B121" s="108"/>
      <c r="C121" s="108"/>
      <c r="D121" s="108"/>
      <c r="E121" s="108"/>
      <c r="F121" s="108"/>
      <c r="G121" s="108"/>
      <c r="H121" s="108"/>
      <c r="I121" s="108"/>
      <c r="J121" s="108"/>
      <c r="K121" s="108"/>
      <c r="L121" s="108"/>
      <c r="M121" s="108"/>
      <c r="N121" s="108"/>
      <c r="O121" s="108"/>
      <c r="P121" s="108"/>
      <c r="Q121" s="108"/>
      <c r="R121" s="108"/>
      <c r="S121" s="108"/>
      <c r="T121" s="108"/>
      <c r="U121" s="108"/>
      <c r="V121" s="108"/>
      <c r="W121" s="108"/>
      <c r="X121" s="108"/>
      <c r="Y121" s="108"/>
      <c r="Z121" s="108"/>
      <c r="AA121" s="108"/>
      <c r="AB121" s="108"/>
      <c r="AC121" s="108"/>
      <c r="AD121" s="108"/>
      <c r="AE121" s="108"/>
      <c r="AF121" s="108"/>
      <c r="AG121" s="108"/>
      <c r="AH121" s="108"/>
      <c r="AI121" s="108"/>
      <c r="AJ121" s="108"/>
      <c r="AK121" s="108"/>
      <c r="AL121" s="108"/>
      <c r="AM121" s="108"/>
      <c r="AN121" s="108"/>
      <c r="AO121" s="108"/>
      <c r="AP121" s="108"/>
      <c r="AQ121" s="108"/>
      <c r="AR121" s="108"/>
      <c r="AS121" s="108"/>
      <c r="AT121" s="108"/>
      <c r="AU121" s="108"/>
      <c r="AV121" s="108"/>
      <c r="AW121" s="108"/>
      <c r="AX121" s="108"/>
      <c r="AY121" s="108"/>
      <c r="AZ121" s="108"/>
      <c r="BA121" s="108"/>
      <c r="BB121" s="108"/>
      <c r="BC121" s="108"/>
      <c r="BD121" s="108"/>
      <c r="BE121" s="108"/>
      <c r="BF121" s="108"/>
      <c r="BG121" s="108"/>
      <c r="BH121" s="108"/>
      <c r="BI121" s="108"/>
      <c r="BJ121" s="108"/>
      <c r="BK121" s="108"/>
      <c r="BL121" s="108"/>
      <c r="BM121" s="108"/>
      <c r="BN121" s="108"/>
      <c r="BO121" s="108"/>
      <c r="BP121" s="108"/>
      <c r="BQ121" s="108"/>
      <c r="BR121" s="108"/>
      <c r="BS121" s="108"/>
      <c r="BT121" s="108"/>
      <c r="BU121" s="108"/>
      <c r="BV121" s="108"/>
      <c r="BW121" s="108"/>
      <c r="BX121" s="108"/>
      <c r="BY121" s="108"/>
      <c r="BZ121" s="108"/>
      <c r="CA121" s="108"/>
      <c r="CB121" s="108"/>
      <c r="CC121" s="108"/>
      <c r="CD121" s="108"/>
      <c r="CE121" s="108"/>
      <c r="CF121" s="108"/>
      <c r="CG121" s="108"/>
      <c r="CH121" s="108"/>
      <c r="CI121" s="108"/>
      <c r="CJ121" s="108"/>
      <c r="CK121" s="108"/>
      <c r="CL121" s="108"/>
      <c r="CM121" s="108"/>
      <c r="CN121" s="108"/>
    </row>
    <row r="122" spans="1:92" ht="57" customHeight="1" x14ac:dyDescent="0.15">
      <c r="A122" s="108"/>
      <c r="B122" s="108"/>
      <c r="C122" s="108"/>
      <c r="D122" s="108"/>
      <c r="E122" s="108"/>
      <c r="F122" s="108"/>
      <c r="G122" s="108"/>
      <c r="H122" s="108"/>
      <c r="I122" s="108"/>
      <c r="J122" s="108"/>
      <c r="K122" s="108"/>
      <c r="L122" s="108"/>
      <c r="M122" s="108"/>
      <c r="N122" s="108"/>
      <c r="O122" s="108"/>
      <c r="P122" s="108"/>
      <c r="Q122" s="108"/>
      <c r="R122" s="108"/>
      <c r="S122" s="108"/>
      <c r="T122" s="108"/>
      <c r="U122" s="108"/>
      <c r="V122" s="108"/>
      <c r="W122" s="108"/>
      <c r="X122" s="108"/>
      <c r="Y122" s="108"/>
      <c r="Z122" s="108"/>
      <c r="AA122" s="108"/>
      <c r="AB122" s="108"/>
      <c r="AC122" s="108"/>
      <c r="AD122" s="108"/>
      <c r="AE122" s="108"/>
      <c r="AF122" s="108"/>
      <c r="AG122" s="108"/>
      <c r="AH122" s="108"/>
      <c r="AI122" s="108"/>
      <c r="AJ122" s="108"/>
      <c r="AK122" s="108"/>
      <c r="AL122" s="108"/>
      <c r="AM122" s="108"/>
      <c r="AN122" s="108"/>
      <c r="AO122" s="108"/>
      <c r="AP122" s="108"/>
      <c r="AQ122" s="108"/>
      <c r="AR122" s="108"/>
      <c r="AS122" s="108"/>
      <c r="AT122" s="108"/>
      <c r="AU122" s="108"/>
      <c r="AV122" s="108"/>
      <c r="AW122" s="108"/>
      <c r="AX122" s="108"/>
      <c r="AY122" s="108"/>
      <c r="AZ122" s="108"/>
      <c r="BA122" s="108"/>
      <c r="BB122" s="108"/>
      <c r="BC122" s="108"/>
      <c r="BD122" s="108"/>
      <c r="BE122" s="108"/>
      <c r="BF122" s="108"/>
      <c r="BG122" s="108"/>
      <c r="BH122" s="108"/>
      <c r="BI122" s="108"/>
      <c r="BJ122" s="108"/>
      <c r="BK122" s="108"/>
      <c r="BL122" s="108"/>
      <c r="BM122" s="108"/>
      <c r="BN122" s="108"/>
      <c r="BO122" s="108"/>
      <c r="BP122" s="108"/>
      <c r="BQ122" s="108"/>
      <c r="BR122" s="108"/>
      <c r="BS122" s="108"/>
      <c r="BT122" s="108"/>
      <c r="BU122" s="108"/>
      <c r="BV122" s="108"/>
      <c r="BW122" s="108"/>
      <c r="BX122" s="108"/>
      <c r="BY122" s="108"/>
      <c r="BZ122" s="108"/>
      <c r="CA122" s="108"/>
      <c r="CB122" s="108"/>
      <c r="CC122" s="108"/>
      <c r="CD122" s="108"/>
      <c r="CE122" s="108"/>
      <c r="CF122" s="108"/>
      <c r="CG122" s="108"/>
      <c r="CH122" s="108"/>
      <c r="CI122" s="108"/>
      <c r="CJ122" s="108"/>
      <c r="CK122" s="108"/>
      <c r="CL122" s="108"/>
      <c r="CM122" s="108"/>
      <c r="CN122" s="108"/>
    </row>
    <row r="123" spans="1:92" ht="18" customHeight="1" x14ac:dyDescent="0.15">
      <c r="A123" s="599"/>
      <c r="B123" s="599"/>
      <c r="C123" s="599"/>
      <c r="D123" s="599"/>
      <c r="E123" s="599"/>
      <c r="F123" s="599"/>
      <c r="G123" s="599"/>
      <c r="H123" s="599"/>
      <c r="I123" s="599"/>
      <c r="J123" s="599"/>
      <c r="K123" s="599"/>
      <c r="L123" s="599"/>
      <c r="M123" s="599"/>
      <c r="N123" s="599"/>
      <c r="O123" s="599"/>
      <c r="P123" s="599"/>
      <c r="Q123" s="599"/>
      <c r="R123" s="599"/>
      <c r="S123" s="599"/>
      <c r="T123" s="599"/>
      <c r="U123" s="599"/>
      <c r="V123" s="599"/>
      <c r="W123" s="599"/>
      <c r="X123" s="599"/>
      <c r="Y123" s="599"/>
      <c r="Z123" s="599"/>
      <c r="AA123" s="599"/>
      <c r="AB123" s="599"/>
      <c r="AC123" s="599"/>
      <c r="AD123" s="599"/>
      <c r="AE123" s="599"/>
      <c r="AF123" s="599"/>
      <c r="AG123" s="599"/>
      <c r="AH123" s="599"/>
      <c r="AI123" s="599"/>
      <c r="AJ123" s="599"/>
      <c r="AK123" s="599"/>
      <c r="AL123" s="599"/>
      <c r="AM123" s="599"/>
      <c r="AN123" s="599"/>
      <c r="AO123" s="599"/>
      <c r="AP123" s="599"/>
      <c r="AQ123" s="599"/>
      <c r="AR123" s="599"/>
      <c r="AS123" s="599"/>
      <c r="AT123" s="599"/>
      <c r="AU123" s="599"/>
      <c r="AV123" s="599"/>
      <c r="AW123" s="599"/>
      <c r="AX123" s="599"/>
      <c r="AY123" s="599"/>
      <c r="AZ123" s="599"/>
      <c r="BA123" s="599"/>
      <c r="BB123" s="599"/>
      <c r="BC123" s="599"/>
      <c r="BD123" s="599"/>
      <c r="BE123" s="599"/>
      <c r="BF123" s="599"/>
      <c r="BG123" s="599"/>
      <c r="BH123" s="599"/>
      <c r="BI123" s="599"/>
      <c r="BJ123" s="599"/>
      <c r="BK123" s="599"/>
      <c r="BL123" s="599"/>
      <c r="BM123" s="599"/>
      <c r="BN123" s="599"/>
      <c r="BO123" s="599"/>
      <c r="BP123" s="599"/>
      <c r="BQ123" s="599"/>
      <c r="BR123" s="599"/>
      <c r="BS123" s="599"/>
      <c r="BT123" s="599"/>
      <c r="BU123" s="599"/>
      <c r="BV123" s="599"/>
      <c r="BW123" s="599"/>
      <c r="BX123" s="599"/>
      <c r="BY123" s="599"/>
      <c r="BZ123" s="599"/>
      <c r="CA123" s="599"/>
      <c r="CB123" s="599"/>
      <c r="CC123" s="599"/>
      <c r="CD123" s="599"/>
      <c r="CE123" s="599"/>
      <c r="CF123" s="599"/>
      <c r="CG123" s="599"/>
      <c r="CH123" s="599"/>
      <c r="CI123" s="599"/>
      <c r="CJ123" s="599"/>
      <c r="CK123" s="599"/>
      <c r="CL123" s="599"/>
      <c r="CM123" s="599"/>
      <c r="CN123" s="599"/>
    </row>
    <row r="124" spans="1:92" s="77" customFormat="1" ht="19.5" customHeight="1" x14ac:dyDescent="0.15">
      <c r="C124" s="78"/>
      <c r="D124" s="78"/>
      <c r="E124" s="79"/>
      <c r="F124" s="79"/>
      <c r="G124" s="80"/>
      <c r="H124" s="80"/>
      <c r="I124" s="78"/>
      <c r="J124" s="81"/>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BN124" s="99"/>
      <c r="BP124" s="208"/>
      <c r="BQ124" s="208"/>
      <c r="BR124" s="208"/>
      <c r="BS124" s="208"/>
      <c r="BT124" s="208"/>
      <c r="BU124" s="208"/>
      <c r="BV124" s="208"/>
      <c r="BW124" s="208"/>
      <c r="BX124" s="208"/>
      <c r="BY124" s="208"/>
      <c r="BZ124" s="208"/>
      <c r="CA124" s="208"/>
      <c r="CB124" s="208"/>
      <c r="CC124" s="208"/>
      <c r="CD124" s="208"/>
      <c r="CE124" s="208"/>
      <c r="CF124" s="208"/>
      <c r="CG124" s="208"/>
      <c r="CH124" s="208"/>
      <c r="CI124" s="208"/>
      <c r="CJ124" s="208"/>
      <c r="CK124" s="208"/>
      <c r="CL124" s="208"/>
      <c r="CM124" s="208"/>
      <c r="CN124" s="208"/>
    </row>
    <row r="125" spans="1:92" s="77" customFormat="1" ht="9.75" customHeight="1" x14ac:dyDescent="0.15">
      <c r="C125" s="78"/>
      <c r="D125" s="78"/>
      <c r="E125" s="79"/>
      <c r="F125" s="79"/>
      <c r="G125" s="80"/>
      <c r="H125" s="80"/>
      <c r="I125" s="78"/>
      <c r="J125" s="81"/>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BN125" s="83"/>
      <c r="BO125" s="83"/>
      <c r="BP125" s="83"/>
      <c r="BQ125" s="83"/>
      <c r="BR125" s="83"/>
      <c r="BS125" s="83"/>
      <c r="BT125" s="83"/>
      <c r="BU125" s="83"/>
      <c r="BV125" s="83"/>
      <c r="BW125" s="83"/>
      <c r="BX125" s="83"/>
      <c r="BY125" s="83"/>
      <c r="BZ125" s="83"/>
      <c r="CA125" s="83"/>
      <c r="CB125" s="83"/>
      <c r="CC125" s="83"/>
      <c r="CD125" s="83"/>
      <c r="CE125" s="83"/>
      <c r="CF125" s="83"/>
      <c r="CG125" s="83"/>
      <c r="CH125" s="83"/>
      <c r="CI125" s="83"/>
      <c r="CJ125" s="83"/>
      <c r="CK125" s="83"/>
      <c r="CL125" s="83"/>
    </row>
    <row r="126" spans="1:92" s="77" customFormat="1" ht="9.75" customHeight="1" x14ac:dyDescent="0.15">
      <c r="C126" s="78"/>
      <c r="D126" s="78"/>
      <c r="E126" s="79"/>
      <c r="F126" s="79"/>
      <c r="G126" s="80"/>
      <c r="H126" s="80"/>
      <c r="I126" s="78"/>
      <c r="J126" s="81"/>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BN126" s="83"/>
      <c r="BO126" s="83"/>
      <c r="BP126" s="83"/>
      <c r="BQ126" s="83"/>
      <c r="BR126" s="83"/>
      <c r="BS126" s="83"/>
      <c r="BT126" s="83"/>
      <c r="BU126" s="83"/>
      <c r="BV126" s="83"/>
      <c r="BW126" s="83"/>
      <c r="BX126" s="83"/>
      <c r="BY126" s="83"/>
      <c r="BZ126" s="83"/>
      <c r="CA126" s="83"/>
      <c r="CB126" s="83"/>
      <c r="CC126" s="83"/>
      <c r="CD126" s="83"/>
      <c r="CE126" s="83"/>
      <c r="CF126" s="83"/>
      <c r="CG126" s="83"/>
      <c r="CH126" s="83"/>
      <c r="CI126" s="83"/>
      <c r="CJ126" s="83"/>
      <c r="CK126" s="83"/>
      <c r="CL126" s="83"/>
    </row>
    <row r="127" spans="1:92" s="77" customFormat="1" ht="18" customHeight="1" x14ac:dyDescent="0.15">
      <c r="A127" s="82" t="s">
        <v>41</v>
      </c>
      <c r="B127" s="82"/>
      <c r="C127" s="78"/>
      <c r="D127" s="78"/>
      <c r="E127" s="79"/>
      <c r="F127" s="79"/>
      <c r="G127" s="80"/>
      <c r="H127" s="80"/>
      <c r="I127" s="78"/>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J127" s="82"/>
      <c r="AK127" s="82"/>
      <c r="AL127" s="82"/>
      <c r="AM127" s="82"/>
      <c r="AN127" s="82"/>
      <c r="AO127" s="82"/>
      <c r="AP127" s="82"/>
      <c r="AQ127" s="82"/>
      <c r="AR127" s="82"/>
      <c r="BK127" s="82"/>
      <c r="BL127" s="82"/>
      <c r="BM127" s="82"/>
      <c r="BO127" s="82"/>
      <c r="BP127" s="82"/>
      <c r="BQ127" s="82"/>
      <c r="BR127" s="82"/>
      <c r="BS127" s="82"/>
      <c r="BT127" s="82"/>
      <c r="BU127" s="82"/>
      <c r="BV127" s="82"/>
      <c r="BW127" s="82"/>
      <c r="BX127" s="82"/>
      <c r="BY127" s="82"/>
      <c r="BZ127" s="82"/>
      <c r="CA127" s="82"/>
      <c r="CB127" s="82"/>
      <c r="CC127" s="82"/>
      <c r="CD127" s="82"/>
      <c r="CE127" s="82"/>
      <c r="CF127" s="82"/>
      <c r="CG127" s="597"/>
      <c r="CH127" s="597"/>
      <c r="CI127" s="597"/>
      <c r="CJ127" s="597"/>
      <c r="CK127" s="597"/>
      <c r="CL127" s="597"/>
      <c r="CM127" s="597"/>
      <c r="CN127" s="597"/>
    </row>
    <row r="129" spans="1:92" ht="18" customHeight="1" x14ac:dyDescent="0.15">
      <c r="A129" s="598" t="s">
        <v>42</v>
      </c>
      <c r="B129" s="598"/>
      <c r="C129" s="598"/>
      <c r="D129" s="598"/>
      <c r="E129" s="598"/>
      <c r="F129" s="598"/>
      <c r="G129" s="598"/>
      <c r="H129" s="598"/>
      <c r="I129" s="598"/>
      <c r="J129" s="598"/>
      <c r="K129" s="598"/>
      <c r="L129" s="598"/>
      <c r="M129" s="598"/>
      <c r="N129" s="598"/>
      <c r="O129" s="598"/>
      <c r="P129" s="598"/>
      <c r="Q129" s="598"/>
      <c r="R129" s="598"/>
      <c r="S129" s="598"/>
      <c r="T129" s="598"/>
      <c r="U129" s="598"/>
      <c r="V129" s="598"/>
      <c r="W129" s="598"/>
      <c r="X129" s="598"/>
      <c r="Y129" s="598"/>
      <c r="Z129" s="598"/>
      <c r="AA129" s="598"/>
      <c r="AB129" s="598"/>
      <c r="AC129" s="598"/>
      <c r="AD129" s="598"/>
      <c r="AE129" s="598"/>
      <c r="AF129" s="598"/>
      <c r="AG129" s="598"/>
      <c r="AH129" s="598"/>
      <c r="AI129" s="598"/>
      <c r="AJ129" s="598"/>
      <c r="AK129" s="598"/>
      <c r="AL129" s="598"/>
      <c r="AM129" s="598"/>
      <c r="AN129" s="598"/>
      <c r="AO129" s="598"/>
      <c r="AP129" s="598"/>
      <c r="AQ129" s="598"/>
      <c r="AR129" s="598"/>
      <c r="AS129" s="598"/>
      <c r="AT129" s="598"/>
      <c r="AU129" s="598"/>
      <c r="AV129" s="598"/>
      <c r="AW129" s="598"/>
      <c r="AX129" s="598"/>
      <c r="AY129" s="598"/>
      <c r="AZ129" s="598"/>
      <c r="BA129" s="598"/>
      <c r="BB129" s="598"/>
      <c r="BC129" s="598"/>
      <c r="BD129" s="598"/>
      <c r="BE129" s="598"/>
      <c r="BF129" s="598"/>
      <c r="BG129" s="598"/>
      <c r="BH129" s="598"/>
      <c r="BI129" s="598"/>
      <c r="BJ129" s="598"/>
      <c r="BK129" s="598"/>
      <c r="BL129" s="598"/>
      <c r="BM129" s="598"/>
      <c r="BN129" s="598"/>
      <c r="BO129" s="598"/>
      <c r="BP129" s="598"/>
      <c r="BQ129" s="598"/>
      <c r="BR129" s="598"/>
      <c r="BS129" s="598"/>
      <c r="BT129" s="598"/>
      <c r="BU129" s="598"/>
      <c r="BV129" s="598"/>
      <c r="BW129" s="598"/>
      <c r="BX129" s="598"/>
      <c r="BY129" s="598"/>
      <c r="BZ129" s="598"/>
      <c r="CA129" s="598"/>
      <c r="CB129" s="598"/>
      <c r="CC129" s="598"/>
      <c r="CD129" s="598"/>
      <c r="CE129" s="598"/>
      <c r="CF129" s="598"/>
      <c r="CG129" s="598"/>
      <c r="CH129" s="598"/>
      <c r="CI129" s="598"/>
      <c r="CJ129" s="598"/>
      <c r="CK129" s="598"/>
      <c r="CL129" s="598"/>
      <c r="CM129" s="598"/>
      <c r="CN129" s="598"/>
    </row>
    <row r="130" spans="1:92" ht="18" customHeight="1" x14ac:dyDescent="0.15">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28"/>
    </row>
    <row r="131" spans="1:92" ht="18" customHeight="1" x14ac:dyDescent="0.15">
      <c r="E131" s="71"/>
      <c r="F131" s="71"/>
      <c r="G131" s="71"/>
      <c r="H131" s="71"/>
    </row>
    <row r="132" spans="1:92" ht="18" customHeight="1" x14ac:dyDescent="0.15">
      <c r="A132" s="109"/>
      <c r="B132" s="109"/>
      <c r="C132" s="109"/>
      <c r="E132" s="109"/>
      <c r="F132" s="109"/>
      <c r="G132" s="109"/>
      <c r="H132" s="606" t="s">
        <v>43</v>
      </c>
      <c r="I132" s="606"/>
      <c r="J132" s="606"/>
      <c r="K132" s="606"/>
      <c r="L132" s="606"/>
      <c r="M132" s="606"/>
      <c r="N132" s="606"/>
      <c r="O132" s="606"/>
      <c r="P132" s="606"/>
      <c r="Q132" s="606"/>
      <c r="R132" s="606"/>
      <c r="S132" s="606"/>
      <c r="T132" s="57" t="s">
        <v>96</v>
      </c>
      <c r="U132" s="607"/>
      <c r="V132" s="607"/>
      <c r="W132" s="607"/>
      <c r="X132" s="607"/>
      <c r="Y132" s="607"/>
      <c r="Z132" s="607"/>
      <c r="AA132" s="607"/>
      <c r="AB132" s="607"/>
      <c r="AC132" s="607"/>
      <c r="AD132" s="607"/>
      <c r="AE132" s="607"/>
      <c r="AF132" s="607"/>
      <c r="AG132" s="607"/>
      <c r="AH132" s="607"/>
      <c r="AI132" s="607"/>
      <c r="AJ132" s="607"/>
      <c r="AK132" s="607"/>
      <c r="AL132" s="607"/>
      <c r="AM132" s="607"/>
      <c r="AN132" s="607"/>
      <c r="AO132" s="607"/>
      <c r="AP132" s="607"/>
      <c r="AQ132" s="607"/>
      <c r="AR132" s="607"/>
      <c r="AS132" s="607"/>
      <c r="AT132" s="607"/>
      <c r="AU132" s="607"/>
      <c r="AV132" s="607"/>
      <c r="AW132" s="607"/>
      <c r="AX132" s="607"/>
      <c r="AY132" s="607"/>
      <c r="AZ132" s="607"/>
      <c r="BA132" s="607"/>
      <c r="BB132" s="607"/>
      <c r="BC132" s="607"/>
      <c r="BD132" s="607"/>
      <c r="BE132" s="607"/>
      <c r="BF132" s="607"/>
      <c r="BG132" s="607"/>
      <c r="BH132" s="607"/>
      <c r="BI132" s="607"/>
      <c r="BJ132" s="607"/>
      <c r="BK132" s="607"/>
      <c r="BL132" s="607"/>
      <c r="BM132" s="607"/>
      <c r="BN132" s="607"/>
      <c r="BO132" s="607"/>
      <c r="BP132" s="607"/>
      <c r="BQ132" s="607"/>
      <c r="BR132" s="607"/>
      <c r="BS132" s="607"/>
      <c r="BT132" s="607"/>
      <c r="BU132" s="607"/>
      <c r="BV132" s="607"/>
      <c r="BW132" s="607"/>
      <c r="BX132" s="607"/>
      <c r="BY132" s="607"/>
      <c r="BZ132" s="607"/>
    </row>
    <row r="133" spans="1:92" ht="18" customHeight="1" x14ac:dyDescent="0.15">
      <c r="A133" s="1"/>
      <c r="B133" s="1"/>
      <c r="C133" s="229"/>
      <c r="E133" s="230"/>
      <c r="F133" s="230"/>
      <c r="G133" s="230"/>
      <c r="H133" s="71"/>
      <c r="AD133" s="230"/>
      <c r="AE133" s="230"/>
      <c r="AF133" s="230"/>
      <c r="AG133" s="230"/>
      <c r="AH133" s="230"/>
      <c r="AI133" s="230"/>
      <c r="AJ133" s="231"/>
    </row>
    <row r="134" spans="1:92" ht="18" customHeight="1" x14ac:dyDescent="0.15">
      <c r="A134" s="230"/>
      <c r="B134" s="230"/>
      <c r="C134" s="230"/>
      <c r="D134" s="230"/>
      <c r="E134" s="230"/>
      <c r="F134" s="230"/>
      <c r="G134" s="230"/>
      <c r="H134" s="230"/>
      <c r="I134" s="230"/>
      <c r="J134" s="230"/>
      <c r="K134" s="230"/>
      <c r="L134" s="230"/>
      <c r="M134" s="56"/>
      <c r="N134" s="56"/>
      <c r="O134" s="56"/>
      <c r="P134" s="56"/>
      <c r="Q134" s="56"/>
      <c r="R134" s="56"/>
      <c r="S134" s="56"/>
      <c r="T134" s="56"/>
      <c r="U134" s="56"/>
      <c r="V134" s="56"/>
      <c r="W134" s="56"/>
      <c r="X134" s="56"/>
      <c r="Y134" s="56"/>
      <c r="Z134" s="56"/>
      <c r="AA134" s="230"/>
      <c r="AB134" s="230"/>
      <c r="AC134" s="230"/>
      <c r="AD134" s="230"/>
      <c r="AE134" s="230"/>
      <c r="AF134" s="230"/>
      <c r="AG134" s="230"/>
      <c r="AH134" s="232"/>
      <c r="AI134" s="232"/>
      <c r="AJ134" s="232"/>
    </row>
    <row r="135" spans="1:92" ht="18" customHeight="1" x14ac:dyDescent="0.15">
      <c r="A135" s="58"/>
      <c r="B135" s="58"/>
      <c r="C135" s="1"/>
      <c r="E135" s="71"/>
      <c r="F135" s="71"/>
      <c r="G135" s="89"/>
      <c r="H135" s="608" t="s">
        <v>44</v>
      </c>
      <c r="I135" s="609"/>
      <c r="J135" s="609"/>
      <c r="K135" s="609"/>
      <c r="L135" s="609"/>
      <c r="M135" s="609"/>
      <c r="N135" s="609"/>
      <c r="O135" s="609"/>
      <c r="P135" s="609"/>
      <c r="Q135" s="609"/>
      <c r="R135" s="609"/>
      <c r="S135" s="609"/>
      <c r="T135" s="609"/>
      <c r="U135" s="609"/>
      <c r="V135" s="609"/>
      <c r="W135" s="609"/>
      <c r="X135" s="609"/>
      <c r="Y135" s="609"/>
      <c r="Z135" s="610"/>
      <c r="AA135" s="614" t="s">
        <v>45</v>
      </c>
      <c r="AB135" s="614"/>
      <c r="AC135" s="614"/>
      <c r="AD135" s="614"/>
      <c r="AE135" s="614"/>
      <c r="AF135" s="614"/>
      <c r="AG135" s="614"/>
      <c r="AH135" s="614"/>
      <c r="AI135" s="614"/>
      <c r="AJ135" s="614"/>
      <c r="AK135" s="614"/>
      <c r="AL135" s="614"/>
      <c r="AM135" s="614"/>
      <c r="AN135" s="614"/>
      <c r="AO135" s="614"/>
      <c r="AP135" s="614"/>
      <c r="AQ135" s="614"/>
      <c r="AR135" s="614"/>
      <c r="AS135" s="614"/>
      <c r="AT135" s="614" t="s">
        <v>46</v>
      </c>
      <c r="AU135" s="614"/>
      <c r="AV135" s="614"/>
      <c r="AW135" s="614"/>
      <c r="AX135" s="614"/>
      <c r="AY135" s="614"/>
      <c r="AZ135" s="614"/>
      <c r="BA135" s="614"/>
      <c r="BB135" s="614"/>
      <c r="BC135" s="614"/>
      <c r="BD135" s="614"/>
      <c r="BE135" s="614"/>
      <c r="BF135" s="614"/>
      <c r="BG135" s="614"/>
      <c r="BH135" s="614" t="s">
        <v>47</v>
      </c>
      <c r="BI135" s="614"/>
      <c r="BJ135" s="614"/>
      <c r="BK135" s="614"/>
      <c r="BL135" s="614"/>
      <c r="BM135" s="614"/>
      <c r="BN135" s="614" t="s">
        <v>48</v>
      </c>
      <c r="BO135" s="614"/>
      <c r="BP135" s="614"/>
      <c r="BQ135" s="614"/>
      <c r="BR135" s="614"/>
      <c r="BS135" s="614"/>
      <c r="BT135" s="614"/>
      <c r="BU135" s="614"/>
      <c r="BV135" s="614"/>
      <c r="BW135" s="614"/>
      <c r="BX135" s="614"/>
      <c r="BY135" s="614"/>
      <c r="BZ135" s="614"/>
      <c r="CA135" s="614"/>
      <c r="CB135" s="614"/>
      <c r="CC135" s="614"/>
      <c r="CD135" s="614"/>
      <c r="CE135" s="614"/>
      <c r="CF135" s="614"/>
      <c r="CG135" s="614"/>
      <c r="CH135" s="60"/>
      <c r="CI135" s="60"/>
      <c r="CJ135" s="60"/>
      <c r="CK135" s="89"/>
    </row>
    <row r="136" spans="1:92" ht="18" customHeight="1" x14ac:dyDescent="0.15">
      <c r="A136" s="56"/>
      <c r="B136" s="56"/>
      <c r="C136" s="1"/>
      <c r="E136" s="71"/>
      <c r="F136" s="71"/>
      <c r="G136" s="89"/>
      <c r="H136" s="611"/>
      <c r="I136" s="612"/>
      <c r="J136" s="612"/>
      <c r="K136" s="612"/>
      <c r="L136" s="612"/>
      <c r="M136" s="612"/>
      <c r="N136" s="612"/>
      <c r="O136" s="612"/>
      <c r="P136" s="612"/>
      <c r="Q136" s="612"/>
      <c r="R136" s="612"/>
      <c r="S136" s="612"/>
      <c r="T136" s="612"/>
      <c r="U136" s="612"/>
      <c r="V136" s="612"/>
      <c r="W136" s="612"/>
      <c r="X136" s="612"/>
      <c r="Y136" s="612"/>
      <c r="Z136" s="613"/>
      <c r="AA136" s="614"/>
      <c r="AB136" s="614"/>
      <c r="AC136" s="614"/>
      <c r="AD136" s="614"/>
      <c r="AE136" s="614"/>
      <c r="AF136" s="614"/>
      <c r="AG136" s="614"/>
      <c r="AH136" s="614"/>
      <c r="AI136" s="614"/>
      <c r="AJ136" s="614"/>
      <c r="AK136" s="614"/>
      <c r="AL136" s="614"/>
      <c r="AM136" s="614"/>
      <c r="AN136" s="614"/>
      <c r="AO136" s="614"/>
      <c r="AP136" s="614"/>
      <c r="AQ136" s="614"/>
      <c r="AR136" s="614"/>
      <c r="AS136" s="614"/>
      <c r="AT136" s="602" t="s">
        <v>49</v>
      </c>
      <c r="AU136" s="602"/>
      <c r="AV136" s="602"/>
      <c r="AW136" s="602"/>
      <c r="AX136" s="602"/>
      <c r="AY136" s="602" t="s">
        <v>11</v>
      </c>
      <c r="AZ136" s="602"/>
      <c r="BA136" s="602"/>
      <c r="BB136" s="602" t="s">
        <v>50</v>
      </c>
      <c r="BC136" s="602"/>
      <c r="BD136" s="602"/>
      <c r="BE136" s="602" t="s">
        <v>13</v>
      </c>
      <c r="BF136" s="602"/>
      <c r="BG136" s="602"/>
      <c r="BH136" s="614"/>
      <c r="BI136" s="614"/>
      <c r="BJ136" s="614"/>
      <c r="BK136" s="614"/>
      <c r="BL136" s="614"/>
      <c r="BM136" s="614"/>
      <c r="BN136" s="614"/>
      <c r="BO136" s="614"/>
      <c r="BP136" s="614"/>
      <c r="BQ136" s="614"/>
      <c r="BR136" s="614"/>
      <c r="BS136" s="614"/>
      <c r="BT136" s="614"/>
      <c r="BU136" s="614"/>
      <c r="BV136" s="614"/>
      <c r="BW136" s="614"/>
      <c r="BX136" s="614"/>
      <c r="BY136" s="614"/>
      <c r="BZ136" s="614"/>
      <c r="CA136" s="614"/>
      <c r="CB136" s="614"/>
      <c r="CC136" s="614"/>
      <c r="CD136" s="614"/>
      <c r="CE136" s="614"/>
      <c r="CF136" s="614"/>
      <c r="CG136" s="614"/>
      <c r="CH136" s="60"/>
      <c r="CI136" s="60"/>
      <c r="CJ136" s="60"/>
      <c r="CK136" s="89"/>
    </row>
    <row r="137" spans="1:92" s="154" customFormat="1" ht="27" customHeight="1" x14ac:dyDescent="0.15">
      <c r="A137" s="110"/>
      <c r="B137" s="110"/>
      <c r="C137" s="233"/>
      <c r="D137" s="153"/>
      <c r="E137" s="153"/>
      <c r="F137" s="153"/>
      <c r="G137" s="153"/>
      <c r="H137" s="603"/>
      <c r="I137" s="603"/>
      <c r="J137" s="603"/>
      <c r="K137" s="603"/>
      <c r="L137" s="603"/>
      <c r="M137" s="603"/>
      <c r="N137" s="603"/>
      <c r="O137" s="603"/>
      <c r="P137" s="603"/>
      <c r="Q137" s="603"/>
      <c r="R137" s="603"/>
      <c r="S137" s="603"/>
      <c r="T137" s="603"/>
      <c r="U137" s="603"/>
      <c r="V137" s="603"/>
      <c r="W137" s="603"/>
      <c r="X137" s="603"/>
      <c r="Y137" s="603"/>
      <c r="Z137" s="603"/>
      <c r="AA137" s="603"/>
      <c r="AB137" s="603"/>
      <c r="AC137" s="603"/>
      <c r="AD137" s="603"/>
      <c r="AE137" s="603"/>
      <c r="AF137" s="603"/>
      <c r="AG137" s="603"/>
      <c r="AH137" s="603"/>
      <c r="AI137" s="603"/>
      <c r="AJ137" s="603"/>
      <c r="AK137" s="603"/>
      <c r="AL137" s="603"/>
      <c r="AM137" s="603"/>
      <c r="AN137" s="603"/>
      <c r="AO137" s="603"/>
      <c r="AP137" s="603"/>
      <c r="AQ137" s="603"/>
      <c r="AR137" s="603"/>
      <c r="AS137" s="603"/>
      <c r="AT137" s="604"/>
      <c r="AU137" s="604"/>
      <c r="AV137" s="604"/>
      <c r="AW137" s="604"/>
      <c r="AX137" s="604"/>
      <c r="AY137" s="605"/>
      <c r="AZ137" s="605"/>
      <c r="BA137" s="605"/>
      <c r="BB137" s="605"/>
      <c r="BC137" s="605"/>
      <c r="BD137" s="605"/>
      <c r="BE137" s="605"/>
      <c r="BF137" s="605"/>
      <c r="BG137" s="605"/>
      <c r="BH137" s="615"/>
      <c r="BI137" s="615"/>
      <c r="BJ137" s="615"/>
      <c r="BK137" s="615"/>
      <c r="BL137" s="615"/>
      <c r="BM137" s="615"/>
      <c r="BN137" s="616"/>
      <c r="BO137" s="616"/>
      <c r="BP137" s="616"/>
      <c r="BQ137" s="616"/>
      <c r="BR137" s="616"/>
      <c r="BS137" s="616"/>
      <c r="BT137" s="616"/>
      <c r="BU137" s="616"/>
      <c r="BV137" s="616"/>
      <c r="BW137" s="616"/>
      <c r="BX137" s="616"/>
      <c r="BY137" s="616"/>
      <c r="BZ137" s="616"/>
      <c r="CA137" s="616"/>
      <c r="CB137" s="616"/>
      <c r="CC137" s="616"/>
      <c r="CD137" s="616"/>
      <c r="CE137" s="616"/>
      <c r="CF137" s="616"/>
      <c r="CG137" s="616"/>
      <c r="CH137" s="110"/>
      <c r="CI137" s="110"/>
      <c r="CJ137" s="110"/>
      <c r="CK137" s="110"/>
      <c r="CL137" s="153"/>
    </row>
    <row r="138" spans="1:92" s="154" customFormat="1" ht="27" customHeight="1" x14ac:dyDescent="0.15">
      <c r="A138" s="110"/>
      <c r="B138" s="110"/>
      <c r="C138" s="110"/>
      <c r="D138" s="153"/>
      <c r="E138" s="153"/>
      <c r="F138" s="153"/>
      <c r="G138" s="153"/>
      <c r="H138" s="603"/>
      <c r="I138" s="603"/>
      <c r="J138" s="603"/>
      <c r="K138" s="603"/>
      <c r="L138" s="603"/>
      <c r="M138" s="603"/>
      <c r="N138" s="603"/>
      <c r="O138" s="603"/>
      <c r="P138" s="603"/>
      <c r="Q138" s="603"/>
      <c r="R138" s="603"/>
      <c r="S138" s="603"/>
      <c r="T138" s="603"/>
      <c r="U138" s="603"/>
      <c r="V138" s="603"/>
      <c r="W138" s="603"/>
      <c r="X138" s="603"/>
      <c r="Y138" s="603"/>
      <c r="Z138" s="603"/>
      <c r="AA138" s="603"/>
      <c r="AB138" s="603"/>
      <c r="AC138" s="603"/>
      <c r="AD138" s="603"/>
      <c r="AE138" s="603"/>
      <c r="AF138" s="603"/>
      <c r="AG138" s="603"/>
      <c r="AH138" s="603"/>
      <c r="AI138" s="603"/>
      <c r="AJ138" s="603"/>
      <c r="AK138" s="603"/>
      <c r="AL138" s="603"/>
      <c r="AM138" s="603"/>
      <c r="AN138" s="603"/>
      <c r="AO138" s="603"/>
      <c r="AP138" s="603"/>
      <c r="AQ138" s="603"/>
      <c r="AR138" s="603"/>
      <c r="AS138" s="603"/>
      <c r="AT138" s="604"/>
      <c r="AU138" s="604"/>
      <c r="AV138" s="604"/>
      <c r="AW138" s="604"/>
      <c r="AX138" s="604"/>
      <c r="AY138" s="605"/>
      <c r="AZ138" s="605"/>
      <c r="BA138" s="605"/>
      <c r="BB138" s="605"/>
      <c r="BC138" s="605"/>
      <c r="BD138" s="605"/>
      <c r="BE138" s="605"/>
      <c r="BF138" s="605"/>
      <c r="BG138" s="605"/>
      <c r="BH138" s="615"/>
      <c r="BI138" s="615"/>
      <c r="BJ138" s="615"/>
      <c r="BK138" s="615"/>
      <c r="BL138" s="615"/>
      <c r="BM138" s="615"/>
      <c r="BN138" s="616"/>
      <c r="BO138" s="616"/>
      <c r="BP138" s="616"/>
      <c r="BQ138" s="616"/>
      <c r="BR138" s="616"/>
      <c r="BS138" s="616"/>
      <c r="BT138" s="616"/>
      <c r="BU138" s="616"/>
      <c r="BV138" s="616"/>
      <c r="BW138" s="616"/>
      <c r="BX138" s="616"/>
      <c r="BY138" s="616"/>
      <c r="BZ138" s="616"/>
      <c r="CA138" s="616"/>
      <c r="CB138" s="616"/>
      <c r="CC138" s="616"/>
      <c r="CD138" s="616"/>
      <c r="CE138" s="616"/>
      <c r="CF138" s="616"/>
      <c r="CG138" s="616"/>
      <c r="CH138" s="110"/>
      <c r="CI138" s="110"/>
      <c r="CJ138" s="110"/>
      <c r="CK138" s="110"/>
      <c r="CL138" s="153"/>
    </row>
    <row r="139" spans="1:92" s="154" customFormat="1" ht="27" customHeight="1" x14ac:dyDescent="0.15">
      <c r="A139" s="110"/>
      <c r="B139" s="110"/>
      <c r="C139" s="110"/>
      <c r="D139" s="153"/>
      <c r="E139" s="153"/>
      <c r="F139" s="153"/>
      <c r="G139" s="153"/>
      <c r="H139" s="603"/>
      <c r="I139" s="603"/>
      <c r="J139" s="603"/>
      <c r="K139" s="603"/>
      <c r="L139" s="603"/>
      <c r="M139" s="603"/>
      <c r="N139" s="603"/>
      <c r="O139" s="603"/>
      <c r="P139" s="603"/>
      <c r="Q139" s="603"/>
      <c r="R139" s="603"/>
      <c r="S139" s="603"/>
      <c r="T139" s="603"/>
      <c r="U139" s="603"/>
      <c r="V139" s="603"/>
      <c r="W139" s="603"/>
      <c r="X139" s="603"/>
      <c r="Y139" s="603"/>
      <c r="Z139" s="603"/>
      <c r="AA139" s="603"/>
      <c r="AB139" s="603"/>
      <c r="AC139" s="603"/>
      <c r="AD139" s="603"/>
      <c r="AE139" s="603"/>
      <c r="AF139" s="603"/>
      <c r="AG139" s="603"/>
      <c r="AH139" s="603"/>
      <c r="AI139" s="603"/>
      <c r="AJ139" s="603"/>
      <c r="AK139" s="603"/>
      <c r="AL139" s="603"/>
      <c r="AM139" s="603"/>
      <c r="AN139" s="603"/>
      <c r="AO139" s="603"/>
      <c r="AP139" s="603"/>
      <c r="AQ139" s="603"/>
      <c r="AR139" s="603"/>
      <c r="AS139" s="603"/>
      <c r="AT139" s="604"/>
      <c r="AU139" s="604"/>
      <c r="AV139" s="604"/>
      <c r="AW139" s="604"/>
      <c r="AX139" s="604"/>
      <c r="AY139" s="605"/>
      <c r="AZ139" s="605"/>
      <c r="BA139" s="605"/>
      <c r="BB139" s="605"/>
      <c r="BC139" s="605"/>
      <c r="BD139" s="605"/>
      <c r="BE139" s="605"/>
      <c r="BF139" s="605"/>
      <c r="BG139" s="605"/>
      <c r="BH139" s="615"/>
      <c r="BI139" s="615"/>
      <c r="BJ139" s="615"/>
      <c r="BK139" s="615"/>
      <c r="BL139" s="615"/>
      <c r="BM139" s="615"/>
      <c r="BN139" s="616"/>
      <c r="BO139" s="616"/>
      <c r="BP139" s="616"/>
      <c r="BQ139" s="616"/>
      <c r="BR139" s="616"/>
      <c r="BS139" s="616"/>
      <c r="BT139" s="616"/>
      <c r="BU139" s="616"/>
      <c r="BV139" s="616"/>
      <c r="BW139" s="616"/>
      <c r="BX139" s="616"/>
      <c r="BY139" s="616"/>
      <c r="BZ139" s="616"/>
      <c r="CA139" s="616"/>
      <c r="CB139" s="616"/>
      <c r="CC139" s="616"/>
      <c r="CD139" s="616"/>
      <c r="CE139" s="616"/>
      <c r="CF139" s="616"/>
      <c r="CG139" s="616"/>
      <c r="CH139" s="110"/>
      <c r="CI139" s="110"/>
      <c r="CJ139" s="110"/>
      <c r="CK139" s="110"/>
      <c r="CL139" s="153"/>
    </row>
    <row r="140" spans="1:92" s="154" customFormat="1" ht="27" customHeight="1" x14ac:dyDescent="0.15">
      <c r="A140" s="110"/>
      <c r="B140" s="110"/>
      <c r="C140" s="110"/>
      <c r="D140" s="153"/>
      <c r="E140" s="153"/>
      <c r="F140" s="153"/>
      <c r="G140" s="153"/>
      <c r="H140" s="617"/>
      <c r="I140" s="618"/>
      <c r="J140" s="618"/>
      <c r="K140" s="618"/>
      <c r="L140" s="618"/>
      <c r="M140" s="618"/>
      <c r="N140" s="618"/>
      <c r="O140" s="618"/>
      <c r="P140" s="618"/>
      <c r="Q140" s="618"/>
      <c r="R140" s="618"/>
      <c r="S140" s="618"/>
      <c r="T140" s="618"/>
      <c r="U140" s="618"/>
      <c r="V140" s="618"/>
      <c r="W140" s="618"/>
      <c r="X140" s="618"/>
      <c r="Y140" s="618"/>
      <c r="Z140" s="619"/>
      <c r="AA140" s="603"/>
      <c r="AB140" s="603"/>
      <c r="AC140" s="603"/>
      <c r="AD140" s="603"/>
      <c r="AE140" s="603"/>
      <c r="AF140" s="603"/>
      <c r="AG140" s="603"/>
      <c r="AH140" s="603"/>
      <c r="AI140" s="603"/>
      <c r="AJ140" s="603"/>
      <c r="AK140" s="603"/>
      <c r="AL140" s="603"/>
      <c r="AM140" s="603"/>
      <c r="AN140" s="603"/>
      <c r="AO140" s="603"/>
      <c r="AP140" s="603"/>
      <c r="AQ140" s="603"/>
      <c r="AR140" s="603"/>
      <c r="AS140" s="603"/>
      <c r="AT140" s="604"/>
      <c r="AU140" s="604"/>
      <c r="AV140" s="604"/>
      <c r="AW140" s="604"/>
      <c r="AX140" s="604"/>
      <c r="AY140" s="605"/>
      <c r="AZ140" s="605"/>
      <c r="BA140" s="605"/>
      <c r="BB140" s="605"/>
      <c r="BC140" s="605"/>
      <c r="BD140" s="605"/>
      <c r="BE140" s="605"/>
      <c r="BF140" s="605"/>
      <c r="BG140" s="605"/>
      <c r="BH140" s="615"/>
      <c r="BI140" s="615"/>
      <c r="BJ140" s="615"/>
      <c r="BK140" s="615"/>
      <c r="BL140" s="615"/>
      <c r="BM140" s="615"/>
      <c r="BN140" s="616"/>
      <c r="BO140" s="616"/>
      <c r="BP140" s="616"/>
      <c r="BQ140" s="616"/>
      <c r="BR140" s="616"/>
      <c r="BS140" s="616"/>
      <c r="BT140" s="616"/>
      <c r="BU140" s="616"/>
      <c r="BV140" s="616"/>
      <c r="BW140" s="616"/>
      <c r="BX140" s="616"/>
      <c r="BY140" s="616"/>
      <c r="BZ140" s="616"/>
      <c r="CA140" s="616"/>
      <c r="CB140" s="616"/>
      <c r="CC140" s="616"/>
      <c r="CD140" s="616"/>
      <c r="CE140" s="616"/>
      <c r="CF140" s="616"/>
      <c r="CG140" s="616"/>
      <c r="CH140" s="110"/>
      <c r="CI140" s="110"/>
      <c r="CJ140" s="110"/>
      <c r="CK140" s="110"/>
      <c r="CL140" s="153"/>
    </row>
    <row r="141" spans="1:92" s="154" customFormat="1" ht="27" customHeight="1" x14ac:dyDescent="0.15">
      <c r="A141" s="110"/>
      <c r="B141" s="110"/>
      <c r="C141" s="110"/>
      <c r="D141" s="153"/>
      <c r="E141" s="153"/>
      <c r="F141" s="153"/>
      <c r="G141" s="153"/>
      <c r="H141" s="617"/>
      <c r="I141" s="618"/>
      <c r="J141" s="618"/>
      <c r="K141" s="618"/>
      <c r="L141" s="618"/>
      <c r="M141" s="618"/>
      <c r="N141" s="618"/>
      <c r="O141" s="618"/>
      <c r="P141" s="618"/>
      <c r="Q141" s="618"/>
      <c r="R141" s="618"/>
      <c r="S141" s="618"/>
      <c r="T141" s="618"/>
      <c r="U141" s="618"/>
      <c r="V141" s="618"/>
      <c r="W141" s="618"/>
      <c r="X141" s="618"/>
      <c r="Y141" s="618"/>
      <c r="Z141" s="619"/>
      <c r="AA141" s="603"/>
      <c r="AB141" s="603"/>
      <c r="AC141" s="603"/>
      <c r="AD141" s="603"/>
      <c r="AE141" s="603"/>
      <c r="AF141" s="603"/>
      <c r="AG141" s="603"/>
      <c r="AH141" s="603"/>
      <c r="AI141" s="603"/>
      <c r="AJ141" s="603"/>
      <c r="AK141" s="603"/>
      <c r="AL141" s="603"/>
      <c r="AM141" s="603"/>
      <c r="AN141" s="603"/>
      <c r="AO141" s="603"/>
      <c r="AP141" s="603"/>
      <c r="AQ141" s="603"/>
      <c r="AR141" s="603"/>
      <c r="AS141" s="603"/>
      <c r="AT141" s="604"/>
      <c r="AU141" s="604"/>
      <c r="AV141" s="604"/>
      <c r="AW141" s="604"/>
      <c r="AX141" s="604"/>
      <c r="AY141" s="605"/>
      <c r="AZ141" s="605"/>
      <c r="BA141" s="605"/>
      <c r="BB141" s="605"/>
      <c r="BC141" s="605"/>
      <c r="BD141" s="605"/>
      <c r="BE141" s="605"/>
      <c r="BF141" s="605"/>
      <c r="BG141" s="605"/>
      <c r="BH141" s="615"/>
      <c r="BI141" s="615"/>
      <c r="BJ141" s="615"/>
      <c r="BK141" s="615"/>
      <c r="BL141" s="615"/>
      <c r="BM141" s="615"/>
      <c r="BN141" s="616"/>
      <c r="BO141" s="616"/>
      <c r="BP141" s="616"/>
      <c r="BQ141" s="616"/>
      <c r="BR141" s="616"/>
      <c r="BS141" s="616"/>
      <c r="BT141" s="616"/>
      <c r="BU141" s="616"/>
      <c r="BV141" s="616"/>
      <c r="BW141" s="616"/>
      <c r="BX141" s="616"/>
      <c r="BY141" s="616"/>
      <c r="BZ141" s="616"/>
      <c r="CA141" s="616"/>
      <c r="CB141" s="616"/>
      <c r="CC141" s="616"/>
      <c r="CD141" s="616"/>
      <c r="CE141" s="616"/>
      <c r="CF141" s="616"/>
      <c r="CG141" s="616"/>
      <c r="CH141" s="110"/>
      <c r="CI141" s="110"/>
      <c r="CJ141" s="110"/>
      <c r="CK141" s="110"/>
      <c r="CL141" s="153"/>
    </row>
    <row r="142" spans="1:92" s="154" customFormat="1" ht="27" customHeight="1" x14ac:dyDescent="0.15">
      <c r="A142" s="110"/>
      <c r="B142" s="110"/>
      <c r="C142" s="110"/>
      <c r="D142" s="153"/>
      <c r="E142" s="153"/>
      <c r="F142" s="153"/>
      <c r="G142" s="153"/>
      <c r="H142" s="617"/>
      <c r="I142" s="618"/>
      <c r="J142" s="618"/>
      <c r="K142" s="618"/>
      <c r="L142" s="618"/>
      <c r="M142" s="618"/>
      <c r="N142" s="618"/>
      <c r="O142" s="618"/>
      <c r="P142" s="618"/>
      <c r="Q142" s="618"/>
      <c r="R142" s="618"/>
      <c r="S142" s="618"/>
      <c r="T142" s="618"/>
      <c r="U142" s="618"/>
      <c r="V142" s="618"/>
      <c r="W142" s="618"/>
      <c r="X142" s="618"/>
      <c r="Y142" s="618"/>
      <c r="Z142" s="619"/>
      <c r="AA142" s="603"/>
      <c r="AB142" s="603"/>
      <c r="AC142" s="603"/>
      <c r="AD142" s="603"/>
      <c r="AE142" s="603"/>
      <c r="AF142" s="603"/>
      <c r="AG142" s="603"/>
      <c r="AH142" s="603"/>
      <c r="AI142" s="603"/>
      <c r="AJ142" s="603"/>
      <c r="AK142" s="603"/>
      <c r="AL142" s="603"/>
      <c r="AM142" s="603"/>
      <c r="AN142" s="603"/>
      <c r="AO142" s="603"/>
      <c r="AP142" s="603"/>
      <c r="AQ142" s="603"/>
      <c r="AR142" s="603"/>
      <c r="AS142" s="603"/>
      <c r="AT142" s="604"/>
      <c r="AU142" s="604"/>
      <c r="AV142" s="604"/>
      <c r="AW142" s="604"/>
      <c r="AX142" s="604"/>
      <c r="AY142" s="605"/>
      <c r="AZ142" s="605"/>
      <c r="BA142" s="605"/>
      <c r="BB142" s="605"/>
      <c r="BC142" s="605"/>
      <c r="BD142" s="605"/>
      <c r="BE142" s="605"/>
      <c r="BF142" s="605"/>
      <c r="BG142" s="605"/>
      <c r="BH142" s="615"/>
      <c r="BI142" s="615"/>
      <c r="BJ142" s="615"/>
      <c r="BK142" s="615"/>
      <c r="BL142" s="615"/>
      <c r="BM142" s="615"/>
      <c r="BN142" s="616"/>
      <c r="BO142" s="616"/>
      <c r="BP142" s="616"/>
      <c r="BQ142" s="616"/>
      <c r="BR142" s="616"/>
      <c r="BS142" s="616"/>
      <c r="BT142" s="616"/>
      <c r="BU142" s="616"/>
      <c r="BV142" s="616"/>
      <c r="BW142" s="616"/>
      <c r="BX142" s="616"/>
      <c r="BY142" s="616"/>
      <c r="BZ142" s="616"/>
      <c r="CA142" s="616"/>
      <c r="CB142" s="616"/>
      <c r="CC142" s="616"/>
      <c r="CD142" s="616"/>
      <c r="CE142" s="616"/>
      <c r="CF142" s="616"/>
      <c r="CG142" s="616"/>
      <c r="CH142" s="110"/>
      <c r="CI142" s="110"/>
      <c r="CJ142" s="110"/>
      <c r="CK142" s="110"/>
      <c r="CL142" s="153"/>
    </row>
    <row r="143" spans="1:92" s="154" customFormat="1" ht="27" customHeight="1" x14ac:dyDescent="0.15">
      <c r="A143" s="110"/>
      <c r="B143" s="110"/>
      <c r="C143" s="110"/>
      <c r="D143" s="153"/>
      <c r="E143" s="153"/>
      <c r="F143" s="153"/>
      <c r="G143" s="153"/>
      <c r="H143" s="617"/>
      <c r="I143" s="618"/>
      <c r="J143" s="618"/>
      <c r="K143" s="618"/>
      <c r="L143" s="618"/>
      <c r="M143" s="618"/>
      <c r="N143" s="618"/>
      <c r="O143" s="618"/>
      <c r="P143" s="618"/>
      <c r="Q143" s="618"/>
      <c r="R143" s="618"/>
      <c r="S143" s="618"/>
      <c r="T143" s="618"/>
      <c r="U143" s="618"/>
      <c r="V143" s="618"/>
      <c r="W143" s="618"/>
      <c r="X143" s="618"/>
      <c r="Y143" s="618"/>
      <c r="Z143" s="619"/>
      <c r="AA143" s="603"/>
      <c r="AB143" s="603"/>
      <c r="AC143" s="603"/>
      <c r="AD143" s="603"/>
      <c r="AE143" s="603"/>
      <c r="AF143" s="603"/>
      <c r="AG143" s="603"/>
      <c r="AH143" s="603"/>
      <c r="AI143" s="603"/>
      <c r="AJ143" s="603"/>
      <c r="AK143" s="603"/>
      <c r="AL143" s="603"/>
      <c r="AM143" s="603"/>
      <c r="AN143" s="603"/>
      <c r="AO143" s="603"/>
      <c r="AP143" s="603"/>
      <c r="AQ143" s="603"/>
      <c r="AR143" s="603"/>
      <c r="AS143" s="603"/>
      <c r="AT143" s="604"/>
      <c r="AU143" s="604"/>
      <c r="AV143" s="604"/>
      <c r="AW143" s="604"/>
      <c r="AX143" s="604"/>
      <c r="AY143" s="605"/>
      <c r="AZ143" s="605"/>
      <c r="BA143" s="605"/>
      <c r="BB143" s="605"/>
      <c r="BC143" s="605"/>
      <c r="BD143" s="605"/>
      <c r="BE143" s="605"/>
      <c r="BF143" s="605"/>
      <c r="BG143" s="605"/>
      <c r="BH143" s="615"/>
      <c r="BI143" s="615"/>
      <c r="BJ143" s="615"/>
      <c r="BK143" s="615"/>
      <c r="BL143" s="615"/>
      <c r="BM143" s="615"/>
      <c r="BN143" s="616"/>
      <c r="BO143" s="616"/>
      <c r="BP143" s="616"/>
      <c r="BQ143" s="616"/>
      <c r="BR143" s="616"/>
      <c r="BS143" s="616"/>
      <c r="BT143" s="616"/>
      <c r="BU143" s="616"/>
      <c r="BV143" s="616"/>
      <c r="BW143" s="616"/>
      <c r="BX143" s="616"/>
      <c r="BY143" s="616"/>
      <c r="BZ143" s="616"/>
      <c r="CA143" s="616"/>
      <c r="CB143" s="616"/>
      <c r="CC143" s="616"/>
      <c r="CD143" s="616"/>
      <c r="CE143" s="616"/>
      <c r="CF143" s="616"/>
      <c r="CG143" s="616"/>
      <c r="CH143" s="110"/>
      <c r="CI143" s="110"/>
      <c r="CJ143" s="110"/>
      <c r="CK143" s="110"/>
      <c r="CL143" s="153"/>
    </row>
    <row r="144" spans="1:92" s="154" customFormat="1" ht="27" customHeight="1" x14ac:dyDescent="0.15">
      <c r="A144" s="110"/>
      <c r="B144" s="110"/>
      <c r="C144" s="110"/>
      <c r="D144" s="153"/>
      <c r="E144" s="153"/>
      <c r="F144" s="153"/>
      <c r="G144" s="153"/>
      <c r="H144" s="617"/>
      <c r="I144" s="618"/>
      <c r="J144" s="618"/>
      <c r="K144" s="618"/>
      <c r="L144" s="618"/>
      <c r="M144" s="618"/>
      <c r="N144" s="618"/>
      <c r="O144" s="618"/>
      <c r="P144" s="618"/>
      <c r="Q144" s="618"/>
      <c r="R144" s="618"/>
      <c r="S144" s="618"/>
      <c r="T144" s="618"/>
      <c r="U144" s="618"/>
      <c r="V144" s="618"/>
      <c r="W144" s="618"/>
      <c r="X144" s="618"/>
      <c r="Y144" s="618"/>
      <c r="Z144" s="619"/>
      <c r="AA144" s="603"/>
      <c r="AB144" s="603"/>
      <c r="AC144" s="603"/>
      <c r="AD144" s="603"/>
      <c r="AE144" s="603"/>
      <c r="AF144" s="603"/>
      <c r="AG144" s="603"/>
      <c r="AH144" s="603"/>
      <c r="AI144" s="603"/>
      <c r="AJ144" s="603"/>
      <c r="AK144" s="603"/>
      <c r="AL144" s="603"/>
      <c r="AM144" s="603"/>
      <c r="AN144" s="603"/>
      <c r="AO144" s="603"/>
      <c r="AP144" s="603"/>
      <c r="AQ144" s="603"/>
      <c r="AR144" s="603"/>
      <c r="AS144" s="603"/>
      <c r="AT144" s="604"/>
      <c r="AU144" s="604"/>
      <c r="AV144" s="604"/>
      <c r="AW144" s="604"/>
      <c r="AX144" s="604"/>
      <c r="AY144" s="605"/>
      <c r="AZ144" s="605"/>
      <c r="BA144" s="605"/>
      <c r="BB144" s="605"/>
      <c r="BC144" s="605"/>
      <c r="BD144" s="605"/>
      <c r="BE144" s="605"/>
      <c r="BF144" s="605"/>
      <c r="BG144" s="605"/>
      <c r="BH144" s="615"/>
      <c r="BI144" s="615"/>
      <c r="BJ144" s="615"/>
      <c r="BK144" s="615"/>
      <c r="BL144" s="615"/>
      <c r="BM144" s="615"/>
      <c r="BN144" s="616"/>
      <c r="BO144" s="616"/>
      <c r="BP144" s="616"/>
      <c r="BQ144" s="616"/>
      <c r="BR144" s="616"/>
      <c r="BS144" s="616"/>
      <c r="BT144" s="616"/>
      <c r="BU144" s="616"/>
      <c r="BV144" s="616"/>
      <c r="BW144" s="616"/>
      <c r="BX144" s="616"/>
      <c r="BY144" s="616"/>
      <c r="BZ144" s="616"/>
      <c r="CA144" s="616"/>
      <c r="CB144" s="616"/>
      <c r="CC144" s="616"/>
      <c r="CD144" s="616"/>
      <c r="CE144" s="616"/>
      <c r="CF144" s="616"/>
      <c r="CG144" s="616"/>
      <c r="CH144" s="110"/>
      <c r="CI144" s="110"/>
      <c r="CJ144" s="110"/>
      <c r="CK144" s="110"/>
      <c r="CL144" s="153"/>
    </row>
    <row r="145" spans="1:92" s="154" customFormat="1" ht="27" customHeight="1" x14ac:dyDescent="0.15">
      <c r="A145" s="110"/>
      <c r="B145" s="110"/>
      <c r="C145" s="110"/>
      <c r="D145" s="153"/>
      <c r="E145" s="153"/>
      <c r="F145" s="153"/>
      <c r="G145" s="153"/>
      <c r="H145" s="617"/>
      <c r="I145" s="618"/>
      <c r="J145" s="618"/>
      <c r="K145" s="618"/>
      <c r="L145" s="618"/>
      <c r="M145" s="618"/>
      <c r="N145" s="618"/>
      <c r="O145" s="618"/>
      <c r="P145" s="618"/>
      <c r="Q145" s="618"/>
      <c r="R145" s="618"/>
      <c r="S145" s="618"/>
      <c r="T145" s="618"/>
      <c r="U145" s="618"/>
      <c r="V145" s="618"/>
      <c r="W145" s="618"/>
      <c r="X145" s="618"/>
      <c r="Y145" s="618"/>
      <c r="Z145" s="619"/>
      <c r="AA145" s="603"/>
      <c r="AB145" s="603"/>
      <c r="AC145" s="603"/>
      <c r="AD145" s="603"/>
      <c r="AE145" s="603"/>
      <c r="AF145" s="603"/>
      <c r="AG145" s="603"/>
      <c r="AH145" s="603"/>
      <c r="AI145" s="603"/>
      <c r="AJ145" s="603"/>
      <c r="AK145" s="603"/>
      <c r="AL145" s="603"/>
      <c r="AM145" s="603"/>
      <c r="AN145" s="603"/>
      <c r="AO145" s="603"/>
      <c r="AP145" s="603"/>
      <c r="AQ145" s="603"/>
      <c r="AR145" s="603"/>
      <c r="AS145" s="603"/>
      <c r="AT145" s="604"/>
      <c r="AU145" s="604"/>
      <c r="AV145" s="604"/>
      <c r="AW145" s="604"/>
      <c r="AX145" s="604"/>
      <c r="AY145" s="605"/>
      <c r="AZ145" s="605"/>
      <c r="BA145" s="605"/>
      <c r="BB145" s="605"/>
      <c r="BC145" s="605"/>
      <c r="BD145" s="605"/>
      <c r="BE145" s="605"/>
      <c r="BF145" s="605"/>
      <c r="BG145" s="605"/>
      <c r="BH145" s="615"/>
      <c r="BI145" s="615"/>
      <c r="BJ145" s="615"/>
      <c r="BK145" s="615"/>
      <c r="BL145" s="615"/>
      <c r="BM145" s="615"/>
      <c r="BN145" s="616"/>
      <c r="BO145" s="616"/>
      <c r="BP145" s="616"/>
      <c r="BQ145" s="616"/>
      <c r="BR145" s="616"/>
      <c r="BS145" s="616"/>
      <c r="BT145" s="616"/>
      <c r="BU145" s="616"/>
      <c r="BV145" s="616"/>
      <c r="BW145" s="616"/>
      <c r="BX145" s="616"/>
      <c r="BY145" s="616"/>
      <c r="BZ145" s="616"/>
      <c r="CA145" s="616"/>
      <c r="CB145" s="616"/>
      <c r="CC145" s="616"/>
      <c r="CD145" s="616"/>
      <c r="CE145" s="616"/>
      <c r="CF145" s="616"/>
      <c r="CG145" s="616"/>
      <c r="CH145" s="110"/>
      <c r="CI145" s="110"/>
      <c r="CJ145" s="110"/>
      <c r="CK145" s="110"/>
      <c r="CL145" s="153"/>
    </row>
    <row r="146" spans="1:92" s="154" customFormat="1" ht="27" customHeight="1" x14ac:dyDescent="0.15">
      <c r="A146" s="110"/>
      <c r="B146" s="110"/>
      <c r="C146" s="110"/>
      <c r="D146" s="153"/>
      <c r="E146" s="153"/>
      <c r="F146" s="153"/>
      <c r="G146" s="153"/>
      <c r="H146" s="617"/>
      <c r="I146" s="618"/>
      <c r="J146" s="618"/>
      <c r="K146" s="618"/>
      <c r="L146" s="618"/>
      <c r="M146" s="618"/>
      <c r="N146" s="618"/>
      <c r="O146" s="618"/>
      <c r="P146" s="618"/>
      <c r="Q146" s="618"/>
      <c r="R146" s="618"/>
      <c r="S146" s="618"/>
      <c r="T146" s="618"/>
      <c r="U146" s="618"/>
      <c r="V146" s="618"/>
      <c r="W146" s="618"/>
      <c r="X146" s="618"/>
      <c r="Y146" s="618"/>
      <c r="Z146" s="619"/>
      <c r="AA146" s="603"/>
      <c r="AB146" s="603"/>
      <c r="AC146" s="603"/>
      <c r="AD146" s="603"/>
      <c r="AE146" s="603"/>
      <c r="AF146" s="603"/>
      <c r="AG146" s="603"/>
      <c r="AH146" s="603"/>
      <c r="AI146" s="603"/>
      <c r="AJ146" s="603"/>
      <c r="AK146" s="603"/>
      <c r="AL146" s="603"/>
      <c r="AM146" s="603"/>
      <c r="AN146" s="603"/>
      <c r="AO146" s="603"/>
      <c r="AP146" s="603"/>
      <c r="AQ146" s="603"/>
      <c r="AR146" s="603"/>
      <c r="AS146" s="603"/>
      <c r="AT146" s="604"/>
      <c r="AU146" s="604"/>
      <c r="AV146" s="604"/>
      <c r="AW146" s="604"/>
      <c r="AX146" s="604"/>
      <c r="AY146" s="605"/>
      <c r="AZ146" s="605"/>
      <c r="BA146" s="605"/>
      <c r="BB146" s="605"/>
      <c r="BC146" s="605"/>
      <c r="BD146" s="605"/>
      <c r="BE146" s="605"/>
      <c r="BF146" s="605"/>
      <c r="BG146" s="605"/>
      <c r="BH146" s="615"/>
      <c r="BI146" s="615"/>
      <c r="BJ146" s="615"/>
      <c r="BK146" s="615"/>
      <c r="BL146" s="615"/>
      <c r="BM146" s="615"/>
      <c r="BN146" s="616"/>
      <c r="BO146" s="616"/>
      <c r="BP146" s="616"/>
      <c r="BQ146" s="616"/>
      <c r="BR146" s="616"/>
      <c r="BS146" s="616"/>
      <c r="BT146" s="616"/>
      <c r="BU146" s="616"/>
      <c r="BV146" s="616"/>
      <c r="BW146" s="616"/>
      <c r="BX146" s="616"/>
      <c r="BY146" s="616"/>
      <c r="BZ146" s="616"/>
      <c r="CA146" s="616"/>
      <c r="CB146" s="616"/>
      <c r="CC146" s="616"/>
      <c r="CD146" s="616"/>
      <c r="CE146" s="616"/>
      <c r="CF146" s="616"/>
      <c r="CG146" s="616"/>
      <c r="CH146" s="110"/>
      <c r="CI146" s="110"/>
      <c r="CJ146" s="110"/>
      <c r="CK146" s="110"/>
      <c r="CL146" s="153"/>
    </row>
    <row r="147" spans="1:92" s="154" customFormat="1" ht="27" customHeight="1" x14ac:dyDescent="0.15">
      <c r="A147" s="110"/>
      <c r="B147" s="110"/>
      <c r="C147" s="110"/>
      <c r="D147" s="153"/>
      <c r="E147" s="153"/>
      <c r="F147" s="153"/>
      <c r="G147" s="153"/>
      <c r="H147" s="617"/>
      <c r="I147" s="618"/>
      <c r="J147" s="618"/>
      <c r="K147" s="618"/>
      <c r="L147" s="618"/>
      <c r="M147" s="618"/>
      <c r="N147" s="618"/>
      <c r="O147" s="618"/>
      <c r="P147" s="618"/>
      <c r="Q147" s="618"/>
      <c r="R147" s="618"/>
      <c r="S147" s="618"/>
      <c r="T147" s="618"/>
      <c r="U147" s="618"/>
      <c r="V147" s="618"/>
      <c r="W147" s="618"/>
      <c r="X147" s="618"/>
      <c r="Y147" s="618"/>
      <c r="Z147" s="619"/>
      <c r="AA147" s="603"/>
      <c r="AB147" s="603"/>
      <c r="AC147" s="603"/>
      <c r="AD147" s="603"/>
      <c r="AE147" s="603"/>
      <c r="AF147" s="603"/>
      <c r="AG147" s="603"/>
      <c r="AH147" s="603"/>
      <c r="AI147" s="603"/>
      <c r="AJ147" s="603"/>
      <c r="AK147" s="603"/>
      <c r="AL147" s="603"/>
      <c r="AM147" s="603"/>
      <c r="AN147" s="603"/>
      <c r="AO147" s="603"/>
      <c r="AP147" s="603"/>
      <c r="AQ147" s="603"/>
      <c r="AR147" s="603"/>
      <c r="AS147" s="603"/>
      <c r="AT147" s="604"/>
      <c r="AU147" s="604"/>
      <c r="AV147" s="604"/>
      <c r="AW147" s="604"/>
      <c r="AX147" s="604"/>
      <c r="AY147" s="605"/>
      <c r="AZ147" s="605"/>
      <c r="BA147" s="605"/>
      <c r="BB147" s="605"/>
      <c r="BC147" s="605"/>
      <c r="BD147" s="605"/>
      <c r="BE147" s="605"/>
      <c r="BF147" s="605"/>
      <c r="BG147" s="605"/>
      <c r="BH147" s="615"/>
      <c r="BI147" s="615"/>
      <c r="BJ147" s="615"/>
      <c r="BK147" s="615"/>
      <c r="BL147" s="615"/>
      <c r="BM147" s="615"/>
      <c r="BN147" s="616"/>
      <c r="BO147" s="616"/>
      <c r="BP147" s="616"/>
      <c r="BQ147" s="616"/>
      <c r="BR147" s="616"/>
      <c r="BS147" s="616"/>
      <c r="BT147" s="616"/>
      <c r="BU147" s="616"/>
      <c r="BV147" s="616"/>
      <c r="BW147" s="616"/>
      <c r="BX147" s="616"/>
      <c r="BY147" s="616"/>
      <c r="BZ147" s="616"/>
      <c r="CA147" s="616"/>
      <c r="CB147" s="616"/>
      <c r="CC147" s="616"/>
      <c r="CD147" s="616"/>
      <c r="CE147" s="616"/>
      <c r="CF147" s="616"/>
      <c r="CG147" s="616"/>
      <c r="CH147" s="110"/>
      <c r="CI147" s="110"/>
      <c r="CJ147" s="110"/>
      <c r="CK147" s="110"/>
      <c r="CL147" s="153"/>
    </row>
    <row r="148" spans="1:92" s="154" customFormat="1" ht="27" customHeight="1" x14ac:dyDescent="0.15">
      <c r="A148" s="110"/>
      <c r="B148" s="110"/>
      <c r="C148" s="110"/>
      <c r="D148" s="153"/>
      <c r="E148" s="153"/>
      <c r="F148" s="153"/>
      <c r="G148" s="153"/>
      <c r="H148" s="617"/>
      <c r="I148" s="618"/>
      <c r="J148" s="618"/>
      <c r="K148" s="618"/>
      <c r="L148" s="618"/>
      <c r="M148" s="618"/>
      <c r="N148" s="618"/>
      <c r="O148" s="618"/>
      <c r="P148" s="618"/>
      <c r="Q148" s="618"/>
      <c r="R148" s="618"/>
      <c r="S148" s="618"/>
      <c r="T148" s="618"/>
      <c r="U148" s="618"/>
      <c r="V148" s="618"/>
      <c r="W148" s="618"/>
      <c r="X148" s="618"/>
      <c r="Y148" s="618"/>
      <c r="Z148" s="619"/>
      <c r="AA148" s="603"/>
      <c r="AB148" s="603"/>
      <c r="AC148" s="603"/>
      <c r="AD148" s="603"/>
      <c r="AE148" s="603"/>
      <c r="AF148" s="603"/>
      <c r="AG148" s="603"/>
      <c r="AH148" s="603"/>
      <c r="AI148" s="603"/>
      <c r="AJ148" s="603"/>
      <c r="AK148" s="603"/>
      <c r="AL148" s="603"/>
      <c r="AM148" s="603"/>
      <c r="AN148" s="603"/>
      <c r="AO148" s="603"/>
      <c r="AP148" s="603"/>
      <c r="AQ148" s="603"/>
      <c r="AR148" s="603"/>
      <c r="AS148" s="603"/>
      <c r="AT148" s="604"/>
      <c r="AU148" s="604"/>
      <c r="AV148" s="604"/>
      <c r="AW148" s="604"/>
      <c r="AX148" s="604"/>
      <c r="AY148" s="605"/>
      <c r="AZ148" s="605"/>
      <c r="BA148" s="605"/>
      <c r="BB148" s="605"/>
      <c r="BC148" s="605"/>
      <c r="BD148" s="605"/>
      <c r="BE148" s="605"/>
      <c r="BF148" s="605"/>
      <c r="BG148" s="605"/>
      <c r="BH148" s="615"/>
      <c r="BI148" s="615"/>
      <c r="BJ148" s="615"/>
      <c r="BK148" s="615"/>
      <c r="BL148" s="615"/>
      <c r="BM148" s="615"/>
      <c r="BN148" s="616"/>
      <c r="BO148" s="616"/>
      <c r="BP148" s="616"/>
      <c r="BQ148" s="616"/>
      <c r="BR148" s="616"/>
      <c r="BS148" s="616"/>
      <c r="BT148" s="616"/>
      <c r="BU148" s="616"/>
      <c r="BV148" s="616"/>
      <c r="BW148" s="616"/>
      <c r="BX148" s="616"/>
      <c r="BY148" s="616"/>
      <c r="BZ148" s="616"/>
      <c r="CA148" s="616"/>
      <c r="CB148" s="616"/>
      <c r="CC148" s="616"/>
      <c r="CD148" s="616"/>
      <c r="CE148" s="616"/>
      <c r="CF148" s="616"/>
      <c r="CG148" s="616"/>
      <c r="CH148" s="110"/>
      <c r="CI148" s="110"/>
      <c r="CJ148" s="110"/>
      <c r="CK148" s="110"/>
      <c r="CL148" s="153"/>
    </row>
    <row r="149" spans="1:92" s="154" customFormat="1" ht="27" customHeight="1" x14ac:dyDescent="0.15">
      <c r="A149" s="110"/>
      <c r="B149" s="110"/>
      <c r="C149" s="110"/>
      <c r="D149" s="153"/>
      <c r="E149" s="153"/>
      <c r="F149" s="153"/>
      <c r="G149" s="153"/>
      <c r="H149" s="617"/>
      <c r="I149" s="618"/>
      <c r="J149" s="618"/>
      <c r="K149" s="618"/>
      <c r="L149" s="618"/>
      <c r="M149" s="618"/>
      <c r="N149" s="618"/>
      <c r="O149" s="618"/>
      <c r="P149" s="618"/>
      <c r="Q149" s="618"/>
      <c r="R149" s="618"/>
      <c r="S149" s="618"/>
      <c r="T149" s="618"/>
      <c r="U149" s="618"/>
      <c r="V149" s="618"/>
      <c r="W149" s="618"/>
      <c r="X149" s="618"/>
      <c r="Y149" s="618"/>
      <c r="Z149" s="619"/>
      <c r="AA149" s="603"/>
      <c r="AB149" s="603"/>
      <c r="AC149" s="603"/>
      <c r="AD149" s="603"/>
      <c r="AE149" s="603"/>
      <c r="AF149" s="603"/>
      <c r="AG149" s="603"/>
      <c r="AH149" s="603"/>
      <c r="AI149" s="603"/>
      <c r="AJ149" s="603"/>
      <c r="AK149" s="603"/>
      <c r="AL149" s="603"/>
      <c r="AM149" s="603"/>
      <c r="AN149" s="603"/>
      <c r="AO149" s="603"/>
      <c r="AP149" s="603"/>
      <c r="AQ149" s="603"/>
      <c r="AR149" s="603"/>
      <c r="AS149" s="603"/>
      <c r="AT149" s="604"/>
      <c r="AU149" s="604"/>
      <c r="AV149" s="604"/>
      <c r="AW149" s="604"/>
      <c r="AX149" s="604"/>
      <c r="AY149" s="605"/>
      <c r="AZ149" s="605"/>
      <c r="BA149" s="605"/>
      <c r="BB149" s="605"/>
      <c r="BC149" s="605"/>
      <c r="BD149" s="605"/>
      <c r="BE149" s="605"/>
      <c r="BF149" s="605"/>
      <c r="BG149" s="605"/>
      <c r="BH149" s="615"/>
      <c r="BI149" s="615"/>
      <c r="BJ149" s="615"/>
      <c r="BK149" s="615"/>
      <c r="BL149" s="615"/>
      <c r="BM149" s="615"/>
      <c r="BN149" s="616"/>
      <c r="BO149" s="616"/>
      <c r="BP149" s="616"/>
      <c r="BQ149" s="616"/>
      <c r="BR149" s="616"/>
      <c r="BS149" s="616"/>
      <c r="BT149" s="616"/>
      <c r="BU149" s="616"/>
      <c r="BV149" s="616"/>
      <c r="BW149" s="616"/>
      <c r="BX149" s="616"/>
      <c r="BY149" s="616"/>
      <c r="BZ149" s="616"/>
      <c r="CA149" s="616"/>
      <c r="CB149" s="616"/>
      <c r="CC149" s="616"/>
      <c r="CD149" s="616"/>
      <c r="CE149" s="616"/>
      <c r="CF149" s="616"/>
      <c r="CG149" s="616"/>
      <c r="CH149" s="110"/>
      <c r="CI149" s="110"/>
      <c r="CJ149" s="110"/>
      <c r="CK149" s="110"/>
      <c r="CL149" s="153"/>
    </row>
    <row r="150" spans="1:92" s="154" customFormat="1" ht="27" customHeight="1" x14ac:dyDescent="0.15">
      <c r="A150" s="110"/>
      <c r="B150" s="110"/>
      <c r="C150" s="110"/>
      <c r="D150" s="153"/>
      <c r="E150" s="153"/>
      <c r="F150" s="153"/>
      <c r="G150" s="153"/>
      <c r="H150" s="617"/>
      <c r="I150" s="618"/>
      <c r="J150" s="618"/>
      <c r="K150" s="618"/>
      <c r="L150" s="618"/>
      <c r="M150" s="618"/>
      <c r="N150" s="618"/>
      <c r="O150" s="618"/>
      <c r="P150" s="618"/>
      <c r="Q150" s="618"/>
      <c r="R150" s="618"/>
      <c r="S150" s="618"/>
      <c r="T150" s="618"/>
      <c r="U150" s="618"/>
      <c r="V150" s="618"/>
      <c r="W150" s="618"/>
      <c r="X150" s="618"/>
      <c r="Y150" s="618"/>
      <c r="Z150" s="619"/>
      <c r="AA150" s="603"/>
      <c r="AB150" s="603"/>
      <c r="AC150" s="603"/>
      <c r="AD150" s="603"/>
      <c r="AE150" s="603"/>
      <c r="AF150" s="603"/>
      <c r="AG150" s="603"/>
      <c r="AH150" s="603"/>
      <c r="AI150" s="603"/>
      <c r="AJ150" s="603"/>
      <c r="AK150" s="603"/>
      <c r="AL150" s="603"/>
      <c r="AM150" s="603"/>
      <c r="AN150" s="603"/>
      <c r="AO150" s="603"/>
      <c r="AP150" s="603"/>
      <c r="AQ150" s="603"/>
      <c r="AR150" s="603"/>
      <c r="AS150" s="603"/>
      <c r="AT150" s="604"/>
      <c r="AU150" s="604"/>
      <c r="AV150" s="604"/>
      <c r="AW150" s="604"/>
      <c r="AX150" s="604"/>
      <c r="AY150" s="605"/>
      <c r="AZ150" s="605"/>
      <c r="BA150" s="605"/>
      <c r="BB150" s="605"/>
      <c r="BC150" s="605"/>
      <c r="BD150" s="605"/>
      <c r="BE150" s="605"/>
      <c r="BF150" s="605"/>
      <c r="BG150" s="605"/>
      <c r="BH150" s="615"/>
      <c r="BI150" s="615"/>
      <c r="BJ150" s="615"/>
      <c r="BK150" s="615"/>
      <c r="BL150" s="615"/>
      <c r="BM150" s="615"/>
      <c r="BN150" s="616"/>
      <c r="BO150" s="616"/>
      <c r="BP150" s="616"/>
      <c r="BQ150" s="616"/>
      <c r="BR150" s="616"/>
      <c r="BS150" s="616"/>
      <c r="BT150" s="616"/>
      <c r="BU150" s="616"/>
      <c r="BV150" s="616"/>
      <c r="BW150" s="616"/>
      <c r="BX150" s="616"/>
      <c r="BY150" s="616"/>
      <c r="BZ150" s="616"/>
      <c r="CA150" s="616"/>
      <c r="CB150" s="616"/>
      <c r="CC150" s="616"/>
      <c r="CD150" s="616"/>
      <c r="CE150" s="616"/>
      <c r="CF150" s="616"/>
      <c r="CG150" s="616"/>
      <c r="CH150" s="110"/>
      <c r="CI150" s="110"/>
      <c r="CJ150" s="110"/>
      <c r="CK150" s="110"/>
      <c r="CL150" s="153"/>
    </row>
    <row r="151" spans="1:92" ht="18" customHeight="1" x14ac:dyDescent="0.15">
      <c r="A151" s="111"/>
      <c r="B151" s="111"/>
      <c r="C151" s="11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11"/>
      <c r="AF151" s="111"/>
      <c r="AG151" s="111"/>
      <c r="AH151" s="60"/>
      <c r="AI151" s="60"/>
      <c r="AJ151" s="60"/>
    </row>
    <row r="152" spans="1:92" ht="18" customHeight="1" x14ac:dyDescent="0.15">
      <c r="A152" s="620" t="s">
        <v>97</v>
      </c>
      <c r="B152" s="620"/>
      <c r="C152" s="620"/>
      <c r="D152" s="620"/>
      <c r="E152" s="620"/>
      <c r="F152" s="620"/>
      <c r="G152" s="620"/>
      <c r="H152" s="620"/>
      <c r="I152" s="620"/>
      <c r="J152" s="620"/>
      <c r="K152" s="620"/>
      <c r="L152" s="620"/>
      <c r="M152" s="620"/>
      <c r="N152" s="620"/>
      <c r="O152" s="620"/>
      <c r="P152" s="620"/>
      <c r="Q152" s="620"/>
      <c r="R152" s="620"/>
      <c r="S152" s="620"/>
      <c r="T152" s="620"/>
      <c r="U152" s="620"/>
      <c r="V152" s="620"/>
      <c r="W152" s="620"/>
      <c r="X152" s="620"/>
      <c r="Y152" s="620"/>
      <c r="Z152" s="620"/>
      <c r="AA152" s="620"/>
      <c r="AB152" s="620"/>
      <c r="AC152" s="620"/>
      <c r="AD152" s="620"/>
      <c r="AE152" s="620"/>
      <c r="AF152" s="620"/>
      <c r="AG152" s="620"/>
      <c r="AH152" s="620"/>
      <c r="AI152" s="620"/>
      <c r="AJ152" s="620"/>
      <c r="AK152" s="620"/>
      <c r="AL152" s="620"/>
      <c r="AM152" s="620"/>
      <c r="AN152" s="620"/>
      <c r="AO152" s="620"/>
      <c r="AP152" s="620"/>
      <c r="AQ152" s="620"/>
      <c r="AR152" s="620"/>
      <c r="AS152" s="620"/>
      <c r="AT152" s="620"/>
      <c r="AU152" s="620"/>
      <c r="AV152" s="620"/>
      <c r="AW152" s="620"/>
      <c r="AX152" s="620"/>
      <c r="AY152" s="620"/>
      <c r="AZ152" s="620"/>
      <c r="BA152" s="620"/>
      <c r="BB152" s="620"/>
      <c r="BC152" s="620"/>
      <c r="BD152" s="620"/>
      <c r="BE152" s="620"/>
      <c r="BF152" s="620"/>
      <c r="BG152" s="620"/>
      <c r="BH152" s="620"/>
      <c r="BI152" s="620"/>
      <c r="BJ152" s="620"/>
      <c r="BK152" s="620"/>
      <c r="BL152" s="620"/>
      <c r="BM152" s="620"/>
      <c r="BN152" s="620"/>
      <c r="BO152" s="620"/>
      <c r="BP152" s="620"/>
      <c r="BQ152" s="620"/>
      <c r="BR152" s="620"/>
      <c r="BS152" s="620"/>
      <c r="BT152" s="620"/>
      <c r="BU152" s="620"/>
      <c r="BV152" s="620"/>
      <c r="BW152" s="620"/>
      <c r="BX152" s="620"/>
      <c r="BY152" s="620"/>
      <c r="BZ152" s="620"/>
      <c r="CA152" s="620"/>
      <c r="CB152" s="620"/>
      <c r="CC152" s="620"/>
      <c r="CD152" s="620"/>
      <c r="CE152" s="620"/>
      <c r="CF152" s="620"/>
      <c r="CG152" s="620"/>
      <c r="CH152" s="620"/>
      <c r="CI152" s="620"/>
      <c r="CJ152" s="620"/>
      <c r="CK152" s="620"/>
      <c r="CL152" s="620"/>
      <c r="CM152" s="620"/>
      <c r="CN152" s="620"/>
    </row>
    <row r="153" spans="1:92" ht="18" customHeight="1" x14ac:dyDescent="0.15">
      <c r="A153" s="620"/>
      <c r="B153" s="620"/>
      <c r="C153" s="620"/>
      <c r="D153" s="620"/>
      <c r="E153" s="620"/>
      <c r="F153" s="620"/>
      <c r="G153" s="620"/>
      <c r="H153" s="620"/>
      <c r="I153" s="620"/>
      <c r="J153" s="620"/>
      <c r="K153" s="620"/>
      <c r="L153" s="620"/>
      <c r="M153" s="620"/>
      <c r="N153" s="620"/>
      <c r="O153" s="620"/>
      <c r="P153" s="620"/>
      <c r="Q153" s="620"/>
      <c r="R153" s="620"/>
      <c r="S153" s="620"/>
      <c r="T153" s="620"/>
      <c r="U153" s="620"/>
      <c r="V153" s="620"/>
      <c r="W153" s="620"/>
      <c r="X153" s="620"/>
      <c r="Y153" s="620"/>
      <c r="Z153" s="620"/>
      <c r="AA153" s="620"/>
      <c r="AB153" s="620"/>
      <c r="AC153" s="620"/>
      <c r="AD153" s="620"/>
      <c r="AE153" s="620"/>
      <c r="AF153" s="620"/>
      <c r="AG153" s="620"/>
      <c r="AH153" s="620"/>
      <c r="AI153" s="620"/>
      <c r="AJ153" s="620"/>
      <c r="AK153" s="620"/>
      <c r="AL153" s="620"/>
      <c r="AM153" s="620"/>
      <c r="AN153" s="620"/>
      <c r="AO153" s="620"/>
      <c r="AP153" s="620"/>
      <c r="AQ153" s="620"/>
      <c r="AR153" s="620"/>
      <c r="AS153" s="620"/>
      <c r="AT153" s="620"/>
      <c r="AU153" s="620"/>
      <c r="AV153" s="620"/>
      <c r="AW153" s="620"/>
      <c r="AX153" s="620"/>
      <c r="AY153" s="620"/>
      <c r="AZ153" s="620"/>
      <c r="BA153" s="620"/>
      <c r="BB153" s="620"/>
      <c r="BC153" s="620"/>
      <c r="BD153" s="620"/>
      <c r="BE153" s="620"/>
      <c r="BF153" s="620"/>
      <c r="BG153" s="620"/>
      <c r="BH153" s="620"/>
      <c r="BI153" s="620"/>
      <c r="BJ153" s="620"/>
      <c r="BK153" s="620"/>
      <c r="BL153" s="620"/>
      <c r="BM153" s="620"/>
      <c r="BN153" s="620"/>
      <c r="BO153" s="620"/>
      <c r="BP153" s="620"/>
      <c r="BQ153" s="620"/>
      <c r="BR153" s="620"/>
      <c r="BS153" s="620"/>
      <c r="BT153" s="620"/>
      <c r="BU153" s="620"/>
      <c r="BV153" s="620"/>
      <c r="BW153" s="620"/>
      <c r="BX153" s="620"/>
      <c r="BY153" s="620"/>
      <c r="BZ153" s="620"/>
      <c r="CA153" s="620"/>
      <c r="CB153" s="620"/>
      <c r="CC153" s="620"/>
      <c r="CD153" s="620"/>
      <c r="CE153" s="620"/>
      <c r="CF153" s="620"/>
      <c r="CG153" s="620"/>
      <c r="CH153" s="620"/>
      <c r="CI153" s="620"/>
      <c r="CJ153" s="620"/>
      <c r="CK153" s="620"/>
      <c r="CL153" s="620"/>
      <c r="CM153" s="620"/>
      <c r="CN153" s="620"/>
    </row>
    <row r="154" spans="1:92" ht="18" customHeight="1" x14ac:dyDescent="0.15">
      <c r="A154" s="58"/>
      <c r="B154" s="58"/>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9"/>
      <c r="AI154" s="59"/>
      <c r="AJ154" s="59"/>
    </row>
    <row r="155" spans="1:92" ht="18" customHeight="1" x14ac:dyDescent="0.15">
      <c r="A155" s="620" t="s">
        <v>98</v>
      </c>
      <c r="B155" s="620"/>
      <c r="C155" s="620"/>
      <c r="D155" s="620"/>
      <c r="E155" s="620"/>
      <c r="F155" s="620"/>
      <c r="G155" s="620"/>
      <c r="H155" s="620"/>
      <c r="I155" s="620"/>
      <c r="J155" s="620"/>
      <c r="K155" s="620"/>
      <c r="L155" s="620"/>
      <c r="M155" s="620"/>
      <c r="N155" s="620"/>
      <c r="O155" s="620"/>
      <c r="P155" s="620"/>
      <c r="Q155" s="620"/>
      <c r="R155" s="620"/>
      <c r="S155" s="620"/>
      <c r="T155" s="620"/>
      <c r="U155" s="620"/>
      <c r="V155" s="620"/>
      <c r="W155" s="620"/>
      <c r="X155" s="620"/>
      <c r="Y155" s="620"/>
      <c r="Z155" s="620"/>
      <c r="AA155" s="620"/>
      <c r="AB155" s="620"/>
      <c r="AC155" s="620"/>
      <c r="AD155" s="620"/>
      <c r="AE155" s="620"/>
      <c r="AF155" s="620"/>
      <c r="AG155" s="620"/>
      <c r="AH155" s="620"/>
      <c r="AI155" s="620"/>
      <c r="AJ155" s="620"/>
      <c r="AK155" s="620"/>
      <c r="AL155" s="620"/>
      <c r="AM155" s="620"/>
      <c r="AN155" s="620"/>
      <c r="AO155" s="620"/>
      <c r="AP155" s="620"/>
      <c r="AQ155" s="620"/>
      <c r="AR155" s="620"/>
      <c r="AS155" s="620"/>
      <c r="AT155" s="620"/>
      <c r="AU155" s="620"/>
      <c r="AV155" s="620"/>
      <c r="AW155" s="620"/>
      <c r="AX155" s="620"/>
      <c r="AY155" s="620"/>
      <c r="AZ155" s="620"/>
      <c r="BA155" s="620"/>
      <c r="BB155" s="620"/>
      <c r="BC155" s="620"/>
      <c r="BD155" s="620"/>
      <c r="BE155" s="620"/>
      <c r="BF155" s="620"/>
      <c r="BG155" s="620"/>
      <c r="BH155" s="620"/>
      <c r="BI155" s="620"/>
      <c r="BJ155" s="620"/>
      <c r="BK155" s="620"/>
      <c r="BL155" s="620"/>
      <c r="BM155" s="620"/>
      <c r="BN155" s="620"/>
      <c r="BO155" s="620"/>
      <c r="BP155" s="620"/>
      <c r="BQ155" s="620"/>
      <c r="BR155" s="620"/>
      <c r="BS155" s="620"/>
      <c r="BT155" s="620"/>
      <c r="BU155" s="620"/>
      <c r="BV155" s="620"/>
      <c r="BW155" s="620"/>
      <c r="BX155" s="620"/>
      <c r="BY155" s="620"/>
      <c r="BZ155" s="620"/>
      <c r="CA155" s="620"/>
      <c r="CB155" s="620"/>
      <c r="CC155" s="620"/>
      <c r="CD155" s="620"/>
      <c r="CE155" s="620"/>
      <c r="CF155" s="620"/>
      <c r="CG155" s="620"/>
      <c r="CH155" s="620"/>
      <c r="CI155" s="620"/>
      <c r="CJ155" s="620"/>
      <c r="CK155" s="620"/>
      <c r="CL155" s="620"/>
      <c r="CM155" s="620"/>
      <c r="CN155" s="620"/>
    </row>
    <row r="156" spans="1:92" ht="18" customHeight="1" x14ac:dyDescent="0.15">
      <c r="A156" s="620"/>
      <c r="B156" s="620"/>
      <c r="C156" s="620"/>
      <c r="D156" s="620"/>
      <c r="E156" s="620"/>
      <c r="F156" s="620"/>
      <c r="G156" s="620"/>
      <c r="H156" s="620"/>
      <c r="I156" s="620"/>
      <c r="J156" s="620"/>
      <c r="K156" s="620"/>
      <c r="L156" s="620"/>
      <c r="M156" s="620"/>
      <c r="N156" s="620"/>
      <c r="O156" s="620"/>
      <c r="P156" s="620"/>
      <c r="Q156" s="620"/>
      <c r="R156" s="620"/>
      <c r="S156" s="620"/>
      <c r="T156" s="620"/>
      <c r="U156" s="620"/>
      <c r="V156" s="620"/>
      <c r="W156" s="620"/>
      <c r="X156" s="620"/>
      <c r="Y156" s="620"/>
      <c r="Z156" s="620"/>
      <c r="AA156" s="620"/>
      <c r="AB156" s="620"/>
      <c r="AC156" s="620"/>
      <c r="AD156" s="620"/>
      <c r="AE156" s="620"/>
      <c r="AF156" s="620"/>
      <c r="AG156" s="620"/>
      <c r="AH156" s="620"/>
      <c r="AI156" s="620"/>
      <c r="AJ156" s="620"/>
      <c r="AK156" s="620"/>
      <c r="AL156" s="620"/>
      <c r="AM156" s="620"/>
      <c r="AN156" s="620"/>
      <c r="AO156" s="620"/>
      <c r="AP156" s="620"/>
      <c r="AQ156" s="620"/>
      <c r="AR156" s="620"/>
      <c r="AS156" s="620"/>
      <c r="AT156" s="620"/>
      <c r="AU156" s="620"/>
      <c r="AV156" s="620"/>
      <c r="AW156" s="620"/>
      <c r="AX156" s="620"/>
      <c r="AY156" s="620"/>
      <c r="AZ156" s="620"/>
      <c r="BA156" s="620"/>
      <c r="BB156" s="620"/>
      <c r="BC156" s="620"/>
      <c r="BD156" s="620"/>
      <c r="BE156" s="620"/>
      <c r="BF156" s="620"/>
      <c r="BG156" s="620"/>
      <c r="BH156" s="620"/>
      <c r="BI156" s="620"/>
      <c r="BJ156" s="620"/>
      <c r="BK156" s="620"/>
      <c r="BL156" s="620"/>
      <c r="BM156" s="620"/>
      <c r="BN156" s="620"/>
      <c r="BO156" s="620"/>
      <c r="BP156" s="620"/>
      <c r="BQ156" s="620"/>
      <c r="BR156" s="620"/>
      <c r="BS156" s="620"/>
      <c r="BT156" s="620"/>
      <c r="BU156" s="620"/>
      <c r="BV156" s="620"/>
      <c r="BW156" s="620"/>
      <c r="BX156" s="620"/>
      <c r="BY156" s="620"/>
      <c r="BZ156" s="620"/>
      <c r="CA156" s="620"/>
      <c r="CB156" s="620"/>
      <c r="CC156" s="620"/>
      <c r="CD156" s="620"/>
      <c r="CE156" s="620"/>
      <c r="CF156" s="620"/>
      <c r="CG156" s="620"/>
      <c r="CH156" s="620"/>
      <c r="CI156" s="620"/>
      <c r="CJ156" s="620"/>
      <c r="CK156" s="620"/>
      <c r="CL156" s="620"/>
      <c r="CM156" s="620"/>
      <c r="CN156" s="620"/>
    </row>
    <row r="157" spans="1:92" ht="18" customHeight="1" x14ac:dyDescent="0.15">
      <c r="A157" s="620"/>
      <c r="B157" s="620"/>
      <c r="C157" s="620"/>
      <c r="D157" s="620"/>
      <c r="E157" s="620"/>
      <c r="F157" s="620"/>
      <c r="G157" s="620"/>
      <c r="H157" s="620"/>
      <c r="I157" s="620"/>
      <c r="J157" s="620"/>
      <c r="K157" s="620"/>
      <c r="L157" s="620"/>
      <c r="M157" s="620"/>
      <c r="N157" s="620"/>
      <c r="O157" s="620"/>
      <c r="P157" s="620"/>
      <c r="Q157" s="620"/>
      <c r="R157" s="620"/>
      <c r="S157" s="620"/>
      <c r="T157" s="620"/>
      <c r="U157" s="620"/>
      <c r="V157" s="620"/>
      <c r="W157" s="620"/>
      <c r="X157" s="620"/>
      <c r="Y157" s="620"/>
      <c r="Z157" s="620"/>
      <c r="AA157" s="620"/>
      <c r="AB157" s="620"/>
      <c r="AC157" s="620"/>
      <c r="AD157" s="620"/>
      <c r="AE157" s="620"/>
      <c r="AF157" s="620"/>
      <c r="AG157" s="620"/>
      <c r="AH157" s="620"/>
      <c r="AI157" s="620"/>
      <c r="AJ157" s="620"/>
      <c r="AK157" s="620"/>
      <c r="AL157" s="620"/>
      <c r="AM157" s="620"/>
      <c r="AN157" s="620"/>
      <c r="AO157" s="620"/>
      <c r="AP157" s="620"/>
      <c r="AQ157" s="620"/>
      <c r="AR157" s="620"/>
      <c r="AS157" s="620"/>
      <c r="AT157" s="620"/>
      <c r="AU157" s="620"/>
      <c r="AV157" s="620"/>
      <c r="AW157" s="620"/>
      <c r="AX157" s="620"/>
      <c r="AY157" s="620"/>
      <c r="AZ157" s="620"/>
      <c r="BA157" s="620"/>
      <c r="BB157" s="620"/>
      <c r="BC157" s="620"/>
      <c r="BD157" s="620"/>
      <c r="BE157" s="620"/>
      <c r="BF157" s="620"/>
      <c r="BG157" s="620"/>
      <c r="BH157" s="620"/>
      <c r="BI157" s="620"/>
      <c r="BJ157" s="620"/>
      <c r="BK157" s="620"/>
      <c r="BL157" s="620"/>
      <c r="BM157" s="620"/>
      <c r="BN157" s="620"/>
      <c r="BO157" s="620"/>
      <c r="BP157" s="620"/>
      <c r="BQ157" s="620"/>
      <c r="BR157" s="620"/>
      <c r="BS157" s="620"/>
      <c r="BT157" s="620"/>
      <c r="BU157" s="620"/>
      <c r="BV157" s="620"/>
      <c r="BW157" s="620"/>
      <c r="BX157" s="620"/>
      <c r="BY157" s="620"/>
      <c r="BZ157" s="620"/>
      <c r="CA157" s="620"/>
      <c r="CB157" s="620"/>
      <c r="CC157" s="620"/>
      <c r="CD157" s="620"/>
      <c r="CE157" s="620"/>
      <c r="CF157" s="620"/>
      <c r="CG157" s="620"/>
      <c r="CH157" s="620"/>
      <c r="CI157" s="620"/>
      <c r="CJ157" s="620"/>
      <c r="CK157" s="620"/>
      <c r="CL157" s="620"/>
      <c r="CM157" s="620"/>
      <c r="CN157" s="620"/>
    </row>
    <row r="158" spans="1:92" ht="18" customHeight="1" x14ac:dyDescent="0.15">
      <c r="A158" s="58"/>
      <c r="B158" s="58"/>
      <c r="C158" s="58"/>
      <c r="D158" s="3"/>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9"/>
      <c r="AI158" s="59"/>
      <c r="AJ158" s="59"/>
    </row>
    <row r="159" spans="1:92" ht="18" customHeight="1" x14ac:dyDescent="0.15">
      <c r="A159" s="621" t="s">
        <v>128</v>
      </c>
      <c r="B159" s="621"/>
      <c r="C159" s="621"/>
      <c r="D159" s="621"/>
      <c r="E159" s="621"/>
      <c r="F159" s="621"/>
      <c r="G159" s="621"/>
      <c r="H159" s="621"/>
      <c r="I159" s="621"/>
      <c r="J159" s="621"/>
      <c r="K159" s="621"/>
      <c r="L159" s="621"/>
      <c r="M159" s="621"/>
      <c r="N159" s="621"/>
      <c r="O159" s="621"/>
      <c r="P159" s="621"/>
      <c r="Q159" s="621"/>
      <c r="R159" s="621"/>
      <c r="S159" s="621"/>
      <c r="T159" s="621"/>
      <c r="U159" s="621"/>
      <c r="V159" s="621"/>
      <c r="W159" s="621"/>
      <c r="X159" s="621"/>
      <c r="Y159" s="621"/>
      <c r="Z159" s="621"/>
      <c r="AA159" s="621"/>
      <c r="AB159" s="621"/>
      <c r="AC159" s="621"/>
      <c r="AD159" s="621"/>
      <c r="AE159" s="621"/>
      <c r="AF159" s="621"/>
      <c r="AG159" s="621"/>
      <c r="AH159" s="621"/>
      <c r="AI159" s="621"/>
      <c r="AJ159" s="621"/>
      <c r="AK159" s="621"/>
      <c r="AL159" s="621"/>
      <c r="AM159" s="621"/>
      <c r="AN159" s="621"/>
      <c r="AO159" s="621"/>
      <c r="AP159" s="621"/>
      <c r="AQ159" s="621"/>
      <c r="AR159" s="621"/>
      <c r="AS159" s="621"/>
      <c r="AT159" s="621"/>
      <c r="AU159" s="621"/>
      <c r="AV159" s="621"/>
      <c r="AW159" s="621"/>
      <c r="AX159" s="621"/>
      <c r="AY159" s="621"/>
      <c r="AZ159" s="621"/>
      <c r="BA159" s="621"/>
      <c r="BB159" s="621"/>
      <c r="BC159" s="621"/>
      <c r="BD159" s="621"/>
      <c r="BE159" s="621"/>
      <c r="BF159" s="621"/>
      <c r="BG159" s="621"/>
      <c r="BH159" s="621"/>
      <c r="BI159" s="621"/>
      <c r="BJ159" s="621"/>
      <c r="BK159" s="621"/>
      <c r="BL159" s="621"/>
      <c r="BM159" s="621"/>
      <c r="BN159" s="621"/>
      <c r="BO159" s="621"/>
      <c r="BP159" s="621"/>
      <c r="BQ159" s="621"/>
      <c r="BR159" s="621"/>
      <c r="BS159" s="621"/>
      <c r="BT159" s="621"/>
      <c r="BU159" s="621"/>
      <c r="BV159" s="621"/>
      <c r="BW159" s="621"/>
      <c r="BX159" s="621"/>
      <c r="BY159" s="621"/>
      <c r="BZ159" s="621"/>
      <c r="CA159" s="621"/>
      <c r="CB159" s="621"/>
      <c r="CC159" s="621"/>
      <c r="CD159" s="621"/>
      <c r="CE159" s="621"/>
      <c r="CF159" s="621"/>
      <c r="CG159" s="621"/>
      <c r="CH159" s="621"/>
      <c r="CI159" s="621"/>
      <c r="CJ159" s="621"/>
      <c r="CK159" s="621"/>
      <c r="CL159" s="621"/>
      <c r="CM159" s="621"/>
      <c r="CN159" s="621"/>
    </row>
    <row r="160" spans="1:92" ht="18" customHeight="1" x14ac:dyDescent="0.15">
      <c r="A160" s="621"/>
      <c r="B160" s="621"/>
      <c r="C160" s="621"/>
      <c r="D160" s="621"/>
      <c r="E160" s="621"/>
      <c r="F160" s="621"/>
      <c r="G160" s="621"/>
      <c r="H160" s="621"/>
      <c r="I160" s="621"/>
      <c r="J160" s="621"/>
      <c r="K160" s="621"/>
      <c r="L160" s="621"/>
      <c r="M160" s="621"/>
      <c r="N160" s="621"/>
      <c r="O160" s="621"/>
      <c r="P160" s="621"/>
      <c r="Q160" s="621"/>
      <c r="R160" s="621"/>
      <c r="S160" s="621"/>
      <c r="T160" s="621"/>
      <c r="U160" s="621"/>
      <c r="V160" s="621"/>
      <c r="W160" s="621"/>
      <c r="X160" s="621"/>
      <c r="Y160" s="621"/>
      <c r="Z160" s="621"/>
      <c r="AA160" s="621"/>
      <c r="AB160" s="621"/>
      <c r="AC160" s="621"/>
      <c r="AD160" s="621"/>
      <c r="AE160" s="621"/>
      <c r="AF160" s="621"/>
      <c r="AG160" s="621"/>
      <c r="AH160" s="621"/>
      <c r="AI160" s="621"/>
      <c r="AJ160" s="621"/>
      <c r="AK160" s="621"/>
      <c r="AL160" s="621"/>
      <c r="AM160" s="621"/>
      <c r="AN160" s="621"/>
      <c r="AO160" s="621"/>
      <c r="AP160" s="621"/>
      <c r="AQ160" s="621"/>
      <c r="AR160" s="621"/>
      <c r="AS160" s="621"/>
      <c r="AT160" s="621"/>
      <c r="AU160" s="621"/>
      <c r="AV160" s="621"/>
      <c r="AW160" s="621"/>
      <c r="AX160" s="621"/>
      <c r="AY160" s="621"/>
      <c r="AZ160" s="621"/>
      <c r="BA160" s="621"/>
      <c r="BB160" s="621"/>
      <c r="BC160" s="621"/>
      <c r="BD160" s="621"/>
      <c r="BE160" s="621"/>
      <c r="BF160" s="621"/>
      <c r="BG160" s="621"/>
      <c r="BH160" s="621"/>
      <c r="BI160" s="621"/>
      <c r="BJ160" s="621"/>
      <c r="BK160" s="621"/>
      <c r="BL160" s="621"/>
      <c r="BM160" s="621"/>
      <c r="BN160" s="621"/>
      <c r="BO160" s="621"/>
      <c r="BP160" s="621"/>
      <c r="BQ160" s="621"/>
      <c r="BR160" s="621"/>
      <c r="BS160" s="621"/>
      <c r="BT160" s="621"/>
      <c r="BU160" s="621"/>
      <c r="BV160" s="621"/>
      <c r="BW160" s="621"/>
      <c r="BX160" s="621"/>
      <c r="BY160" s="621"/>
      <c r="BZ160" s="621"/>
      <c r="CA160" s="621"/>
      <c r="CB160" s="621"/>
      <c r="CC160" s="621"/>
      <c r="CD160" s="621"/>
      <c r="CE160" s="621"/>
      <c r="CF160" s="621"/>
      <c r="CG160" s="621"/>
      <c r="CH160" s="621"/>
      <c r="CI160" s="621"/>
      <c r="CJ160" s="621"/>
      <c r="CK160" s="621"/>
      <c r="CL160" s="621"/>
      <c r="CM160" s="621"/>
      <c r="CN160" s="621"/>
    </row>
    <row r="161" spans="1:92" ht="18" customHeight="1" x14ac:dyDescent="0.15">
      <c r="A161" s="621"/>
      <c r="B161" s="621"/>
      <c r="C161" s="621"/>
      <c r="D161" s="621"/>
      <c r="E161" s="621"/>
      <c r="F161" s="621"/>
      <c r="G161" s="621"/>
      <c r="H161" s="621"/>
      <c r="I161" s="621"/>
      <c r="J161" s="621"/>
      <c r="K161" s="621"/>
      <c r="L161" s="621"/>
      <c r="M161" s="621"/>
      <c r="N161" s="621"/>
      <c r="O161" s="621"/>
      <c r="P161" s="621"/>
      <c r="Q161" s="621"/>
      <c r="R161" s="621"/>
      <c r="S161" s="621"/>
      <c r="T161" s="621"/>
      <c r="U161" s="621"/>
      <c r="V161" s="621"/>
      <c r="W161" s="621"/>
      <c r="X161" s="621"/>
      <c r="Y161" s="621"/>
      <c r="Z161" s="621"/>
      <c r="AA161" s="621"/>
      <c r="AB161" s="621"/>
      <c r="AC161" s="621"/>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621"/>
      <c r="AY161" s="621"/>
      <c r="AZ161" s="621"/>
      <c r="BA161" s="621"/>
      <c r="BB161" s="621"/>
      <c r="BC161" s="621"/>
      <c r="BD161" s="621"/>
      <c r="BE161" s="621"/>
      <c r="BF161" s="621"/>
      <c r="BG161" s="621"/>
      <c r="BH161" s="621"/>
      <c r="BI161" s="621"/>
      <c r="BJ161" s="621"/>
      <c r="BK161" s="621"/>
      <c r="BL161" s="621"/>
      <c r="BM161" s="621"/>
      <c r="BN161" s="621"/>
      <c r="BO161" s="621"/>
      <c r="BP161" s="621"/>
      <c r="BQ161" s="621"/>
      <c r="BR161" s="621"/>
      <c r="BS161" s="621"/>
      <c r="BT161" s="621"/>
      <c r="BU161" s="621"/>
      <c r="BV161" s="621"/>
      <c r="BW161" s="621"/>
      <c r="BX161" s="621"/>
      <c r="BY161" s="621"/>
      <c r="BZ161" s="621"/>
      <c r="CA161" s="621"/>
      <c r="CB161" s="621"/>
      <c r="CC161" s="621"/>
      <c r="CD161" s="621"/>
      <c r="CE161" s="621"/>
      <c r="CF161" s="621"/>
      <c r="CG161" s="621"/>
      <c r="CH161" s="621"/>
      <c r="CI161" s="621"/>
      <c r="CJ161" s="621"/>
      <c r="CK161" s="621"/>
      <c r="CL161" s="621"/>
      <c r="CM161" s="621"/>
      <c r="CN161" s="621"/>
    </row>
    <row r="162" spans="1:92" ht="18" customHeight="1" x14ac:dyDescent="0.15">
      <c r="A162" s="621"/>
      <c r="B162" s="621"/>
      <c r="C162" s="621"/>
      <c r="D162" s="621"/>
      <c r="E162" s="621"/>
      <c r="F162" s="621"/>
      <c r="G162" s="621"/>
      <c r="H162" s="621"/>
      <c r="I162" s="621"/>
      <c r="J162" s="621"/>
      <c r="K162" s="621"/>
      <c r="L162" s="621"/>
      <c r="M162" s="621"/>
      <c r="N162" s="621"/>
      <c r="O162" s="621"/>
      <c r="P162" s="621"/>
      <c r="Q162" s="621"/>
      <c r="R162" s="621"/>
      <c r="S162" s="621"/>
      <c r="T162" s="621"/>
      <c r="U162" s="621"/>
      <c r="V162" s="621"/>
      <c r="W162" s="621"/>
      <c r="X162" s="621"/>
      <c r="Y162" s="621"/>
      <c r="Z162" s="621"/>
      <c r="AA162" s="621"/>
      <c r="AB162" s="621"/>
      <c r="AC162" s="621"/>
      <c r="AD162" s="621"/>
      <c r="AE162" s="621"/>
      <c r="AF162" s="621"/>
      <c r="AG162" s="621"/>
      <c r="AH162" s="621"/>
      <c r="AI162" s="621"/>
      <c r="AJ162" s="621"/>
      <c r="AK162" s="621"/>
      <c r="AL162" s="621"/>
      <c r="AM162" s="621"/>
      <c r="AN162" s="621"/>
      <c r="AO162" s="621"/>
      <c r="AP162" s="621"/>
      <c r="AQ162" s="621"/>
      <c r="AR162" s="621"/>
      <c r="AS162" s="621"/>
      <c r="AT162" s="621"/>
      <c r="AU162" s="621"/>
      <c r="AV162" s="621"/>
      <c r="AW162" s="621"/>
      <c r="AX162" s="621"/>
      <c r="AY162" s="621"/>
      <c r="AZ162" s="621"/>
      <c r="BA162" s="621"/>
      <c r="BB162" s="621"/>
      <c r="BC162" s="621"/>
      <c r="BD162" s="621"/>
      <c r="BE162" s="621"/>
      <c r="BF162" s="621"/>
      <c r="BG162" s="621"/>
      <c r="BH162" s="621"/>
      <c r="BI162" s="621"/>
      <c r="BJ162" s="621"/>
      <c r="BK162" s="621"/>
      <c r="BL162" s="621"/>
      <c r="BM162" s="621"/>
      <c r="BN162" s="621"/>
      <c r="BO162" s="621"/>
      <c r="BP162" s="621"/>
      <c r="BQ162" s="621"/>
      <c r="BR162" s="621"/>
      <c r="BS162" s="621"/>
      <c r="BT162" s="621"/>
      <c r="BU162" s="621"/>
      <c r="BV162" s="621"/>
      <c r="BW162" s="621"/>
      <c r="BX162" s="621"/>
      <c r="BY162" s="621"/>
      <c r="BZ162" s="621"/>
      <c r="CA162" s="621"/>
      <c r="CB162" s="621"/>
      <c r="CC162" s="621"/>
      <c r="CD162" s="621"/>
      <c r="CE162" s="621"/>
      <c r="CF162" s="621"/>
      <c r="CG162" s="621"/>
      <c r="CH162" s="621"/>
      <c r="CI162" s="621"/>
      <c r="CJ162" s="621"/>
      <c r="CK162" s="621"/>
      <c r="CL162" s="621"/>
      <c r="CM162" s="621"/>
      <c r="CN162" s="621"/>
    </row>
    <row r="163" spans="1:92" ht="18" customHeight="1" x14ac:dyDescent="0.15">
      <c r="A163" s="621"/>
      <c r="B163" s="621"/>
      <c r="C163" s="621"/>
      <c r="D163" s="621"/>
      <c r="E163" s="621"/>
      <c r="F163" s="621"/>
      <c r="G163" s="621"/>
      <c r="H163" s="621"/>
      <c r="I163" s="621"/>
      <c r="J163" s="621"/>
      <c r="K163" s="621"/>
      <c r="L163" s="621"/>
      <c r="M163" s="621"/>
      <c r="N163" s="621"/>
      <c r="O163" s="621"/>
      <c r="P163" s="621"/>
      <c r="Q163" s="621"/>
      <c r="R163" s="621"/>
      <c r="S163" s="621"/>
      <c r="T163" s="621"/>
      <c r="U163" s="621"/>
      <c r="V163" s="621"/>
      <c r="W163" s="621"/>
      <c r="X163" s="621"/>
      <c r="Y163" s="621"/>
      <c r="Z163" s="621"/>
      <c r="AA163" s="621"/>
      <c r="AB163" s="621"/>
      <c r="AC163" s="621"/>
      <c r="AD163" s="621"/>
      <c r="AE163" s="621"/>
      <c r="AF163" s="621"/>
      <c r="AG163" s="621"/>
      <c r="AH163" s="621"/>
      <c r="AI163" s="621"/>
      <c r="AJ163" s="621"/>
      <c r="AK163" s="621"/>
      <c r="AL163" s="621"/>
      <c r="AM163" s="621"/>
      <c r="AN163" s="621"/>
      <c r="AO163" s="621"/>
      <c r="AP163" s="621"/>
      <c r="AQ163" s="621"/>
      <c r="AR163" s="621"/>
      <c r="AS163" s="621"/>
      <c r="AT163" s="621"/>
      <c r="AU163" s="621"/>
      <c r="AV163" s="621"/>
      <c r="AW163" s="621"/>
      <c r="AX163" s="621"/>
      <c r="AY163" s="621"/>
      <c r="AZ163" s="621"/>
      <c r="BA163" s="621"/>
      <c r="BB163" s="621"/>
      <c r="BC163" s="621"/>
      <c r="BD163" s="621"/>
      <c r="BE163" s="621"/>
      <c r="BF163" s="621"/>
      <c r="BG163" s="621"/>
      <c r="BH163" s="621"/>
      <c r="BI163" s="621"/>
      <c r="BJ163" s="621"/>
      <c r="BK163" s="621"/>
      <c r="BL163" s="621"/>
      <c r="BM163" s="621"/>
      <c r="BN163" s="621"/>
      <c r="BO163" s="621"/>
      <c r="BP163" s="621"/>
      <c r="BQ163" s="621"/>
      <c r="BR163" s="621"/>
      <c r="BS163" s="621"/>
      <c r="BT163" s="621"/>
      <c r="BU163" s="621"/>
      <c r="BV163" s="621"/>
      <c r="BW163" s="621"/>
      <c r="BX163" s="621"/>
      <c r="BY163" s="621"/>
      <c r="BZ163" s="621"/>
      <c r="CA163" s="621"/>
      <c r="CB163" s="621"/>
      <c r="CC163" s="621"/>
      <c r="CD163" s="621"/>
      <c r="CE163" s="621"/>
      <c r="CF163" s="621"/>
      <c r="CG163" s="621"/>
      <c r="CH163" s="621"/>
      <c r="CI163" s="621"/>
      <c r="CJ163" s="621"/>
      <c r="CK163" s="621"/>
      <c r="CL163" s="621"/>
      <c r="CM163" s="621"/>
      <c r="CN163" s="621"/>
    </row>
  </sheetData>
  <sheetProtection password="F571" sheet="1" objects="1" scenarios="1"/>
  <mergeCells count="328">
    <mergeCell ref="A152:CN153"/>
    <mergeCell ref="A155:CN157"/>
    <mergeCell ref="A159:CN163"/>
    <mergeCell ref="BH149:BM149"/>
    <mergeCell ref="BN149:CG149"/>
    <mergeCell ref="H150:Z150"/>
    <mergeCell ref="AA150:AS150"/>
    <mergeCell ref="AT150:AX150"/>
    <mergeCell ref="AY150:BA150"/>
    <mergeCell ref="BB150:BD150"/>
    <mergeCell ref="BE150:BG150"/>
    <mergeCell ref="BH150:BM150"/>
    <mergeCell ref="BN150:CG150"/>
    <mergeCell ref="H149:Z149"/>
    <mergeCell ref="AA149:AS149"/>
    <mergeCell ref="AT149:AX149"/>
    <mergeCell ref="AY149:BA149"/>
    <mergeCell ref="BB149:BD149"/>
    <mergeCell ref="BE149:BG149"/>
    <mergeCell ref="BH147:BM147"/>
    <mergeCell ref="BN147:CG147"/>
    <mergeCell ref="H148:Z148"/>
    <mergeCell ref="AA148:AS148"/>
    <mergeCell ref="AT148:AX148"/>
    <mergeCell ref="AY148:BA148"/>
    <mergeCell ref="BB148:BD148"/>
    <mergeCell ref="BE148:BG148"/>
    <mergeCell ref="BH148:BM148"/>
    <mergeCell ref="BN148:CG148"/>
    <mergeCell ref="H147:Z147"/>
    <mergeCell ref="AA147:AS147"/>
    <mergeCell ref="AT147:AX147"/>
    <mergeCell ref="AY147:BA147"/>
    <mergeCell ref="BB147:BD147"/>
    <mergeCell ref="BE147:BG147"/>
    <mergeCell ref="BH145:BM145"/>
    <mergeCell ref="BN145:CG145"/>
    <mergeCell ref="H146:Z146"/>
    <mergeCell ref="AA146:AS146"/>
    <mergeCell ref="AT146:AX146"/>
    <mergeCell ref="AY146:BA146"/>
    <mergeCell ref="BB146:BD146"/>
    <mergeCell ref="BE146:BG146"/>
    <mergeCell ref="BH146:BM146"/>
    <mergeCell ref="BN146:CG146"/>
    <mergeCell ref="H145:Z145"/>
    <mergeCell ref="AA145:AS145"/>
    <mergeCell ref="AT145:AX145"/>
    <mergeCell ref="AY145:BA145"/>
    <mergeCell ref="BB145:BD145"/>
    <mergeCell ref="BE145:BG145"/>
    <mergeCell ref="BH143:BM143"/>
    <mergeCell ref="BN143:CG143"/>
    <mergeCell ref="H144:Z144"/>
    <mergeCell ref="AA144:AS144"/>
    <mergeCell ref="AT144:AX144"/>
    <mergeCell ref="AY144:BA144"/>
    <mergeCell ref="BB144:BD144"/>
    <mergeCell ref="BE144:BG144"/>
    <mergeCell ref="BH144:BM144"/>
    <mergeCell ref="BN144:CG144"/>
    <mergeCell ref="H143:Z143"/>
    <mergeCell ref="AA143:AS143"/>
    <mergeCell ref="AT143:AX143"/>
    <mergeCell ref="AY143:BA143"/>
    <mergeCell ref="BB143:BD143"/>
    <mergeCell ref="BE143:BG143"/>
    <mergeCell ref="BH141:BM141"/>
    <mergeCell ref="BN141:CG141"/>
    <mergeCell ref="H142:Z142"/>
    <mergeCell ref="AA142:AS142"/>
    <mergeCell ref="AT142:AX142"/>
    <mergeCell ref="AY142:BA142"/>
    <mergeCell ref="BB142:BD142"/>
    <mergeCell ref="BE142:BG142"/>
    <mergeCell ref="BH142:BM142"/>
    <mergeCell ref="BN142:CG142"/>
    <mergeCell ref="H141:Z141"/>
    <mergeCell ref="AA141:AS141"/>
    <mergeCell ref="AT141:AX141"/>
    <mergeCell ref="AY141:BA141"/>
    <mergeCell ref="BB141:BD141"/>
    <mergeCell ref="BE141:BG141"/>
    <mergeCell ref="H140:Z140"/>
    <mergeCell ref="AA140:AS140"/>
    <mergeCell ref="AT140:AX140"/>
    <mergeCell ref="AY140:BA140"/>
    <mergeCell ref="BB140:BD140"/>
    <mergeCell ref="BE140:BG140"/>
    <mergeCell ref="BH140:BM140"/>
    <mergeCell ref="BN140:CG140"/>
    <mergeCell ref="H139:Z139"/>
    <mergeCell ref="AA139:AS139"/>
    <mergeCell ref="AT139:AX139"/>
    <mergeCell ref="AY139:BA139"/>
    <mergeCell ref="BB139:BD139"/>
    <mergeCell ref="BE139:BG139"/>
    <mergeCell ref="H138:Z138"/>
    <mergeCell ref="AA138:AS138"/>
    <mergeCell ref="AT138:AX138"/>
    <mergeCell ref="AY138:BA138"/>
    <mergeCell ref="BB138:BD138"/>
    <mergeCell ref="BE138:BG138"/>
    <mergeCell ref="BH138:BM138"/>
    <mergeCell ref="BN138:CG138"/>
    <mergeCell ref="BH139:BM139"/>
    <mergeCell ref="BN139:CG139"/>
    <mergeCell ref="BE136:BG136"/>
    <mergeCell ref="H137:Z137"/>
    <mergeCell ref="AA137:AS137"/>
    <mergeCell ref="AT137:AX137"/>
    <mergeCell ref="AY137:BA137"/>
    <mergeCell ref="BB137:BD137"/>
    <mergeCell ref="BE137:BG137"/>
    <mergeCell ref="H132:S132"/>
    <mergeCell ref="U132:BZ132"/>
    <mergeCell ref="H135:Z136"/>
    <mergeCell ref="AA135:AS136"/>
    <mergeCell ref="AT135:BG135"/>
    <mergeCell ref="BH135:BM136"/>
    <mergeCell ref="BN135:CG136"/>
    <mergeCell ref="AT136:AX136"/>
    <mergeCell ref="AY136:BA136"/>
    <mergeCell ref="BB136:BD136"/>
    <mergeCell ref="BH137:BM137"/>
    <mergeCell ref="BN137:CG137"/>
    <mergeCell ref="A109:CN109"/>
    <mergeCell ref="A111:CN111"/>
    <mergeCell ref="A113:CN113"/>
    <mergeCell ref="A115:CN115"/>
    <mergeCell ref="CG127:CN127"/>
    <mergeCell ref="A129:CN129"/>
    <mergeCell ref="A123:CN123"/>
    <mergeCell ref="A99:CN99"/>
    <mergeCell ref="A102:CN102"/>
    <mergeCell ref="A107:CN107"/>
    <mergeCell ref="BS16:BU16"/>
    <mergeCell ref="BP95:BS95"/>
    <mergeCell ref="BT95:BX95"/>
    <mergeCell ref="BY95:BZ95"/>
    <mergeCell ref="CA95:CE95"/>
    <mergeCell ref="A62:X62"/>
    <mergeCell ref="Y62:BO62"/>
    <mergeCell ref="BP62:CN62"/>
    <mergeCell ref="CF95:CG95"/>
    <mergeCell ref="CH95:CL95"/>
    <mergeCell ref="CM95:CN95"/>
    <mergeCell ref="A90:CN90"/>
    <mergeCell ref="A71:X71"/>
    <mergeCell ref="A72:K72"/>
    <mergeCell ref="L72:M72"/>
    <mergeCell ref="N72:V72"/>
    <mergeCell ref="W72:X72"/>
    <mergeCell ref="Y72:AG72"/>
    <mergeCell ref="AH72:AI72"/>
    <mergeCell ref="AJ72:AR72"/>
    <mergeCell ref="AS72:BC72"/>
    <mergeCell ref="BD72:BR72"/>
    <mergeCell ref="A66:X66"/>
    <mergeCell ref="A73:K73"/>
    <mergeCell ref="A50:K50"/>
    <mergeCell ref="L50:N50"/>
    <mergeCell ref="AJ21:AR21"/>
    <mergeCell ref="AT21:BC21"/>
    <mergeCell ref="BD21:BH21"/>
    <mergeCell ref="BI21:BJ21"/>
    <mergeCell ref="BK21:BO21"/>
    <mergeCell ref="AT22:BC22"/>
    <mergeCell ref="BD22:CL22"/>
    <mergeCell ref="AT23:BC23"/>
    <mergeCell ref="BD23:CL23"/>
    <mergeCell ref="CK24:CN24"/>
    <mergeCell ref="A27:CN27"/>
    <mergeCell ref="A28:CN28"/>
    <mergeCell ref="AM50:BF50"/>
    <mergeCell ref="A49:K49"/>
    <mergeCell ref="L49:N49"/>
    <mergeCell ref="O49:AB49"/>
    <mergeCell ref="A46:CN46"/>
    <mergeCell ref="BD14:CJ14"/>
    <mergeCell ref="BD15:CJ15"/>
    <mergeCell ref="CM5:CN5"/>
    <mergeCell ref="CF5:CG5"/>
    <mergeCell ref="CH5:CL5"/>
    <mergeCell ref="CK15:CN15"/>
    <mergeCell ref="CK16:CN16"/>
    <mergeCell ref="AT16:BC16"/>
    <mergeCell ref="BD16:BG16"/>
    <mergeCell ref="BD11:BH11"/>
    <mergeCell ref="BI11:BJ11"/>
    <mergeCell ref="BK11:BO11"/>
    <mergeCell ref="BP5:BS5"/>
    <mergeCell ref="BT5:BX5"/>
    <mergeCell ref="BY5:BZ5"/>
    <mergeCell ref="CA5:CE5"/>
    <mergeCell ref="BD12:CL12"/>
    <mergeCell ref="AT12:BC13"/>
    <mergeCell ref="BD13:CL13"/>
    <mergeCell ref="BV16:BY16"/>
    <mergeCell ref="BZ16:CB16"/>
    <mergeCell ref="BH16:BK16"/>
    <mergeCell ref="BL16:BN16"/>
    <mergeCell ref="BO16:BR16"/>
    <mergeCell ref="A55:K58"/>
    <mergeCell ref="L55:N55"/>
    <mergeCell ref="O55:AB55"/>
    <mergeCell ref="AC55:AE55"/>
    <mergeCell ref="AF55:AS55"/>
    <mergeCell ref="AT55:AV55"/>
    <mergeCell ref="O8:X8"/>
    <mergeCell ref="AJ11:AR11"/>
    <mergeCell ref="AT11:BC11"/>
    <mergeCell ref="AT14:BC14"/>
    <mergeCell ref="AT15:BC15"/>
    <mergeCell ref="A29:CN29"/>
    <mergeCell ref="A30:CN30"/>
    <mergeCell ref="A31:CN31"/>
    <mergeCell ref="A33:CN34"/>
    <mergeCell ref="A35:CN37"/>
    <mergeCell ref="AT24:BC24"/>
    <mergeCell ref="BD24:CJ24"/>
    <mergeCell ref="A45:CN45"/>
    <mergeCell ref="A48:X48"/>
    <mergeCell ref="L53:CN53"/>
    <mergeCell ref="BS54:BW54"/>
    <mergeCell ref="O50:AI50"/>
    <mergeCell ref="AJ50:AL50"/>
    <mergeCell ref="AC56:AS58"/>
    <mergeCell ref="AT56:AU56"/>
    <mergeCell ref="AV56:CL56"/>
    <mergeCell ref="CM56:CN56"/>
    <mergeCell ref="AT57:AU57"/>
    <mergeCell ref="AV57:CL57"/>
    <mergeCell ref="CM57:CN57"/>
    <mergeCell ref="AT58:AU58"/>
    <mergeCell ref="AV58:CL58"/>
    <mergeCell ref="CM58:CN58"/>
    <mergeCell ref="BX54:CD54"/>
    <mergeCell ref="BN54:BR54"/>
    <mergeCell ref="BH54:BM54"/>
    <mergeCell ref="BS72:BT72"/>
    <mergeCell ref="BU72:CN72"/>
    <mergeCell ref="BF73:BN73"/>
    <mergeCell ref="BO73:BP73"/>
    <mergeCell ref="BQ73:BZ73"/>
    <mergeCell ref="CI67:CL67"/>
    <mergeCell ref="AW55:CN55"/>
    <mergeCell ref="W73:X73"/>
    <mergeCell ref="Y73:AG73"/>
    <mergeCell ref="AH73:AI73"/>
    <mergeCell ref="CA73:CB73"/>
    <mergeCell ref="CC73:CN73"/>
    <mergeCell ref="L78:AR78"/>
    <mergeCell ref="AS78:BC78"/>
    <mergeCell ref="BD78:CN78"/>
    <mergeCell ref="AJ73:AR73"/>
    <mergeCell ref="AS73:BC73"/>
    <mergeCell ref="BD73:BE73"/>
    <mergeCell ref="L73:M73"/>
    <mergeCell ref="AJ83:AR83"/>
    <mergeCell ref="A83:K83"/>
    <mergeCell ref="BP82:BQ83"/>
    <mergeCell ref="BR82:CA83"/>
    <mergeCell ref="CB82:CC83"/>
    <mergeCell ref="CD82:CN83"/>
    <mergeCell ref="A82:K82"/>
    <mergeCell ref="L82:M82"/>
    <mergeCell ref="N82:V82"/>
    <mergeCell ref="W82:X82"/>
    <mergeCell ref="Y82:AG82"/>
    <mergeCell ref="AH82:AI82"/>
    <mergeCell ref="BG82:BO83"/>
    <mergeCell ref="L83:M83"/>
    <mergeCell ref="N83:V83"/>
    <mergeCell ref="W83:X83"/>
    <mergeCell ref="Y83:AG83"/>
    <mergeCell ref="AH83:AI83"/>
    <mergeCell ref="BE82:BF83"/>
    <mergeCell ref="AJ82:AR82"/>
    <mergeCell ref="AS82:BC83"/>
    <mergeCell ref="A51:K53"/>
    <mergeCell ref="L51:N51"/>
    <mergeCell ref="O51:X51"/>
    <mergeCell ref="Y51:AA51"/>
    <mergeCell ref="AB51:AK51"/>
    <mergeCell ref="L52:AB52"/>
    <mergeCell ref="AC52:AS52"/>
    <mergeCell ref="AT52:CN52"/>
    <mergeCell ref="A67:K67"/>
    <mergeCell ref="M67:U67"/>
    <mergeCell ref="V67:Y67"/>
    <mergeCell ref="Z67:AD67"/>
    <mergeCell ref="AE67:AH67"/>
    <mergeCell ref="AI67:AM67"/>
    <mergeCell ref="AN67:AQ67"/>
    <mergeCell ref="AS67:BC67"/>
    <mergeCell ref="BG67:BO67"/>
    <mergeCell ref="BP67:BT67"/>
    <mergeCell ref="BU67:BY67"/>
    <mergeCell ref="BZ67:CC67"/>
    <mergeCell ref="CD67:CH67"/>
    <mergeCell ref="L56:AB58"/>
    <mergeCell ref="BD67:BF67"/>
    <mergeCell ref="CE54:CI54"/>
    <mergeCell ref="L81:AB81"/>
    <mergeCell ref="AC81:AS81"/>
    <mergeCell ref="AT81:CN81"/>
    <mergeCell ref="A54:K54"/>
    <mergeCell ref="X54:AB54"/>
    <mergeCell ref="L54:W54"/>
    <mergeCell ref="AC54:AS54"/>
    <mergeCell ref="BC54:BG54"/>
    <mergeCell ref="AT54:BB54"/>
    <mergeCell ref="CJ54:CN54"/>
    <mergeCell ref="A80:K81"/>
    <mergeCell ref="L80:N80"/>
    <mergeCell ref="O80:X80"/>
    <mergeCell ref="Y80:AA80"/>
    <mergeCell ref="AB80:AK80"/>
    <mergeCell ref="A77:X77"/>
    <mergeCell ref="A78:K78"/>
    <mergeCell ref="A79:K79"/>
    <mergeCell ref="L79:AR79"/>
    <mergeCell ref="AS79:BC79"/>
    <mergeCell ref="BD79:BR79"/>
    <mergeCell ref="BS79:BT79"/>
    <mergeCell ref="BU79:CN79"/>
    <mergeCell ref="N73:V73"/>
  </mergeCells>
  <phoneticPr fontId="46"/>
  <conditionalFormatting sqref="BK11 BD11:BD15 BH16 BO16 BV16 Y62">
    <cfRule type="expression" dxfId="43" priority="49" stopIfTrue="1">
      <formula>Y11=""</formula>
    </cfRule>
  </conditionalFormatting>
  <conditionalFormatting sqref="BT5 CA5 CH5">
    <cfRule type="expression" dxfId="42" priority="33" stopIfTrue="1">
      <formula>BT5=""</formula>
    </cfRule>
  </conditionalFormatting>
  <conditionalFormatting sqref="AT55">
    <cfRule type="expression" dxfId="41" priority="31" stopIfTrue="1">
      <formula>AND($AC$55="■",$AT$55="□")</formula>
    </cfRule>
  </conditionalFormatting>
  <conditionalFormatting sqref="L55 AC55">
    <cfRule type="expression" dxfId="40" priority="30" stopIfTrue="1">
      <formula>AND($L$55="□",$AC$55="□")</formula>
    </cfRule>
  </conditionalFormatting>
  <conditionalFormatting sqref="AC55:CN55">
    <cfRule type="expression" dxfId="39" priority="29" stopIfTrue="1">
      <formula>$L$55="■"</formula>
    </cfRule>
  </conditionalFormatting>
  <conditionalFormatting sqref="L55:AB55">
    <cfRule type="expression" dxfId="38" priority="28" stopIfTrue="1">
      <formula>$AC$55="■"</formula>
    </cfRule>
  </conditionalFormatting>
  <conditionalFormatting sqref="AJ50 L50">
    <cfRule type="expression" dxfId="37" priority="50" stopIfTrue="1">
      <formula>AND($L$50="□",$AJ$50="□")</formula>
    </cfRule>
  </conditionalFormatting>
  <conditionalFormatting sqref="L50:AI50">
    <cfRule type="expression" dxfId="36" priority="52" stopIfTrue="1">
      <formula>$AJ$50="■"</formula>
    </cfRule>
  </conditionalFormatting>
  <conditionalFormatting sqref="AJ50:BF50">
    <cfRule type="expression" dxfId="35" priority="53" stopIfTrue="1">
      <formula>$L$50="■"</formula>
    </cfRule>
  </conditionalFormatting>
  <conditionalFormatting sqref="N72 Y72 AJ72">
    <cfRule type="expression" dxfId="34" priority="15" stopIfTrue="1">
      <formula>N72=""</formula>
    </cfRule>
  </conditionalFormatting>
  <conditionalFormatting sqref="L53">
    <cfRule type="expression" dxfId="33" priority="12" stopIfTrue="1">
      <formula>L53=""</formula>
    </cfRule>
  </conditionalFormatting>
  <conditionalFormatting sqref="O51 AB51 L52">
    <cfRule type="expression" dxfId="32" priority="11" stopIfTrue="1">
      <formula>L51=""</formula>
    </cfRule>
  </conditionalFormatting>
  <conditionalFormatting sqref="AC52:AS52">
    <cfRule type="expression" dxfId="31" priority="7">
      <formula>$AC$52=""</formula>
    </cfRule>
    <cfRule type="expression" dxfId="30" priority="55" stopIfTrue="1">
      <formula>#REF!=""</formula>
    </cfRule>
  </conditionalFormatting>
  <conditionalFormatting sqref="AT52:CN52">
    <cfRule type="expression" dxfId="29" priority="6">
      <formula>$AT$52=""</formula>
    </cfRule>
    <cfRule type="expression" dxfId="28" priority="56" stopIfTrue="1">
      <formula>#REF!=""</formula>
    </cfRule>
  </conditionalFormatting>
  <conditionalFormatting sqref="Z67 AI67 BU67 CD67">
    <cfRule type="expression" dxfId="27" priority="8" stopIfTrue="1">
      <formula>Z67=""</formula>
    </cfRule>
  </conditionalFormatting>
  <conditionalFormatting sqref="AV56:CL56">
    <cfRule type="expression" dxfId="26" priority="5" stopIfTrue="1">
      <formula>AND($AC$55="■",$AV$56="")</formula>
    </cfRule>
  </conditionalFormatting>
  <conditionalFormatting sqref="AC56:CN58">
    <cfRule type="expression" dxfId="25" priority="4" stopIfTrue="1">
      <formula>$L$55="■"</formula>
    </cfRule>
  </conditionalFormatting>
  <conditionalFormatting sqref="M67:U67">
    <cfRule type="expression" dxfId="24" priority="3">
      <formula>$M$67=""</formula>
    </cfRule>
  </conditionalFormatting>
  <conditionalFormatting sqref="BG67:BO67">
    <cfRule type="expression" dxfId="23" priority="1">
      <formula>$M$67=""</formula>
    </cfRule>
  </conditionalFormatting>
  <dataValidations disablePrompts="1" count="19">
    <dataValidation type="textLength" imeMode="disabled" operator="equal" allowBlank="1" showInputMessage="1" showErrorMessage="1" error="入力された桁数が不正です。_x000a_3ケタで再度入力してください。" sqref="BD21:BH21 BD11:BH11 O51:X51 O80:X80">
      <formula1>3</formula1>
    </dataValidation>
    <dataValidation type="list" imeMode="disabled" allowBlank="1" showInputMessage="1" showErrorMessage="1" sqref="BV16:BY16 CH5:CL5 AI67:AM67 CD67:CH67">
      <formula1>"1,2,3,4,5,6,7,8,9,10,11,12,13,14,15,16,17,18,19,20,21,22,23,24,25,26,27,28,29,30,31"</formula1>
    </dataValidation>
    <dataValidation type="textLength" imeMode="disabled" operator="equal" allowBlank="1" showInputMessage="1" showErrorMessage="1" error="入力された桁数が不正です。_x000a_4ケタで再度入力してください。" sqref="BK21:BO21 BK11:BO11 AB51:AK51 AB80:AK80">
      <formula1>4</formula1>
    </dataValidation>
    <dataValidation imeMode="halfAlpha" allowBlank="1" showInputMessage="1" showErrorMessage="1" sqref="AY137:BA150"/>
    <dataValidation type="list" imeMode="halfAlpha" allowBlank="1" showInputMessage="1" showErrorMessage="1" sqref="BH137:BM150">
      <formula1>"M,F"</formula1>
    </dataValidation>
    <dataValidation type="list" imeMode="halfAlpha" allowBlank="1" showInputMessage="1" showErrorMessage="1" sqref="BE137:BG150">
      <formula1>"1,2,3,4,5,6,7,8,9,10,11,12,13,14,15,16,17,18,19,20,21,22,23,24,25,26,27,28,29,30,31"</formula1>
    </dataValidation>
    <dataValidation type="list" imeMode="halfAlpha" allowBlank="1" showInputMessage="1" showErrorMessage="1" sqref="BB137:BD150">
      <formula1>"1,2,3,4,5,6,7,8,9,10,11,12"</formula1>
    </dataValidation>
    <dataValidation type="list" imeMode="halfAlpha" allowBlank="1" showInputMessage="1" showErrorMessage="1" sqref="AT137:AX150">
      <formula1>"T,S,H"</formula1>
    </dataValidation>
    <dataValidation imeMode="halfKatakana" allowBlank="1" showInputMessage="1" showErrorMessage="1" sqref="H137:Z150"/>
    <dataValidation type="list" imeMode="disabled" allowBlank="1" showInputMessage="1" showErrorMessage="1" sqref="BO16:BR16">
      <formula1>"1,2,3,4,5,6,7,8,9,10,11,12"</formula1>
    </dataValidation>
    <dataValidation type="list" allowBlank="1" showInputMessage="1" showErrorMessage="1" sqref="BD16:BG16">
      <formula1>"大正,昭和,平成"</formula1>
    </dataValidation>
    <dataValidation imeMode="disabled" allowBlank="1" showInputMessage="1" showErrorMessage="1" sqref="Y62:BO62 BD72:BR72 BU72:CN72 N72:V73 Y72:AG73 AJ72:AR73 BF73:BN73 BQ73:BZ73 CC73:CN73 BD79:BR79 BU79:CN79 N82:V83 Y82:AG83 AJ82:AR83 BG82:BO83 BR82:CA83 CD82:CN83 BH16:BK16 L54:W54 BN54:BR54 CE54:CI54"/>
    <dataValidation type="list" allowBlank="1" showInputMessage="1" showErrorMessage="1" sqref="AT55:AV55 AC55:AE55 L55:N55 L50:N50 AJ50:AL50">
      <formula1>"□,■"</formula1>
    </dataValidation>
    <dataValidation imeMode="hiragana" allowBlank="1" showInputMessage="1" showErrorMessage="1" sqref="BD14:CJ14"/>
    <dataValidation type="list" imeMode="disabled" allowBlank="1" showInputMessage="1" showErrorMessage="1" prompt="作成日は公募期間内の日付を記入してください。_x000a_（未来日不可）" sqref="CA5:CE5">
      <formula1>"5,6"</formula1>
    </dataValidation>
    <dataValidation type="list" imeMode="disabled" allowBlank="1" showInputMessage="1" showErrorMessage="1" sqref="BU67:BY67">
      <formula1>"7,8,9,10,11,12,1"</formula1>
    </dataValidation>
    <dataValidation imeMode="disabled" allowBlank="1" showInputMessage="1" showErrorMessage="1" prompt="※常時居住していない住居、法人所有の住戸、賃貸住宅は補助対象から除くこと。（また、複数住戸を所有する場合は、居住している1住戸のみ補助対象）" sqref="AT54:BB54"/>
    <dataValidation type="list" imeMode="disabled" allowBlank="1" showInputMessage="1" showErrorMessage="1" sqref="Z67:AD67">
      <formula1>"7,8,9,10,11,12,1"</formula1>
    </dataValidation>
    <dataValidation type="list" allowBlank="1" showInputMessage="1" showErrorMessage="1" sqref="M67:U67 BG67:BO67">
      <formula1>"2019,2020"</formula1>
    </dataValidation>
  </dataValidations>
  <printOptions horizontalCentered="1"/>
  <pageMargins left="0.27559055118110237" right="0.27559055118110237" top="0.27559055118110237" bottom="0.19685039370078741" header="0.39370078740157483" footer="3.937007874015748E-2"/>
  <pageSetup paperSize="9" scale="74" orientation="portrait" r:id="rId1"/>
  <headerFooter alignWithMargins="0">
    <oddFooter>&amp;L（備考）用紙は日本工業規格Ａ４とし、縦位置とする。</oddFooter>
  </headerFooter>
  <rowBreaks count="3" manualBreakCount="3">
    <brk id="44" max="91" man="1"/>
    <brk id="88" max="90" man="1"/>
    <brk id="122" max="9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50"/>
  <sheetViews>
    <sheetView showGridLines="0" view="pageBreakPreview" zoomScale="55" zoomScaleNormal="100" zoomScaleSheetLayoutView="55" workbookViewId="0">
      <selection activeCell="A3" sqref="A3:BC3"/>
    </sheetView>
  </sheetViews>
  <sheetFormatPr defaultRowHeight="13.5" x14ac:dyDescent="0.15"/>
  <cols>
    <col min="1" max="1" width="3.625" style="2" customWidth="1"/>
    <col min="2" max="35" width="3.5" style="2" customWidth="1"/>
    <col min="36" max="38" width="3.5" style="5" customWidth="1"/>
    <col min="39" max="46" width="3.5" style="291" customWidth="1"/>
    <col min="47" max="55" width="3.5" style="2" customWidth="1"/>
    <col min="56" max="85" width="3.375" style="2" customWidth="1"/>
    <col min="86" max="16384" width="9" style="2"/>
  </cols>
  <sheetData>
    <row r="1" spans="1:57" ht="15" x14ac:dyDescent="0.15">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234"/>
      <c r="AK1" s="234"/>
      <c r="AL1" s="234"/>
      <c r="AM1" s="235"/>
      <c r="AN1" s="235"/>
      <c r="AO1" s="235"/>
      <c r="AP1" s="235"/>
      <c r="AQ1" s="235"/>
      <c r="AR1" s="235"/>
      <c r="AS1" s="235"/>
      <c r="AT1" s="235"/>
      <c r="AU1" s="3"/>
      <c r="AV1" s="3"/>
      <c r="AW1" s="3"/>
      <c r="AX1" s="3"/>
      <c r="AY1" s="3"/>
      <c r="AZ1" s="3"/>
      <c r="BA1" s="3"/>
      <c r="BB1" s="3"/>
      <c r="BC1" s="236" t="s">
        <v>138</v>
      </c>
    </row>
    <row r="2" spans="1:57" s="28" customFormat="1" ht="18" customHeight="1" x14ac:dyDescent="0.15">
      <c r="B2" s="55"/>
      <c r="C2" s="55"/>
      <c r="BC2" s="159"/>
    </row>
    <row r="3" spans="1:57" ht="30" customHeight="1" x14ac:dyDescent="0.15">
      <c r="A3" s="661" t="s">
        <v>99</v>
      </c>
      <c r="B3" s="661"/>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1"/>
      <c r="AQ3" s="661"/>
      <c r="AR3" s="661"/>
      <c r="AS3" s="661"/>
      <c r="AT3" s="661"/>
      <c r="AU3" s="661"/>
      <c r="AV3" s="661"/>
      <c r="AW3" s="661"/>
      <c r="AX3" s="661"/>
      <c r="AY3" s="661"/>
      <c r="AZ3" s="661"/>
      <c r="BA3" s="661"/>
      <c r="BB3" s="661"/>
      <c r="BC3" s="661"/>
    </row>
    <row r="4" spans="1:57" s="1" customFormat="1" ht="30" customHeight="1" x14ac:dyDescent="0.15">
      <c r="B4" s="294" t="s">
        <v>56</v>
      </c>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row>
    <row r="5" spans="1:57" s="1" customFormat="1" ht="30" customHeight="1" x14ac:dyDescent="0.15">
      <c r="B5" s="239"/>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row>
    <row r="6" spans="1:57" s="69" customFormat="1" ht="34.5" customHeight="1" x14ac:dyDescent="0.15">
      <c r="B6" s="237" t="s">
        <v>100</v>
      </c>
      <c r="C6" s="238"/>
      <c r="D6" s="239"/>
      <c r="E6" s="239"/>
      <c r="F6" s="239"/>
      <c r="G6" s="239"/>
      <c r="H6" s="239"/>
      <c r="I6" s="239"/>
      <c r="J6" s="239"/>
      <c r="K6" s="240"/>
      <c r="L6" s="239"/>
      <c r="M6" s="239"/>
      <c r="N6" s="239"/>
      <c r="O6" s="239"/>
      <c r="P6" s="239"/>
      <c r="Q6" s="239"/>
      <c r="R6" s="239"/>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39"/>
      <c r="AS6" s="239"/>
      <c r="AT6" s="239"/>
      <c r="AU6" s="239"/>
      <c r="AV6" s="239"/>
      <c r="AW6" s="239"/>
      <c r="AX6" s="239"/>
      <c r="AY6" s="239"/>
      <c r="AZ6" s="239"/>
      <c r="BA6" s="238"/>
      <c r="BB6" s="241"/>
      <c r="BC6" s="241"/>
      <c r="BD6" s="242"/>
      <c r="BE6" s="242"/>
    </row>
    <row r="7" spans="1:57" s="69" customFormat="1" ht="34.5" customHeight="1" x14ac:dyDescent="0.15">
      <c r="B7" s="646" t="s">
        <v>101</v>
      </c>
      <c r="C7" s="646"/>
      <c r="D7" s="646"/>
      <c r="E7" s="646"/>
      <c r="F7" s="646"/>
      <c r="G7" s="646"/>
      <c r="H7" s="646"/>
      <c r="I7" s="646"/>
      <c r="J7" s="646"/>
      <c r="K7" s="239"/>
      <c r="L7" s="244" t="s">
        <v>9</v>
      </c>
      <c r="M7" s="239" t="s">
        <v>102</v>
      </c>
      <c r="N7" s="239"/>
      <c r="O7" s="239"/>
      <c r="P7" s="245"/>
      <c r="Q7" s="245"/>
      <c r="R7" s="245"/>
      <c r="S7" s="245"/>
      <c r="T7" s="245"/>
      <c r="U7" s="244" t="s">
        <v>9</v>
      </c>
      <c r="V7" s="239" t="s">
        <v>103</v>
      </c>
      <c r="W7" s="239"/>
      <c r="X7" s="245"/>
      <c r="Y7" s="245"/>
      <c r="Z7" s="245"/>
      <c r="AA7" s="245"/>
      <c r="AB7" s="245"/>
      <c r="AC7" s="245"/>
      <c r="AD7" s="244" t="s">
        <v>9</v>
      </c>
      <c r="AE7" s="239" t="s">
        <v>104</v>
      </c>
      <c r="AF7" s="239"/>
      <c r="AG7" s="239"/>
      <c r="AH7" s="239"/>
      <c r="AI7" s="239"/>
      <c r="AJ7" s="244" t="s">
        <v>9</v>
      </c>
      <c r="AK7" s="239" t="s">
        <v>105</v>
      </c>
      <c r="AL7" s="239"/>
      <c r="AM7" s="239"/>
      <c r="AN7" s="239"/>
      <c r="AO7" s="239"/>
      <c r="AP7" s="244" t="s">
        <v>9</v>
      </c>
      <c r="AQ7" s="239" t="s">
        <v>106</v>
      </c>
      <c r="AR7" s="239"/>
      <c r="AS7" s="239"/>
      <c r="AT7" s="239"/>
      <c r="AU7" s="239"/>
      <c r="AV7" s="239"/>
      <c r="AW7" s="239"/>
      <c r="AX7" s="239"/>
      <c r="AY7" s="67"/>
      <c r="AZ7" s="67"/>
      <c r="BA7" s="239"/>
      <c r="BB7" s="239"/>
      <c r="BC7" s="239"/>
      <c r="BD7" s="242"/>
      <c r="BE7" s="242"/>
    </row>
    <row r="8" spans="1:57" s="69" customFormat="1" ht="34.5" customHeight="1" x14ac:dyDescent="0.15">
      <c r="B8" s="246"/>
      <c r="C8" s="246"/>
      <c r="D8" s="239"/>
      <c r="E8" s="239"/>
      <c r="F8" s="239"/>
      <c r="G8" s="239"/>
      <c r="H8" s="239"/>
      <c r="I8" s="239"/>
      <c r="J8" s="239"/>
      <c r="K8" s="239"/>
      <c r="L8" s="244" t="s">
        <v>9</v>
      </c>
      <c r="M8" s="239" t="s">
        <v>107</v>
      </c>
      <c r="N8" s="239"/>
      <c r="O8" s="241"/>
      <c r="P8" s="239" t="s">
        <v>108</v>
      </c>
      <c r="Q8" s="662"/>
      <c r="R8" s="662"/>
      <c r="S8" s="662"/>
      <c r="T8" s="662"/>
      <c r="U8" s="662"/>
      <c r="V8" s="662"/>
      <c r="W8" s="662"/>
      <c r="X8" s="662"/>
      <c r="Y8" s="662"/>
      <c r="Z8" s="662"/>
      <c r="AA8" s="662"/>
      <c r="AB8" s="241" t="s">
        <v>109</v>
      </c>
      <c r="AC8" s="241"/>
      <c r="AD8" s="241"/>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242"/>
      <c r="BE8" s="242"/>
    </row>
    <row r="9" spans="1:57" s="69" customFormat="1" ht="34.5" customHeight="1" x14ac:dyDescent="0.15">
      <c r="B9" s="247"/>
      <c r="C9" s="247"/>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8"/>
      <c r="AJ9" s="242"/>
      <c r="AK9" s="242"/>
      <c r="AL9" s="242"/>
      <c r="AM9" s="242"/>
      <c r="AN9" s="242"/>
      <c r="AO9" s="242"/>
      <c r="AP9" s="242"/>
      <c r="AQ9" s="242"/>
      <c r="AR9" s="242"/>
      <c r="AS9" s="242"/>
      <c r="AT9" s="242"/>
      <c r="AU9" s="242"/>
      <c r="AV9" s="242"/>
      <c r="AW9" s="242"/>
      <c r="AX9" s="242"/>
      <c r="AY9" s="242"/>
      <c r="AZ9" s="242"/>
      <c r="BA9" s="247"/>
      <c r="BB9" s="242"/>
      <c r="BC9" s="242"/>
      <c r="BD9" s="242"/>
      <c r="BE9" s="242"/>
    </row>
    <row r="10" spans="1:57" s="69" customFormat="1" ht="62.25" customHeight="1" x14ac:dyDescent="0.15">
      <c r="A10" s="312"/>
      <c r="B10" s="666" t="s">
        <v>191</v>
      </c>
      <c r="C10" s="666"/>
      <c r="D10" s="666"/>
      <c r="E10" s="666"/>
      <c r="F10" s="666"/>
      <c r="G10" s="666"/>
      <c r="H10" s="666"/>
      <c r="I10" s="666"/>
      <c r="J10" s="666"/>
      <c r="K10" s="666"/>
      <c r="L10" s="664"/>
      <c r="M10" s="664"/>
      <c r="N10" s="664"/>
      <c r="O10" s="664"/>
      <c r="P10" s="664"/>
      <c r="Q10" s="664"/>
      <c r="R10" s="664"/>
      <c r="S10" s="664"/>
      <c r="T10" s="664"/>
      <c r="U10" s="664"/>
      <c r="V10" s="242" t="s">
        <v>123</v>
      </c>
      <c r="W10" s="665" t="s">
        <v>192</v>
      </c>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5"/>
      <c r="AY10" s="665"/>
      <c r="AZ10" s="665"/>
      <c r="BA10" s="665"/>
      <c r="BB10" s="665"/>
      <c r="BC10" s="665"/>
      <c r="BD10" s="242"/>
      <c r="BE10" s="242"/>
    </row>
    <row r="11" spans="1:57" s="69" customFormat="1" ht="34.5" customHeight="1" x14ac:dyDescent="0.15">
      <c r="B11" s="247"/>
      <c r="C11" s="247"/>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8"/>
      <c r="AJ11" s="242"/>
      <c r="AK11" s="242"/>
      <c r="AL11" s="242"/>
      <c r="AM11" s="242"/>
      <c r="AN11" s="242"/>
      <c r="AO11" s="242"/>
      <c r="AP11" s="242"/>
      <c r="AQ11" s="242"/>
      <c r="AR11" s="242"/>
      <c r="AS11" s="242"/>
      <c r="AT11" s="242"/>
      <c r="AU11" s="242"/>
      <c r="AV11" s="242"/>
      <c r="AW11" s="242"/>
      <c r="AX11" s="242"/>
      <c r="AY11" s="242"/>
      <c r="AZ11" s="242"/>
      <c r="BA11" s="247"/>
      <c r="BB11" s="242"/>
      <c r="BC11" s="242"/>
      <c r="BD11" s="242"/>
      <c r="BE11" s="242"/>
    </row>
    <row r="12" spans="1:57" s="69" customFormat="1" ht="34.5" customHeight="1" x14ac:dyDescent="0.15">
      <c r="B12" s="646" t="s">
        <v>110</v>
      </c>
      <c r="C12" s="646"/>
      <c r="D12" s="646"/>
      <c r="E12" s="646"/>
      <c r="F12" s="646"/>
      <c r="G12" s="646"/>
      <c r="H12" s="646"/>
      <c r="I12" s="646"/>
      <c r="J12" s="646"/>
      <c r="K12" s="242"/>
      <c r="L12" s="663"/>
      <c r="M12" s="663"/>
      <c r="N12" s="663"/>
      <c r="O12" s="663"/>
      <c r="P12" s="8"/>
      <c r="Q12" s="249"/>
      <c r="R12" s="249"/>
      <c r="S12" s="249"/>
      <c r="T12" s="249"/>
      <c r="U12" s="249"/>
      <c r="V12" s="249"/>
      <c r="W12" s="249"/>
      <c r="X12" s="249"/>
      <c r="Y12" s="249"/>
      <c r="Z12" s="249"/>
      <c r="AA12" s="249"/>
      <c r="AB12" s="249"/>
      <c r="AC12" s="249"/>
      <c r="AD12" s="249"/>
      <c r="AE12" s="249"/>
      <c r="AF12" s="249"/>
      <c r="AG12" s="242"/>
      <c r="AH12" s="242"/>
      <c r="AI12" s="242"/>
      <c r="AJ12" s="242"/>
      <c r="AK12" s="242"/>
      <c r="AL12" s="242"/>
      <c r="AM12" s="242"/>
      <c r="AN12" s="242"/>
      <c r="AO12" s="242"/>
      <c r="AP12" s="242"/>
      <c r="AQ12" s="242"/>
      <c r="AR12" s="242"/>
      <c r="AS12" s="242"/>
      <c r="AT12" s="242"/>
      <c r="AU12" s="242"/>
      <c r="AV12" s="242"/>
      <c r="AW12" s="242"/>
      <c r="AX12" s="242"/>
      <c r="AY12" s="242"/>
      <c r="AZ12" s="242"/>
      <c r="BA12" s="250"/>
      <c r="BB12" s="242"/>
      <c r="BC12" s="242"/>
      <c r="BD12" s="242"/>
      <c r="BE12" s="242"/>
    </row>
    <row r="13" spans="1:57" s="69" customFormat="1" ht="34.5" customHeight="1" x14ac:dyDescent="0.15">
      <c r="B13" s="246"/>
      <c r="C13" s="246"/>
      <c r="D13" s="239"/>
      <c r="E13" s="239"/>
      <c r="F13" s="239"/>
      <c r="G13" s="239"/>
      <c r="H13" s="239"/>
      <c r="I13" s="239"/>
      <c r="J13" s="239"/>
      <c r="K13" s="242"/>
      <c r="L13" s="249"/>
      <c r="M13" s="249"/>
      <c r="N13" s="249"/>
      <c r="O13" s="249"/>
      <c r="P13" s="249"/>
      <c r="Q13" s="249"/>
      <c r="R13" s="249"/>
      <c r="S13" s="249"/>
      <c r="T13" s="249"/>
      <c r="U13" s="249"/>
      <c r="V13" s="249"/>
      <c r="W13" s="249"/>
      <c r="X13" s="249"/>
      <c r="Y13" s="249"/>
      <c r="Z13" s="249"/>
      <c r="AA13" s="249"/>
      <c r="AB13" s="249"/>
      <c r="AC13" s="249"/>
      <c r="AD13" s="249"/>
      <c r="AE13" s="249"/>
      <c r="AF13" s="249"/>
      <c r="AG13" s="242"/>
      <c r="AH13" s="242"/>
      <c r="AI13" s="251"/>
      <c r="AJ13" s="252"/>
      <c r="AK13" s="252"/>
      <c r="AL13" s="253"/>
      <c r="AM13" s="253"/>
      <c r="AN13" s="253"/>
      <c r="AO13" s="253"/>
      <c r="AP13" s="253"/>
      <c r="AQ13" s="252"/>
      <c r="AR13" s="250"/>
      <c r="AS13" s="248"/>
      <c r="AT13" s="250"/>
      <c r="AU13" s="250"/>
      <c r="AV13" s="248"/>
      <c r="AW13" s="242"/>
      <c r="AX13" s="242"/>
      <c r="AY13" s="242"/>
      <c r="AZ13" s="242"/>
      <c r="BA13" s="250"/>
      <c r="BD13" s="628"/>
      <c r="BE13" s="628"/>
    </row>
    <row r="14" spans="1:57" s="69" customFormat="1" ht="34.5" customHeight="1" x14ac:dyDescent="0.15">
      <c r="B14" s="646" t="s">
        <v>119</v>
      </c>
      <c r="C14" s="646"/>
      <c r="D14" s="646"/>
      <c r="E14" s="646"/>
      <c r="F14" s="646"/>
      <c r="G14" s="646"/>
      <c r="H14" s="646"/>
      <c r="I14" s="646"/>
      <c r="J14" s="646"/>
      <c r="K14" s="239"/>
      <c r="L14" s="244" t="s">
        <v>9</v>
      </c>
      <c r="M14" s="239" t="s">
        <v>120</v>
      </c>
      <c r="N14" s="239"/>
      <c r="O14" s="239"/>
      <c r="P14" s="245"/>
      <c r="Q14" s="245"/>
      <c r="R14" s="245"/>
      <c r="S14" s="245"/>
      <c r="T14" s="245"/>
      <c r="U14" s="244" t="s">
        <v>9</v>
      </c>
      <c r="V14" s="239" t="s">
        <v>121</v>
      </c>
      <c r="W14" s="239"/>
      <c r="X14" s="245"/>
      <c r="Y14" s="245"/>
      <c r="Z14" s="245"/>
      <c r="AA14" s="245"/>
      <c r="AB14" s="245"/>
      <c r="AC14" s="245"/>
      <c r="AD14" s="250"/>
      <c r="AE14" s="250"/>
      <c r="AF14" s="250"/>
      <c r="AG14" s="250"/>
      <c r="AH14" s="250"/>
      <c r="AI14" s="250"/>
      <c r="AJ14" s="250"/>
      <c r="AK14" s="250"/>
      <c r="AL14" s="250"/>
      <c r="AM14" s="250"/>
      <c r="AN14" s="250"/>
      <c r="AO14" s="250"/>
      <c r="AP14" s="250"/>
      <c r="AQ14" s="250"/>
      <c r="AR14" s="250"/>
      <c r="AS14" s="250"/>
      <c r="AT14" s="250"/>
      <c r="AU14" s="250"/>
      <c r="AV14" s="250"/>
      <c r="AW14" s="250"/>
      <c r="AX14" s="250"/>
      <c r="AY14" s="67"/>
      <c r="AZ14" s="67"/>
      <c r="BA14" s="239"/>
      <c r="BB14" s="239"/>
      <c r="BC14" s="239"/>
      <c r="BD14" s="242"/>
      <c r="BE14" s="242"/>
    </row>
    <row r="15" spans="1:57" s="69" customFormat="1" ht="34.5" customHeight="1" x14ac:dyDescent="0.15">
      <c r="B15" s="243"/>
      <c r="C15" s="243"/>
      <c r="D15" s="243"/>
      <c r="E15" s="243"/>
      <c r="F15" s="243"/>
      <c r="G15" s="243"/>
      <c r="H15" s="243"/>
      <c r="I15" s="243"/>
      <c r="J15" s="243"/>
      <c r="K15" s="239"/>
      <c r="L15" s="250"/>
      <c r="M15" s="239"/>
      <c r="N15" s="239"/>
      <c r="O15" s="239"/>
      <c r="P15" s="245"/>
      <c r="Q15" s="245"/>
      <c r="R15" s="245"/>
      <c r="S15" s="245"/>
      <c r="T15" s="245"/>
      <c r="U15" s="250"/>
      <c r="V15" s="239"/>
      <c r="W15" s="239"/>
      <c r="X15" s="245"/>
      <c r="Y15" s="245"/>
      <c r="Z15" s="245"/>
      <c r="AA15" s="245"/>
      <c r="AB15" s="245"/>
      <c r="AC15" s="250"/>
      <c r="AD15" s="250"/>
      <c r="AE15" s="250"/>
      <c r="AF15" s="250"/>
      <c r="AG15" s="250"/>
      <c r="AH15" s="250"/>
      <c r="AI15" s="250"/>
      <c r="AJ15" s="250"/>
      <c r="AK15" s="250"/>
      <c r="AL15" s="250"/>
      <c r="AM15" s="250"/>
      <c r="AN15" s="250"/>
      <c r="AO15" s="250"/>
      <c r="AP15" s="250"/>
      <c r="AQ15" s="250"/>
      <c r="AR15" s="250"/>
      <c r="AS15" s="250"/>
      <c r="AT15" s="250"/>
      <c r="AU15" s="250"/>
      <c r="AV15" s="239"/>
      <c r="AW15" s="239"/>
      <c r="AX15" s="239"/>
      <c r="AY15" s="67"/>
      <c r="AZ15" s="67"/>
      <c r="BA15" s="239"/>
      <c r="BB15" s="239"/>
      <c r="BC15" s="239"/>
      <c r="BD15" s="242"/>
      <c r="BE15" s="242"/>
    </row>
    <row r="16" spans="1:57" s="69" customFormat="1" ht="34.5" customHeight="1" x14ac:dyDescent="0.15">
      <c r="B16" s="646" t="s">
        <v>156</v>
      </c>
      <c r="C16" s="646"/>
      <c r="D16" s="646"/>
      <c r="E16" s="646"/>
      <c r="F16" s="646"/>
      <c r="G16" s="646"/>
      <c r="H16" s="646"/>
      <c r="I16" s="646"/>
      <c r="J16" s="646"/>
      <c r="K16" s="242"/>
      <c r="L16" s="652" t="str">
        <f>IF('様式第１　交付申請書（共通）'!L54="","",'様式第１　交付申請書（共通）'!L54)</f>
        <v/>
      </c>
      <c r="M16" s="652"/>
      <c r="N16" s="652"/>
      <c r="O16" s="652"/>
      <c r="P16" s="653" t="s">
        <v>158</v>
      </c>
      <c r="Q16" s="653"/>
      <c r="R16" s="650" t="s">
        <v>205</v>
      </c>
      <c r="S16" s="651"/>
      <c r="T16" s="651"/>
      <c r="U16" s="651"/>
      <c r="V16" s="651"/>
      <c r="W16" s="651"/>
      <c r="X16" s="651"/>
      <c r="Y16" s="651"/>
      <c r="Z16" s="651"/>
      <c r="AA16" s="651"/>
      <c r="AB16" s="651"/>
      <c r="AC16" s="651"/>
      <c r="AD16" s="651"/>
      <c r="AE16" s="651"/>
      <c r="AF16" s="651"/>
      <c r="AG16" s="651"/>
      <c r="AH16" s="651"/>
      <c r="AI16" s="651"/>
      <c r="AJ16" s="651"/>
      <c r="AK16" s="651"/>
      <c r="AL16" s="651"/>
      <c r="AM16" s="651"/>
      <c r="AN16" s="651"/>
      <c r="AO16" s="651"/>
      <c r="AP16" s="651"/>
      <c r="AQ16" s="651"/>
      <c r="AR16" s="651"/>
      <c r="AS16" s="651"/>
      <c r="AT16" s="651"/>
      <c r="AU16" s="651"/>
      <c r="AV16" s="651"/>
      <c r="AW16" s="651"/>
      <c r="AX16" s="651"/>
      <c r="AY16" s="651"/>
      <c r="AZ16" s="651"/>
      <c r="BA16" s="651"/>
      <c r="BB16" s="651"/>
      <c r="BC16" s="651"/>
      <c r="BD16" s="242"/>
      <c r="BE16" s="242"/>
    </row>
    <row r="17" spans="2:57" s="69" customFormat="1" ht="34.5" customHeight="1" x14ac:dyDescent="0.15">
      <c r="B17" s="246"/>
      <c r="C17" s="246"/>
      <c r="D17" s="239"/>
      <c r="E17" s="239"/>
      <c r="F17" s="239"/>
      <c r="G17" s="239"/>
      <c r="H17" s="239"/>
      <c r="I17" s="239"/>
      <c r="J17" s="239"/>
      <c r="K17" s="242"/>
      <c r="L17" s="249"/>
      <c r="M17" s="249"/>
      <c r="N17" s="249"/>
      <c r="O17" s="249"/>
      <c r="P17" s="249"/>
      <c r="Q17" s="249"/>
      <c r="R17" s="249"/>
      <c r="S17" s="249"/>
      <c r="T17" s="249"/>
      <c r="U17" s="249"/>
      <c r="V17" s="249"/>
      <c r="W17" s="249"/>
      <c r="X17" s="249"/>
      <c r="Y17" s="249"/>
      <c r="Z17" s="249"/>
      <c r="AA17" s="249"/>
      <c r="AB17" s="249"/>
      <c r="AC17" s="249"/>
      <c r="AD17" s="249"/>
      <c r="AE17" s="249"/>
      <c r="AF17" s="249"/>
      <c r="AG17" s="242"/>
      <c r="AH17" s="242"/>
      <c r="AI17" s="251"/>
      <c r="AJ17" s="252"/>
      <c r="AK17" s="252"/>
      <c r="AL17" s="253"/>
      <c r="AM17" s="253"/>
      <c r="AN17" s="253"/>
      <c r="AO17" s="253"/>
      <c r="AP17" s="253"/>
      <c r="AQ17" s="252"/>
      <c r="AR17" s="250"/>
      <c r="AS17" s="248"/>
      <c r="AT17" s="250"/>
      <c r="AU17" s="250"/>
      <c r="AV17" s="248"/>
      <c r="AW17" s="242"/>
      <c r="AX17" s="242"/>
      <c r="AY17" s="242"/>
      <c r="AZ17" s="242"/>
      <c r="BA17" s="250"/>
      <c r="BD17" s="628"/>
      <c r="BE17" s="628"/>
    </row>
    <row r="18" spans="2:57" s="69" customFormat="1" ht="34.5" customHeight="1" x14ac:dyDescent="0.15">
      <c r="B18" s="246"/>
      <c r="C18" s="246"/>
      <c r="D18" s="239"/>
      <c r="E18" s="239"/>
      <c r="F18" s="239"/>
      <c r="G18" s="239"/>
      <c r="H18" s="239"/>
      <c r="I18" s="239"/>
      <c r="J18" s="239"/>
      <c r="K18" s="242"/>
      <c r="L18" s="249"/>
      <c r="M18" s="249"/>
      <c r="N18" s="249"/>
      <c r="O18" s="249"/>
      <c r="P18" s="249"/>
      <c r="Q18" s="249"/>
      <c r="R18" s="249"/>
      <c r="S18" s="249"/>
      <c r="T18" s="249"/>
      <c r="U18" s="249"/>
      <c r="V18" s="249"/>
      <c r="W18" s="249"/>
      <c r="X18" s="249"/>
      <c r="Y18" s="249"/>
      <c r="Z18" s="249"/>
      <c r="AA18" s="249"/>
      <c r="AB18" s="249"/>
      <c r="AC18" s="249"/>
      <c r="AD18" s="249"/>
      <c r="AE18" s="249"/>
      <c r="AF18" s="249"/>
      <c r="AG18" s="242"/>
      <c r="AH18" s="242"/>
      <c r="AI18" s="251"/>
      <c r="AJ18" s="252"/>
      <c r="AK18" s="252"/>
      <c r="AL18" s="253"/>
      <c r="AM18" s="253"/>
      <c r="AN18" s="253"/>
      <c r="AO18" s="253"/>
      <c r="AP18" s="253"/>
      <c r="AQ18" s="252"/>
      <c r="AR18" s="250"/>
      <c r="AS18" s="248"/>
      <c r="AT18" s="250"/>
      <c r="AU18" s="250"/>
      <c r="AV18" s="248"/>
      <c r="AW18" s="242"/>
      <c r="AX18" s="242"/>
      <c r="AY18" s="242"/>
      <c r="AZ18" s="242"/>
      <c r="BA18" s="250"/>
      <c r="BD18" s="628"/>
      <c r="BE18" s="628"/>
    </row>
    <row r="19" spans="2:57" s="69" customFormat="1" ht="34.5" customHeight="1" x14ac:dyDescent="0.15">
      <c r="B19" s="648" t="s">
        <v>157</v>
      </c>
      <c r="C19" s="648"/>
      <c r="D19" s="648"/>
      <c r="E19" s="648"/>
      <c r="F19" s="648"/>
      <c r="G19" s="648"/>
      <c r="H19" s="648"/>
      <c r="I19" s="648"/>
      <c r="J19" s="648"/>
      <c r="K19" s="242"/>
      <c r="L19" s="649" t="str">
        <f>IF('様式第１　交付申請書（共通）'!AT54="","",'様式第１　交付申請書（共通）'!AT54)</f>
        <v/>
      </c>
      <c r="M19" s="649"/>
      <c r="N19" s="649"/>
      <c r="O19" s="649"/>
      <c r="P19" s="653" t="s">
        <v>158</v>
      </c>
      <c r="Q19" s="653"/>
      <c r="R19" s="654" t="s">
        <v>206</v>
      </c>
      <c r="S19" s="651"/>
      <c r="T19" s="651"/>
      <c r="U19" s="651"/>
      <c r="V19" s="651"/>
      <c r="W19" s="651"/>
      <c r="X19" s="651"/>
      <c r="Y19" s="651"/>
      <c r="Z19" s="651"/>
      <c r="AA19" s="651"/>
      <c r="AB19" s="651"/>
      <c r="AC19" s="651"/>
      <c r="AD19" s="651"/>
      <c r="AE19" s="651"/>
      <c r="AF19" s="651"/>
      <c r="AG19" s="651"/>
      <c r="AH19" s="651"/>
      <c r="AI19" s="651"/>
      <c r="AJ19" s="651"/>
      <c r="AK19" s="651"/>
      <c r="AL19" s="651"/>
      <c r="AM19" s="651"/>
      <c r="AN19" s="651"/>
      <c r="AO19" s="651"/>
      <c r="AP19" s="651"/>
      <c r="AQ19" s="651"/>
      <c r="AR19" s="651"/>
      <c r="AS19" s="651"/>
      <c r="AT19" s="651"/>
      <c r="AU19" s="651"/>
      <c r="AV19" s="651"/>
      <c r="AW19" s="651"/>
      <c r="AX19" s="651"/>
      <c r="AY19" s="651"/>
      <c r="AZ19" s="651"/>
      <c r="BA19" s="651"/>
      <c r="BB19" s="651"/>
      <c r="BC19" s="651"/>
      <c r="BD19" s="242"/>
      <c r="BE19" s="242"/>
    </row>
    <row r="20" spans="2:57" s="69" customFormat="1" ht="34.5" customHeight="1" x14ac:dyDescent="0.15">
      <c r="B20" s="246"/>
      <c r="C20" s="246"/>
      <c r="D20" s="239"/>
      <c r="E20" s="239"/>
      <c r="F20" s="239"/>
      <c r="G20" s="239"/>
      <c r="H20" s="239"/>
      <c r="I20" s="239"/>
      <c r="J20" s="239"/>
      <c r="K20" s="242"/>
      <c r="L20" s="249"/>
      <c r="M20" s="249"/>
      <c r="N20" s="249"/>
      <c r="O20" s="249"/>
      <c r="P20" s="249"/>
      <c r="Q20" s="249"/>
      <c r="R20" s="651"/>
      <c r="S20" s="651"/>
      <c r="T20" s="651"/>
      <c r="U20" s="651"/>
      <c r="V20" s="651"/>
      <c r="W20" s="651"/>
      <c r="X20" s="651"/>
      <c r="Y20" s="651"/>
      <c r="Z20" s="651"/>
      <c r="AA20" s="651"/>
      <c r="AB20" s="651"/>
      <c r="AC20" s="651"/>
      <c r="AD20" s="651"/>
      <c r="AE20" s="651"/>
      <c r="AF20" s="651"/>
      <c r="AG20" s="651"/>
      <c r="AH20" s="651"/>
      <c r="AI20" s="651"/>
      <c r="AJ20" s="651"/>
      <c r="AK20" s="651"/>
      <c r="AL20" s="651"/>
      <c r="AM20" s="651"/>
      <c r="AN20" s="651"/>
      <c r="AO20" s="651"/>
      <c r="AP20" s="651"/>
      <c r="AQ20" s="651"/>
      <c r="AR20" s="651"/>
      <c r="AS20" s="651"/>
      <c r="AT20" s="651"/>
      <c r="AU20" s="651"/>
      <c r="AV20" s="651"/>
      <c r="AW20" s="651"/>
      <c r="AX20" s="651"/>
      <c r="AY20" s="651"/>
      <c r="AZ20" s="651"/>
      <c r="BA20" s="651"/>
      <c r="BB20" s="651"/>
      <c r="BC20" s="651"/>
      <c r="BD20" s="628"/>
      <c r="BE20" s="628"/>
    </row>
    <row r="21" spans="2:57" s="69" customFormat="1" ht="34.5" customHeight="1" x14ac:dyDescent="0.15">
      <c r="B21" s="246"/>
      <c r="C21" s="246"/>
      <c r="D21" s="239"/>
      <c r="E21" s="239"/>
      <c r="F21" s="239"/>
      <c r="G21" s="239"/>
      <c r="H21" s="239"/>
      <c r="I21" s="239"/>
      <c r="J21" s="239"/>
      <c r="K21" s="242"/>
      <c r="L21" s="249"/>
      <c r="M21" s="249"/>
      <c r="N21" s="249"/>
      <c r="O21" s="249"/>
      <c r="P21" s="249"/>
      <c r="Q21" s="249"/>
      <c r="R21" s="249"/>
      <c r="S21" s="249"/>
      <c r="T21" s="249"/>
      <c r="U21" s="249"/>
      <c r="V21" s="249"/>
      <c r="W21" s="249"/>
      <c r="X21" s="249"/>
      <c r="Y21" s="249"/>
      <c r="Z21" s="249"/>
      <c r="AA21" s="249"/>
      <c r="AB21" s="249"/>
      <c r="AC21" s="249"/>
      <c r="AD21" s="249"/>
      <c r="AE21" s="249"/>
      <c r="AF21" s="249"/>
      <c r="AG21" s="242"/>
      <c r="AH21" s="242"/>
      <c r="AI21" s="251"/>
      <c r="AJ21" s="252"/>
      <c r="AK21" s="252"/>
      <c r="AL21" s="253"/>
      <c r="AM21" s="253"/>
      <c r="AN21" s="253"/>
      <c r="AO21" s="253"/>
      <c r="AP21" s="253"/>
      <c r="AQ21" s="252"/>
      <c r="AR21" s="250"/>
      <c r="AS21" s="248"/>
      <c r="AT21" s="250"/>
      <c r="AU21" s="250"/>
      <c r="AV21" s="248"/>
      <c r="AW21" s="242"/>
      <c r="AX21" s="242"/>
      <c r="AY21" s="242"/>
      <c r="AZ21" s="242"/>
      <c r="BA21" s="250"/>
      <c r="BD21" s="254"/>
      <c r="BE21" s="254"/>
    </row>
    <row r="22" spans="2:57" s="69" customFormat="1" ht="34.5" customHeight="1" x14ac:dyDescent="0.15">
      <c r="B22" s="237" t="s">
        <v>111</v>
      </c>
      <c r="C22" s="246"/>
      <c r="D22" s="239"/>
      <c r="E22" s="239"/>
      <c r="F22" s="239"/>
      <c r="G22" s="239"/>
      <c r="H22" s="239"/>
      <c r="I22" s="239"/>
      <c r="J22" s="239"/>
      <c r="K22" s="242"/>
      <c r="L22" s="249"/>
      <c r="M22" s="249"/>
      <c r="N22" s="249"/>
      <c r="O22" s="249"/>
      <c r="P22" s="249"/>
      <c r="Q22" s="249"/>
      <c r="R22" s="249"/>
      <c r="S22" s="249"/>
      <c r="T22" s="249"/>
      <c r="U22" s="249"/>
      <c r="V22" s="249"/>
      <c r="W22" s="249"/>
      <c r="X22" s="249"/>
      <c r="Y22" s="249"/>
      <c r="Z22" s="249"/>
      <c r="AA22" s="249"/>
      <c r="AB22" s="249"/>
      <c r="AC22" s="249"/>
      <c r="AD22" s="249"/>
      <c r="AE22" s="249"/>
      <c r="AF22" s="249"/>
      <c r="AG22" s="242"/>
      <c r="AH22" s="242"/>
      <c r="AI22" s="251"/>
      <c r="AJ22" s="252"/>
      <c r="AK22" s="252"/>
      <c r="AL22" s="253"/>
      <c r="AM22" s="253"/>
      <c r="AN22" s="253"/>
      <c r="AO22" s="253"/>
      <c r="AP22" s="253"/>
      <c r="AQ22" s="252"/>
      <c r="AR22" s="250"/>
      <c r="AS22" s="248"/>
      <c r="AT22" s="250"/>
      <c r="AU22" s="250"/>
      <c r="AV22" s="248"/>
      <c r="AW22" s="242"/>
      <c r="AX22" s="242"/>
      <c r="AY22" s="242"/>
      <c r="AZ22" s="242"/>
      <c r="BA22" s="250"/>
      <c r="BD22" s="254"/>
      <c r="BE22" s="254"/>
    </row>
    <row r="23" spans="2:57" s="69" customFormat="1" ht="34.5" customHeight="1" x14ac:dyDescent="0.15">
      <c r="B23" s="237"/>
      <c r="C23" s="238"/>
      <c r="D23" s="239"/>
      <c r="E23" s="239"/>
      <c r="F23" s="239"/>
      <c r="G23" s="239"/>
      <c r="H23" s="239"/>
      <c r="I23" s="239"/>
      <c r="J23" s="239"/>
      <c r="K23" s="242"/>
      <c r="L23" s="255" t="s">
        <v>9</v>
      </c>
      <c r="M23" s="647" t="s">
        <v>112</v>
      </c>
      <c r="N23" s="647"/>
      <c r="O23" s="647"/>
      <c r="P23" s="647"/>
      <c r="Q23" s="647"/>
      <c r="R23" s="647"/>
      <c r="S23" s="647"/>
      <c r="T23" s="647"/>
      <c r="U23" s="647"/>
      <c r="V23" s="647"/>
      <c r="W23" s="647"/>
      <c r="X23" s="647"/>
      <c r="Y23" s="647"/>
      <c r="Z23" s="647"/>
      <c r="AA23" s="647"/>
      <c r="AB23" s="647"/>
      <c r="AC23" s="647"/>
      <c r="AD23" s="255" t="s">
        <v>9</v>
      </c>
      <c r="AE23" s="634" t="s">
        <v>113</v>
      </c>
      <c r="AF23" s="634"/>
      <c r="AG23" s="634"/>
      <c r="AH23" s="634"/>
      <c r="AI23" s="634"/>
      <c r="AJ23" s="634"/>
      <c r="AK23" s="634"/>
      <c r="AL23" s="634"/>
      <c r="AM23" s="634"/>
      <c r="AN23" s="634"/>
      <c r="AO23" s="634"/>
      <c r="AP23" s="635"/>
      <c r="AQ23" s="635"/>
      <c r="AR23" s="635"/>
      <c r="AS23" s="635"/>
      <c r="AT23" s="635"/>
      <c r="AU23" s="636"/>
      <c r="AV23" s="242"/>
      <c r="AW23" s="242"/>
      <c r="AX23" s="242"/>
      <c r="AY23" s="242"/>
      <c r="AZ23" s="242"/>
      <c r="BA23" s="256"/>
      <c r="BB23" s="242"/>
      <c r="BC23" s="242"/>
      <c r="BD23" s="242"/>
    </row>
    <row r="24" spans="2:57" s="69" customFormat="1" ht="34.5" customHeight="1" x14ac:dyDescent="0.15">
      <c r="B24" s="238"/>
      <c r="C24" s="238"/>
      <c r="D24" s="239"/>
      <c r="E24" s="239"/>
      <c r="F24" s="239"/>
      <c r="G24" s="239"/>
      <c r="H24" s="239"/>
      <c r="I24" s="239"/>
      <c r="J24" s="239"/>
      <c r="K24" s="242"/>
      <c r="L24" s="250"/>
      <c r="M24" s="242"/>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6"/>
      <c r="BB24" s="242"/>
      <c r="BC24" s="242"/>
      <c r="BD24" s="242"/>
    </row>
    <row r="25" spans="2:57" s="69" customFormat="1" ht="34.5" customHeight="1" x14ac:dyDescent="0.15">
      <c r="B25" s="238"/>
      <c r="C25" s="238"/>
      <c r="D25" s="239"/>
      <c r="E25" s="239"/>
      <c r="F25" s="239"/>
      <c r="G25" s="239"/>
      <c r="H25" s="239"/>
      <c r="I25" s="239"/>
      <c r="J25" s="239"/>
      <c r="K25" s="242"/>
      <c r="L25" s="250"/>
      <c r="M25" s="242"/>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6"/>
      <c r="BB25" s="242"/>
      <c r="BC25" s="242"/>
      <c r="BD25" s="242"/>
    </row>
    <row r="26" spans="2:57" s="69" customFormat="1" ht="34.5" customHeight="1" x14ac:dyDescent="0.15">
      <c r="B26" s="237" t="s">
        <v>114</v>
      </c>
      <c r="C26" s="238"/>
      <c r="D26" s="239"/>
      <c r="E26" s="239"/>
      <c r="F26" s="239"/>
      <c r="G26" s="239"/>
      <c r="H26" s="239"/>
      <c r="I26" s="239"/>
      <c r="J26" s="239"/>
      <c r="K26" s="242"/>
      <c r="L26" s="313" t="s">
        <v>118</v>
      </c>
      <c r="M26" s="313"/>
      <c r="N26" s="313"/>
      <c r="O26" s="313"/>
      <c r="P26" s="313"/>
      <c r="Q26" s="313"/>
      <c r="R26" s="313"/>
      <c r="S26" s="313"/>
      <c r="T26" s="313"/>
      <c r="U26" s="313"/>
      <c r="V26" s="313"/>
      <c r="W26" s="313"/>
      <c r="X26" s="313"/>
      <c r="Y26" s="313"/>
      <c r="Z26" s="313"/>
      <c r="AA26" s="313"/>
      <c r="AB26" s="313"/>
      <c r="AC26" s="313"/>
      <c r="AD26" s="313"/>
      <c r="AE26" s="313"/>
      <c r="AF26" s="313"/>
      <c r="AG26" s="313"/>
      <c r="AH26" s="258"/>
      <c r="AI26" s="257"/>
      <c r="AJ26" s="257"/>
      <c r="AK26" s="252"/>
      <c r="AL26" s="252"/>
      <c r="AM26" s="252"/>
      <c r="AN26" s="259"/>
      <c r="AO26" s="259"/>
      <c r="AP26" s="259"/>
      <c r="AQ26" s="259"/>
      <c r="AR26" s="259"/>
      <c r="AS26" s="252"/>
      <c r="AT26" s="259"/>
      <c r="AU26" s="260"/>
      <c r="AV26" s="258"/>
      <c r="AW26" s="258"/>
      <c r="AX26" s="258"/>
      <c r="AY26" s="261"/>
      <c r="AZ26" s="261"/>
      <c r="BA26" s="242"/>
      <c r="BB26" s="256"/>
      <c r="BC26" s="242"/>
      <c r="BD26" s="242"/>
      <c r="BE26" s="242"/>
    </row>
    <row r="27" spans="2:57" s="69" customFormat="1" ht="34.5" customHeight="1" x14ac:dyDescent="0.15">
      <c r="B27" s="262"/>
      <c r="C27" s="262"/>
      <c r="D27" s="262"/>
      <c r="E27" s="262"/>
      <c r="F27" s="262"/>
      <c r="G27" s="262"/>
      <c r="H27" s="262"/>
      <c r="I27" s="262"/>
      <c r="J27" s="262"/>
      <c r="L27" s="629" t="s">
        <v>159</v>
      </c>
      <c r="M27" s="630"/>
      <c r="N27" s="630"/>
      <c r="O27" s="630"/>
      <c r="P27" s="630"/>
      <c r="Q27" s="630"/>
      <c r="R27" s="630"/>
      <c r="S27" s="630"/>
      <c r="T27" s="630"/>
      <c r="U27" s="631"/>
      <c r="V27" s="639" t="s">
        <v>160</v>
      </c>
      <c r="W27" s="640"/>
      <c r="X27" s="640"/>
      <c r="Y27" s="640"/>
      <c r="Z27" s="640"/>
      <c r="AA27" s="640"/>
      <c r="AB27" s="640"/>
      <c r="AC27" s="640"/>
      <c r="AD27" s="640"/>
      <c r="AE27" s="640"/>
      <c r="AF27" s="641"/>
      <c r="AG27" s="629" t="s">
        <v>17</v>
      </c>
      <c r="AH27" s="630"/>
      <c r="AI27" s="630"/>
      <c r="AJ27" s="630"/>
      <c r="AK27" s="630"/>
      <c r="AL27" s="630"/>
      <c r="AM27" s="630"/>
      <c r="AN27" s="630"/>
      <c r="AO27" s="631"/>
      <c r="BD27" s="242"/>
    </row>
    <row r="28" spans="2:57" s="69" customFormat="1" ht="34.5" customHeight="1" x14ac:dyDescent="0.15">
      <c r="B28" s="238"/>
      <c r="C28" s="262"/>
      <c r="D28" s="262"/>
      <c r="E28" s="262"/>
      <c r="F28" s="262"/>
      <c r="G28" s="262"/>
      <c r="H28" s="262"/>
      <c r="I28" s="262"/>
      <c r="J28" s="262"/>
      <c r="L28" s="374" t="s">
        <v>9</v>
      </c>
      <c r="M28" s="637" t="s">
        <v>115</v>
      </c>
      <c r="N28" s="637"/>
      <c r="O28" s="637"/>
      <c r="P28" s="645"/>
      <c r="Q28" s="263" t="s">
        <v>9</v>
      </c>
      <c r="R28" s="637" t="s">
        <v>116</v>
      </c>
      <c r="S28" s="637"/>
      <c r="T28" s="637"/>
      <c r="U28" s="638"/>
      <c r="V28" s="372" t="s">
        <v>9</v>
      </c>
      <c r="W28" s="632" t="s">
        <v>161</v>
      </c>
      <c r="X28" s="632"/>
      <c r="Y28" s="633"/>
      <c r="Z28" s="373" t="s">
        <v>9</v>
      </c>
      <c r="AA28" s="632" t="s">
        <v>201</v>
      </c>
      <c r="AB28" s="632"/>
      <c r="AC28" s="632"/>
      <c r="AD28" s="632"/>
      <c r="AE28" s="632"/>
      <c r="AF28" s="644"/>
      <c r="AG28" s="264" t="s">
        <v>9</v>
      </c>
      <c r="AH28" s="637" t="s">
        <v>202</v>
      </c>
      <c r="AI28" s="645"/>
      <c r="AJ28" s="263" t="s">
        <v>9</v>
      </c>
      <c r="AK28" s="637" t="s">
        <v>203</v>
      </c>
      <c r="AL28" s="645"/>
      <c r="AM28" s="263" t="s">
        <v>9</v>
      </c>
      <c r="AN28" s="637" t="s">
        <v>204</v>
      </c>
      <c r="AO28" s="638"/>
      <c r="BD28" s="242"/>
    </row>
    <row r="29" spans="2:57" s="258" customFormat="1" ht="34.5" customHeight="1" x14ac:dyDescent="0.15">
      <c r="B29" s="238"/>
      <c r="C29" s="240"/>
      <c r="D29" s="240"/>
      <c r="E29" s="240"/>
      <c r="F29" s="240"/>
      <c r="G29" s="240"/>
      <c r="H29" s="240"/>
      <c r="I29" s="240"/>
      <c r="J29" s="240"/>
      <c r="L29" s="242"/>
      <c r="M29" s="265"/>
      <c r="N29" s="265"/>
      <c r="O29" s="242"/>
      <c r="P29" s="242"/>
      <c r="Q29" s="242"/>
      <c r="R29" s="242"/>
      <c r="S29" s="242"/>
      <c r="T29" s="242"/>
      <c r="U29" s="242"/>
      <c r="V29" s="242"/>
      <c r="W29" s="242"/>
      <c r="X29" s="242"/>
      <c r="Y29" s="242"/>
      <c r="Z29" s="242"/>
      <c r="AA29" s="242"/>
      <c r="AB29" s="242"/>
      <c r="AC29" s="242"/>
      <c r="AD29" s="242"/>
      <c r="AE29" s="242"/>
      <c r="AF29" s="242"/>
      <c r="AG29" s="257"/>
      <c r="AH29" s="257"/>
      <c r="AI29" s="242"/>
      <c r="AJ29" s="257"/>
      <c r="AK29" s="257"/>
      <c r="AL29" s="257"/>
      <c r="AM29" s="257"/>
      <c r="AN29" s="257"/>
      <c r="AO29" s="257"/>
      <c r="AP29" s="257"/>
      <c r="AQ29" s="257"/>
      <c r="AR29" s="257"/>
      <c r="AS29" s="257"/>
      <c r="AT29" s="257"/>
      <c r="AU29" s="257"/>
      <c r="AV29" s="257"/>
      <c r="AW29" s="257"/>
      <c r="AX29" s="257"/>
      <c r="AY29" s="257"/>
      <c r="AZ29" s="257"/>
      <c r="BA29" s="257"/>
      <c r="BB29" s="257"/>
      <c r="BC29" s="257"/>
      <c r="BD29" s="242"/>
    </row>
    <row r="30" spans="2:57" s="258" customFormat="1" ht="34.5" customHeight="1" x14ac:dyDescent="0.15">
      <c r="B30" s="238"/>
      <c r="C30" s="240"/>
      <c r="D30" s="240"/>
      <c r="E30" s="240"/>
      <c r="F30" s="240"/>
      <c r="G30" s="240"/>
      <c r="H30" s="240"/>
      <c r="I30" s="240"/>
      <c r="J30" s="240"/>
      <c r="L30" s="375" t="s">
        <v>207</v>
      </c>
      <c r="M30" s="265"/>
      <c r="N30" s="265"/>
      <c r="O30" s="375"/>
      <c r="P30" s="375"/>
      <c r="Q30" s="375"/>
      <c r="R30" s="375"/>
      <c r="S30" s="375"/>
      <c r="T30" s="375"/>
      <c r="U30" s="375"/>
      <c r="V30" s="375"/>
      <c r="W30" s="375"/>
      <c r="X30" s="375"/>
      <c r="Y30" s="375"/>
      <c r="Z30" s="375"/>
      <c r="AA30" s="375"/>
      <c r="AB30" s="375"/>
      <c r="AC30" s="375"/>
      <c r="AD30" s="375"/>
      <c r="AE30" s="375"/>
      <c r="AF30" s="375"/>
      <c r="AG30" s="257"/>
      <c r="AH30" s="257"/>
      <c r="AI30" s="375"/>
      <c r="AJ30" s="257"/>
      <c r="AK30" s="257"/>
      <c r="AL30" s="257"/>
      <c r="AM30" s="257"/>
      <c r="AN30" s="257"/>
      <c r="AO30" s="257"/>
      <c r="AP30" s="257"/>
      <c r="AQ30" s="257"/>
      <c r="AR30" s="257"/>
      <c r="AS30" s="257"/>
      <c r="AT30" s="257"/>
      <c r="AU30" s="257"/>
      <c r="AV30" s="257"/>
      <c r="AW30" s="257"/>
      <c r="AX30" s="257"/>
      <c r="AY30" s="257"/>
      <c r="AZ30" s="257"/>
      <c r="BA30" s="257"/>
      <c r="BB30" s="257"/>
      <c r="BC30" s="257"/>
      <c r="BD30" s="375"/>
    </row>
    <row r="31" spans="2:57" s="258" customFormat="1" ht="34.5" customHeight="1" x14ac:dyDescent="0.15">
      <c r="B31" s="238"/>
      <c r="C31" s="240"/>
      <c r="D31" s="240"/>
      <c r="E31" s="240"/>
      <c r="F31" s="240"/>
      <c r="G31" s="240"/>
      <c r="H31" s="240"/>
      <c r="I31" s="240"/>
      <c r="J31" s="240"/>
      <c r="L31" s="658" t="s">
        <v>208</v>
      </c>
      <c r="M31" s="659"/>
      <c r="N31" s="659"/>
      <c r="O31" s="659"/>
      <c r="P31" s="659"/>
      <c r="Q31" s="659"/>
      <c r="R31" s="659"/>
      <c r="S31" s="659"/>
      <c r="T31" s="659"/>
      <c r="U31" s="659"/>
      <c r="V31" s="659"/>
      <c r="W31" s="659"/>
      <c r="X31" s="659"/>
      <c r="Y31" s="659"/>
      <c r="Z31" s="659"/>
      <c r="AA31" s="659"/>
      <c r="AB31" s="659"/>
      <c r="AC31" s="659"/>
      <c r="AD31" s="659"/>
      <c r="AE31" s="659"/>
      <c r="AF31" s="659"/>
      <c r="AG31" s="659"/>
      <c r="AH31" s="659"/>
      <c r="AI31" s="659"/>
      <c r="AJ31" s="659"/>
      <c r="AK31" s="659"/>
      <c r="AL31" s="659"/>
      <c r="AM31" s="659"/>
      <c r="AN31" s="659"/>
      <c r="AO31" s="659"/>
      <c r="AP31" s="659"/>
      <c r="AQ31" s="659"/>
      <c r="AR31" s="659"/>
      <c r="AS31" s="659"/>
      <c r="AT31" s="659"/>
      <c r="AU31" s="660"/>
      <c r="AV31" s="655" t="s">
        <v>9</v>
      </c>
      <c r="AW31" s="656"/>
      <c r="AX31" s="656"/>
      <c r="AY31" s="657"/>
      <c r="AZ31" s="257"/>
      <c r="BA31" s="257"/>
      <c r="BB31" s="257"/>
      <c r="BC31" s="257"/>
      <c r="BD31" s="375"/>
    </row>
    <row r="32" spans="2:57" s="258" customFormat="1" ht="34.5" customHeight="1" x14ac:dyDescent="0.15">
      <c r="B32" s="238"/>
      <c r="C32" s="240"/>
      <c r="D32" s="240"/>
      <c r="E32" s="240"/>
      <c r="F32" s="240"/>
      <c r="G32" s="240"/>
      <c r="H32" s="240"/>
      <c r="I32" s="240"/>
      <c r="J32" s="240"/>
      <c r="L32" s="257"/>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42"/>
    </row>
    <row r="33" spans="1:57" s="258" customFormat="1" ht="34.5" customHeight="1" thickBot="1" x14ac:dyDescent="0.2">
      <c r="B33" s="238"/>
      <c r="C33" s="240"/>
      <c r="D33" s="240"/>
      <c r="E33" s="240"/>
      <c r="F33" s="240"/>
      <c r="G33" s="240"/>
      <c r="H33" s="240"/>
      <c r="I33" s="240"/>
      <c r="J33" s="240"/>
      <c r="L33" s="242"/>
      <c r="M33" s="265"/>
      <c r="N33" s="265"/>
      <c r="O33" s="242"/>
      <c r="P33" s="242"/>
      <c r="Q33" s="242"/>
      <c r="R33" s="242"/>
      <c r="S33" s="242"/>
      <c r="T33" s="242"/>
      <c r="U33" s="242"/>
      <c r="V33" s="242"/>
      <c r="W33" s="242"/>
      <c r="X33" s="242"/>
      <c r="Y33" s="242"/>
      <c r="Z33" s="242"/>
      <c r="AA33" s="242"/>
      <c r="AB33" s="242"/>
      <c r="AC33" s="242"/>
      <c r="AD33" s="242"/>
      <c r="AE33" s="242"/>
      <c r="AF33" s="242"/>
      <c r="AG33" s="257"/>
      <c r="AH33" s="257"/>
      <c r="AI33" s="242"/>
      <c r="AJ33" s="257"/>
      <c r="AK33" s="257"/>
      <c r="AL33" s="257"/>
      <c r="AM33" s="257"/>
      <c r="AN33" s="257"/>
      <c r="AO33" s="257"/>
      <c r="AP33" s="257"/>
      <c r="AQ33" s="257"/>
      <c r="AR33" s="257"/>
      <c r="AS33" s="257"/>
      <c r="AT33" s="257"/>
      <c r="AU33" s="257"/>
      <c r="AV33" s="257"/>
      <c r="AW33" s="257"/>
      <c r="AX33" s="257"/>
      <c r="AY33" s="257"/>
      <c r="AZ33" s="257"/>
      <c r="BA33" s="257"/>
      <c r="BB33" s="257"/>
      <c r="BC33" s="257"/>
      <c r="BD33" s="242"/>
    </row>
    <row r="34" spans="1:57" s="258" customFormat="1" ht="34.5" customHeight="1" x14ac:dyDescent="0.15">
      <c r="A34" s="266"/>
      <c r="B34" s="267"/>
      <c r="C34" s="268"/>
      <c r="D34" s="268"/>
      <c r="E34" s="268"/>
      <c r="F34" s="268"/>
      <c r="G34" s="268"/>
      <c r="H34" s="268"/>
      <c r="I34" s="268"/>
      <c r="J34" s="268"/>
      <c r="K34" s="266"/>
      <c r="L34" s="269"/>
      <c r="M34" s="270"/>
      <c r="N34" s="270"/>
      <c r="O34" s="269"/>
      <c r="P34" s="269"/>
      <c r="Q34" s="269"/>
      <c r="R34" s="269"/>
      <c r="S34" s="269"/>
      <c r="T34" s="269"/>
      <c r="U34" s="269"/>
      <c r="V34" s="269"/>
      <c r="W34" s="269"/>
      <c r="X34" s="269"/>
      <c r="Y34" s="269"/>
      <c r="Z34" s="269"/>
      <c r="AA34" s="269"/>
      <c r="AB34" s="269"/>
      <c r="AC34" s="269"/>
      <c r="AD34" s="269"/>
      <c r="AE34" s="269"/>
      <c r="AF34" s="269"/>
      <c r="AG34" s="271"/>
      <c r="AH34" s="271"/>
      <c r="AI34" s="269"/>
      <c r="AJ34" s="271"/>
      <c r="AK34" s="271"/>
      <c r="AL34" s="271"/>
      <c r="AM34" s="271"/>
      <c r="AN34" s="271"/>
      <c r="AO34" s="271"/>
      <c r="AP34" s="271"/>
      <c r="AQ34" s="271"/>
      <c r="AR34" s="271"/>
      <c r="AS34" s="271"/>
      <c r="AT34" s="271"/>
      <c r="AU34" s="271"/>
      <c r="AV34" s="271"/>
      <c r="AW34" s="271"/>
      <c r="AX34" s="271"/>
      <c r="AY34" s="271"/>
      <c r="AZ34" s="271"/>
      <c r="BA34" s="271"/>
      <c r="BB34" s="271"/>
      <c r="BC34" s="271"/>
      <c r="BD34" s="242"/>
    </row>
    <row r="35" spans="1:57" s="258" customFormat="1" ht="34.5" customHeight="1" x14ac:dyDescent="0.15">
      <c r="B35" s="238"/>
      <c r="C35" s="240"/>
      <c r="D35" s="240"/>
      <c r="E35" s="240"/>
      <c r="F35" s="240"/>
      <c r="G35" s="240"/>
      <c r="H35" s="240"/>
      <c r="I35" s="240"/>
      <c r="J35" s="240"/>
      <c r="L35" s="242"/>
      <c r="M35" s="265"/>
      <c r="N35" s="265"/>
      <c r="O35" s="242"/>
      <c r="P35" s="242"/>
      <c r="Q35" s="242"/>
      <c r="R35" s="242"/>
      <c r="S35" s="242"/>
      <c r="T35" s="242"/>
      <c r="U35" s="242"/>
      <c r="V35" s="242"/>
      <c r="W35" s="242"/>
      <c r="X35" s="242"/>
      <c r="Y35" s="242"/>
      <c r="Z35" s="242"/>
      <c r="AA35" s="242"/>
      <c r="AB35" s="242"/>
      <c r="AC35" s="242"/>
      <c r="AD35" s="242"/>
      <c r="AE35" s="242"/>
      <c r="AF35" s="242"/>
      <c r="AG35" s="257"/>
      <c r="AH35" s="257"/>
      <c r="AI35" s="242"/>
      <c r="AJ35" s="257"/>
      <c r="AK35" s="257"/>
      <c r="AL35" s="257"/>
      <c r="AM35" s="257"/>
      <c r="AN35" s="257"/>
      <c r="AO35" s="257"/>
      <c r="AP35" s="257"/>
      <c r="AQ35" s="257"/>
      <c r="AR35" s="257"/>
      <c r="AS35" s="257"/>
      <c r="AT35" s="257"/>
      <c r="AU35" s="257"/>
      <c r="AV35" s="257"/>
      <c r="AW35" s="257"/>
      <c r="AX35" s="257"/>
      <c r="AY35" s="257"/>
      <c r="AZ35" s="257"/>
      <c r="BA35" s="257"/>
      <c r="BB35" s="257"/>
      <c r="BC35" s="257"/>
      <c r="BD35" s="242"/>
    </row>
    <row r="36" spans="1:57" ht="21" x14ac:dyDescent="0.15">
      <c r="B36" s="237" t="s">
        <v>137</v>
      </c>
      <c r="C36" s="237"/>
      <c r="D36" s="272"/>
      <c r="E36" s="272"/>
      <c r="F36" s="272"/>
      <c r="G36" s="272"/>
      <c r="H36" s="272"/>
      <c r="I36" s="272"/>
      <c r="J36" s="272"/>
      <c r="K36" s="3"/>
      <c r="L36" s="3"/>
      <c r="M36" s="3"/>
      <c r="N36" s="3"/>
      <c r="O36" s="3"/>
      <c r="P36" s="3"/>
      <c r="Q36" s="3"/>
      <c r="R36" s="3"/>
      <c r="S36" s="3"/>
      <c r="T36" s="3"/>
      <c r="U36" s="3"/>
      <c r="V36" s="3"/>
      <c r="W36" s="3"/>
      <c r="X36" s="3"/>
      <c r="Y36" s="3"/>
      <c r="Z36" s="3"/>
      <c r="AA36" s="3"/>
      <c r="AB36" s="3"/>
      <c r="AC36" s="3"/>
      <c r="AD36" s="3"/>
      <c r="AE36" s="3"/>
      <c r="AF36" s="3"/>
      <c r="AG36" s="3"/>
      <c r="AH36" s="3"/>
      <c r="AI36" s="3"/>
      <c r="AJ36" s="6"/>
      <c r="AK36" s="6"/>
      <c r="AL36" s="6"/>
      <c r="AM36" s="273"/>
      <c r="AN36" s="273"/>
      <c r="AO36" s="273"/>
      <c r="AP36" s="273"/>
      <c r="AQ36" s="273"/>
      <c r="AR36" s="273"/>
      <c r="AS36" s="273"/>
      <c r="AT36" s="273"/>
      <c r="AU36" s="7"/>
      <c r="AV36" s="7"/>
      <c r="AW36" s="3"/>
      <c r="AX36" s="3"/>
      <c r="AY36" s="274"/>
      <c r="AZ36" s="274"/>
      <c r="BA36" s="274"/>
      <c r="BB36" s="274"/>
      <c r="BC36" s="274"/>
    </row>
    <row r="37" spans="1:57" ht="18" customHeight="1" x14ac:dyDescent="0.15">
      <c r="B37" s="68"/>
      <c r="C37" s="68" t="s">
        <v>122</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257"/>
      <c r="AK37" s="257"/>
      <c r="AL37" s="257"/>
      <c r="AM37" s="257"/>
      <c r="AN37" s="257"/>
      <c r="AO37" s="257"/>
      <c r="AP37" s="257"/>
      <c r="AQ37" s="257"/>
      <c r="AR37" s="257"/>
      <c r="AS37" s="257"/>
      <c r="AT37" s="257"/>
      <c r="AU37" s="257"/>
      <c r="AV37" s="257"/>
      <c r="AW37" s="257"/>
      <c r="AX37" s="257"/>
      <c r="AY37" s="257"/>
      <c r="AZ37" s="257"/>
      <c r="BA37" s="257"/>
      <c r="BB37" s="257"/>
      <c r="BE37" s="4"/>
    </row>
    <row r="38" spans="1:57" ht="18" customHeight="1" x14ac:dyDescent="0.15">
      <c r="B38" s="275"/>
      <c r="C38" s="275"/>
      <c r="D38" s="3"/>
      <c r="E38" s="3"/>
      <c r="F38" s="3"/>
      <c r="G38" s="3"/>
      <c r="H38" s="3"/>
      <c r="I38" s="3"/>
      <c r="J38" s="3"/>
      <c r="K38" s="3"/>
      <c r="L38" s="3"/>
      <c r="M38" s="3"/>
      <c r="N38" s="3"/>
      <c r="O38" s="3"/>
      <c r="P38" s="3"/>
      <c r="Q38" s="3"/>
      <c r="R38" s="3"/>
      <c r="S38" s="3"/>
      <c r="T38" s="3"/>
      <c r="U38" s="112"/>
      <c r="V38" s="113"/>
      <c r="W38" s="114" t="s">
        <v>53</v>
      </c>
      <c r="X38" s="115"/>
      <c r="Y38" s="115"/>
      <c r="Z38" s="115"/>
      <c r="AA38" s="1"/>
      <c r="AB38" s="5"/>
      <c r="AC38" s="116"/>
      <c r="AD38" s="116"/>
      <c r="AE38" s="117"/>
      <c r="AF38" s="118"/>
      <c r="AG38" s="114" t="s">
        <v>8</v>
      </c>
      <c r="AH38" s="115"/>
      <c r="AI38" s="1"/>
      <c r="AJ38" s="2"/>
      <c r="AK38" s="2"/>
      <c r="AL38" s="2"/>
      <c r="AM38" s="2"/>
      <c r="AN38" s="2"/>
      <c r="AO38" s="273"/>
      <c r="AP38" s="273"/>
      <c r="AQ38" s="273"/>
      <c r="AR38" s="273"/>
      <c r="AS38" s="273"/>
      <c r="AT38" s="273"/>
      <c r="AU38" s="7"/>
      <c r="AV38" s="7"/>
      <c r="AW38" s="3"/>
      <c r="AX38" s="3"/>
      <c r="AY38" s="274"/>
      <c r="AZ38" s="274"/>
      <c r="BA38" s="274"/>
      <c r="BB38" s="274"/>
      <c r="BE38" s="4"/>
    </row>
    <row r="39" spans="1:57" ht="18" customHeight="1" x14ac:dyDescent="0.15">
      <c r="B39" s="275"/>
      <c r="C39" s="275"/>
      <c r="D39" s="3"/>
      <c r="E39" s="3"/>
      <c r="F39" s="3"/>
      <c r="G39" s="3"/>
      <c r="H39" s="3"/>
      <c r="I39" s="3"/>
      <c r="J39" s="3"/>
      <c r="K39" s="3"/>
      <c r="L39" s="3"/>
      <c r="M39" s="3"/>
      <c r="N39" s="3"/>
      <c r="O39" s="3"/>
      <c r="P39" s="3"/>
      <c r="Q39" s="3"/>
      <c r="R39" s="3"/>
      <c r="S39" s="3"/>
      <c r="T39" s="3"/>
      <c r="U39" s="119"/>
      <c r="V39" s="120"/>
      <c r="W39" s="114" t="s">
        <v>54</v>
      </c>
      <c r="X39" s="115"/>
      <c r="Y39" s="115"/>
      <c r="Z39" s="115"/>
      <c r="AA39" s="1"/>
      <c r="AB39" s="5"/>
      <c r="AC39" s="116"/>
      <c r="AD39" s="116"/>
      <c r="AE39" s="116"/>
      <c r="AF39" s="116"/>
      <c r="AG39" s="115"/>
      <c r="AH39" s="115"/>
      <c r="AI39" s="1"/>
      <c r="AJ39" s="1"/>
      <c r="AK39" s="2"/>
      <c r="AL39" s="1"/>
      <c r="AM39" s="2"/>
      <c r="AN39" s="2"/>
      <c r="AO39" s="115"/>
      <c r="AP39" s="1"/>
      <c r="AQ39" s="5"/>
      <c r="AR39" s="116"/>
      <c r="AS39" s="116"/>
      <c r="AT39" s="257"/>
      <c r="AU39" s="257"/>
      <c r="AV39" s="257"/>
      <c r="AW39" s="257"/>
      <c r="AX39" s="257"/>
      <c r="AY39" s="257"/>
      <c r="AZ39" s="257"/>
      <c r="BA39" s="257"/>
      <c r="BE39" s="4"/>
    </row>
    <row r="40" spans="1:57" s="27" customFormat="1" ht="17.25" customHeight="1" x14ac:dyDescent="0.15">
      <c r="B40" s="276"/>
      <c r="C40" s="276"/>
      <c r="D40" s="276"/>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6"/>
      <c r="AJ40" s="277"/>
      <c r="AK40" s="277"/>
      <c r="AL40" s="277"/>
      <c r="AM40" s="277"/>
      <c r="AN40" s="277"/>
      <c r="AO40" s="277"/>
      <c r="AP40" s="277"/>
      <c r="AQ40" s="277"/>
      <c r="AR40" s="277"/>
      <c r="AS40" s="277"/>
      <c r="AT40" s="277"/>
      <c r="AU40" s="277"/>
      <c r="AV40" s="277"/>
      <c r="AW40" s="277"/>
      <c r="AX40" s="277"/>
      <c r="AY40" s="277"/>
      <c r="AZ40" s="277"/>
      <c r="BA40" s="277"/>
      <c r="BB40" s="277"/>
      <c r="BC40" s="277"/>
    </row>
    <row r="41" spans="1:57" s="27" customFormat="1" ht="22.5" customHeight="1" thickBot="1" x14ac:dyDescent="0.2">
      <c r="B41" s="276"/>
      <c r="C41" s="276"/>
      <c r="D41" s="276"/>
      <c r="E41" s="276"/>
      <c r="F41" s="276"/>
      <c r="G41" s="276"/>
      <c r="H41" s="276"/>
      <c r="I41" s="276"/>
      <c r="J41" s="276"/>
      <c r="K41" s="276"/>
      <c r="L41" s="276"/>
      <c r="M41" s="276"/>
      <c r="N41" s="276"/>
      <c r="O41" s="276"/>
      <c r="P41" s="276"/>
      <c r="Q41" s="276"/>
      <c r="R41" s="276"/>
      <c r="S41" s="278"/>
      <c r="T41" s="276"/>
      <c r="U41" s="278" t="s">
        <v>185</v>
      </c>
      <c r="V41" s="276"/>
      <c r="W41" s="276"/>
      <c r="X41" s="276"/>
      <c r="Y41" s="276"/>
      <c r="Z41" s="276"/>
      <c r="AA41" s="276"/>
      <c r="AB41" s="276"/>
      <c r="AC41" s="276"/>
      <c r="AD41" s="276"/>
      <c r="AE41" s="276"/>
      <c r="AF41" s="276"/>
      <c r="AG41" s="276"/>
      <c r="AH41" s="276"/>
      <c r="AI41" s="276"/>
      <c r="AJ41" s="279"/>
      <c r="AK41" s="279"/>
      <c r="AL41" s="278"/>
      <c r="AM41" s="280"/>
      <c r="AN41" s="280"/>
      <c r="AO41" s="280"/>
      <c r="AP41" s="280"/>
      <c r="AQ41" s="280"/>
      <c r="AR41" s="280"/>
      <c r="AS41" s="280"/>
      <c r="AT41" s="280"/>
      <c r="AU41" s="281"/>
      <c r="AV41" s="281"/>
      <c r="AW41" s="282"/>
      <c r="AX41" s="282"/>
      <c r="AY41" s="282"/>
      <c r="AZ41" s="282"/>
      <c r="BA41" s="282"/>
      <c r="BB41" s="282"/>
      <c r="BC41" s="282"/>
    </row>
    <row r="42" spans="1:57" s="27" customFormat="1" ht="65.25" customHeight="1" thickBot="1" x14ac:dyDescent="0.2">
      <c r="B42" s="622" t="s">
        <v>184</v>
      </c>
      <c r="C42" s="623"/>
      <c r="D42" s="623"/>
      <c r="E42" s="623"/>
      <c r="F42" s="623"/>
      <c r="G42" s="623"/>
      <c r="H42" s="623"/>
      <c r="I42" s="623"/>
      <c r="J42" s="623"/>
      <c r="K42" s="623"/>
      <c r="L42" s="623"/>
      <c r="M42" s="623"/>
      <c r="N42" s="623"/>
      <c r="O42" s="623"/>
      <c r="P42" s="623"/>
      <c r="Q42" s="623"/>
      <c r="R42" s="623"/>
      <c r="S42" s="623"/>
      <c r="T42" s="624"/>
      <c r="U42" s="642">
        <f>IF('定型様式2　明細書_ガラス・窓・断熱材'!AF16="","",'定型様式2　明細書_ガラス・窓・断熱材'!AF16)</f>
        <v>0</v>
      </c>
      <c r="V42" s="642"/>
      <c r="W42" s="642"/>
      <c r="X42" s="642"/>
      <c r="Y42" s="642"/>
      <c r="Z42" s="642"/>
      <c r="AA42" s="642"/>
      <c r="AB42" s="642"/>
      <c r="AC42" s="642"/>
      <c r="AD42" s="642"/>
      <c r="AE42" s="642"/>
      <c r="AF42" s="642"/>
      <c r="AG42" s="642"/>
      <c r="AH42" s="642"/>
      <c r="AI42" s="642"/>
      <c r="AJ42" s="626" t="s">
        <v>117</v>
      </c>
      <c r="AK42" s="627"/>
      <c r="AL42" s="283"/>
      <c r="AM42" s="284"/>
      <c r="AN42" s="284"/>
      <c r="AO42" s="284"/>
      <c r="AP42" s="284"/>
      <c r="AQ42" s="284"/>
      <c r="AR42" s="284"/>
      <c r="AS42" s="284"/>
      <c r="AT42" s="284"/>
      <c r="AU42" s="643"/>
      <c r="AV42" s="643"/>
      <c r="AW42" s="285"/>
      <c r="AX42" s="285"/>
      <c r="AY42" s="285"/>
      <c r="AZ42" s="285"/>
      <c r="BA42" s="285"/>
      <c r="BB42" s="285"/>
      <c r="BC42" s="285"/>
    </row>
    <row r="43" spans="1:57" s="27" customFormat="1" ht="40.5" customHeight="1" x14ac:dyDescent="0.15">
      <c r="B43" s="286"/>
      <c r="C43" s="286"/>
      <c r="D43" s="286"/>
      <c r="E43" s="286"/>
      <c r="F43" s="286"/>
      <c r="G43" s="286"/>
      <c r="H43" s="286"/>
      <c r="I43" s="286"/>
      <c r="J43" s="286"/>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8"/>
      <c r="AN43" s="289"/>
      <c r="AO43" s="290"/>
      <c r="AP43" s="290"/>
    </row>
    <row r="44" spans="1:57" s="27" customFormat="1" ht="22.5" customHeight="1" thickBot="1" x14ac:dyDescent="0.2">
      <c r="B44" s="276"/>
      <c r="C44" s="276"/>
      <c r="D44" s="276"/>
      <c r="E44" s="276"/>
      <c r="F44" s="276"/>
      <c r="G44" s="276"/>
      <c r="H44" s="276"/>
      <c r="I44" s="276"/>
      <c r="J44" s="276"/>
      <c r="K44" s="276"/>
      <c r="L44" s="276"/>
      <c r="M44" s="276"/>
      <c r="N44" s="276"/>
      <c r="O44" s="276"/>
      <c r="P44" s="276"/>
      <c r="Q44" s="276"/>
      <c r="R44" s="276"/>
      <c r="S44" s="278"/>
      <c r="T44" s="276"/>
      <c r="U44" s="278" t="s">
        <v>177</v>
      </c>
      <c r="V44" s="276"/>
      <c r="W44" s="276"/>
      <c r="X44" s="276"/>
      <c r="Y44" s="276"/>
      <c r="Z44" s="276"/>
      <c r="AA44" s="276"/>
      <c r="AB44" s="276"/>
      <c r="AC44" s="276"/>
      <c r="AD44" s="276"/>
      <c r="AE44" s="276"/>
      <c r="AF44" s="276"/>
      <c r="AG44" s="276"/>
      <c r="AH44" s="276"/>
      <c r="AI44" s="276"/>
      <c r="AJ44" s="279"/>
      <c r="AK44" s="279"/>
      <c r="AL44" s="278"/>
      <c r="AM44" s="280"/>
      <c r="AN44" s="280"/>
      <c r="AO44" s="280"/>
      <c r="AP44" s="280"/>
      <c r="AQ44" s="280"/>
      <c r="AR44" s="280"/>
      <c r="AS44" s="280"/>
      <c r="AT44" s="280"/>
      <c r="AU44" s="310"/>
      <c r="AV44" s="310"/>
      <c r="AW44" s="282"/>
      <c r="AX44" s="282"/>
      <c r="AY44" s="282"/>
      <c r="AZ44" s="282"/>
      <c r="BA44" s="282"/>
      <c r="BB44" s="282"/>
      <c r="BC44" s="282"/>
    </row>
    <row r="45" spans="1:57" s="7" customFormat="1" ht="66" customHeight="1" thickBot="1" x14ac:dyDescent="0.2">
      <c r="B45" s="622" t="s">
        <v>178</v>
      </c>
      <c r="C45" s="623"/>
      <c r="D45" s="623"/>
      <c r="E45" s="623"/>
      <c r="F45" s="623"/>
      <c r="G45" s="623"/>
      <c r="H45" s="623"/>
      <c r="I45" s="623"/>
      <c r="J45" s="623"/>
      <c r="K45" s="623"/>
      <c r="L45" s="623"/>
      <c r="M45" s="623"/>
      <c r="N45" s="623"/>
      <c r="O45" s="623"/>
      <c r="P45" s="623"/>
      <c r="Q45" s="623"/>
      <c r="R45" s="623"/>
      <c r="S45" s="623"/>
      <c r="T45" s="624"/>
      <c r="U45" s="625">
        <f>IF(U42="","",ROUNDDOWN(U42,-3))</f>
        <v>0</v>
      </c>
      <c r="V45" s="625"/>
      <c r="W45" s="625"/>
      <c r="X45" s="625"/>
      <c r="Y45" s="625"/>
      <c r="Z45" s="625"/>
      <c r="AA45" s="625"/>
      <c r="AB45" s="625"/>
      <c r="AC45" s="625"/>
      <c r="AD45" s="625"/>
      <c r="AE45" s="625"/>
      <c r="AF45" s="625"/>
      <c r="AG45" s="625"/>
      <c r="AH45" s="625"/>
      <c r="AI45" s="625"/>
      <c r="AJ45" s="626" t="s">
        <v>117</v>
      </c>
      <c r="AK45" s="627"/>
      <c r="AL45" s="6"/>
      <c r="AM45" s="273"/>
      <c r="AN45" s="273"/>
      <c r="AO45" s="273"/>
      <c r="AP45" s="273"/>
      <c r="AQ45" s="273"/>
      <c r="AR45" s="273"/>
      <c r="AS45" s="273"/>
      <c r="AT45" s="273"/>
    </row>
    <row r="46" spans="1:57" s="3" customFormat="1" ht="18.75" customHeight="1" x14ac:dyDescent="0.15">
      <c r="B46" s="11"/>
      <c r="C46" s="11"/>
      <c r="D46" s="11"/>
      <c r="E46" s="11"/>
      <c r="F46" s="11"/>
      <c r="G46" s="11"/>
      <c r="AJ46" s="234"/>
      <c r="AK46" s="234"/>
      <c r="AL46" s="234"/>
      <c r="AM46" s="235"/>
      <c r="AN46" s="235"/>
      <c r="AO46" s="235"/>
      <c r="AP46" s="235"/>
      <c r="AQ46" s="235"/>
      <c r="AR46" s="235"/>
      <c r="AS46" s="235"/>
      <c r="AT46" s="235"/>
    </row>
    <row r="47" spans="1:57" s="3" customFormat="1" ht="18" customHeight="1" x14ac:dyDescent="0.15">
      <c r="B47" s="11"/>
      <c r="C47" s="11"/>
      <c r="D47" s="11"/>
      <c r="E47" s="11"/>
      <c r="F47" s="11"/>
      <c r="G47" s="11"/>
      <c r="AJ47" s="234"/>
      <c r="AK47" s="234"/>
      <c r="AL47" s="234"/>
      <c r="AM47" s="235"/>
      <c r="AN47" s="235"/>
      <c r="AO47" s="235"/>
      <c r="AP47" s="235"/>
      <c r="AQ47" s="235"/>
      <c r="AR47" s="235"/>
      <c r="AS47" s="235"/>
      <c r="AT47" s="235"/>
    </row>
    <row r="48" spans="1:57" s="3" customFormat="1" ht="18" customHeight="1" x14ac:dyDescent="0.15">
      <c r="B48" s="11"/>
      <c r="C48" s="11"/>
      <c r="D48" s="11"/>
      <c r="E48" s="11"/>
      <c r="F48" s="11"/>
      <c r="G48" s="11"/>
      <c r="AJ48" s="234"/>
      <c r="AK48" s="234"/>
      <c r="AL48" s="234"/>
      <c r="AM48" s="235"/>
      <c r="AN48" s="235"/>
      <c r="AO48" s="235"/>
      <c r="AP48" s="235"/>
      <c r="AQ48" s="235"/>
      <c r="AR48" s="235"/>
      <c r="AS48" s="235"/>
      <c r="AT48" s="235"/>
    </row>
    <row r="49" spans="2:46" s="3" customFormat="1" ht="18" customHeight="1" x14ac:dyDescent="0.15">
      <c r="B49" s="11"/>
      <c r="C49" s="11"/>
      <c r="D49" s="11"/>
      <c r="E49" s="11"/>
      <c r="F49" s="11"/>
      <c r="G49" s="11"/>
      <c r="AJ49" s="234"/>
      <c r="AK49" s="234"/>
      <c r="AL49" s="234"/>
      <c r="AM49" s="235"/>
      <c r="AN49" s="235"/>
      <c r="AO49" s="235"/>
      <c r="AP49" s="235"/>
      <c r="AQ49" s="235"/>
      <c r="AR49" s="235"/>
      <c r="AS49" s="235"/>
      <c r="AT49" s="235"/>
    </row>
    <row r="50" spans="2:46" s="3" customFormat="1" ht="18" customHeight="1" x14ac:dyDescent="0.15">
      <c r="B50" s="11"/>
      <c r="C50" s="11"/>
      <c r="D50" s="11"/>
      <c r="E50" s="11"/>
      <c r="F50" s="11"/>
      <c r="G50" s="11"/>
      <c r="AJ50" s="234"/>
      <c r="AK50" s="234"/>
      <c r="AL50" s="234"/>
      <c r="AM50" s="235"/>
      <c r="AN50" s="235"/>
      <c r="AO50" s="235"/>
      <c r="AP50" s="235"/>
      <c r="AQ50" s="235"/>
      <c r="AR50" s="235"/>
      <c r="AS50" s="235"/>
      <c r="AT50" s="235"/>
    </row>
  </sheetData>
  <sheetProtection password="F571" sheet="1" objects="1" scenarios="1"/>
  <mergeCells count="42">
    <mergeCell ref="AV31:AY31"/>
    <mergeCell ref="L31:AU31"/>
    <mergeCell ref="A3:BC3"/>
    <mergeCell ref="B7:J7"/>
    <mergeCell ref="Q8:AA8"/>
    <mergeCell ref="B12:J12"/>
    <mergeCell ref="L12:O12"/>
    <mergeCell ref="L10:U10"/>
    <mergeCell ref="W10:BC10"/>
    <mergeCell ref="B10:K10"/>
    <mergeCell ref="BD13:BE13"/>
    <mergeCell ref="B14:J14"/>
    <mergeCell ref="M28:P28"/>
    <mergeCell ref="B16:J16"/>
    <mergeCell ref="M23:AC23"/>
    <mergeCell ref="BD17:BE17"/>
    <mergeCell ref="BD18:BE18"/>
    <mergeCell ref="B19:J19"/>
    <mergeCell ref="L19:O19"/>
    <mergeCell ref="R16:BC16"/>
    <mergeCell ref="L16:O16"/>
    <mergeCell ref="P16:Q16"/>
    <mergeCell ref="P19:Q19"/>
    <mergeCell ref="R19:BC20"/>
    <mergeCell ref="AK28:AL28"/>
    <mergeCell ref="AN28:AO28"/>
    <mergeCell ref="B45:T45"/>
    <mergeCell ref="U45:AI45"/>
    <mergeCell ref="AJ45:AK45"/>
    <mergeCell ref="BD20:BE20"/>
    <mergeCell ref="L27:U27"/>
    <mergeCell ref="W28:Y28"/>
    <mergeCell ref="AE23:AU23"/>
    <mergeCell ref="R28:U28"/>
    <mergeCell ref="B42:T42"/>
    <mergeCell ref="V27:AF27"/>
    <mergeCell ref="U42:AI42"/>
    <mergeCell ref="AJ42:AK42"/>
    <mergeCell ref="AU42:AV42"/>
    <mergeCell ref="AG27:AO27"/>
    <mergeCell ref="AA28:AF28"/>
    <mergeCell ref="AH28:AI28"/>
  </mergeCells>
  <phoneticPr fontId="3"/>
  <conditionalFormatting sqref="L12:O12">
    <cfRule type="expression" dxfId="22" priority="15" stopIfTrue="1">
      <formula>#REF!=""</formula>
    </cfRule>
  </conditionalFormatting>
  <conditionalFormatting sqref="U7 AD7 AJ7 AP7 L7:L8">
    <cfRule type="expression" dxfId="21" priority="14" stopIfTrue="1">
      <formula>AND($L$7="□",$U$7="□",$AD$7="□",$AJ$7="□",$AP$7="□",$L$8="□")</formula>
    </cfRule>
  </conditionalFormatting>
  <conditionalFormatting sqref="Q8:AA8">
    <cfRule type="expression" dxfId="20" priority="13" stopIfTrue="1">
      <formula>AND($L$8="■",$Q$8="")</formula>
    </cfRule>
  </conditionalFormatting>
  <conditionalFormatting sqref="L10 L12">
    <cfRule type="expression" dxfId="19" priority="12" stopIfTrue="1">
      <formula>L10=""</formula>
    </cfRule>
  </conditionalFormatting>
  <conditionalFormatting sqref="L14 U14">
    <cfRule type="expression" dxfId="18" priority="11" stopIfTrue="1">
      <formula>AND($L$14="□",$U$14="□")</formula>
    </cfRule>
  </conditionalFormatting>
  <conditionalFormatting sqref="L23 AD23">
    <cfRule type="expression" dxfId="17" priority="10" stopIfTrue="1">
      <formula>AND($L$23="□",$AD$23="□")</formula>
    </cfRule>
  </conditionalFormatting>
  <conditionalFormatting sqref="L23:AC23">
    <cfRule type="expression" dxfId="16" priority="6" stopIfTrue="1">
      <formula>$AD$23="■"</formula>
    </cfRule>
    <cfRule type="expression" dxfId="15" priority="9" stopIfTrue="1">
      <formula>OR($L$12=7,$L$12=8)</formula>
    </cfRule>
  </conditionalFormatting>
  <conditionalFormatting sqref="AD23:AU23">
    <cfRule type="expression" dxfId="14" priority="8" stopIfTrue="1">
      <formula>$L$23="■"</formula>
    </cfRule>
  </conditionalFormatting>
  <conditionalFormatting sqref="AV31:AY31">
    <cfRule type="expression" dxfId="13" priority="1" stopIfTrue="1">
      <formula>$AV$31="□"</formula>
    </cfRule>
  </conditionalFormatting>
  <dataValidations count="4">
    <dataValidation type="list" imeMode="disabled" allowBlank="1" showInputMessage="1" showErrorMessage="1" sqref="L12:O12">
      <formula1>"1,2,3,4,5,6,7,8"</formula1>
    </dataValidation>
    <dataValidation type="list" allowBlank="1" showInputMessage="1" showErrorMessage="1" sqref="AD7 AJ7 L7:L8 AP7 U7 L23 AD23 U14 L14 L28 V28 Q28 AJ28 AG28 AM28 Z28 AV31:AY31">
      <formula1>"□,■"</formula1>
    </dataValidation>
    <dataValidation type="custom" imeMode="disabled" allowBlank="1" showInputMessage="1" showErrorMessage="1" errorTitle="入力エラー" error="小数点は第二位まで、三位以下切り捨てで入力して下さい。" sqref="L10:U10">
      <formula1>L10-ROUNDDOWN(L10,2)=0</formula1>
    </dataValidation>
    <dataValidation imeMode="disabled" allowBlank="1" showInputMessage="1" showErrorMessage="1" sqref="U42:AI42 U45:AI45"/>
  </dataValidations>
  <printOptions horizontalCentered="1"/>
  <pageMargins left="0.15748031496062992" right="0.15748031496062992" top="0.39370078740157483" bottom="0" header="0.19685039370078741" footer="0.19685039370078741"/>
  <pageSetup paperSize="9" scale="52" orientation="portrait" r:id="rId1"/>
  <headerFooter>
    <oddHeader>&amp;RVERSION 1.0</oddHeader>
    <oddFooter>&amp;L（備考）用紙は日本工業規格Ａ４とし、縦位置とする。</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31"/>
  <sheetViews>
    <sheetView showGridLines="0" showZeros="0" view="pageBreakPreview" zoomScale="70" zoomScaleNormal="100" zoomScaleSheetLayoutView="70" workbookViewId="0">
      <selection activeCell="B2" sqref="B2:AG2"/>
    </sheetView>
  </sheetViews>
  <sheetFormatPr defaultRowHeight="13.5" x14ac:dyDescent="0.15"/>
  <cols>
    <col min="1" max="1" width="3.125" style="22" bestFit="1" customWidth="1"/>
    <col min="2" max="3" width="9.125" style="22" customWidth="1"/>
    <col min="4" max="4" width="18.75" style="22" customWidth="1"/>
    <col min="5" max="5" width="7.875" style="22" customWidth="1"/>
    <col min="6" max="6" width="7.625" style="22" customWidth="1"/>
    <col min="7" max="7" width="3" style="22" bestFit="1" customWidth="1"/>
    <col min="8" max="8" width="7.625" style="22" customWidth="1"/>
    <col min="9" max="9" width="2.375" style="22" bestFit="1" customWidth="1"/>
    <col min="10" max="10" width="8.625" style="22" customWidth="1"/>
    <col min="11" max="11" width="7.125" style="22" customWidth="1"/>
    <col min="12" max="12" width="11" style="22" customWidth="1"/>
    <col min="13" max="13" width="7.125" style="22" customWidth="1"/>
    <col min="14" max="14" width="10.875" style="22" customWidth="1"/>
    <col min="15" max="15" width="7.125" style="22" customWidth="1"/>
    <col min="16" max="16" width="10.875" style="22" customWidth="1"/>
    <col min="17" max="17" width="7.125" style="22" customWidth="1"/>
    <col min="18" max="18" width="10.875" style="22" customWidth="1"/>
    <col min="19" max="19" width="7.125" style="22" customWidth="1"/>
    <col min="20" max="20" width="10.875" style="22" customWidth="1"/>
    <col min="21" max="21" width="7.125" style="22" customWidth="1"/>
    <col min="22" max="22" width="10.875" style="22" customWidth="1"/>
    <col min="23" max="23" width="7.125" style="22" customWidth="1"/>
    <col min="24" max="24" width="10.875" style="22" customWidth="1"/>
    <col min="25" max="25" width="7.125" style="22" customWidth="1"/>
    <col min="26" max="26" width="10.875" style="22" customWidth="1"/>
    <col min="27" max="27" width="7.125" style="22" customWidth="1"/>
    <col min="28" max="28" width="10.875" style="22" customWidth="1"/>
    <col min="29" max="29" width="7.125" style="22" customWidth="1"/>
    <col min="30" max="30" width="10.875" style="22" customWidth="1"/>
    <col min="31" max="31" width="2.5" style="33" customWidth="1"/>
    <col min="32" max="33" width="17.5" style="22" customWidth="1"/>
    <col min="34" max="63" width="2.625" style="22" customWidth="1"/>
    <col min="64" max="16384" width="9" style="22"/>
  </cols>
  <sheetData>
    <row r="1" spans="2:33" s="10" customFormat="1" ht="15" x14ac:dyDescent="0.15">
      <c r="B1" s="9"/>
      <c r="C1" s="9"/>
      <c r="D1" s="9"/>
      <c r="E1" s="9"/>
      <c r="F1" s="9"/>
      <c r="G1" s="9"/>
      <c r="H1" s="9"/>
      <c r="I1" s="9"/>
      <c r="J1" s="9"/>
      <c r="K1" s="9"/>
      <c r="L1" s="9"/>
      <c r="M1" s="9"/>
      <c r="N1" s="9"/>
      <c r="O1" s="9"/>
      <c r="P1" s="9"/>
      <c r="Q1" s="9"/>
      <c r="R1" s="9"/>
      <c r="S1" s="9"/>
      <c r="T1" s="9"/>
      <c r="U1" s="9"/>
      <c r="V1" s="9"/>
      <c r="W1" s="9"/>
      <c r="X1" s="9"/>
      <c r="Y1" s="9"/>
      <c r="Z1" s="9"/>
      <c r="AA1" s="9"/>
      <c r="AB1" s="9"/>
      <c r="AC1" s="9"/>
      <c r="AD1" s="9"/>
      <c r="AE1" s="33"/>
      <c r="AF1" s="9"/>
      <c r="AG1" s="236" t="s">
        <v>131</v>
      </c>
    </row>
    <row r="2" spans="2:33" s="10" customFormat="1" ht="20.25" customHeight="1" x14ac:dyDescent="0.15">
      <c r="B2" s="769" t="s">
        <v>71</v>
      </c>
      <c r="C2" s="770"/>
      <c r="D2" s="770"/>
      <c r="E2" s="770"/>
      <c r="F2" s="770"/>
      <c r="G2" s="770"/>
      <c r="H2" s="770"/>
      <c r="I2" s="770"/>
      <c r="J2" s="770"/>
      <c r="K2" s="770"/>
      <c r="L2" s="770"/>
      <c r="M2" s="770"/>
      <c r="N2" s="770"/>
      <c r="O2" s="770"/>
      <c r="P2" s="770"/>
      <c r="Q2" s="770"/>
      <c r="R2" s="770"/>
      <c r="S2" s="770"/>
      <c r="T2" s="770"/>
      <c r="U2" s="770"/>
      <c r="V2" s="770"/>
      <c r="W2" s="770"/>
      <c r="X2" s="770"/>
      <c r="Y2" s="770"/>
      <c r="Z2" s="770"/>
      <c r="AA2" s="770"/>
      <c r="AB2" s="770"/>
      <c r="AC2" s="770"/>
      <c r="AD2" s="770"/>
      <c r="AE2" s="770"/>
      <c r="AF2" s="770"/>
      <c r="AG2" s="770"/>
    </row>
    <row r="3" spans="2:33" s="10" customFormat="1" ht="12" customHeight="1" x14ac:dyDescent="0.15">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189"/>
      <c r="AF3" s="29"/>
      <c r="AG3" s="295"/>
    </row>
    <row r="4" spans="2:33" s="10" customFormat="1" ht="17.25" x14ac:dyDescent="0.15">
      <c r="B4" s="53" t="s">
        <v>127</v>
      </c>
      <c r="C4" s="12"/>
      <c r="D4" s="12"/>
      <c r="E4" s="12"/>
      <c r="F4" s="13"/>
      <c r="G4" s="13"/>
      <c r="H4" s="13"/>
      <c r="I4" s="13"/>
      <c r="J4" s="13"/>
      <c r="K4" s="13"/>
      <c r="L4" s="13"/>
      <c r="M4" s="13"/>
      <c r="N4" s="13"/>
      <c r="O4" s="13"/>
      <c r="P4" s="13"/>
      <c r="Q4" s="13"/>
      <c r="R4" s="13"/>
      <c r="S4" s="13"/>
      <c r="T4" s="13"/>
      <c r="U4" s="13"/>
      <c r="V4" s="13"/>
      <c r="W4" s="13"/>
      <c r="X4" s="13"/>
      <c r="Y4" s="13"/>
      <c r="Z4" s="13"/>
      <c r="AA4" s="13"/>
      <c r="AB4" s="13"/>
      <c r="AC4" s="13"/>
      <c r="AD4" s="13"/>
      <c r="AE4" s="42"/>
      <c r="AF4" s="22"/>
      <c r="AG4" s="293" t="s">
        <v>130</v>
      </c>
    </row>
    <row r="5" spans="2:33" s="10" customFormat="1" ht="17.25" x14ac:dyDescent="0.15">
      <c r="B5" s="54" t="s">
        <v>190</v>
      </c>
      <c r="C5" s="12"/>
      <c r="D5" s="12"/>
      <c r="E5" s="12"/>
      <c r="F5" s="13"/>
      <c r="G5" s="13"/>
      <c r="H5" s="13"/>
      <c r="I5" s="13"/>
      <c r="J5" s="13"/>
      <c r="K5" s="13"/>
      <c r="L5" s="13"/>
      <c r="M5" s="13"/>
      <c r="N5" s="13"/>
      <c r="O5" s="13"/>
      <c r="P5" s="13"/>
      <c r="Q5" s="13"/>
      <c r="R5" s="13"/>
      <c r="S5" s="13"/>
      <c r="T5" s="13"/>
      <c r="U5" s="13"/>
      <c r="V5" s="13"/>
      <c r="W5" s="13"/>
      <c r="X5" s="13"/>
      <c r="Y5" s="13"/>
      <c r="Z5" s="13"/>
      <c r="AA5" s="13"/>
      <c r="AB5" s="13"/>
      <c r="AC5" s="13"/>
      <c r="AD5" s="13"/>
      <c r="AE5" s="42"/>
      <c r="AF5" s="22"/>
      <c r="AG5" s="190" t="s">
        <v>193</v>
      </c>
    </row>
    <row r="6" spans="2:33" s="23" customFormat="1" ht="12.75" customHeight="1" collapsed="1" x14ac:dyDescent="0.2">
      <c r="B6" s="69"/>
      <c r="C6" s="32"/>
      <c r="D6" s="32"/>
      <c r="E6" s="32"/>
      <c r="F6" s="32"/>
      <c r="G6" s="32"/>
      <c r="H6" s="32"/>
      <c r="I6" s="32"/>
      <c r="J6" s="32"/>
      <c r="K6" s="24"/>
      <c r="L6" s="24"/>
      <c r="M6" s="24"/>
      <c r="N6" s="24"/>
      <c r="O6" s="24"/>
      <c r="P6" s="24"/>
      <c r="Q6" s="30"/>
      <c r="R6" s="30"/>
      <c r="S6" s="30"/>
      <c r="T6" s="30"/>
      <c r="U6" s="30"/>
      <c r="V6" s="30"/>
      <c r="W6" s="30"/>
      <c r="X6" s="30"/>
      <c r="Y6" s="30"/>
      <c r="Z6" s="30"/>
      <c r="AA6" s="30"/>
      <c r="AB6" s="30"/>
      <c r="AC6" s="30"/>
      <c r="AD6" s="30"/>
      <c r="AE6" s="31"/>
      <c r="AF6" s="61"/>
      <c r="AG6" s="24"/>
    </row>
    <row r="7" spans="2:33" s="23" customFormat="1" ht="18.75" collapsed="1" x14ac:dyDescent="0.2">
      <c r="B7" s="37" t="s">
        <v>124</v>
      </c>
      <c r="C7" s="32"/>
      <c r="D7" s="32"/>
      <c r="E7" s="32"/>
      <c r="F7" s="32"/>
      <c r="G7" s="32"/>
      <c r="H7" s="32"/>
      <c r="I7" s="32"/>
      <c r="J7" s="32"/>
      <c r="K7" s="24"/>
      <c r="L7" s="24"/>
      <c r="M7" s="24"/>
      <c r="N7" s="24"/>
      <c r="O7" s="24"/>
      <c r="P7" s="24"/>
      <c r="Q7" s="30"/>
      <c r="R7" s="30"/>
      <c r="S7" s="30"/>
      <c r="T7" s="30"/>
      <c r="U7" s="30"/>
      <c r="V7" s="30"/>
      <c r="W7" s="30"/>
      <c r="X7" s="30"/>
      <c r="Y7" s="30"/>
      <c r="Z7" s="30"/>
      <c r="AA7" s="30"/>
      <c r="AB7" s="30"/>
      <c r="AC7" s="30"/>
      <c r="AD7" s="30"/>
      <c r="AE7" s="31"/>
      <c r="AF7" s="61" t="s">
        <v>75</v>
      </c>
      <c r="AG7" s="24"/>
    </row>
    <row r="8" spans="2:33" s="23" customFormat="1" ht="26.25" customHeight="1" x14ac:dyDescent="0.15">
      <c r="B8" s="771" t="s">
        <v>10</v>
      </c>
      <c r="C8" s="772"/>
      <c r="D8" s="772"/>
      <c r="E8" s="772"/>
      <c r="F8" s="772"/>
      <c r="G8" s="772"/>
      <c r="H8" s="772"/>
      <c r="I8" s="772"/>
      <c r="J8" s="772"/>
      <c r="K8" s="766"/>
      <c r="L8" s="766"/>
      <c r="M8" s="766"/>
      <c r="N8" s="766"/>
      <c r="O8" s="766"/>
      <c r="P8" s="766"/>
      <c r="Q8" s="766"/>
      <c r="R8" s="766"/>
      <c r="S8" s="766"/>
      <c r="T8" s="766"/>
      <c r="U8" s="766"/>
      <c r="V8" s="766"/>
      <c r="W8" s="766"/>
      <c r="X8" s="766"/>
      <c r="Y8" s="766"/>
      <c r="Z8" s="773"/>
      <c r="AA8" s="766"/>
      <c r="AB8" s="766"/>
      <c r="AC8" s="766"/>
      <c r="AD8" s="766"/>
      <c r="AE8" s="204"/>
      <c r="AF8" s="199" t="s">
        <v>70</v>
      </c>
      <c r="AG8" s="200" t="str">
        <f>IF(K8="","",COUNTA(K8:AD8))</f>
        <v/>
      </c>
    </row>
    <row r="9" spans="2:33" s="23" customFormat="1" ht="26.25" customHeight="1" thickBot="1" x14ac:dyDescent="0.2">
      <c r="B9" s="774" t="s">
        <v>59</v>
      </c>
      <c r="C9" s="775"/>
      <c r="D9" s="775"/>
      <c r="E9" s="775"/>
      <c r="F9" s="775"/>
      <c r="G9" s="775"/>
      <c r="H9" s="775"/>
      <c r="I9" s="775"/>
      <c r="J9" s="775"/>
      <c r="K9" s="767"/>
      <c r="L9" s="767"/>
      <c r="M9" s="767"/>
      <c r="N9" s="767"/>
      <c r="O9" s="767"/>
      <c r="P9" s="767"/>
      <c r="Q9" s="767"/>
      <c r="R9" s="767"/>
      <c r="S9" s="767"/>
      <c r="T9" s="767"/>
      <c r="U9" s="767"/>
      <c r="V9" s="767"/>
      <c r="W9" s="767"/>
      <c r="X9" s="767"/>
      <c r="Y9" s="767"/>
      <c r="Z9" s="768"/>
      <c r="AA9" s="767"/>
      <c r="AB9" s="767"/>
      <c r="AC9" s="767"/>
      <c r="AD9" s="767"/>
      <c r="AE9" s="204"/>
      <c r="AF9" s="199" t="s">
        <v>16</v>
      </c>
      <c r="AG9" s="200" t="str">
        <f>IF(K9="","",SUM(K9:AD9))</f>
        <v/>
      </c>
    </row>
    <row r="10" spans="2:33" s="23" customFormat="1" ht="26.25" customHeight="1" thickTop="1" x14ac:dyDescent="0.2">
      <c r="B10" s="749" t="s">
        <v>132</v>
      </c>
      <c r="C10" s="749"/>
      <c r="D10" s="749"/>
      <c r="E10" s="749"/>
      <c r="F10" s="749"/>
      <c r="G10" s="749"/>
      <c r="H10" s="749"/>
      <c r="I10" s="749"/>
      <c r="J10" s="749"/>
      <c r="K10" s="743">
        <f>SUM(L70:L71)</f>
        <v>0</v>
      </c>
      <c r="L10" s="745"/>
      <c r="M10" s="743">
        <f>SUM(N70:N71)</f>
        <v>0</v>
      </c>
      <c r="N10" s="745"/>
      <c r="O10" s="743">
        <f>SUM(P70:P71)</f>
        <v>0</v>
      </c>
      <c r="P10" s="745"/>
      <c r="Q10" s="750">
        <f>SUM(R70:R71)</f>
        <v>0</v>
      </c>
      <c r="R10" s="751"/>
      <c r="S10" s="743">
        <f>SUM(T70:T71)</f>
        <v>0</v>
      </c>
      <c r="T10" s="745"/>
      <c r="U10" s="743">
        <f>SUM(V70:V71)</f>
        <v>0</v>
      </c>
      <c r="V10" s="745"/>
      <c r="W10" s="743">
        <f>SUM(X70:X71)</f>
        <v>0</v>
      </c>
      <c r="X10" s="745"/>
      <c r="Y10" s="763">
        <f>SUM(Z70:Z71)</f>
        <v>0</v>
      </c>
      <c r="Z10" s="764"/>
      <c r="AA10" s="745">
        <f>SUM(AB70:AB71)</f>
        <v>0</v>
      </c>
      <c r="AB10" s="745"/>
      <c r="AC10" s="745">
        <f>SUM(AD70:AD71)</f>
        <v>0</v>
      </c>
      <c r="AD10" s="745"/>
      <c r="AE10" s="36"/>
      <c r="AF10" s="61"/>
      <c r="AG10" s="24"/>
    </row>
    <row r="11" spans="2:33" s="23" customFormat="1" ht="26.25" customHeight="1" x14ac:dyDescent="0.2">
      <c r="B11" s="749" t="s">
        <v>133</v>
      </c>
      <c r="C11" s="749"/>
      <c r="D11" s="749"/>
      <c r="E11" s="749"/>
      <c r="F11" s="749"/>
      <c r="G11" s="749"/>
      <c r="H11" s="749"/>
      <c r="I11" s="749"/>
      <c r="J11" s="749"/>
      <c r="K11" s="743">
        <f>SUM(L115:L116)</f>
        <v>0</v>
      </c>
      <c r="L11" s="745"/>
      <c r="M11" s="743">
        <f>SUM(N115:N116)</f>
        <v>0</v>
      </c>
      <c r="N11" s="745"/>
      <c r="O11" s="743">
        <f>SUM(P115:P116)</f>
        <v>0</v>
      </c>
      <c r="P11" s="745"/>
      <c r="Q11" s="750">
        <f>SUM(R115:R116)</f>
        <v>0</v>
      </c>
      <c r="R11" s="751"/>
      <c r="S11" s="743">
        <f>SUM(T115:T116)</f>
        <v>0</v>
      </c>
      <c r="T11" s="745"/>
      <c r="U11" s="743">
        <f>SUM(V115:V116)</f>
        <v>0</v>
      </c>
      <c r="V11" s="745"/>
      <c r="W11" s="743">
        <f>SUM(X115:X116)</f>
        <v>0</v>
      </c>
      <c r="X11" s="745"/>
      <c r="Y11" s="763">
        <f>SUM(Z115:Z116)</f>
        <v>0</v>
      </c>
      <c r="Z11" s="764"/>
      <c r="AA11" s="745">
        <f>SUM(AB115:AB116)</f>
        <v>0</v>
      </c>
      <c r="AB11" s="745"/>
      <c r="AC11" s="745">
        <f>SUM(AD115:AD116)</f>
        <v>0</v>
      </c>
      <c r="AD11" s="745"/>
      <c r="AE11" s="36"/>
      <c r="AF11" s="61"/>
      <c r="AG11" s="24"/>
    </row>
    <row r="12" spans="2:33" s="23" customFormat="1" ht="26.25" customHeight="1" x14ac:dyDescent="0.2">
      <c r="B12" s="749" t="s">
        <v>134</v>
      </c>
      <c r="C12" s="749"/>
      <c r="D12" s="749"/>
      <c r="E12" s="749"/>
      <c r="F12" s="749"/>
      <c r="G12" s="749"/>
      <c r="H12" s="749"/>
      <c r="I12" s="749"/>
      <c r="J12" s="749"/>
      <c r="K12" s="743">
        <f>SUM(L129:L131)</f>
        <v>0</v>
      </c>
      <c r="L12" s="745"/>
      <c r="M12" s="743">
        <f>SUM(N129:N131)</f>
        <v>0</v>
      </c>
      <c r="N12" s="745"/>
      <c r="O12" s="743">
        <f>SUM(P129:P131)</f>
        <v>0</v>
      </c>
      <c r="P12" s="745"/>
      <c r="Q12" s="750">
        <f>SUM(R129:R131)</f>
        <v>0</v>
      </c>
      <c r="R12" s="751"/>
      <c r="S12" s="743">
        <f>SUM(T129:T131)</f>
        <v>0</v>
      </c>
      <c r="T12" s="745"/>
      <c r="U12" s="743">
        <f>SUM(V129:V131)</f>
        <v>0</v>
      </c>
      <c r="V12" s="745"/>
      <c r="W12" s="743">
        <f>SUM(X129:X131)</f>
        <v>0</v>
      </c>
      <c r="X12" s="745"/>
      <c r="Y12" s="763">
        <f>SUM(Z129:Z131)</f>
        <v>0</v>
      </c>
      <c r="Z12" s="764"/>
      <c r="AA12" s="745">
        <f>SUM(AB129:AB131)</f>
        <v>0</v>
      </c>
      <c r="AB12" s="745"/>
      <c r="AC12" s="745">
        <f>SUM(AD129:AD131)</f>
        <v>0</v>
      </c>
      <c r="AD12" s="745"/>
      <c r="AE12" s="36"/>
      <c r="AF12" s="61"/>
      <c r="AG12" s="24"/>
    </row>
    <row r="13" spans="2:33" s="23" customFormat="1" ht="26.25" customHeight="1" x14ac:dyDescent="0.2">
      <c r="B13" s="765" t="s">
        <v>186</v>
      </c>
      <c r="C13" s="765"/>
      <c r="D13" s="765"/>
      <c r="E13" s="765"/>
      <c r="F13" s="765"/>
      <c r="G13" s="765"/>
      <c r="H13" s="765"/>
      <c r="I13" s="765"/>
      <c r="J13" s="765"/>
      <c r="K13" s="743">
        <f>SUM(K10:L12)</f>
        <v>0</v>
      </c>
      <c r="L13" s="745"/>
      <c r="M13" s="743">
        <f>SUM(M10:N12)</f>
        <v>0</v>
      </c>
      <c r="N13" s="745"/>
      <c r="O13" s="743">
        <f>SUM(O10:P12)</f>
        <v>0</v>
      </c>
      <c r="P13" s="745"/>
      <c r="Q13" s="750">
        <f>SUM(Q10:R12)</f>
        <v>0</v>
      </c>
      <c r="R13" s="751"/>
      <c r="S13" s="743">
        <f>SUM(S10:T12)</f>
        <v>0</v>
      </c>
      <c r="T13" s="745"/>
      <c r="U13" s="743">
        <f>SUM(U10:V12)</f>
        <v>0</v>
      </c>
      <c r="V13" s="745"/>
      <c r="W13" s="743">
        <f>SUM(W10:X12)</f>
        <v>0</v>
      </c>
      <c r="X13" s="745"/>
      <c r="Y13" s="763">
        <f>SUM(Y10:Z12)</f>
        <v>0</v>
      </c>
      <c r="Z13" s="764"/>
      <c r="AA13" s="745">
        <f>SUM(AA10:AB12)</f>
        <v>0</v>
      </c>
      <c r="AB13" s="745"/>
      <c r="AC13" s="745">
        <f>SUM(AC10:AD12)</f>
        <v>0</v>
      </c>
      <c r="AD13" s="745"/>
      <c r="AE13" s="36"/>
      <c r="AF13" s="61"/>
      <c r="AG13" s="24"/>
    </row>
    <row r="14" spans="2:33" s="23" customFormat="1" ht="26.25" customHeight="1" thickBot="1" x14ac:dyDescent="0.25">
      <c r="B14" s="765" t="s">
        <v>125</v>
      </c>
      <c r="C14" s="765"/>
      <c r="D14" s="765"/>
      <c r="E14" s="765"/>
      <c r="F14" s="765"/>
      <c r="G14" s="765"/>
      <c r="H14" s="765"/>
      <c r="I14" s="765"/>
      <c r="J14" s="765"/>
      <c r="K14" s="743">
        <f>ROUNDDOWN(K13/3,0)</f>
        <v>0</v>
      </c>
      <c r="L14" s="745"/>
      <c r="M14" s="743">
        <f>ROUNDDOWN(M13/3,0)</f>
        <v>0</v>
      </c>
      <c r="N14" s="745"/>
      <c r="O14" s="743">
        <f>ROUNDDOWN(O13/3,0)</f>
        <v>0</v>
      </c>
      <c r="P14" s="745"/>
      <c r="Q14" s="750">
        <f>ROUNDDOWN(Q13/3,0)</f>
        <v>0</v>
      </c>
      <c r="R14" s="751"/>
      <c r="S14" s="743">
        <f>ROUNDDOWN(S13/3,0)</f>
        <v>0</v>
      </c>
      <c r="T14" s="745"/>
      <c r="U14" s="743">
        <f>ROUNDDOWN(U13/3,0)</f>
        <v>0</v>
      </c>
      <c r="V14" s="745"/>
      <c r="W14" s="743">
        <f>ROUNDDOWN(W13/3,0)</f>
        <v>0</v>
      </c>
      <c r="X14" s="745"/>
      <c r="Y14" s="763">
        <f>ROUNDDOWN(Y13/3,0)</f>
        <v>0</v>
      </c>
      <c r="Z14" s="764"/>
      <c r="AA14" s="745">
        <f>ROUNDDOWN(AA13/3,0)</f>
        <v>0</v>
      </c>
      <c r="AB14" s="745"/>
      <c r="AC14" s="745">
        <f>ROUNDDOWN(AC13/3,0)</f>
        <v>0</v>
      </c>
      <c r="AD14" s="745"/>
      <c r="AE14" s="36"/>
      <c r="AF14" s="61"/>
      <c r="AG14" s="24"/>
    </row>
    <row r="15" spans="2:33" s="23" customFormat="1" ht="34.5" customHeight="1" thickTop="1" thickBot="1" x14ac:dyDescent="0.25">
      <c r="B15" s="758" t="s">
        <v>187</v>
      </c>
      <c r="C15" s="759"/>
      <c r="D15" s="759"/>
      <c r="E15" s="759"/>
      <c r="F15" s="759"/>
      <c r="G15" s="759"/>
      <c r="H15" s="759"/>
      <c r="I15" s="759"/>
      <c r="J15" s="760"/>
      <c r="K15" s="752">
        <f>MIN(K14,150000)</f>
        <v>0</v>
      </c>
      <c r="L15" s="756"/>
      <c r="M15" s="752">
        <f>MIN(M14,150000)</f>
        <v>0</v>
      </c>
      <c r="N15" s="756"/>
      <c r="O15" s="752">
        <f>MIN(O14,150000)</f>
        <v>0</v>
      </c>
      <c r="P15" s="756"/>
      <c r="Q15" s="761">
        <f>MIN(Q14,150000)</f>
        <v>0</v>
      </c>
      <c r="R15" s="762"/>
      <c r="S15" s="752">
        <f>MIN(S14,150000)</f>
        <v>0</v>
      </c>
      <c r="T15" s="756"/>
      <c r="U15" s="752">
        <f>MIN(U14,150000)</f>
        <v>0</v>
      </c>
      <c r="V15" s="756"/>
      <c r="W15" s="752">
        <f>MIN(W14,150000)</f>
        <v>0</v>
      </c>
      <c r="X15" s="756"/>
      <c r="Y15" s="752">
        <f>MIN(Y14,150000)</f>
        <v>0</v>
      </c>
      <c r="Z15" s="753"/>
      <c r="AA15" s="756">
        <f>MIN(AA14,150000)</f>
        <v>0</v>
      </c>
      <c r="AB15" s="756"/>
      <c r="AC15" s="756">
        <f>MIN(AC14,150000)</f>
        <v>0</v>
      </c>
      <c r="AD15" s="757"/>
      <c r="AE15" s="36"/>
      <c r="AF15" s="746" t="s">
        <v>189</v>
      </c>
      <c r="AG15" s="747"/>
    </row>
    <row r="16" spans="2:33" s="23" customFormat="1" ht="30.75" customHeight="1" thickTop="1" thickBot="1" x14ac:dyDescent="0.2">
      <c r="B16" s="748" t="s">
        <v>188</v>
      </c>
      <c r="C16" s="749"/>
      <c r="D16" s="749"/>
      <c r="E16" s="749"/>
      <c r="F16" s="749"/>
      <c r="G16" s="749"/>
      <c r="H16" s="749"/>
      <c r="I16" s="749"/>
      <c r="J16" s="749"/>
      <c r="K16" s="743">
        <f>K15*K9</f>
        <v>0</v>
      </c>
      <c r="L16" s="745"/>
      <c r="M16" s="743">
        <f t="shared" ref="M16" si="0">M15*M9</f>
        <v>0</v>
      </c>
      <c r="N16" s="745"/>
      <c r="O16" s="743">
        <f t="shared" ref="O16" si="1">O15*O9</f>
        <v>0</v>
      </c>
      <c r="P16" s="745"/>
      <c r="Q16" s="750">
        <f t="shared" ref="Q16" si="2">Q15*Q9</f>
        <v>0</v>
      </c>
      <c r="R16" s="751"/>
      <c r="S16" s="743">
        <f t="shared" ref="S16" si="3">S15*S9</f>
        <v>0</v>
      </c>
      <c r="T16" s="745"/>
      <c r="U16" s="743">
        <f t="shared" ref="U16" si="4">U15*U9</f>
        <v>0</v>
      </c>
      <c r="V16" s="745"/>
      <c r="W16" s="743">
        <f t="shared" ref="W16" si="5">W15*W9</f>
        <v>0</v>
      </c>
      <c r="X16" s="745"/>
      <c r="Y16" s="743">
        <f t="shared" ref="Y16" si="6">Y15*Y9</f>
        <v>0</v>
      </c>
      <c r="Z16" s="744"/>
      <c r="AA16" s="745">
        <f t="shared" ref="AA16" si="7">AA15*AA9</f>
        <v>0</v>
      </c>
      <c r="AB16" s="745"/>
      <c r="AC16" s="745">
        <f t="shared" ref="AC16" si="8">AC15*AC9</f>
        <v>0</v>
      </c>
      <c r="AD16" s="745"/>
      <c r="AE16" s="205"/>
      <c r="AF16" s="754">
        <f>SUM(K16:AD16)</f>
        <v>0</v>
      </c>
      <c r="AG16" s="755"/>
    </row>
    <row r="17" spans="1:33" s="23" customFormat="1" ht="12.75" customHeight="1" collapsed="1" x14ac:dyDescent="0.2">
      <c r="B17" s="69"/>
      <c r="C17" s="32"/>
      <c r="D17" s="32"/>
      <c r="E17" s="32"/>
      <c r="F17" s="32"/>
      <c r="G17" s="32"/>
      <c r="H17" s="32"/>
      <c r="I17" s="32"/>
      <c r="J17" s="32"/>
      <c r="K17" s="24"/>
      <c r="L17" s="24"/>
      <c r="M17" s="24"/>
      <c r="N17" s="24"/>
      <c r="O17" s="24"/>
      <c r="P17" s="24"/>
      <c r="Q17" s="30"/>
      <c r="R17" s="30"/>
      <c r="S17" s="30"/>
      <c r="T17" s="30"/>
      <c r="U17" s="30"/>
      <c r="V17" s="30"/>
      <c r="W17" s="30"/>
      <c r="X17" s="30"/>
      <c r="Y17" s="30"/>
      <c r="Z17" s="30"/>
      <c r="AA17" s="30"/>
      <c r="AB17" s="30"/>
      <c r="AC17" s="30"/>
      <c r="AD17" s="30"/>
      <c r="AE17" s="31"/>
      <c r="AF17" s="61"/>
      <c r="AG17" s="24"/>
    </row>
    <row r="18" spans="1:33" s="16" customFormat="1" ht="14.25" customHeight="1" x14ac:dyDescent="0.2">
      <c r="B18" s="52"/>
      <c r="C18" s="52"/>
      <c r="D18" s="51"/>
      <c r="E18" s="51"/>
      <c r="F18" s="50"/>
      <c r="G18" s="50"/>
      <c r="H18" s="50"/>
      <c r="I18" s="50"/>
      <c r="J18" s="43"/>
      <c r="K18" s="163"/>
      <c r="L18" s="163"/>
      <c r="M18" s="163"/>
      <c r="N18" s="163"/>
      <c r="O18" s="163"/>
      <c r="P18" s="163"/>
      <c r="Q18" s="163"/>
      <c r="R18" s="163"/>
      <c r="S18" s="163"/>
      <c r="T18" s="163"/>
      <c r="U18" s="163"/>
      <c r="V18" s="163"/>
      <c r="W18" s="163"/>
      <c r="X18" s="163"/>
      <c r="Y18" s="163"/>
      <c r="Z18" s="163"/>
      <c r="AA18" s="163"/>
      <c r="AB18" s="163"/>
      <c r="AC18" s="163"/>
      <c r="AD18" s="163"/>
      <c r="AE18" s="163"/>
      <c r="AF18" s="61"/>
      <c r="AG18" s="61"/>
    </row>
    <row r="19" spans="1:33" s="10" customFormat="1" ht="23.25" customHeight="1" x14ac:dyDescent="0.2">
      <c r="B19" s="731" t="s">
        <v>0</v>
      </c>
      <c r="C19" s="731"/>
      <c r="D19" s="733" t="s">
        <v>163</v>
      </c>
      <c r="E19" s="734"/>
      <c r="F19" s="734"/>
      <c r="G19" s="734"/>
      <c r="H19" s="734"/>
      <c r="I19" s="734"/>
      <c r="J19" s="735"/>
      <c r="K19" s="62"/>
      <c r="L19" s="14"/>
      <c r="M19" s="14"/>
      <c r="N19" s="14"/>
      <c r="O19" s="14"/>
      <c r="P19" s="14"/>
      <c r="Q19" s="14"/>
      <c r="R19" s="14"/>
      <c r="S19" s="14"/>
      <c r="T19" s="14"/>
      <c r="U19" s="14"/>
      <c r="V19" s="14"/>
      <c r="W19" s="14"/>
      <c r="X19" s="14"/>
      <c r="Y19" s="14"/>
      <c r="Z19" s="14"/>
      <c r="AA19" s="14"/>
      <c r="AB19" s="14"/>
      <c r="AC19" s="14"/>
      <c r="AD19" s="14"/>
      <c r="AE19" s="24"/>
      <c r="AF19" s="61"/>
      <c r="AG19" s="61"/>
    </row>
    <row r="20" spans="1:33" s="10" customFormat="1" ht="21.75" customHeight="1" x14ac:dyDescent="0.15">
      <c r="B20" s="736" t="str">
        <f>IF(COUNTIF(E22:E41,"err")&gt;0,"グレードと一致しない型番があります。SII登録型番を確認して下さい。","")</f>
        <v/>
      </c>
      <c r="C20" s="736"/>
      <c r="D20" s="736"/>
      <c r="E20" s="736"/>
      <c r="F20" s="736"/>
      <c r="G20" s="736"/>
      <c r="H20" s="736"/>
      <c r="I20" s="736"/>
      <c r="J20" s="736"/>
      <c r="K20" s="70" t="s">
        <v>15</v>
      </c>
      <c r="L20" s="14"/>
      <c r="M20" s="14"/>
      <c r="N20" s="14"/>
      <c r="O20" s="14"/>
      <c r="P20" s="14"/>
      <c r="Q20" s="14"/>
      <c r="R20" s="14"/>
      <c r="S20" s="14"/>
      <c r="T20" s="14"/>
      <c r="U20" s="14"/>
      <c r="V20" s="14"/>
      <c r="W20" s="14"/>
      <c r="X20" s="14"/>
      <c r="Y20" s="14"/>
      <c r="Z20" s="14"/>
      <c r="AA20" s="14"/>
      <c r="AB20" s="14"/>
      <c r="AC20" s="14"/>
      <c r="AD20" s="14"/>
      <c r="AE20" s="24"/>
      <c r="AF20" s="41"/>
      <c r="AG20" s="41"/>
    </row>
    <row r="21" spans="1:33" s="35" customFormat="1" ht="29.25" customHeight="1" thickBot="1" x14ac:dyDescent="0.2">
      <c r="B21" s="691" t="s">
        <v>1</v>
      </c>
      <c r="C21" s="692"/>
      <c r="D21" s="320" t="s">
        <v>3</v>
      </c>
      <c r="E21" s="321" t="s">
        <v>64</v>
      </c>
      <c r="F21" s="693" t="s">
        <v>19</v>
      </c>
      <c r="G21" s="694"/>
      <c r="H21" s="694"/>
      <c r="I21" s="692"/>
      <c r="J21" s="321" t="s">
        <v>4</v>
      </c>
      <c r="K21" s="322" t="s">
        <v>57</v>
      </c>
      <c r="L21" s="321" t="s">
        <v>6</v>
      </c>
      <c r="M21" s="322" t="s">
        <v>57</v>
      </c>
      <c r="N21" s="321" t="s">
        <v>6</v>
      </c>
      <c r="O21" s="322" t="s">
        <v>57</v>
      </c>
      <c r="P21" s="321" t="s">
        <v>6</v>
      </c>
      <c r="Q21" s="322" t="s">
        <v>57</v>
      </c>
      <c r="R21" s="321" t="s">
        <v>6</v>
      </c>
      <c r="S21" s="322" t="s">
        <v>57</v>
      </c>
      <c r="T21" s="321" t="s">
        <v>6</v>
      </c>
      <c r="U21" s="322" t="s">
        <v>57</v>
      </c>
      <c r="V21" s="321" t="s">
        <v>6</v>
      </c>
      <c r="W21" s="322" t="s">
        <v>57</v>
      </c>
      <c r="X21" s="321" t="s">
        <v>6</v>
      </c>
      <c r="Y21" s="322" t="s">
        <v>57</v>
      </c>
      <c r="Z21" s="321" t="s">
        <v>6</v>
      </c>
      <c r="AA21" s="322" t="s">
        <v>57</v>
      </c>
      <c r="AB21" s="321" t="s">
        <v>6</v>
      </c>
      <c r="AC21" s="322" t="s">
        <v>57</v>
      </c>
      <c r="AD21" s="321" t="s">
        <v>6</v>
      </c>
      <c r="AE21" s="34"/>
      <c r="AF21" s="323" t="s">
        <v>126</v>
      </c>
      <c r="AG21" s="324" t="s">
        <v>73</v>
      </c>
    </row>
    <row r="22" spans="1:33" s="17" customFormat="1" ht="24" customHeight="1" thickTop="1" x14ac:dyDescent="0.15">
      <c r="A22" s="17" t="str">
        <f>IF(D22="","",MAX($A$21:$A21)+1)</f>
        <v/>
      </c>
      <c r="B22" s="741"/>
      <c r="C22" s="742"/>
      <c r="D22" s="173"/>
      <c r="E22" s="339" t="str">
        <f>IF(D22="","",IF(AND(LEFT(D22,1)&amp;RIGHT(D22,1)&lt;&gt;"G1",LEFT(D22,1)&amp;RIGHT(D22,1)&lt;&gt;"G2"),"err",LEFT(D22,1)&amp;RIGHT(D22,1)))</f>
        <v/>
      </c>
      <c r="F22" s="185"/>
      <c r="G22" s="44" t="s">
        <v>2</v>
      </c>
      <c r="H22" s="187"/>
      <c r="I22" s="47" t="s">
        <v>5</v>
      </c>
      <c r="J22" s="342" t="str">
        <f>IF(AND(F22&lt;&gt;"",H22&lt;&gt;""),ROUNDDOWN(F22*H22/1000000,2),"")</f>
        <v/>
      </c>
      <c r="K22" s="165"/>
      <c r="L22" s="342">
        <f>IF(AND($J22&lt;&gt;"",K22&lt;&gt;""),$J22*K22,0)</f>
        <v>0</v>
      </c>
      <c r="M22" s="165"/>
      <c r="N22" s="342">
        <f>IF(AND($J22&lt;&gt;"",M22&lt;&gt;""),$J22*M22,0)</f>
        <v>0</v>
      </c>
      <c r="O22" s="165"/>
      <c r="P22" s="342">
        <f>IF(AND($J22&lt;&gt;"",O22&lt;&gt;""),$J22*O22,0)</f>
        <v>0</v>
      </c>
      <c r="Q22" s="165"/>
      <c r="R22" s="342">
        <f>IF(AND($J22&lt;&gt;"",Q22&lt;&gt;""),$J22*Q22,0)</f>
        <v>0</v>
      </c>
      <c r="S22" s="165"/>
      <c r="T22" s="342">
        <f>IF(AND($J22&lt;&gt;"",S22&lt;&gt;""),$J22*S22,0)</f>
        <v>0</v>
      </c>
      <c r="U22" s="165"/>
      <c r="V22" s="342">
        <f>IF(AND($J22&lt;&gt;"",U22&lt;&gt;""),$J22*U22,0)</f>
        <v>0</v>
      </c>
      <c r="W22" s="165"/>
      <c r="X22" s="342">
        <f>IF(AND($J22&lt;&gt;"",W22&lt;&gt;""),$J22*W22,0)</f>
        <v>0</v>
      </c>
      <c r="Y22" s="165"/>
      <c r="Z22" s="342">
        <f>IF(AND($J22&lt;&gt;"",Y22&lt;&gt;""),$J22*Y22,0)</f>
        <v>0</v>
      </c>
      <c r="AA22" s="165"/>
      <c r="AB22" s="342">
        <f t="shared" ref="AB22:AB39" si="9">IF(AND($J22&lt;&gt;"",AA22&lt;&gt;""),$J22*AA22,0)</f>
        <v>0</v>
      </c>
      <c r="AC22" s="165"/>
      <c r="AD22" s="342">
        <f t="shared" ref="AD22:AD39" si="10">IF(AND($J22&lt;&gt;"",AC22&lt;&gt;""),$J22*AC22,0)</f>
        <v>0</v>
      </c>
      <c r="AE22" s="155"/>
      <c r="AF22" s="345">
        <f>SUM(K22*$K$9,M22*$M$9,O22*$O$9,Q22*$Q$9,S22*$S$9,U22*$U$9,W22*$W$9,Y22*$Y$9,AA22*$AA$9,AC22*$AC$9)</f>
        <v>0</v>
      </c>
      <c r="AG22" s="346">
        <f>SUM(L22*$K$9,N22*$M$9,P22*$O$9,R22*$Q$9,T22*$S$9,V22*$U$9,X22*$W$9,Z22*$Y$9,AB22*$AA$9,AD22*$AC$9)</f>
        <v>0</v>
      </c>
    </row>
    <row r="23" spans="1:33" s="17" customFormat="1" ht="24" customHeight="1" x14ac:dyDescent="0.15">
      <c r="A23" s="17" t="str">
        <f>IF(D23="","",MAX($A$21:$A22)+1)</f>
        <v/>
      </c>
      <c r="B23" s="737"/>
      <c r="C23" s="738"/>
      <c r="D23" s="174"/>
      <c r="E23" s="340" t="str">
        <f t="shared" ref="E23:E41" si="11">IF(D23="","",IF(AND(LEFT(D23,1)&amp;RIGHT(D23,1)&lt;&gt;"G1",LEFT(D23,1)&amp;RIGHT(D23,1)&lt;&gt;"G2"),"err",LEFT(D23,1)&amp;RIGHT(D23,1)))</f>
        <v/>
      </c>
      <c r="F23" s="184"/>
      <c r="G23" s="45" t="s">
        <v>2</v>
      </c>
      <c r="H23" s="184"/>
      <c r="I23" s="48" t="s">
        <v>5</v>
      </c>
      <c r="J23" s="343" t="str">
        <f t="shared" ref="J23:J41" si="12">IF(AND(F23&lt;&gt;"",H23&lt;&gt;""),ROUNDDOWN(F23*H23/1000000,2),"")</f>
        <v/>
      </c>
      <c r="K23" s="166"/>
      <c r="L23" s="343">
        <f t="shared" ref="L23:L41" si="13">IF(AND($J23&lt;&gt;"",K23&lt;&gt;""),$J23*K23,0)</f>
        <v>0</v>
      </c>
      <c r="M23" s="166"/>
      <c r="N23" s="343">
        <f t="shared" ref="N23:N41" si="14">IF(AND($J23&lt;&gt;"",M23&lt;&gt;""),$J23*M23,0)</f>
        <v>0</v>
      </c>
      <c r="O23" s="166"/>
      <c r="P23" s="343">
        <f t="shared" ref="P23:P41" si="15">IF(AND($J23&lt;&gt;"",O23&lt;&gt;""),$J23*O23,0)</f>
        <v>0</v>
      </c>
      <c r="Q23" s="166"/>
      <c r="R23" s="343">
        <f t="shared" ref="R23:R41" si="16">IF(AND($J23&lt;&gt;"",Q23&lt;&gt;""),$J23*Q23,0)</f>
        <v>0</v>
      </c>
      <c r="S23" s="166"/>
      <c r="T23" s="343">
        <f t="shared" ref="T23:T41" si="17">IF(AND($J23&lt;&gt;"",S23&lt;&gt;""),$J23*S23,0)</f>
        <v>0</v>
      </c>
      <c r="U23" s="166"/>
      <c r="V23" s="343">
        <f t="shared" ref="V23:V41" si="18">IF(AND($J23&lt;&gt;"",U23&lt;&gt;""),$J23*U23,0)</f>
        <v>0</v>
      </c>
      <c r="W23" s="166"/>
      <c r="X23" s="343">
        <f t="shared" ref="X23:X41" si="19">IF(AND($J23&lt;&gt;"",W23&lt;&gt;""),$J23*W23,0)</f>
        <v>0</v>
      </c>
      <c r="Y23" s="166"/>
      <c r="Z23" s="343">
        <f t="shared" ref="Z23:Z41" si="20">IF(AND($J23&lt;&gt;"",Y23&lt;&gt;""),$J23*Y23,0)</f>
        <v>0</v>
      </c>
      <c r="AA23" s="166"/>
      <c r="AB23" s="343">
        <f t="shared" si="9"/>
        <v>0</v>
      </c>
      <c r="AC23" s="166"/>
      <c r="AD23" s="343">
        <f t="shared" si="10"/>
        <v>0</v>
      </c>
      <c r="AE23" s="156"/>
      <c r="AF23" s="347">
        <f t="shared" ref="AF23:AF41" si="21">SUM(K23*$K$9,M23*$M$9,O23*$O$9,Q23*$Q$9,S23*$S$9,U23*$U$9,W23*$W$9,Y23*$Y$9,AA23*$AA$9,AC23*$AC$9)</f>
        <v>0</v>
      </c>
      <c r="AG23" s="348">
        <f t="shared" ref="AG23:AG41" si="22">SUM(L23*$K$9,N23*$M$9,P23*$O$9,R23*$Q$9,T23*$S$9,V23*$U$9,X23*$W$9,Z23*$Y$9,AB23*$AA$9,AD23*$AC$9)</f>
        <v>0</v>
      </c>
    </row>
    <row r="24" spans="1:33" s="17" customFormat="1" ht="24" customHeight="1" x14ac:dyDescent="0.15">
      <c r="A24" s="17" t="str">
        <f>IF(D24="","",MAX($A$21:$A23)+1)</f>
        <v/>
      </c>
      <c r="B24" s="737"/>
      <c r="C24" s="738"/>
      <c r="D24" s="174"/>
      <c r="E24" s="340" t="str">
        <f t="shared" si="11"/>
        <v/>
      </c>
      <c r="F24" s="184"/>
      <c r="G24" s="45" t="s">
        <v>2</v>
      </c>
      <c r="H24" s="184"/>
      <c r="I24" s="48" t="s">
        <v>5</v>
      </c>
      <c r="J24" s="343" t="str">
        <f t="shared" si="12"/>
        <v/>
      </c>
      <c r="K24" s="166"/>
      <c r="L24" s="343">
        <f t="shared" si="13"/>
        <v>0</v>
      </c>
      <c r="M24" s="166"/>
      <c r="N24" s="343">
        <f t="shared" si="14"/>
        <v>0</v>
      </c>
      <c r="O24" s="166"/>
      <c r="P24" s="343">
        <f t="shared" si="15"/>
        <v>0</v>
      </c>
      <c r="Q24" s="166"/>
      <c r="R24" s="343">
        <f t="shared" si="16"/>
        <v>0</v>
      </c>
      <c r="S24" s="166"/>
      <c r="T24" s="343">
        <f t="shared" si="17"/>
        <v>0</v>
      </c>
      <c r="U24" s="166"/>
      <c r="V24" s="343">
        <f t="shared" si="18"/>
        <v>0</v>
      </c>
      <c r="W24" s="166"/>
      <c r="X24" s="343">
        <f t="shared" si="19"/>
        <v>0</v>
      </c>
      <c r="Y24" s="166"/>
      <c r="Z24" s="343">
        <f t="shared" si="20"/>
        <v>0</v>
      </c>
      <c r="AA24" s="166"/>
      <c r="AB24" s="343">
        <f t="shared" si="9"/>
        <v>0</v>
      </c>
      <c r="AC24" s="166"/>
      <c r="AD24" s="343">
        <f t="shared" si="10"/>
        <v>0</v>
      </c>
      <c r="AE24" s="156"/>
      <c r="AF24" s="347">
        <f t="shared" si="21"/>
        <v>0</v>
      </c>
      <c r="AG24" s="348">
        <f t="shared" si="22"/>
        <v>0</v>
      </c>
    </row>
    <row r="25" spans="1:33" s="17" customFormat="1" ht="24" customHeight="1" x14ac:dyDescent="0.15">
      <c r="A25" s="17" t="str">
        <f>IF(D25="","",MAX($A$21:$A24)+1)</f>
        <v/>
      </c>
      <c r="B25" s="737"/>
      <c r="C25" s="738"/>
      <c r="D25" s="174"/>
      <c r="E25" s="340" t="str">
        <f t="shared" si="11"/>
        <v/>
      </c>
      <c r="F25" s="184"/>
      <c r="G25" s="45" t="s">
        <v>2</v>
      </c>
      <c r="H25" s="184"/>
      <c r="I25" s="48" t="s">
        <v>5</v>
      </c>
      <c r="J25" s="343" t="str">
        <f t="shared" si="12"/>
        <v/>
      </c>
      <c r="K25" s="166"/>
      <c r="L25" s="343">
        <f t="shared" si="13"/>
        <v>0</v>
      </c>
      <c r="M25" s="166"/>
      <c r="N25" s="343">
        <f t="shared" si="14"/>
        <v>0</v>
      </c>
      <c r="O25" s="166"/>
      <c r="P25" s="343">
        <f t="shared" si="15"/>
        <v>0</v>
      </c>
      <c r="Q25" s="166"/>
      <c r="R25" s="343">
        <f t="shared" si="16"/>
        <v>0</v>
      </c>
      <c r="S25" s="166"/>
      <c r="T25" s="343">
        <f t="shared" si="17"/>
        <v>0</v>
      </c>
      <c r="U25" s="166"/>
      <c r="V25" s="343">
        <f t="shared" si="18"/>
        <v>0</v>
      </c>
      <c r="W25" s="166"/>
      <c r="X25" s="343">
        <f t="shared" si="19"/>
        <v>0</v>
      </c>
      <c r="Y25" s="166"/>
      <c r="Z25" s="343">
        <f t="shared" si="20"/>
        <v>0</v>
      </c>
      <c r="AA25" s="166"/>
      <c r="AB25" s="343">
        <f t="shared" si="9"/>
        <v>0</v>
      </c>
      <c r="AC25" s="166"/>
      <c r="AD25" s="343">
        <f t="shared" si="10"/>
        <v>0</v>
      </c>
      <c r="AE25" s="156"/>
      <c r="AF25" s="347">
        <f t="shared" si="21"/>
        <v>0</v>
      </c>
      <c r="AG25" s="348">
        <f t="shared" si="22"/>
        <v>0</v>
      </c>
    </row>
    <row r="26" spans="1:33" s="17" customFormat="1" ht="24" customHeight="1" x14ac:dyDescent="0.15">
      <c r="A26" s="17" t="str">
        <f>IF(D26="","",MAX($A$21:$A25)+1)</f>
        <v/>
      </c>
      <c r="B26" s="737"/>
      <c r="C26" s="738"/>
      <c r="D26" s="174"/>
      <c r="E26" s="340" t="str">
        <f t="shared" si="11"/>
        <v/>
      </c>
      <c r="F26" s="184"/>
      <c r="G26" s="45" t="s">
        <v>2</v>
      </c>
      <c r="H26" s="184"/>
      <c r="I26" s="48" t="s">
        <v>5</v>
      </c>
      <c r="J26" s="343" t="str">
        <f t="shared" si="12"/>
        <v/>
      </c>
      <c r="K26" s="166"/>
      <c r="L26" s="343">
        <f t="shared" si="13"/>
        <v>0</v>
      </c>
      <c r="M26" s="166"/>
      <c r="N26" s="343">
        <f t="shared" si="14"/>
        <v>0</v>
      </c>
      <c r="O26" s="166"/>
      <c r="P26" s="343">
        <f t="shared" si="15"/>
        <v>0</v>
      </c>
      <c r="Q26" s="166"/>
      <c r="R26" s="343">
        <f t="shared" si="16"/>
        <v>0</v>
      </c>
      <c r="S26" s="166"/>
      <c r="T26" s="343">
        <f t="shared" si="17"/>
        <v>0</v>
      </c>
      <c r="U26" s="166"/>
      <c r="V26" s="343">
        <f t="shared" si="18"/>
        <v>0</v>
      </c>
      <c r="W26" s="166"/>
      <c r="X26" s="343">
        <f t="shared" si="19"/>
        <v>0</v>
      </c>
      <c r="Y26" s="166"/>
      <c r="Z26" s="343">
        <f t="shared" si="20"/>
        <v>0</v>
      </c>
      <c r="AA26" s="166"/>
      <c r="AB26" s="343">
        <f t="shared" si="9"/>
        <v>0</v>
      </c>
      <c r="AC26" s="166"/>
      <c r="AD26" s="343">
        <f t="shared" si="10"/>
        <v>0</v>
      </c>
      <c r="AE26" s="156"/>
      <c r="AF26" s="347">
        <f t="shared" si="21"/>
        <v>0</v>
      </c>
      <c r="AG26" s="348">
        <f t="shared" si="22"/>
        <v>0</v>
      </c>
    </row>
    <row r="27" spans="1:33" s="17" customFormat="1" ht="24" customHeight="1" x14ac:dyDescent="0.15">
      <c r="A27" s="17" t="str">
        <f>IF(D27="","",MAX($A$21:$A26)+1)</f>
        <v/>
      </c>
      <c r="B27" s="737"/>
      <c r="C27" s="738"/>
      <c r="D27" s="174"/>
      <c r="E27" s="340" t="str">
        <f t="shared" si="11"/>
        <v/>
      </c>
      <c r="F27" s="184"/>
      <c r="G27" s="45" t="s">
        <v>2</v>
      </c>
      <c r="H27" s="184"/>
      <c r="I27" s="48" t="s">
        <v>5</v>
      </c>
      <c r="J27" s="343" t="str">
        <f t="shared" si="12"/>
        <v/>
      </c>
      <c r="K27" s="166"/>
      <c r="L27" s="343">
        <f t="shared" si="13"/>
        <v>0</v>
      </c>
      <c r="M27" s="166"/>
      <c r="N27" s="343">
        <f t="shared" si="14"/>
        <v>0</v>
      </c>
      <c r="O27" s="166"/>
      <c r="P27" s="343">
        <f t="shared" si="15"/>
        <v>0</v>
      </c>
      <c r="Q27" s="166"/>
      <c r="R27" s="343">
        <f t="shared" si="16"/>
        <v>0</v>
      </c>
      <c r="S27" s="166"/>
      <c r="T27" s="343">
        <f t="shared" si="17"/>
        <v>0</v>
      </c>
      <c r="U27" s="166"/>
      <c r="V27" s="343">
        <f t="shared" si="18"/>
        <v>0</v>
      </c>
      <c r="W27" s="166"/>
      <c r="X27" s="343">
        <f t="shared" si="19"/>
        <v>0</v>
      </c>
      <c r="Y27" s="166"/>
      <c r="Z27" s="343">
        <f t="shared" si="20"/>
        <v>0</v>
      </c>
      <c r="AA27" s="166"/>
      <c r="AB27" s="343">
        <f t="shared" si="9"/>
        <v>0</v>
      </c>
      <c r="AC27" s="166"/>
      <c r="AD27" s="343">
        <f t="shared" si="10"/>
        <v>0</v>
      </c>
      <c r="AE27" s="156"/>
      <c r="AF27" s="347">
        <f t="shared" si="21"/>
        <v>0</v>
      </c>
      <c r="AG27" s="348">
        <f t="shared" si="22"/>
        <v>0</v>
      </c>
    </row>
    <row r="28" spans="1:33" s="17" customFormat="1" ht="24" customHeight="1" x14ac:dyDescent="0.15">
      <c r="A28" s="17" t="str">
        <f>IF(D28="","",MAX($A$21:$A27)+1)</f>
        <v/>
      </c>
      <c r="B28" s="737"/>
      <c r="C28" s="738"/>
      <c r="D28" s="174"/>
      <c r="E28" s="340" t="str">
        <f t="shared" si="11"/>
        <v/>
      </c>
      <c r="F28" s="184"/>
      <c r="G28" s="45" t="s">
        <v>2</v>
      </c>
      <c r="H28" s="184"/>
      <c r="I28" s="48" t="s">
        <v>5</v>
      </c>
      <c r="J28" s="343" t="str">
        <f t="shared" si="12"/>
        <v/>
      </c>
      <c r="K28" s="166"/>
      <c r="L28" s="343">
        <f t="shared" si="13"/>
        <v>0</v>
      </c>
      <c r="M28" s="166"/>
      <c r="N28" s="343">
        <f t="shared" si="14"/>
        <v>0</v>
      </c>
      <c r="O28" s="166"/>
      <c r="P28" s="343">
        <f t="shared" si="15"/>
        <v>0</v>
      </c>
      <c r="Q28" s="166"/>
      <c r="R28" s="343">
        <f t="shared" si="16"/>
        <v>0</v>
      </c>
      <c r="S28" s="166"/>
      <c r="T28" s="343">
        <f t="shared" si="17"/>
        <v>0</v>
      </c>
      <c r="U28" s="166"/>
      <c r="V28" s="343">
        <f t="shared" si="18"/>
        <v>0</v>
      </c>
      <c r="W28" s="166"/>
      <c r="X28" s="343">
        <f t="shared" si="19"/>
        <v>0</v>
      </c>
      <c r="Y28" s="166"/>
      <c r="Z28" s="343">
        <f t="shared" si="20"/>
        <v>0</v>
      </c>
      <c r="AA28" s="166"/>
      <c r="AB28" s="343">
        <f t="shared" si="9"/>
        <v>0</v>
      </c>
      <c r="AC28" s="166"/>
      <c r="AD28" s="343">
        <f t="shared" si="10"/>
        <v>0</v>
      </c>
      <c r="AE28" s="156"/>
      <c r="AF28" s="347">
        <f t="shared" si="21"/>
        <v>0</v>
      </c>
      <c r="AG28" s="348">
        <f t="shared" si="22"/>
        <v>0</v>
      </c>
    </row>
    <row r="29" spans="1:33" s="17" customFormat="1" ht="24" customHeight="1" x14ac:dyDescent="0.15">
      <c r="A29" s="17" t="str">
        <f>IF(D29="","",MAX($A$21:$A28)+1)</f>
        <v/>
      </c>
      <c r="B29" s="737"/>
      <c r="C29" s="738"/>
      <c r="D29" s="174"/>
      <c r="E29" s="340" t="str">
        <f t="shared" si="11"/>
        <v/>
      </c>
      <c r="F29" s="184"/>
      <c r="G29" s="45" t="s">
        <v>2</v>
      </c>
      <c r="H29" s="184"/>
      <c r="I29" s="48" t="s">
        <v>5</v>
      </c>
      <c r="J29" s="343" t="str">
        <f t="shared" si="12"/>
        <v/>
      </c>
      <c r="K29" s="166"/>
      <c r="L29" s="343">
        <f t="shared" si="13"/>
        <v>0</v>
      </c>
      <c r="M29" s="166"/>
      <c r="N29" s="343">
        <f t="shared" si="14"/>
        <v>0</v>
      </c>
      <c r="O29" s="166"/>
      <c r="P29" s="343">
        <f t="shared" si="15"/>
        <v>0</v>
      </c>
      <c r="Q29" s="166"/>
      <c r="R29" s="343">
        <f t="shared" si="16"/>
        <v>0</v>
      </c>
      <c r="S29" s="166"/>
      <c r="T29" s="343">
        <f t="shared" si="17"/>
        <v>0</v>
      </c>
      <c r="U29" s="166"/>
      <c r="V29" s="343">
        <f t="shared" si="18"/>
        <v>0</v>
      </c>
      <c r="W29" s="166"/>
      <c r="X29" s="343">
        <f t="shared" si="19"/>
        <v>0</v>
      </c>
      <c r="Y29" s="166"/>
      <c r="Z29" s="343">
        <f t="shared" si="20"/>
        <v>0</v>
      </c>
      <c r="AA29" s="166"/>
      <c r="AB29" s="343">
        <f t="shared" si="9"/>
        <v>0</v>
      </c>
      <c r="AC29" s="166"/>
      <c r="AD29" s="343">
        <f t="shared" si="10"/>
        <v>0</v>
      </c>
      <c r="AE29" s="156"/>
      <c r="AF29" s="347">
        <f t="shared" si="21"/>
        <v>0</v>
      </c>
      <c r="AG29" s="348">
        <f t="shared" si="22"/>
        <v>0</v>
      </c>
    </row>
    <row r="30" spans="1:33" s="17" customFormat="1" ht="24" customHeight="1" x14ac:dyDescent="0.15">
      <c r="A30" s="17" t="str">
        <f>IF(D30="","",MAX($A$21:$A29)+1)</f>
        <v/>
      </c>
      <c r="B30" s="737"/>
      <c r="C30" s="738"/>
      <c r="D30" s="174"/>
      <c r="E30" s="340" t="str">
        <f t="shared" si="11"/>
        <v/>
      </c>
      <c r="F30" s="184"/>
      <c r="G30" s="45" t="s">
        <v>2</v>
      </c>
      <c r="H30" s="184"/>
      <c r="I30" s="48" t="s">
        <v>5</v>
      </c>
      <c r="J30" s="343" t="str">
        <f t="shared" si="12"/>
        <v/>
      </c>
      <c r="K30" s="166"/>
      <c r="L30" s="343">
        <f t="shared" si="13"/>
        <v>0</v>
      </c>
      <c r="M30" s="166"/>
      <c r="N30" s="343">
        <f t="shared" si="14"/>
        <v>0</v>
      </c>
      <c r="O30" s="166"/>
      <c r="P30" s="343">
        <f t="shared" si="15"/>
        <v>0</v>
      </c>
      <c r="Q30" s="166"/>
      <c r="R30" s="343">
        <f t="shared" si="16"/>
        <v>0</v>
      </c>
      <c r="S30" s="166"/>
      <c r="T30" s="343">
        <f t="shared" si="17"/>
        <v>0</v>
      </c>
      <c r="U30" s="166"/>
      <c r="V30" s="343">
        <f t="shared" si="18"/>
        <v>0</v>
      </c>
      <c r="W30" s="166"/>
      <c r="X30" s="343">
        <f t="shared" si="19"/>
        <v>0</v>
      </c>
      <c r="Y30" s="166"/>
      <c r="Z30" s="343">
        <f t="shared" si="20"/>
        <v>0</v>
      </c>
      <c r="AA30" s="166"/>
      <c r="AB30" s="343">
        <f t="shared" si="9"/>
        <v>0</v>
      </c>
      <c r="AC30" s="166"/>
      <c r="AD30" s="343">
        <f t="shared" si="10"/>
        <v>0</v>
      </c>
      <c r="AE30" s="156"/>
      <c r="AF30" s="347">
        <f t="shared" si="21"/>
        <v>0</v>
      </c>
      <c r="AG30" s="348">
        <f t="shared" si="22"/>
        <v>0</v>
      </c>
    </row>
    <row r="31" spans="1:33" s="17" customFormat="1" ht="24" customHeight="1" x14ac:dyDescent="0.15">
      <c r="A31" s="17" t="str">
        <f>IF(D31="","",MAX($A$21:$A30)+1)</f>
        <v/>
      </c>
      <c r="B31" s="737"/>
      <c r="C31" s="738"/>
      <c r="D31" s="174"/>
      <c r="E31" s="340" t="str">
        <f t="shared" si="11"/>
        <v/>
      </c>
      <c r="F31" s="184"/>
      <c r="G31" s="45" t="s">
        <v>2</v>
      </c>
      <c r="H31" s="184"/>
      <c r="I31" s="48" t="s">
        <v>5</v>
      </c>
      <c r="J31" s="343" t="str">
        <f t="shared" si="12"/>
        <v/>
      </c>
      <c r="K31" s="166"/>
      <c r="L31" s="343">
        <f t="shared" si="13"/>
        <v>0</v>
      </c>
      <c r="M31" s="166"/>
      <c r="N31" s="343">
        <f t="shared" si="14"/>
        <v>0</v>
      </c>
      <c r="O31" s="166"/>
      <c r="P31" s="343">
        <f t="shared" si="15"/>
        <v>0</v>
      </c>
      <c r="Q31" s="166"/>
      <c r="R31" s="343">
        <f t="shared" si="16"/>
        <v>0</v>
      </c>
      <c r="S31" s="166"/>
      <c r="T31" s="343">
        <f t="shared" si="17"/>
        <v>0</v>
      </c>
      <c r="U31" s="166"/>
      <c r="V31" s="343">
        <f t="shared" si="18"/>
        <v>0</v>
      </c>
      <c r="W31" s="166"/>
      <c r="X31" s="343">
        <f t="shared" si="19"/>
        <v>0</v>
      </c>
      <c r="Y31" s="166"/>
      <c r="Z31" s="343">
        <f t="shared" si="20"/>
        <v>0</v>
      </c>
      <c r="AA31" s="166"/>
      <c r="AB31" s="343">
        <f t="shared" si="9"/>
        <v>0</v>
      </c>
      <c r="AC31" s="166"/>
      <c r="AD31" s="343">
        <f t="shared" si="10"/>
        <v>0</v>
      </c>
      <c r="AE31" s="156"/>
      <c r="AF31" s="347">
        <f t="shared" si="21"/>
        <v>0</v>
      </c>
      <c r="AG31" s="348">
        <f t="shared" si="22"/>
        <v>0</v>
      </c>
    </row>
    <row r="32" spans="1:33" s="17" customFormat="1" ht="24" customHeight="1" x14ac:dyDescent="0.15">
      <c r="A32" s="17" t="str">
        <f>IF(D32="","",MAX($A$21:$A31)+1)</f>
        <v/>
      </c>
      <c r="B32" s="737"/>
      <c r="C32" s="738"/>
      <c r="D32" s="174"/>
      <c r="E32" s="340" t="str">
        <f t="shared" si="11"/>
        <v/>
      </c>
      <c r="F32" s="184"/>
      <c r="G32" s="45" t="s">
        <v>2</v>
      </c>
      <c r="H32" s="184"/>
      <c r="I32" s="48" t="s">
        <v>5</v>
      </c>
      <c r="J32" s="343" t="str">
        <f t="shared" si="12"/>
        <v/>
      </c>
      <c r="K32" s="166"/>
      <c r="L32" s="343">
        <f t="shared" si="13"/>
        <v>0</v>
      </c>
      <c r="M32" s="166"/>
      <c r="N32" s="343">
        <f t="shared" si="14"/>
        <v>0</v>
      </c>
      <c r="O32" s="166"/>
      <c r="P32" s="343">
        <f t="shared" si="15"/>
        <v>0</v>
      </c>
      <c r="Q32" s="166"/>
      <c r="R32" s="343">
        <f t="shared" si="16"/>
        <v>0</v>
      </c>
      <c r="S32" s="166"/>
      <c r="T32" s="343">
        <f t="shared" si="17"/>
        <v>0</v>
      </c>
      <c r="U32" s="166"/>
      <c r="V32" s="343">
        <f t="shared" si="18"/>
        <v>0</v>
      </c>
      <c r="W32" s="166"/>
      <c r="X32" s="343">
        <f t="shared" si="19"/>
        <v>0</v>
      </c>
      <c r="Y32" s="166"/>
      <c r="Z32" s="343">
        <f t="shared" si="20"/>
        <v>0</v>
      </c>
      <c r="AA32" s="166"/>
      <c r="AB32" s="343">
        <f t="shared" si="9"/>
        <v>0</v>
      </c>
      <c r="AC32" s="166"/>
      <c r="AD32" s="343">
        <f t="shared" si="10"/>
        <v>0</v>
      </c>
      <c r="AE32" s="156"/>
      <c r="AF32" s="347">
        <f t="shared" si="21"/>
        <v>0</v>
      </c>
      <c r="AG32" s="348">
        <f t="shared" si="22"/>
        <v>0</v>
      </c>
    </row>
    <row r="33" spans="1:33" s="17" customFormat="1" ht="24" customHeight="1" x14ac:dyDescent="0.15">
      <c r="A33" s="17" t="str">
        <f>IF(D33="","",MAX($A$21:$A32)+1)</f>
        <v/>
      </c>
      <c r="B33" s="737"/>
      <c r="C33" s="738"/>
      <c r="D33" s="174"/>
      <c r="E33" s="340" t="str">
        <f t="shared" si="11"/>
        <v/>
      </c>
      <c r="F33" s="184"/>
      <c r="G33" s="45" t="s">
        <v>2</v>
      </c>
      <c r="H33" s="184"/>
      <c r="I33" s="48" t="s">
        <v>5</v>
      </c>
      <c r="J33" s="343" t="str">
        <f t="shared" si="12"/>
        <v/>
      </c>
      <c r="K33" s="166"/>
      <c r="L33" s="343">
        <f t="shared" si="13"/>
        <v>0</v>
      </c>
      <c r="M33" s="166"/>
      <c r="N33" s="343">
        <f t="shared" si="14"/>
        <v>0</v>
      </c>
      <c r="O33" s="166"/>
      <c r="P33" s="343">
        <f t="shared" si="15"/>
        <v>0</v>
      </c>
      <c r="Q33" s="166"/>
      <c r="R33" s="343">
        <f t="shared" si="16"/>
        <v>0</v>
      </c>
      <c r="S33" s="166"/>
      <c r="T33" s="343">
        <f t="shared" si="17"/>
        <v>0</v>
      </c>
      <c r="U33" s="166"/>
      <c r="V33" s="343">
        <f t="shared" si="18"/>
        <v>0</v>
      </c>
      <c r="W33" s="166"/>
      <c r="X33" s="343">
        <f t="shared" si="19"/>
        <v>0</v>
      </c>
      <c r="Y33" s="166"/>
      <c r="Z33" s="343">
        <f t="shared" si="20"/>
        <v>0</v>
      </c>
      <c r="AA33" s="166"/>
      <c r="AB33" s="343">
        <f t="shared" si="9"/>
        <v>0</v>
      </c>
      <c r="AC33" s="166"/>
      <c r="AD33" s="343">
        <f t="shared" si="10"/>
        <v>0</v>
      </c>
      <c r="AE33" s="156"/>
      <c r="AF33" s="347">
        <f t="shared" si="21"/>
        <v>0</v>
      </c>
      <c r="AG33" s="348">
        <f t="shared" si="22"/>
        <v>0</v>
      </c>
    </row>
    <row r="34" spans="1:33" s="17" customFormat="1" ht="24" customHeight="1" x14ac:dyDescent="0.15">
      <c r="A34" s="17" t="str">
        <f>IF(D34="","",MAX($A$21:$A33)+1)</f>
        <v/>
      </c>
      <c r="B34" s="737"/>
      <c r="C34" s="738"/>
      <c r="D34" s="174"/>
      <c r="E34" s="340" t="str">
        <f t="shared" si="11"/>
        <v/>
      </c>
      <c r="F34" s="184"/>
      <c r="G34" s="45" t="s">
        <v>2</v>
      </c>
      <c r="H34" s="184"/>
      <c r="I34" s="48" t="s">
        <v>5</v>
      </c>
      <c r="J34" s="343" t="str">
        <f t="shared" si="12"/>
        <v/>
      </c>
      <c r="K34" s="166"/>
      <c r="L34" s="343">
        <f t="shared" si="13"/>
        <v>0</v>
      </c>
      <c r="M34" s="166"/>
      <c r="N34" s="343">
        <f t="shared" si="14"/>
        <v>0</v>
      </c>
      <c r="O34" s="166"/>
      <c r="P34" s="343">
        <f t="shared" si="15"/>
        <v>0</v>
      </c>
      <c r="Q34" s="166"/>
      <c r="R34" s="343">
        <f t="shared" si="16"/>
        <v>0</v>
      </c>
      <c r="S34" s="166"/>
      <c r="T34" s="343">
        <f t="shared" si="17"/>
        <v>0</v>
      </c>
      <c r="U34" s="166"/>
      <c r="V34" s="343">
        <f t="shared" si="18"/>
        <v>0</v>
      </c>
      <c r="W34" s="166"/>
      <c r="X34" s="343">
        <f t="shared" si="19"/>
        <v>0</v>
      </c>
      <c r="Y34" s="166"/>
      <c r="Z34" s="343">
        <f t="shared" si="20"/>
        <v>0</v>
      </c>
      <c r="AA34" s="166"/>
      <c r="AB34" s="343">
        <f t="shared" si="9"/>
        <v>0</v>
      </c>
      <c r="AC34" s="166"/>
      <c r="AD34" s="343">
        <f t="shared" si="10"/>
        <v>0</v>
      </c>
      <c r="AE34" s="156"/>
      <c r="AF34" s="347">
        <f t="shared" si="21"/>
        <v>0</v>
      </c>
      <c r="AG34" s="348">
        <f t="shared" si="22"/>
        <v>0</v>
      </c>
    </row>
    <row r="35" spans="1:33" s="17" customFormat="1" ht="24" customHeight="1" x14ac:dyDescent="0.15">
      <c r="A35" s="17" t="str">
        <f>IF(D35="","",MAX($A$21:$A34)+1)</f>
        <v/>
      </c>
      <c r="B35" s="737"/>
      <c r="C35" s="738"/>
      <c r="D35" s="174"/>
      <c r="E35" s="340" t="str">
        <f t="shared" si="11"/>
        <v/>
      </c>
      <c r="F35" s="184"/>
      <c r="G35" s="45" t="s">
        <v>2</v>
      </c>
      <c r="H35" s="184"/>
      <c r="I35" s="48" t="s">
        <v>5</v>
      </c>
      <c r="J35" s="343" t="str">
        <f t="shared" si="12"/>
        <v/>
      </c>
      <c r="K35" s="166"/>
      <c r="L35" s="343">
        <f t="shared" si="13"/>
        <v>0</v>
      </c>
      <c r="M35" s="166"/>
      <c r="N35" s="343">
        <f t="shared" si="14"/>
        <v>0</v>
      </c>
      <c r="O35" s="166"/>
      <c r="P35" s="343">
        <f t="shared" si="15"/>
        <v>0</v>
      </c>
      <c r="Q35" s="166"/>
      <c r="R35" s="343">
        <f t="shared" si="16"/>
        <v>0</v>
      </c>
      <c r="S35" s="166"/>
      <c r="T35" s="343">
        <f t="shared" si="17"/>
        <v>0</v>
      </c>
      <c r="U35" s="166"/>
      <c r="V35" s="343">
        <f t="shared" si="18"/>
        <v>0</v>
      </c>
      <c r="W35" s="166"/>
      <c r="X35" s="343">
        <f t="shared" si="19"/>
        <v>0</v>
      </c>
      <c r="Y35" s="166"/>
      <c r="Z35" s="343">
        <f t="shared" si="20"/>
        <v>0</v>
      </c>
      <c r="AA35" s="166"/>
      <c r="AB35" s="343">
        <f t="shared" si="9"/>
        <v>0</v>
      </c>
      <c r="AC35" s="166"/>
      <c r="AD35" s="343">
        <f t="shared" si="10"/>
        <v>0</v>
      </c>
      <c r="AE35" s="156"/>
      <c r="AF35" s="347">
        <f t="shared" si="21"/>
        <v>0</v>
      </c>
      <c r="AG35" s="348">
        <f t="shared" si="22"/>
        <v>0</v>
      </c>
    </row>
    <row r="36" spans="1:33" s="17" customFormat="1" ht="24" customHeight="1" x14ac:dyDescent="0.15">
      <c r="A36" s="17" t="str">
        <f>IF(D36="","",MAX($A$21:$A35)+1)</f>
        <v/>
      </c>
      <c r="B36" s="737"/>
      <c r="C36" s="738"/>
      <c r="D36" s="174"/>
      <c r="E36" s="340" t="str">
        <f t="shared" si="11"/>
        <v/>
      </c>
      <c r="F36" s="184"/>
      <c r="G36" s="45" t="s">
        <v>2</v>
      </c>
      <c r="H36" s="184"/>
      <c r="I36" s="48" t="s">
        <v>5</v>
      </c>
      <c r="J36" s="343" t="str">
        <f t="shared" si="12"/>
        <v/>
      </c>
      <c r="K36" s="166"/>
      <c r="L36" s="343">
        <f t="shared" si="13"/>
        <v>0</v>
      </c>
      <c r="M36" s="166"/>
      <c r="N36" s="343">
        <f t="shared" si="14"/>
        <v>0</v>
      </c>
      <c r="O36" s="166"/>
      <c r="P36" s="343">
        <f t="shared" si="15"/>
        <v>0</v>
      </c>
      <c r="Q36" s="166"/>
      <c r="R36" s="343">
        <f t="shared" si="16"/>
        <v>0</v>
      </c>
      <c r="S36" s="166"/>
      <c r="T36" s="343">
        <f t="shared" si="17"/>
        <v>0</v>
      </c>
      <c r="U36" s="166"/>
      <c r="V36" s="343">
        <f t="shared" si="18"/>
        <v>0</v>
      </c>
      <c r="W36" s="166"/>
      <c r="X36" s="343">
        <f t="shared" si="19"/>
        <v>0</v>
      </c>
      <c r="Y36" s="166"/>
      <c r="Z36" s="343">
        <f t="shared" si="20"/>
        <v>0</v>
      </c>
      <c r="AA36" s="166"/>
      <c r="AB36" s="343">
        <f t="shared" si="9"/>
        <v>0</v>
      </c>
      <c r="AC36" s="166"/>
      <c r="AD36" s="343">
        <f t="shared" si="10"/>
        <v>0</v>
      </c>
      <c r="AE36" s="156"/>
      <c r="AF36" s="347">
        <f t="shared" si="21"/>
        <v>0</v>
      </c>
      <c r="AG36" s="348">
        <f t="shared" si="22"/>
        <v>0</v>
      </c>
    </row>
    <row r="37" spans="1:33" s="17" customFormat="1" ht="24" customHeight="1" x14ac:dyDescent="0.15">
      <c r="A37" s="17" t="str">
        <f>IF(D37="","",MAX($A$21:$A36)+1)</f>
        <v/>
      </c>
      <c r="B37" s="737"/>
      <c r="C37" s="738"/>
      <c r="D37" s="174"/>
      <c r="E37" s="340" t="str">
        <f t="shared" si="11"/>
        <v/>
      </c>
      <c r="F37" s="184"/>
      <c r="G37" s="45" t="s">
        <v>2</v>
      </c>
      <c r="H37" s="184"/>
      <c r="I37" s="48" t="s">
        <v>5</v>
      </c>
      <c r="J37" s="343" t="str">
        <f t="shared" si="12"/>
        <v/>
      </c>
      <c r="K37" s="166"/>
      <c r="L37" s="343">
        <f t="shared" si="13"/>
        <v>0</v>
      </c>
      <c r="M37" s="166"/>
      <c r="N37" s="343">
        <f t="shared" si="14"/>
        <v>0</v>
      </c>
      <c r="O37" s="166"/>
      <c r="P37" s="343">
        <f t="shared" si="15"/>
        <v>0</v>
      </c>
      <c r="Q37" s="166"/>
      <c r="R37" s="343">
        <f t="shared" si="16"/>
        <v>0</v>
      </c>
      <c r="S37" s="166"/>
      <c r="T37" s="343">
        <f t="shared" si="17"/>
        <v>0</v>
      </c>
      <c r="U37" s="166"/>
      <c r="V37" s="343">
        <f t="shared" si="18"/>
        <v>0</v>
      </c>
      <c r="W37" s="166"/>
      <c r="X37" s="343">
        <f t="shared" si="19"/>
        <v>0</v>
      </c>
      <c r="Y37" s="166"/>
      <c r="Z37" s="343">
        <f t="shared" si="20"/>
        <v>0</v>
      </c>
      <c r="AA37" s="166"/>
      <c r="AB37" s="343">
        <f t="shared" si="9"/>
        <v>0</v>
      </c>
      <c r="AC37" s="166"/>
      <c r="AD37" s="343">
        <f t="shared" si="10"/>
        <v>0</v>
      </c>
      <c r="AE37" s="156"/>
      <c r="AF37" s="347">
        <f t="shared" si="21"/>
        <v>0</v>
      </c>
      <c r="AG37" s="348">
        <f t="shared" si="22"/>
        <v>0</v>
      </c>
    </row>
    <row r="38" spans="1:33" s="17" customFormat="1" ht="24" customHeight="1" x14ac:dyDescent="0.15">
      <c r="A38" s="17" t="str">
        <f>IF(D38="","",MAX($A$21:$A37)+1)</f>
        <v/>
      </c>
      <c r="B38" s="737"/>
      <c r="C38" s="738"/>
      <c r="D38" s="174"/>
      <c r="E38" s="340" t="str">
        <f t="shared" si="11"/>
        <v/>
      </c>
      <c r="F38" s="184"/>
      <c r="G38" s="45" t="s">
        <v>2</v>
      </c>
      <c r="H38" s="184"/>
      <c r="I38" s="48" t="s">
        <v>5</v>
      </c>
      <c r="J38" s="343" t="str">
        <f t="shared" si="12"/>
        <v/>
      </c>
      <c r="K38" s="166"/>
      <c r="L38" s="343">
        <f t="shared" si="13"/>
        <v>0</v>
      </c>
      <c r="M38" s="166"/>
      <c r="N38" s="343">
        <f t="shared" si="14"/>
        <v>0</v>
      </c>
      <c r="O38" s="166"/>
      <c r="P38" s="343">
        <f t="shared" si="15"/>
        <v>0</v>
      </c>
      <c r="Q38" s="166"/>
      <c r="R38" s="343">
        <f t="shared" si="16"/>
        <v>0</v>
      </c>
      <c r="S38" s="166"/>
      <c r="T38" s="343">
        <f t="shared" si="17"/>
        <v>0</v>
      </c>
      <c r="U38" s="166"/>
      <c r="V38" s="343">
        <f t="shared" si="18"/>
        <v>0</v>
      </c>
      <c r="W38" s="166"/>
      <c r="X38" s="343">
        <f t="shared" si="19"/>
        <v>0</v>
      </c>
      <c r="Y38" s="166"/>
      <c r="Z38" s="343">
        <f t="shared" si="20"/>
        <v>0</v>
      </c>
      <c r="AA38" s="166"/>
      <c r="AB38" s="343">
        <f t="shared" si="9"/>
        <v>0</v>
      </c>
      <c r="AC38" s="166"/>
      <c r="AD38" s="343">
        <f t="shared" si="10"/>
        <v>0</v>
      </c>
      <c r="AE38" s="156"/>
      <c r="AF38" s="347">
        <f t="shared" si="21"/>
        <v>0</v>
      </c>
      <c r="AG38" s="348">
        <f t="shared" si="22"/>
        <v>0</v>
      </c>
    </row>
    <row r="39" spans="1:33" s="17" customFormat="1" ht="24" customHeight="1" x14ac:dyDescent="0.15">
      <c r="A39" s="17" t="str">
        <f>IF(D39="","",MAX($A$21:$A38)+1)</f>
        <v/>
      </c>
      <c r="B39" s="737"/>
      <c r="C39" s="738"/>
      <c r="D39" s="174"/>
      <c r="E39" s="340" t="str">
        <f t="shared" si="11"/>
        <v/>
      </c>
      <c r="F39" s="184"/>
      <c r="G39" s="45" t="s">
        <v>2</v>
      </c>
      <c r="H39" s="184"/>
      <c r="I39" s="48" t="s">
        <v>5</v>
      </c>
      <c r="J39" s="343" t="str">
        <f t="shared" si="12"/>
        <v/>
      </c>
      <c r="K39" s="166"/>
      <c r="L39" s="343">
        <f t="shared" si="13"/>
        <v>0</v>
      </c>
      <c r="M39" s="166"/>
      <c r="N39" s="343">
        <f t="shared" si="14"/>
        <v>0</v>
      </c>
      <c r="O39" s="166"/>
      <c r="P39" s="343">
        <f t="shared" si="15"/>
        <v>0</v>
      </c>
      <c r="Q39" s="166"/>
      <c r="R39" s="343">
        <f t="shared" si="16"/>
        <v>0</v>
      </c>
      <c r="S39" s="166"/>
      <c r="T39" s="343">
        <f t="shared" si="17"/>
        <v>0</v>
      </c>
      <c r="U39" s="166"/>
      <c r="V39" s="343">
        <f t="shared" si="18"/>
        <v>0</v>
      </c>
      <c r="W39" s="166"/>
      <c r="X39" s="343">
        <f t="shared" si="19"/>
        <v>0</v>
      </c>
      <c r="Y39" s="166"/>
      <c r="Z39" s="343">
        <f t="shared" si="20"/>
        <v>0</v>
      </c>
      <c r="AA39" s="166"/>
      <c r="AB39" s="343">
        <f t="shared" si="9"/>
        <v>0</v>
      </c>
      <c r="AC39" s="166"/>
      <c r="AD39" s="343">
        <f t="shared" si="10"/>
        <v>0</v>
      </c>
      <c r="AE39" s="156"/>
      <c r="AF39" s="347">
        <f t="shared" si="21"/>
        <v>0</v>
      </c>
      <c r="AG39" s="348">
        <f t="shared" si="22"/>
        <v>0</v>
      </c>
    </row>
    <row r="40" spans="1:33" s="17" customFormat="1" ht="24" customHeight="1" x14ac:dyDescent="0.15">
      <c r="A40" s="17" t="str">
        <f>IF(D40="","",MAX($A$21:$A39)+1)</f>
        <v/>
      </c>
      <c r="B40" s="737"/>
      <c r="C40" s="738"/>
      <c r="D40" s="174"/>
      <c r="E40" s="340" t="str">
        <f t="shared" si="11"/>
        <v/>
      </c>
      <c r="F40" s="184"/>
      <c r="G40" s="45" t="s">
        <v>2</v>
      </c>
      <c r="H40" s="184"/>
      <c r="I40" s="48" t="s">
        <v>5</v>
      </c>
      <c r="J40" s="343" t="str">
        <f t="shared" si="12"/>
        <v/>
      </c>
      <c r="K40" s="166"/>
      <c r="L40" s="343">
        <f t="shared" si="13"/>
        <v>0</v>
      </c>
      <c r="M40" s="166"/>
      <c r="N40" s="343">
        <f t="shared" si="14"/>
        <v>0</v>
      </c>
      <c r="O40" s="166"/>
      <c r="P40" s="343">
        <f t="shared" si="15"/>
        <v>0</v>
      </c>
      <c r="Q40" s="166"/>
      <c r="R40" s="343">
        <f t="shared" si="16"/>
        <v>0</v>
      </c>
      <c r="S40" s="166"/>
      <c r="T40" s="343">
        <f t="shared" si="17"/>
        <v>0</v>
      </c>
      <c r="U40" s="166"/>
      <c r="V40" s="343">
        <f t="shared" si="18"/>
        <v>0</v>
      </c>
      <c r="W40" s="166"/>
      <c r="X40" s="343">
        <f t="shared" si="19"/>
        <v>0</v>
      </c>
      <c r="Y40" s="166"/>
      <c r="Z40" s="343">
        <f t="shared" si="20"/>
        <v>0</v>
      </c>
      <c r="AA40" s="166"/>
      <c r="AB40" s="343">
        <f>IF(AND($J40&lt;&gt;"",AA40&lt;&gt;""),$J40*AA40,0)</f>
        <v>0</v>
      </c>
      <c r="AC40" s="166"/>
      <c r="AD40" s="343">
        <f>IF(AND($J40&lt;&gt;"",AC40&lt;&gt;""),$J40*AC40,0)</f>
        <v>0</v>
      </c>
      <c r="AE40" s="156"/>
      <c r="AF40" s="347">
        <f t="shared" si="21"/>
        <v>0</v>
      </c>
      <c r="AG40" s="348">
        <f t="shared" si="22"/>
        <v>0</v>
      </c>
    </row>
    <row r="41" spans="1:33" s="17" customFormat="1" ht="24" customHeight="1" thickBot="1" x14ac:dyDescent="0.2">
      <c r="A41" s="17" t="str">
        <f>IF(D41="","",MAX($A$21:$A40)+1)</f>
        <v/>
      </c>
      <c r="B41" s="739"/>
      <c r="C41" s="740"/>
      <c r="D41" s="175"/>
      <c r="E41" s="341" t="str">
        <f t="shared" si="11"/>
        <v/>
      </c>
      <c r="F41" s="186"/>
      <c r="G41" s="46" t="s">
        <v>2</v>
      </c>
      <c r="H41" s="188"/>
      <c r="I41" s="49" t="s">
        <v>5</v>
      </c>
      <c r="J41" s="344" t="str">
        <f t="shared" si="12"/>
        <v/>
      </c>
      <c r="K41" s="167"/>
      <c r="L41" s="344">
        <f t="shared" si="13"/>
        <v>0</v>
      </c>
      <c r="M41" s="167"/>
      <c r="N41" s="344">
        <f t="shared" si="14"/>
        <v>0</v>
      </c>
      <c r="O41" s="167"/>
      <c r="P41" s="344">
        <f t="shared" si="15"/>
        <v>0</v>
      </c>
      <c r="Q41" s="167"/>
      <c r="R41" s="344">
        <f t="shared" si="16"/>
        <v>0</v>
      </c>
      <c r="S41" s="167"/>
      <c r="T41" s="344">
        <f t="shared" si="17"/>
        <v>0</v>
      </c>
      <c r="U41" s="167"/>
      <c r="V41" s="344">
        <f t="shared" si="18"/>
        <v>0</v>
      </c>
      <c r="W41" s="167"/>
      <c r="X41" s="344">
        <f t="shared" si="19"/>
        <v>0</v>
      </c>
      <c r="Y41" s="167"/>
      <c r="Z41" s="344">
        <f t="shared" si="20"/>
        <v>0</v>
      </c>
      <c r="AA41" s="167"/>
      <c r="AB41" s="344">
        <f>IF(AND($J41&lt;&gt;"",AA41&lt;&gt;""),$J41*AA41,0)</f>
        <v>0</v>
      </c>
      <c r="AC41" s="167"/>
      <c r="AD41" s="344">
        <f>IF(AND($J41&lt;&gt;"",AC41&lt;&gt;""),$J41*AC41,0)</f>
        <v>0</v>
      </c>
      <c r="AE41" s="156"/>
      <c r="AF41" s="349">
        <f t="shared" si="21"/>
        <v>0</v>
      </c>
      <c r="AG41" s="350">
        <f t="shared" si="22"/>
        <v>0</v>
      </c>
    </row>
    <row r="42" spans="1:33" s="16" customFormat="1" ht="24" customHeight="1" thickTop="1" x14ac:dyDescent="0.15">
      <c r="B42" s="690" t="s">
        <v>7</v>
      </c>
      <c r="C42" s="690"/>
      <c r="D42" s="690"/>
      <c r="E42" s="690"/>
      <c r="F42" s="690"/>
      <c r="G42" s="690"/>
      <c r="H42" s="690"/>
      <c r="I42" s="690"/>
      <c r="J42" s="690"/>
      <c r="K42" s="168">
        <f t="shared" ref="K42:AD42" si="23">SUM(K22:K41)</f>
        <v>0</v>
      </c>
      <c r="L42" s="170">
        <f t="shared" si="23"/>
        <v>0</v>
      </c>
      <c r="M42" s="168">
        <f t="shared" si="23"/>
        <v>0</v>
      </c>
      <c r="N42" s="170">
        <f t="shared" si="23"/>
        <v>0</v>
      </c>
      <c r="O42" s="168">
        <f t="shared" si="23"/>
        <v>0</v>
      </c>
      <c r="P42" s="170">
        <f t="shared" si="23"/>
        <v>0</v>
      </c>
      <c r="Q42" s="168">
        <f t="shared" si="23"/>
        <v>0</v>
      </c>
      <c r="R42" s="170">
        <f t="shared" si="23"/>
        <v>0</v>
      </c>
      <c r="S42" s="168">
        <f t="shared" si="23"/>
        <v>0</v>
      </c>
      <c r="T42" s="170">
        <f t="shared" si="23"/>
        <v>0</v>
      </c>
      <c r="U42" s="168">
        <f t="shared" si="23"/>
        <v>0</v>
      </c>
      <c r="V42" s="170">
        <f t="shared" si="23"/>
        <v>0</v>
      </c>
      <c r="W42" s="168">
        <f t="shared" si="23"/>
        <v>0</v>
      </c>
      <c r="X42" s="170">
        <f t="shared" si="23"/>
        <v>0</v>
      </c>
      <c r="Y42" s="168">
        <f t="shared" si="23"/>
        <v>0</v>
      </c>
      <c r="Z42" s="170">
        <f t="shared" si="23"/>
        <v>0</v>
      </c>
      <c r="AA42" s="168">
        <f t="shared" si="23"/>
        <v>0</v>
      </c>
      <c r="AB42" s="170">
        <f t="shared" si="23"/>
        <v>0</v>
      </c>
      <c r="AC42" s="168">
        <f t="shared" si="23"/>
        <v>0</v>
      </c>
      <c r="AD42" s="170">
        <f t="shared" si="23"/>
        <v>0</v>
      </c>
      <c r="AE42" s="64"/>
      <c r="AF42" s="168">
        <f>SUM(AF22:AF41)</f>
        <v>0</v>
      </c>
      <c r="AG42" s="191">
        <f>SUM(AG22:AG41)</f>
        <v>0</v>
      </c>
    </row>
    <row r="43" spans="1:33" s="23" customFormat="1" ht="15" customHeight="1" x14ac:dyDescent="0.15">
      <c r="B43" s="15"/>
      <c r="C43" s="15"/>
      <c r="D43" s="15"/>
      <c r="E43" s="15"/>
      <c r="F43" s="15"/>
      <c r="G43" s="15"/>
      <c r="H43" s="15"/>
      <c r="I43" s="15"/>
      <c r="J43" s="15"/>
      <c r="K43" s="24"/>
      <c r="L43" s="25"/>
      <c r="M43" s="24"/>
      <c r="N43" s="25"/>
      <c r="O43" s="24"/>
      <c r="P43" s="25"/>
      <c r="Q43" s="24"/>
      <c r="R43" s="25"/>
      <c r="S43" s="24"/>
      <c r="T43" s="25"/>
      <c r="U43" s="24"/>
      <c r="V43" s="25"/>
      <c r="W43" s="24"/>
      <c r="X43" s="25"/>
      <c r="Y43" s="24"/>
      <c r="Z43" s="25"/>
      <c r="AA43" s="24"/>
      <c r="AB43" s="25"/>
      <c r="AC43" s="24"/>
      <c r="AD43" s="25"/>
      <c r="AE43" s="26"/>
      <c r="AF43" s="24"/>
      <c r="AG43" s="25"/>
    </row>
    <row r="44" spans="1:33" s="10" customFormat="1" ht="23.25" customHeight="1" x14ac:dyDescent="0.2">
      <c r="B44" s="731" t="s">
        <v>0</v>
      </c>
      <c r="C44" s="731"/>
      <c r="D44" s="733" t="s">
        <v>164</v>
      </c>
      <c r="E44" s="734"/>
      <c r="F44" s="734"/>
      <c r="G44" s="734"/>
      <c r="H44" s="734"/>
      <c r="I44" s="734"/>
      <c r="J44" s="735"/>
      <c r="K44" s="157"/>
      <c r="L44" s="14"/>
      <c r="M44" s="14"/>
      <c r="N44" s="14"/>
      <c r="O44" s="14"/>
      <c r="P44" s="14"/>
      <c r="Q44" s="14"/>
      <c r="R44" s="14"/>
      <c r="S44" s="14"/>
      <c r="T44" s="14"/>
      <c r="U44" s="14"/>
      <c r="V44" s="14"/>
      <c r="W44" s="14"/>
      <c r="X44" s="14"/>
      <c r="Y44" s="14"/>
      <c r="Z44" s="14"/>
      <c r="AA44" s="14"/>
      <c r="AB44" s="14"/>
      <c r="AC44" s="14"/>
      <c r="AD44" s="14"/>
      <c r="AE44" s="24"/>
      <c r="AF44" s="14"/>
      <c r="AG44" s="14"/>
    </row>
    <row r="45" spans="1:33" s="10" customFormat="1" ht="21.75" customHeight="1" x14ac:dyDescent="0.15">
      <c r="B45" s="736" t="str">
        <f>IF(COUNTIF(E47:E66,"err")&gt;0,"グレードと一致しない型番があります。SII登録型番を確認して下さい。","")</f>
        <v/>
      </c>
      <c r="C45" s="736"/>
      <c r="D45" s="736"/>
      <c r="E45" s="736"/>
      <c r="F45" s="736"/>
      <c r="G45" s="736"/>
      <c r="H45" s="736"/>
      <c r="I45" s="736"/>
      <c r="J45" s="736"/>
      <c r="K45" s="70" t="s">
        <v>15</v>
      </c>
      <c r="L45" s="14"/>
      <c r="M45" s="14"/>
      <c r="N45" s="14"/>
      <c r="O45" s="14"/>
      <c r="P45" s="14"/>
      <c r="Q45" s="14"/>
      <c r="R45" s="14"/>
      <c r="S45" s="14"/>
      <c r="T45" s="14"/>
      <c r="U45" s="14"/>
      <c r="V45" s="14"/>
      <c r="W45" s="14"/>
      <c r="X45" s="14"/>
      <c r="Y45" s="14"/>
      <c r="Z45" s="14"/>
      <c r="AA45" s="14"/>
      <c r="AB45" s="14"/>
      <c r="AC45" s="14"/>
      <c r="AD45" s="14"/>
      <c r="AE45" s="24"/>
      <c r="AF45" s="41"/>
      <c r="AG45" s="41"/>
    </row>
    <row r="46" spans="1:33" s="35" customFormat="1" ht="29.25" customHeight="1" thickBot="1" x14ac:dyDescent="0.2">
      <c r="B46" s="325" t="s">
        <v>1</v>
      </c>
      <c r="C46" s="326" t="s">
        <v>166</v>
      </c>
      <c r="D46" s="320" t="s">
        <v>3</v>
      </c>
      <c r="E46" s="321" t="s">
        <v>64</v>
      </c>
      <c r="F46" s="694" t="s">
        <v>18</v>
      </c>
      <c r="G46" s="694"/>
      <c r="H46" s="694"/>
      <c r="I46" s="692"/>
      <c r="J46" s="321" t="s">
        <v>4</v>
      </c>
      <c r="K46" s="322" t="s">
        <v>58</v>
      </c>
      <c r="L46" s="321" t="s">
        <v>6</v>
      </c>
      <c r="M46" s="322" t="s">
        <v>58</v>
      </c>
      <c r="N46" s="321" t="s">
        <v>6</v>
      </c>
      <c r="O46" s="322" t="s">
        <v>58</v>
      </c>
      <c r="P46" s="321" t="s">
        <v>6</v>
      </c>
      <c r="Q46" s="322" t="s">
        <v>58</v>
      </c>
      <c r="R46" s="321" t="s">
        <v>6</v>
      </c>
      <c r="S46" s="322" t="s">
        <v>58</v>
      </c>
      <c r="T46" s="321" t="s">
        <v>6</v>
      </c>
      <c r="U46" s="322" t="s">
        <v>58</v>
      </c>
      <c r="V46" s="321" t="s">
        <v>6</v>
      </c>
      <c r="W46" s="322" t="s">
        <v>58</v>
      </c>
      <c r="X46" s="321" t="s">
        <v>6</v>
      </c>
      <c r="Y46" s="322" t="s">
        <v>58</v>
      </c>
      <c r="Z46" s="321" t="s">
        <v>6</v>
      </c>
      <c r="AA46" s="322" t="s">
        <v>58</v>
      </c>
      <c r="AB46" s="321" t="s">
        <v>6</v>
      </c>
      <c r="AC46" s="322" t="s">
        <v>58</v>
      </c>
      <c r="AD46" s="321" t="s">
        <v>6</v>
      </c>
      <c r="AE46" s="34"/>
      <c r="AF46" s="323" t="s">
        <v>74</v>
      </c>
      <c r="AG46" s="324" t="s">
        <v>73</v>
      </c>
    </row>
    <row r="47" spans="1:33" s="17" customFormat="1" ht="24" customHeight="1" thickTop="1" x14ac:dyDescent="0.15">
      <c r="A47" s="17" t="str">
        <f>IF(D47="","",MAX($A$46:$A46)+1)</f>
        <v/>
      </c>
      <c r="B47" s="172"/>
      <c r="C47" s="176"/>
      <c r="D47" s="173"/>
      <c r="E47" s="351" t="str">
        <f t="shared" ref="E47:E66" si="24">IF(D47="","",IF(AND(LEFT(D47,1)&amp;RIGHT(D47,1)&lt;&gt;"G1",LEFT(D47,1)&amp;RIGHT(D47,1)&lt;&gt;"G2"),"err",LEFT(D47,1)&amp;RIGHT(D47,1)))</f>
        <v/>
      </c>
      <c r="F47" s="185"/>
      <c r="G47" s="44" t="s">
        <v>2</v>
      </c>
      <c r="H47" s="187"/>
      <c r="I47" s="47" t="s">
        <v>5</v>
      </c>
      <c r="J47" s="342" t="str">
        <f>IF(AND(F47&lt;&gt;"",H47&lt;&gt;""),ROUNDDOWN(F47*H47/1000000,2),"")</f>
        <v/>
      </c>
      <c r="K47" s="181"/>
      <c r="L47" s="354">
        <f>IF(AND($J47&lt;&gt;"",K47&lt;&gt;""),$J47*K47,0)</f>
        <v>0</v>
      </c>
      <c r="M47" s="181"/>
      <c r="N47" s="354">
        <f>IF(AND($J47&lt;&gt;"",M47&lt;&gt;""),$J47*M47,0)</f>
        <v>0</v>
      </c>
      <c r="O47" s="181"/>
      <c r="P47" s="354">
        <f>IF(AND($J47&lt;&gt;"",O47&lt;&gt;""),$J47*O47,0)</f>
        <v>0</v>
      </c>
      <c r="Q47" s="181"/>
      <c r="R47" s="354">
        <f>IF(AND($J47&lt;&gt;"",Q47&lt;&gt;""),$J47*Q47,0)</f>
        <v>0</v>
      </c>
      <c r="S47" s="181"/>
      <c r="T47" s="354">
        <f>IF(AND($J47&lt;&gt;"",S47&lt;&gt;""),$J47*S47,0)</f>
        <v>0</v>
      </c>
      <c r="U47" s="181"/>
      <c r="V47" s="354">
        <f>IF(AND($J47&lt;&gt;"",U47&lt;&gt;""),$J47*U47,0)</f>
        <v>0</v>
      </c>
      <c r="W47" s="181"/>
      <c r="X47" s="354">
        <f>IF(AND($J47&lt;&gt;"",W47&lt;&gt;""),$J47*W47,0)</f>
        <v>0</v>
      </c>
      <c r="Y47" s="181"/>
      <c r="Z47" s="354">
        <f>IF(AND($J47&lt;&gt;"",Y47&lt;&gt;""),$J47*Y47,0)</f>
        <v>0</v>
      </c>
      <c r="AA47" s="181"/>
      <c r="AB47" s="354">
        <f t="shared" ref="AB47:AB66" si="25">IF(AND($J47&lt;&gt;"",AA47&lt;&gt;""),$J47*AA47,0)</f>
        <v>0</v>
      </c>
      <c r="AC47" s="181"/>
      <c r="AD47" s="354">
        <f t="shared" ref="AD47:AD66" si="26">IF(AND($J47&lt;&gt;"",AC47&lt;&gt;""),$J47*AC47,0)</f>
        <v>0</v>
      </c>
      <c r="AE47" s="155"/>
      <c r="AF47" s="357">
        <f>SUM(K47*$K$9,M47*$M$9,O47*$O$9,Q47*$Q$9,S47*$S$9,U47*$U$9,W47*$W$9,Y47*$Y$9,AA47*$AA$9,AC47*$AC$9)</f>
        <v>0</v>
      </c>
      <c r="AG47" s="358">
        <f>SUM(L47*$K$9,N47*$M$9,P47*$O$9,R47*$Q$9,T47*$S$9,V47*$U$9,X47*$W$9,Z47*$Y$9,AB47*$AA$9,AD47*$AC$9,)</f>
        <v>0</v>
      </c>
    </row>
    <row r="48" spans="1:33" s="17" customFormat="1" ht="24" customHeight="1" x14ac:dyDescent="0.15">
      <c r="A48" s="17" t="str">
        <f>IF(D48="","",MAX($A$46:$A47)+1)</f>
        <v/>
      </c>
      <c r="B48" s="177"/>
      <c r="C48" s="178"/>
      <c r="D48" s="174"/>
      <c r="E48" s="352" t="str">
        <f t="shared" si="24"/>
        <v/>
      </c>
      <c r="F48" s="184"/>
      <c r="G48" s="45" t="s">
        <v>2</v>
      </c>
      <c r="H48" s="184"/>
      <c r="I48" s="48" t="s">
        <v>5</v>
      </c>
      <c r="J48" s="343" t="str">
        <f t="shared" ref="J48:J63" si="27">IF(AND(F48&lt;&gt;"",H48&lt;&gt;""),ROUNDDOWN(F48*H48/1000000,2),"")</f>
        <v/>
      </c>
      <c r="K48" s="182"/>
      <c r="L48" s="355">
        <f t="shared" ref="L48:L66" si="28">IF(AND($J48&lt;&gt;"",K48&lt;&gt;""),$J48*K48,0)</f>
        <v>0</v>
      </c>
      <c r="M48" s="182"/>
      <c r="N48" s="355">
        <f t="shared" ref="N48:N66" si="29">IF(AND($J48&lt;&gt;"",M48&lt;&gt;""),$J48*M48,0)</f>
        <v>0</v>
      </c>
      <c r="O48" s="182"/>
      <c r="P48" s="355">
        <f t="shared" ref="P48:P66" si="30">IF(AND($J48&lt;&gt;"",O48&lt;&gt;""),$J48*O48,0)</f>
        <v>0</v>
      </c>
      <c r="Q48" s="182"/>
      <c r="R48" s="355">
        <f t="shared" ref="R48:R66" si="31">IF(AND($J48&lt;&gt;"",Q48&lt;&gt;""),$J48*Q48,0)</f>
        <v>0</v>
      </c>
      <c r="S48" s="182"/>
      <c r="T48" s="355">
        <f t="shared" ref="T48:T66" si="32">IF(AND($J48&lt;&gt;"",S48&lt;&gt;""),$J48*S48,0)</f>
        <v>0</v>
      </c>
      <c r="U48" s="182"/>
      <c r="V48" s="355">
        <f t="shared" ref="V48:V66" si="33">IF(AND($J48&lt;&gt;"",U48&lt;&gt;""),$J48*U48,0)</f>
        <v>0</v>
      </c>
      <c r="W48" s="182"/>
      <c r="X48" s="355">
        <f t="shared" ref="X48:X66" si="34">IF(AND($J48&lt;&gt;"",W48&lt;&gt;""),$J48*W48,0)</f>
        <v>0</v>
      </c>
      <c r="Y48" s="182"/>
      <c r="Z48" s="355">
        <f t="shared" ref="Z48:Z66" si="35">IF(AND($J48&lt;&gt;"",Y48&lt;&gt;""),$J48*Y48,0)</f>
        <v>0</v>
      </c>
      <c r="AA48" s="182"/>
      <c r="AB48" s="355">
        <f t="shared" si="25"/>
        <v>0</v>
      </c>
      <c r="AC48" s="182"/>
      <c r="AD48" s="355">
        <f t="shared" si="26"/>
        <v>0</v>
      </c>
      <c r="AE48" s="156"/>
      <c r="AF48" s="357">
        <f t="shared" ref="AF48:AF66" si="36">SUM(K48*$K$9,M48*$M$9,O48*$O$9,Q48*$Q$9,S48*$S$9,U48*$U$9,W48*$W$9,Y48*$Y$9,AA48*$AA$9,AC48*$AC$9)</f>
        <v>0</v>
      </c>
      <c r="AG48" s="358">
        <f t="shared" ref="AG48:AG66" si="37">SUM(L48*$K$9,N48*$M$9,P48*$O$9,R48*$Q$9,T48*$S$9,V48*$U$9,X48*$W$9,Z48*$Y$9,AB48*$AA$9,AD48*$AC$9,)</f>
        <v>0</v>
      </c>
    </row>
    <row r="49" spans="1:33" s="17" customFormat="1" ht="24" customHeight="1" x14ac:dyDescent="0.15">
      <c r="A49" s="17" t="str">
        <f>IF(D49="","",MAX($A$46:$A48)+1)</f>
        <v/>
      </c>
      <c r="B49" s="177"/>
      <c r="C49" s="178"/>
      <c r="D49" s="174"/>
      <c r="E49" s="352" t="str">
        <f t="shared" si="24"/>
        <v/>
      </c>
      <c r="F49" s="184"/>
      <c r="G49" s="45" t="s">
        <v>2</v>
      </c>
      <c r="H49" s="184"/>
      <c r="I49" s="48" t="s">
        <v>5</v>
      </c>
      <c r="J49" s="343" t="str">
        <f t="shared" si="27"/>
        <v/>
      </c>
      <c r="K49" s="182"/>
      <c r="L49" s="355">
        <f t="shared" si="28"/>
        <v>0</v>
      </c>
      <c r="M49" s="182"/>
      <c r="N49" s="355">
        <f t="shared" si="29"/>
        <v>0</v>
      </c>
      <c r="O49" s="182"/>
      <c r="P49" s="355">
        <f t="shared" si="30"/>
        <v>0</v>
      </c>
      <c r="Q49" s="182"/>
      <c r="R49" s="355">
        <f t="shared" si="31"/>
        <v>0</v>
      </c>
      <c r="S49" s="182"/>
      <c r="T49" s="355">
        <f t="shared" si="32"/>
        <v>0</v>
      </c>
      <c r="U49" s="182"/>
      <c r="V49" s="355">
        <f t="shared" si="33"/>
        <v>0</v>
      </c>
      <c r="W49" s="182"/>
      <c r="X49" s="355">
        <f t="shared" si="34"/>
        <v>0</v>
      </c>
      <c r="Y49" s="182"/>
      <c r="Z49" s="355">
        <f t="shared" si="35"/>
        <v>0</v>
      </c>
      <c r="AA49" s="182"/>
      <c r="AB49" s="355">
        <f t="shared" si="25"/>
        <v>0</v>
      </c>
      <c r="AC49" s="182"/>
      <c r="AD49" s="355">
        <f t="shared" si="26"/>
        <v>0</v>
      </c>
      <c r="AE49" s="156"/>
      <c r="AF49" s="357">
        <f t="shared" si="36"/>
        <v>0</v>
      </c>
      <c r="AG49" s="358">
        <f t="shared" si="37"/>
        <v>0</v>
      </c>
    </row>
    <row r="50" spans="1:33" s="17" customFormat="1" ht="24" customHeight="1" x14ac:dyDescent="0.15">
      <c r="A50" s="17" t="str">
        <f>IF(D50="","",MAX($A$46:$A49)+1)</f>
        <v/>
      </c>
      <c r="B50" s="177"/>
      <c r="C50" s="178"/>
      <c r="D50" s="174"/>
      <c r="E50" s="352" t="str">
        <f t="shared" si="24"/>
        <v/>
      </c>
      <c r="F50" s="184"/>
      <c r="G50" s="45" t="s">
        <v>2</v>
      </c>
      <c r="H50" s="184"/>
      <c r="I50" s="48" t="s">
        <v>5</v>
      </c>
      <c r="J50" s="343" t="str">
        <f t="shared" si="27"/>
        <v/>
      </c>
      <c r="K50" s="182"/>
      <c r="L50" s="355">
        <f t="shared" si="28"/>
        <v>0</v>
      </c>
      <c r="M50" s="182"/>
      <c r="N50" s="355">
        <f t="shared" si="29"/>
        <v>0</v>
      </c>
      <c r="O50" s="182"/>
      <c r="P50" s="355">
        <f t="shared" si="30"/>
        <v>0</v>
      </c>
      <c r="Q50" s="182"/>
      <c r="R50" s="355">
        <f t="shared" si="31"/>
        <v>0</v>
      </c>
      <c r="S50" s="182"/>
      <c r="T50" s="355">
        <f t="shared" si="32"/>
        <v>0</v>
      </c>
      <c r="U50" s="182"/>
      <c r="V50" s="355">
        <f t="shared" si="33"/>
        <v>0</v>
      </c>
      <c r="W50" s="182"/>
      <c r="X50" s="355">
        <f t="shared" si="34"/>
        <v>0</v>
      </c>
      <c r="Y50" s="182"/>
      <c r="Z50" s="355">
        <f t="shared" si="35"/>
        <v>0</v>
      </c>
      <c r="AA50" s="182"/>
      <c r="AB50" s="355">
        <f t="shared" si="25"/>
        <v>0</v>
      </c>
      <c r="AC50" s="182"/>
      <c r="AD50" s="355">
        <f t="shared" si="26"/>
        <v>0</v>
      </c>
      <c r="AE50" s="156"/>
      <c r="AF50" s="357">
        <f t="shared" si="36"/>
        <v>0</v>
      </c>
      <c r="AG50" s="358">
        <f t="shared" si="37"/>
        <v>0</v>
      </c>
    </row>
    <row r="51" spans="1:33" s="17" customFormat="1" ht="24" customHeight="1" x14ac:dyDescent="0.15">
      <c r="A51" s="17" t="str">
        <f>IF(D51="","",MAX($A$46:$A50)+1)</f>
        <v/>
      </c>
      <c r="B51" s="177"/>
      <c r="C51" s="178"/>
      <c r="D51" s="174"/>
      <c r="E51" s="352" t="str">
        <f t="shared" si="24"/>
        <v/>
      </c>
      <c r="F51" s="184"/>
      <c r="G51" s="45" t="s">
        <v>2</v>
      </c>
      <c r="H51" s="184"/>
      <c r="I51" s="48" t="s">
        <v>5</v>
      </c>
      <c r="J51" s="343" t="str">
        <f t="shared" si="27"/>
        <v/>
      </c>
      <c r="K51" s="182"/>
      <c r="L51" s="355">
        <f t="shared" si="28"/>
        <v>0</v>
      </c>
      <c r="M51" s="182"/>
      <c r="N51" s="355">
        <f t="shared" si="29"/>
        <v>0</v>
      </c>
      <c r="O51" s="182"/>
      <c r="P51" s="355">
        <f t="shared" si="30"/>
        <v>0</v>
      </c>
      <c r="Q51" s="182"/>
      <c r="R51" s="355">
        <f t="shared" si="31"/>
        <v>0</v>
      </c>
      <c r="S51" s="182"/>
      <c r="T51" s="355">
        <f t="shared" si="32"/>
        <v>0</v>
      </c>
      <c r="U51" s="182"/>
      <c r="V51" s="355">
        <f t="shared" si="33"/>
        <v>0</v>
      </c>
      <c r="W51" s="182"/>
      <c r="X51" s="355">
        <f t="shared" si="34"/>
        <v>0</v>
      </c>
      <c r="Y51" s="182"/>
      <c r="Z51" s="355">
        <f t="shared" si="35"/>
        <v>0</v>
      </c>
      <c r="AA51" s="182"/>
      <c r="AB51" s="355">
        <f t="shared" si="25"/>
        <v>0</v>
      </c>
      <c r="AC51" s="182"/>
      <c r="AD51" s="355">
        <f t="shared" si="26"/>
        <v>0</v>
      </c>
      <c r="AE51" s="156"/>
      <c r="AF51" s="357">
        <f t="shared" si="36"/>
        <v>0</v>
      </c>
      <c r="AG51" s="358">
        <f t="shared" si="37"/>
        <v>0</v>
      </c>
    </row>
    <row r="52" spans="1:33" s="17" customFormat="1" ht="24" customHeight="1" x14ac:dyDescent="0.15">
      <c r="A52" s="17" t="str">
        <f>IF(D52="","",MAX($A$46:$A51)+1)</f>
        <v/>
      </c>
      <c r="B52" s="177"/>
      <c r="C52" s="178"/>
      <c r="D52" s="174"/>
      <c r="E52" s="352" t="str">
        <f t="shared" si="24"/>
        <v/>
      </c>
      <c r="F52" s="184"/>
      <c r="G52" s="45" t="s">
        <v>2</v>
      </c>
      <c r="H52" s="184"/>
      <c r="I52" s="48" t="s">
        <v>5</v>
      </c>
      <c r="J52" s="343" t="str">
        <f t="shared" si="27"/>
        <v/>
      </c>
      <c r="K52" s="182"/>
      <c r="L52" s="355">
        <f t="shared" si="28"/>
        <v>0</v>
      </c>
      <c r="M52" s="182"/>
      <c r="N52" s="355">
        <f t="shared" si="29"/>
        <v>0</v>
      </c>
      <c r="O52" s="182"/>
      <c r="P52" s="355">
        <f t="shared" si="30"/>
        <v>0</v>
      </c>
      <c r="Q52" s="182"/>
      <c r="R52" s="355">
        <f t="shared" si="31"/>
        <v>0</v>
      </c>
      <c r="S52" s="182"/>
      <c r="T52" s="355">
        <f t="shared" si="32"/>
        <v>0</v>
      </c>
      <c r="U52" s="182"/>
      <c r="V52" s="355">
        <f t="shared" si="33"/>
        <v>0</v>
      </c>
      <c r="W52" s="182"/>
      <c r="X52" s="355">
        <f t="shared" si="34"/>
        <v>0</v>
      </c>
      <c r="Y52" s="182"/>
      <c r="Z52" s="355">
        <f t="shared" si="35"/>
        <v>0</v>
      </c>
      <c r="AA52" s="182"/>
      <c r="AB52" s="355">
        <f t="shared" si="25"/>
        <v>0</v>
      </c>
      <c r="AC52" s="182"/>
      <c r="AD52" s="355">
        <f t="shared" si="26"/>
        <v>0</v>
      </c>
      <c r="AE52" s="156"/>
      <c r="AF52" s="357">
        <f t="shared" si="36"/>
        <v>0</v>
      </c>
      <c r="AG52" s="358">
        <f t="shared" si="37"/>
        <v>0</v>
      </c>
    </row>
    <row r="53" spans="1:33" s="17" customFormat="1" ht="24" customHeight="1" x14ac:dyDescent="0.15">
      <c r="A53" s="17" t="str">
        <f>IF(D53="","",MAX($A$46:$A52)+1)</f>
        <v/>
      </c>
      <c r="B53" s="177"/>
      <c r="C53" s="178"/>
      <c r="D53" s="174"/>
      <c r="E53" s="352" t="str">
        <f t="shared" si="24"/>
        <v/>
      </c>
      <c r="F53" s="184"/>
      <c r="G53" s="45" t="s">
        <v>2</v>
      </c>
      <c r="H53" s="184"/>
      <c r="I53" s="48" t="s">
        <v>5</v>
      </c>
      <c r="J53" s="343" t="str">
        <f t="shared" si="27"/>
        <v/>
      </c>
      <c r="K53" s="182"/>
      <c r="L53" s="355">
        <f t="shared" si="28"/>
        <v>0</v>
      </c>
      <c r="M53" s="182"/>
      <c r="N53" s="355">
        <f t="shared" si="29"/>
        <v>0</v>
      </c>
      <c r="O53" s="182"/>
      <c r="P53" s="355">
        <f t="shared" si="30"/>
        <v>0</v>
      </c>
      <c r="Q53" s="182"/>
      <c r="R53" s="355">
        <f t="shared" si="31"/>
        <v>0</v>
      </c>
      <c r="S53" s="182"/>
      <c r="T53" s="355">
        <f t="shared" si="32"/>
        <v>0</v>
      </c>
      <c r="U53" s="182"/>
      <c r="V53" s="355">
        <f t="shared" si="33"/>
        <v>0</v>
      </c>
      <c r="W53" s="182"/>
      <c r="X53" s="355">
        <f t="shared" si="34"/>
        <v>0</v>
      </c>
      <c r="Y53" s="182"/>
      <c r="Z53" s="355">
        <f t="shared" si="35"/>
        <v>0</v>
      </c>
      <c r="AA53" s="182"/>
      <c r="AB53" s="355">
        <f t="shared" si="25"/>
        <v>0</v>
      </c>
      <c r="AC53" s="182"/>
      <c r="AD53" s="355">
        <f t="shared" si="26"/>
        <v>0</v>
      </c>
      <c r="AE53" s="156"/>
      <c r="AF53" s="357">
        <f t="shared" si="36"/>
        <v>0</v>
      </c>
      <c r="AG53" s="358">
        <f t="shared" si="37"/>
        <v>0</v>
      </c>
    </row>
    <row r="54" spans="1:33" s="17" customFormat="1" ht="24" customHeight="1" x14ac:dyDescent="0.15">
      <c r="A54" s="17" t="str">
        <f>IF(D54="","",MAX($A$46:$A53)+1)</f>
        <v/>
      </c>
      <c r="B54" s="177"/>
      <c r="C54" s="178"/>
      <c r="D54" s="174"/>
      <c r="E54" s="352" t="str">
        <f t="shared" si="24"/>
        <v/>
      </c>
      <c r="F54" s="184"/>
      <c r="G54" s="45" t="s">
        <v>2</v>
      </c>
      <c r="H54" s="184"/>
      <c r="I54" s="48" t="s">
        <v>5</v>
      </c>
      <c r="J54" s="343" t="str">
        <f t="shared" si="27"/>
        <v/>
      </c>
      <c r="K54" s="182"/>
      <c r="L54" s="355">
        <f t="shared" si="28"/>
        <v>0</v>
      </c>
      <c r="M54" s="182"/>
      <c r="N54" s="355">
        <f t="shared" si="29"/>
        <v>0</v>
      </c>
      <c r="O54" s="182"/>
      <c r="P54" s="355">
        <f t="shared" si="30"/>
        <v>0</v>
      </c>
      <c r="Q54" s="182"/>
      <c r="R54" s="355">
        <f t="shared" si="31"/>
        <v>0</v>
      </c>
      <c r="S54" s="182"/>
      <c r="T54" s="355">
        <f t="shared" si="32"/>
        <v>0</v>
      </c>
      <c r="U54" s="182"/>
      <c r="V54" s="355">
        <f t="shared" si="33"/>
        <v>0</v>
      </c>
      <c r="W54" s="182"/>
      <c r="X54" s="355">
        <f t="shared" si="34"/>
        <v>0</v>
      </c>
      <c r="Y54" s="182"/>
      <c r="Z54" s="355">
        <f t="shared" si="35"/>
        <v>0</v>
      </c>
      <c r="AA54" s="182"/>
      <c r="AB54" s="355">
        <f t="shared" si="25"/>
        <v>0</v>
      </c>
      <c r="AC54" s="182"/>
      <c r="AD54" s="355">
        <f t="shared" si="26"/>
        <v>0</v>
      </c>
      <c r="AE54" s="156"/>
      <c r="AF54" s="357">
        <f t="shared" si="36"/>
        <v>0</v>
      </c>
      <c r="AG54" s="358">
        <f t="shared" si="37"/>
        <v>0</v>
      </c>
    </row>
    <row r="55" spans="1:33" s="17" customFormat="1" ht="24" customHeight="1" x14ac:dyDescent="0.15">
      <c r="A55" s="17" t="str">
        <f>IF(D55="","",MAX($A$46:$A54)+1)</f>
        <v/>
      </c>
      <c r="B55" s="177"/>
      <c r="C55" s="178"/>
      <c r="D55" s="174"/>
      <c r="E55" s="352" t="str">
        <f t="shared" si="24"/>
        <v/>
      </c>
      <c r="F55" s="184"/>
      <c r="G55" s="45" t="s">
        <v>2</v>
      </c>
      <c r="H55" s="184"/>
      <c r="I55" s="48" t="s">
        <v>5</v>
      </c>
      <c r="J55" s="343" t="str">
        <f>IF(AND(F55&lt;&gt;"",H55&lt;&gt;""),ROUNDDOWN(F55*H55/1000000,2),"")</f>
        <v/>
      </c>
      <c r="K55" s="182"/>
      <c r="L55" s="355">
        <f t="shared" si="28"/>
        <v>0</v>
      </c>
      <c r="M55" s="182"/>
      <c r="N55" s="355">
        <f t="shared" si="29"/>
        <v>0</v>
      </c>
      <c r="O55" s="182"/>
      <c r="P55" s="355">
        <f t="shared" si="30"/>
        <v>0</v>
      </c>
      <c r="Q55" s="182"/>
      <c r="R55" s="355">
        <f t="shared" si="31"/>
        <v>0</v>
      </c>
      <c r="S55" s="182"/>
      <c r="T55" s="355">
        <f t="shared" si="32"/>
        <v>0</v>
      </c>
      <c r="U55" s="182"/>
      <c r="V55" s="355">
        <f t="shared" si="33"/>
        <v>0</v>
      </c>
      <c r="W55" s="182"/>
      <c r="X55" s="355">
        <f t="shared" si="34"/>
        <v>0</v>
      </c>
      <c r="Y55" s="182"/>
      <c r="Z55" s="355">
        <f t="shared" si="35"/>
        <v>0</v>
      </c>
      <c r="AA55" s="182"/>
      <c r="AB55" s="355">
        <f t="shared" si="25"/>
        <v>0</v>
      </c>
      <c r="AC55" s="182"/>
      <c r="AD55" s="355">
        <f t="shared" si="26"/>
        <v>0</v>
      </c>
      <c r="AE55" s="156"/>
      <c r="AF55" s="357">
        <f t="shared" si="36"/>
        <v>0</v>
      </c>
      <c r="AG55" s="358">
        <f t="shared" si="37"/>
        <v>0</v>
      </c>
    </row>
    <row r="56" spans="1:33" s="17" customFormat="1" ht="24" customHeight="1" x14ac:dyDescent="0.15">
      <c r="A56" s="17" t="str">
        <f>IF(D56="","",MAX($A$46:$A55)+1)</f>
        <v/>
      </c>
      <c r="B56" s="177"/>
      <c r="C56" s="178"/>
      <c r="D56" s="174"/>
      <c r="E56" s="352" t="str">
        <f t="shared" si="24"/>
        <v/>
      </c>
      <c r="F56" s="184"/>
      <c r="G56" s="45" t="s">
        <v>2</v>
      </c>
      <c r="H56" s="184"/>
      <c r="I56" s="48" t="s">
        <v>5</v>
      </c>
      <c r="J56" s="343" t="str">
        <f t="shared" si="27"/>
        <v/>
      </c>
      <c r="K56" s="182"/>
      <c r="L56" s="355">
        <f t="shared" si="28"/>
        <v>0</v>
      </c>
      <c r="M56" s="182"/>
      <c r="N56" s="355">
        <f t="shared" si="29"/>
        <v>0</v>
      </c>
      <c r="O56" s="182"/>
      <c r="P56" s="355">
        <f t="shared" si="30"/>
        <v>0</v>
      </c>
      <c r="Q56" s="182"/>
      <c r="R56" s="355">
        <f t="shared" si="31"/>
        <v>0</v>
      </c>
      <c r="S56" s="182"/>
      <c r="T56" s="355">
        <f t="shared" si="32"/>
        <v>0</v>
      </c>
      <c r="U56" s="182"/>
      <c r="V56" s="355">
        <f t="shared" si="33"/>
        <v>0</v>
      </c>
      <c r="W56" s="182"/>
      <c r="X56" s="355">
        <f t="shared" si="34"/>
        <v>0</v>
      </c>
      <c r="Y56" s="182"/>
      <c r="Z56" s="355">
        <f t="shared" si="35"/>
        <v>0</v>
      </c>
      <c r="AA56" s="182"/>
      <c r="AB56" s="355">
        <f t="shared" si="25"/>
        <v>0</v>
      </c>
      <c r="AC56" s="182"/>
      <c r="AD56" s="355">
        <f t="shared" si="26"/>
        <v>0</v>
      </c>
      <c r="AE56" s="156"/>
      <c r="AF56" s="357">
        <f t="shared" si="36"/>
        <v>0</v>
      </c>
      <c r="AG56" s="358">
        <f t="shared" si="37"/>
        <v>0</v>
      </c>
    </row>
    <row r="57" spans="1:33" s="17" customFormat="1" ht="24" customHeight="1" x14ac:dyDescent="0.15">
      <c r="A57" s="17" t="str">
        <f>IF(D57="","",MAX($A$46:$A56)+1)</f>
        <v/>
      </c>
      <c r="B57" s="177"/>
      <c r="C57" s="178"/>
      <c r="D57" s="174"/>
      <c r="E57" s="352" t="str">
        <f t="shared" si="24"/>
        <v/>
      </c>
      <c r="F57" s="184"/>
      <c r="G57" s="45" t="s">
        <v>2</v>
      </c>
      <c r="H57" s="184"/>
      <c r="I57" s="48" t="s">
        <v>5</v>
      </c>
      <c r="J57" s="343" t="str">
        <f t="shared" si="27"/>
        <v/>
      </c>
      <c r="K57" s="182"/>
      <c r="L57" s="355">
        <f t="shared" si="28"/>
        <v>0</v>
      </c>
      <c r="M57" s="182"/>
      <c r="N57" s="355">
        <f t="shared" si="29"/>
        <v>0</v>
      </c>
      <c r="O57" s="182"/>
      <c r="P57" s="355">
        <f t="shared" si="30"/>
        <v>0</v>
      </c>
      <c r="Q57" s="182"/>
      <c r="R57" s="355">
        <f t="shared" si="31"/>
        <v>0</v>
      </c>
      <c r="S57" s="182"/>
      <c r="T57" s="355">
        <f t="shared" si="32"/>
        <v>0</v>
      </c>
      <c r="U57" s="182"/>
      <c r="V57" s="355">
        <f t="shared" si="33"/>
        <v>0</v>
      </c>
      <c r="W57" s="182"/>
      <c r="X57" s="355">
        <f t="shared" si="34"/>
        <v>0</v>
      </c>
      <c r="Y57" s="182"/>
      <c r="Z57" s="355">
        <f t="shared" si="35"/>
        <v>0</v>
      </c>
      <c r="AA57" s="182"/>
      <c r="AB57" s="355">
        <f t="shared" si="25"/>
        <v>0</v>
      </c>
      <c r="AC57" s="182"/>
      <c r="AD57" s="355">
        <f t="shared" si="26"/>
        <v>0</v>
      </c>
      <c r="AE57" s="156"/>
      <c r="AF57" s="357">
        <f t="shared" si="36"/>
        <v>0</v>
      </c>
      <c r="AG57" s="358">
        <f t="shared" si="37"/>
        <v>0</v>
      </c>
    </row>
    <row r="58" spans="1:33" s="17" customFormat="1" ht="24" customHeight="1" x14ac:dyDescent="0.15">
      <c r="A58" s="17" t="str">
        <f>IF(D58="","",MAX($A$46:$A57)+1)</f>
        <v/>
      </c>
      <c r="B58" s="177"/>
      <c r="C58" s="178"/>
      <c r="D58" s="174"/>
      <c r="E58" s="352" t="str">
        <f t="shared" si="24"/>
        <v/>
      </c>
      <c r="F58" s="184"/>
      <c r="G58" s="45" t="s">
        <v>2</v>
      </c>
      <c r="H58" s="184"/>
      <c r="I58" s="48" t="s">
        <v>5</v>
      </c>
      <c r="J58" s="343" t="str">
        <f t="shared" si="27"/>
        <v/>
      </c>
      <c r="K58" s="182"/>
      <c r="L58" s="355">
        <f t="shared" si="28"/>
        <v>0</v>
      </c>
      <c r="M58" s="182"/>
      <c r="N58" s="355">
        <f t="shared" si="29"/>
        <v>0</v>
      </c>
      <c r="O58" s="182"/>
      <c r="P58" s="355">
        <f t="shared" si="30"/>
        <v>0</v>
      </c>
      <c r="Q58" s="182"/>
      <c r="R58" s="355">
        <f t="shared" si="31"/>
        <v>0</v>
      </c>
      <c r="S58" s="182"/>
      <c r="T58" s="355">
        <f t="shared" si="32"/>
        <v>0</v>
      </c>
      <c r="U58" s="182"/>
      <c r="V58" s="355">
        <f t="shared" si="33"/>
        <v>0</v>
      </c>
      <c r="W58" s="182"/>
      <c r="X58" s="355">
        <f t="shared" si="34"/>
        <v>0</v>
      </c>
      <c r="Y58" s="182"/>
      <c r="Z58" s="355">
        <f t="shared" si="35"/>
        <v>0</v>
      </c>
      <c r="AA58" s="182"/>
      <c r="AB58" s="355">
        <f t="shared" si="25"/>
        <v>0</v>
      </c>
      <c r="AC58" s="182"/>
      <c r="AD58" s="355">
        <f t="shared" si="26"/>
        <v>0</v>
      </c>
      <c r="AE58" s="156"/>
      <c r="AF58" s="357">
        <f t="shared" si="36"/>
        <v>0</v>
      </c>
      <c r="AG58" s="358">
        <f t="shared" si="37"/>
        <v>0</v>
      </c>
    </row>
    <row r="59" spans="1:33" s="17" customFormat="1" ht="24" customHeight="1" x14ac:dyDescent="0.15">
      <c r="A59" s="17" t="str">
        <f>IF(D59="","",MAX($A$46:$A58)+1)</f>
        <v/>
      </c>
      <c r="B59" s="177"/>
      <c r="C59" s="178"/>
      <c r="D59" s="174"/>
      <c r="E59" s="352" t="str">
        <f t="shared" si="24"/>
        <v/>
      </c>
      <c r="F59" s="184"/>
      <c r="G59" s="45" t="s">
        <v>2</v>
      </c>
      <c r="H59" s="184"/>
      <c r="I59" s="48" t="s">
        <v>5</v>
      </c>
      <c r="J59" s="343" t="str">
        <f>IF(AND(F59&lt;&gt;"",H59&lt;&gt;""),ROUNDDOWN(F59*H59/1000000,2),"")</f>
        <v/>
      </c>
      <c r="K59" s="182"/>
      <c r="L59" s="355">
        <f t="shared" si="28"/>
        <v>0</v>
      </c>
      <c r="M59" s="182"/>
      <c r="N59" s="355">
        <f t="shared" si="29"/>
        <v>0</v>
      </c>
      <c r="O59" s="182"/>
      <c r="P59" s="355">
        <f t="shared" si="30"/>
        <v>0</v>
      </c>
      <c r="Q59" s="182"/>
      <c r="R59" s="355">
        <f t="shared" si="31"/>
        <v>0</v>
      </c>
      <c r="S59" s="182"/>
      <c r="T59" s="355">
        <f t="shared" si="32"/>
        <v>0</v>
      </c>
      <c r="U59" s="182"/>
      <c r="V59" s="355">
        <f t="shared" si="33"/>
        <v>0</v>
      </c>
      <c r="W59" s="182"/>
      <c r="X59" s="355">
        <f t="shared" si="34"/>
        <v>0</v>
      </c>
      <c r="Y59" s="182"/>
      <c r="Z59" s="355">
        <f t="shared" si="35"/>
        <v>0</v>
      </c>
      <c r="AA59" s="182"/>
      <c r="AB59" s="355">
        <f t="shared" si="25"/>
        <v>0</v>
      </c>
      <c r="AC59" s="182"/>
      <c r="AD59" s="355">
        <f t="shared" si="26"/>
        <v>0</v>
      </c>
      <c r="AE59" s="156"/>
      <c r="AF59" s="357">
        <f t="shared" si="36"/>
        <v>0</v>
      </c>
      <c r="AG59" s="358">
        <f t="shared" si="37"/>
        <v>0</v>
      </c>
    </row>
    <row r="60" spans="1:33" s="17" customFormat="1" ht="24" customHeight="1" x14ac:dyDescent="0.15">
      <c r="A60" s="17" t="str">
        <f>IF(D60="","",MAX($A$46:$A59)+1)</f>
        <v/>
      </c>
      <c r="B60" s="177"/>
      <c r="C60" s="178"/>
      <c r="D60" s="174"/>
      <c r="E60" s="352" t="str">
        <f t="shared" si="24"/>
        <v/>
      </c>
      <c r="F60" s="184"/>
      <c r="G60" s="45" t="s">
        <v>2</v>
      </c>
      <c r="H60" s="184"/>
      <c r="I60" s="48" t="s">
        <v>5</v>
      </c>
      <c r="J60" s="343" t="str">
        <f t="shared" si="27"/>
        <v/>
      </c>
      <c r="K60" s="182"/>
      <c r="L60" s="355">
        <f t="shared" si="28"/>
        <v>0</v>
      </c>
      <c r="M60" s="182"/>
      <c r="N60" s="355">
        <f t="shared" si="29"/>
        <v>0</v>
      </c>
      <c r="O60" s="182"/>
      <c r="P60" s="355">
        <f t="shared" si="30"/>
        <v>0</v>
      </c>
      <c r="Q60" s="182"/>
      <c r="R60" s="355">
        <f t="shared" si="31"/>
        <v>0</v>
      </c>
      <c r="S60" s="182"/>
      <c r="T60" s="355">
        <f t="shared" si="32"/>
        <v>0</v>
      </c>
      <c r="U60" s="182"/>
      <c r="V60" s="355">
        <f t="shared" si="33"/>
        <v>0</v>
      </c>
      <c r="W60" s="182"/>
      <c r="X60" s="355">
        <f t="shared" si="34"/>
        <v>0</v>
      </c>
      <c r="Y60" s="182"/>
      <c r="Z60" s="355">
        <f t="shared" si="35"/>
        <v>0</v>
      </c>
      <c r="AA60" s="182"/>
      <c r="AB60" s="355">
        <f t="shared" si="25"/>
        <v>0</v>
      </c>
      <c r="AC60" s="182"/>
      <c r="AD60" s="355">
        <f t="shared" si="26"/>
        <v>0</v>
      </c>
      <c r="AE60" s="156"/>
      <c r="AF60" s="357">
        <f t="shared" si="36"/>
        <v>0</v>
      </c>
      <c r="AG60" s="358">
        <f t="shared" si="37"/>
        <v>0</v>
      </c>
    </row>
    <row r="61" spans="1:33" s="17" customFormat="1" ht="24" customHeight="1" x14ac:dyDescent="0.15">
      <c r="A61" s="17" t="str">
        <f>IF(D61="","",MAX($A$46:$A60)+1)</f>
        <v/>
      </c>
      <c r="B61" s="177"/>
      <c r="C61" s="178"/>
      <c r="D61" s="174"/>
      <c r="E61" s="352" t="str">
        <f t="shared" si="24"/>
        <v/>
      </c>
      <c r="F61" s="184"/>
      <c r="G61" s="45" t="s">
        <v>2</v>
      </c>
      <c r="H61" s="184"/>
      <c r="I61" s="48" t="s">
        <v>5</v>
      </c>
      <c r="J61" s="343" t="str">
        <f t="shared" si="27"/>
        <v/>
      </c>
      <c r="K61" s="182"/>
      <c r="L61" s="355">
        <f t="shared" si="28"/>
        <v>0</v>
      </c>
      <c r="M61" s="182"/>
      <c r="N61" s="355">
        <f t="shared" si="29"/>
        <v>0</v>
      </c>
      <c r="O61" s="182"/>
      <c r="P61" s="355">
        <f t="shared" si="30"/>
        <v>0</v>
      </c>
      <c r="Q61" s="182"/>
      <c r="R61" s="355">
        <f t="shared" si="31"/>
        <v>0</v>
      </c>
      <c r="S61" s="182"/>
      <c r="T61" s="355">
        <f t="shared" si="32"/>
        <v>0</v>
      </c>
      <c r="U61" s="182"/>
      <c r="V61" s="355">
        <f t="shared" si="33"/>
        <v>0</v>
      </c>
      <c r="W61" s="182"/>
      <c r="X61" s="355">
        <f t="shared" si="34"/>
        <v>0</v>
      </c>
      <c r="Y61" s="182"/>
      <c r="Z61" s="355">
        <f t="shared" si="35"/>
        <v>0</v>
      </c>
      <c r="AA61" s="182"/>
      <c r="AB61" s="355">
        <f t="shared" si="25"/>
        <v>0</v>
      </c>
      <c r="AC61" s="182"/>
      <c r="AD61" s="355">
        <f t="shared" si="26"/>
        <v>0</v>
      </c>
      <c r="AE61" s="156"/>
      <c r="AF61" s="357">
        <f t="shared" si="36"/>
        <v>0</v>
      </c>
      <c r="AG61" s="358">
        <f t="shared" si="37"/>
        <v>0</v>
      </c>
    </row>
    <row r="62" spans="1:33" s="17" customFormat="1" ht="24" customHeight="1" x14ac:dyDescent="0.15">
      <c r="A62" s="17" t="str">
        <f>IF(D62="","",MAX($A$46:$A61)+1)</f>
        <v/>
      </c>
      <c r="B62" s="177"/>
      <c r="C62" s="178"/>
      <c r="D62" s="174"/>
      <c r="E62" s="352" t="str">
        <f t="shared" si="24"/>
        <v/>
      </c>
      <c r="F62" s="184"/>
      <c r="G62" s="45" t="s">
        <v>2</v>
      </c>
      <c r="H62" s="184"/>
      <c r="I62" s="48" t="s">
        <v>5</v>
      </c>
      <c r="J62" s="343" t="str">
        <f t="shared" si="27"/>
        <v/>
      </c>
      <c r="K62" s="182"/>
      <c r="L62" s="355">
        <f t="shared" si="28"/>
        <v>0</v>
      </c>
      <c r="M62" s="182"/>
      <c r="N62" s="355">
        <f t="shared" si="29"/>
        <v>0</v>
      </c>
      <c r="O62" s="182"/>
      <c r="P62" s="355">
        <f t="shared" si="30"/>
        <v>0</v>
      </c>
      <c r="Q62" s="182"/>
      <c r="R62" s="355">
        <f t="shared" si="31"/>
        <v>0</v>
      </c>
      <c r="S62" s="182"/>
      <c r="T62" s="355">
        <f t="shared" si="32"/>
        <v>0</v>
      </c>
      <c r="U62" s="182"/>
      <c r="V62" s="355">
        <f t="shared" si="33"/>
        <v>0</v>
      </c>
      <c r="W62" s="182"/>
      <c r="X62" s="355">
        <f t="shared" si="34"/>
        <v>0</v>
      </c>
      <c r="Y62" s="182"/>
      <c r="Z62" s="355">
        <f t="shared" si="35"/>
        <v>0</v>
      </c>
      <c r="AA62" s="182"/>
      <c r="AB62" s="355">
        <f t="shared" si="25"/>
        <v>0</v>
      </c>
      <c r="AC62" s="182"/>
      <c r="AD62" s="355">
        <f t="shared" si="26"/>
        <v>0</v>
      </c>
      <c r="AE62" s="156"/>
      <c r="AF62" s="357">
        <f t="shared" si="36"/>
        <v>0</v>
      </c>
      <c r="AG62" s="358">
        <f t="shared" si="37"/>
        <v>0</v>
      </c>
    </row>
    <row r="63" spans="1:33" s="17" customFormat="1" ht="24" customHeight="1" x14ac:dyDescent="0.15">
      <c r="A63" s="17" t="str">
        <f>IF(D63="","",MAX($A$46:$A62)+1)</f>
        <v/>
      </c>
      <c r="B63" s="177"/>
      <c r="C63" s="178"/>
      <c r="D63" s="174"/>
      <c r="E63" s="352" t="str">
        <f t="shared" si="24"/>
        <v/>
      </c>
      <c r="F63" s="184"/>
      <c r="G63" s="45" t="s">
        <v>2</v>
      </c>
      <c r="H63" s="184"/>
      <c r="I63" s="48" t="s">
        <v>5</v>
      </c>
      <c r="J63" s="343" t="str">
        <f t="shared" si="27"/>
        <v/>
      </c>
      <c r="K63" s="182"/>
      <c r="L63" s="355">
        <f t="shared" si="28"/>
        <v>0</v>
      </c>
      <c r="M63" s="182"/>
      <c r="N63" s="355">
        <f t="shared" si="29"/>
        <v>0</v>
      </c>
      <c r="O63" s="182"/>
      <c r="P63" s="355">
        <f t="shared" si="30"/>
        <v>0</v>
      </c>
      <c r="Q63" s="182"/>
      <c r="R63" s="355">
        <f t="shared" si="31"/>
        <v>0</v>
      </c>
      <c r="S63" s="182"/>
      <c r="T63" s="355">
        <f t="shared" si="32"/>
        <v>0</v>
      </c>
      <c r="U63" s="182"/>
      <c r="V63" s="355">
        <f t="shared" si="33"/>
        <v>0</v>
      </c>
      <c r="W63" s="182"/>
      <c r="X63" s="355">
        <f t="shared" si="34"/>
        <v>0</v>
      </c>
      <c r="Y63" s="182"/>
      <c r="Z63" s="355">
        <f t="shared" si="35"/>
        <v>0</v>
      </c>
      <c r="AA63" s="182"/>
      <c r="AB63" s="355">
        <f t="shared" si="25"/>
        <v>0</v>
      </c>
      <c r="AC63" s="182"/>
      <c r="AD63" s="355">
        <f t="shared" si="26"/>
        <v>0</v>
      </c>
      <c r="AE63" s="156"/>
      <c r="AF63" s="357">
        <f t="shared" si="36"/>
        <v>0</v>
      </c>
      <c r="AG63" s="358">
        <f t="shared" si="37"/>
        <v>0</v>
      </c>
    </row>
    <row r="64" spans="1:33" s="17" customFormat="1" ht="24" customHeight="1" x14ac:dyDescent="0.15">
      <c r="A64" s="17" t="str">
        <f>IF(D64="","",MAX($A$46:$A63)+1)</f>
        <v/>
      </c>
      <c r="B64" s="177"/>
      <c r="C64" s="178"/>
      <c r="D64" s="174"/>
      <c r="E64" s="352" t="str">
        <f t="shared" si="24"/>
        <v/>
      </c>
      <c r="F64" s="184"/>
      <c r="G64" s="45" t="s">
        <v>2</v>
      </c>
      <c r="H64" s="184"/>
      <c r="I64" s="48" t="s">
        <v>5</v>
      </c>
      <c r="J64" s="343" t="str">
        <f>IF(AND(F64&lt;&gt;"",H64&lt;&gt;""),ROUNDDOWN(F64*H64/1000000,2),"")</f>
        <v/>
      </c>
      <c r="K64" s="182"/>
      <c r="L64" s="355">
        <f t="shared" si="28"/>
        <v>0</v>
      </c>
      <c r="M64" s="182"/>
      <c r="N64" s="355">
        <f t="shared" si="29"/>
        <v>0</v>
      </c>
      <c r="O64" s="182"/>
      <c r="P64" s="355">
        <f t="shared" si="30"/>
        <v>0</v>
      </c>
      <c r="Q64" s="182"/>
      <c r="R64" s="355">
        <f t="shared" si="31"/>
        <v>0</v>
      </c>
      <c r="S64" s="182"/>
      <c r="T64" s="355">
        <f t="shared" si="32"/>
        <v>0</v>
      </c>
      <c r="U64" s="182"/>
      <c r="V64" s="355">
        <f t="shared" si="33"/>
        <v>0</v>
      </c>
      <c r="W64" s="182"/>
      <c r="X64" s="355">
        <f t="shared" si="34"/>
        <v>0</v>
      </c>
      <c r="Y64" s="182"/>
      <c r="Z64" s="355">
        <f t="shared" si="35"/>
        <v>0</v>
      </c>
      <c r="AA64" s="182"/>
      <c r="AB64" s="355">
        <f t="shared" si="25"/>
        <v>0</v>
      </c>
      <c r="AC64" s="182"/>
      <c r="AD64" s="355">
        <f t="shared" si="26"/>
        <v>0</v>
      </c>
      <c r="AE64" s="156"/>
      <c r="AF64" s="357">
        <f t="shared" si="36"/>
        <v>0</v>
      </c>
      <c r="AG64" s="358">
        <f t="shared" si="37"/>
        <v>0</v>
      </c>
    </row>
    <row r="65" spans="1:33" s="17" customFormat="1" ht="24" customHeight="1" x14ac:dyDescent="0.15">
      <c r="A65" s="17" t="str">
        <f>IF(D65="","",MAX($A$46:$A64)+1)</f>
        <v/>
      </c>
      <c r="B65" s="177"/>
      <c r="C65" s="178"/>
      <c r="D65" s="174"/>
      <c r="E65" s="352" t="str">
        <f t="shared" si="24"/>
        <v/>
      </c>
      <c r="F65" s="184"/>
      <c r="G65" s="45" t="s">
        <v>2</v>
      </c>
      <c r="H65" s="184"/>
      <c r="I65" s="48" t="s">
        <v>5</v>
      </c>
      <c r="J65" s="343" t="str">
        <f>IF(AND(F65&lt;&gt;"",H65&lt;&gt;""),ROUNDDOWN(F65*H65/1000000,2),"")</f>
        <v/>
      </c>
      <c r="K65" s="182"/>
      <c r="L65" s="355">
        <f t="shared" si="28"/>
        <v>0</v>
      </c>
      <c r="M65" s="182"/>
      <c r="N65" s="355">
        <f t="shared" si="29"/>
        <v>0</v>
      </c>
      <c r="O65" s="182"/>
      <c r="P65" s="355">
        <f t="shared" si="30"/>
        <v>0</v>
      </c>
      <c r="Q65" s="182"/>
      <c r="R65" s="355">
        <f t="shared" si="31"/>
        <v>0</v>
      </c>
      <c r="S65" s="182"/>
      <c r="T65" s="355">
        <f t="shared" si="32"/>
        <v>0</v>
      </c>
      <c r="U65" s="182"/>
      <c r="V65" s="355">
        <f t="shared" si="33"/>
        <v>0</v>
      </c>
      <c r="W65" s="182"/>
      <c r="X65" s="355">
        <f t="shared" si="34"/>
        <v>0</v>
      </c>
      <c r="Y65" s="182"/>
      <c r="Z65" s="355">
        <f t="shared" si="35"/>
        <v>0</v>
      </c>
      <c r="AA65" s="182"/>
      <c r="AB65" s="355">
        <f t="shared" si="25"/>
        <v>0</v>
      </c>
      <c r="AC65" s="182"/>
      <c r="AD65" s="355">
        <f t="shared" si="26"/>
        <v>0</v>
      </c>
      <c r="AE65" s="156"/>
      <c r="AF65" s="357">
        <f t="shared" si="36"/>
        <v>0</v>
      </c>
      <c r="AG65" s="358">
        <f t="shared" si="37"/>
        <v>0</v>
      </c>
    </row>
    <row r="66" spans="1:33" s="17" customFormat="1" ht="24" customHeight="1" thickBot="1" x14ac:dyDescent="0.2">
      <c r="A66" s="17" t="str">
        <f>IF(D66="","",MAX($A$46:$A65)+1)</f>
        <v/>
      </c>
      <c r="B66" s="179"/>
      <c r="C66" s="180"/>
      <c r="D66" s="175"/>
      <c r="E66" s="353" t="str">
        <f t="shared" si="24"/>
        <v/>
      </c>
      <c r="F66" s="186"/>
      <c r="G66" s="46" t="s">
        <v>2</v>
      </c>
      <c r="H66" s="188"/>
      <c r="I66" s="49" t="s">
        <v>5</v>
      </c>
      <c r="J66" s="344" t="str">
        <f>IF(AND(F66&lt;&gt;"",H66&lt;&gt;""),ROUNDDOWN(F66*H66/1000000,2),"")</f>
        <v/>
      </c>
      <c r="K66" s="183"/>
      <c r="L66" s="356">
        <f t="shared" si="28"/>
        <v>0</v>
      </c>
      <c r="M66" s="183"/>
      <c r="N66" s="356">
        <f t="shared" si="29"/>
        <v>0</v>
      </c>
      <c r="O66" s="183"/>
      <c r="P66" s="356">
        <f t="shared" si="30"/>
        <v>0</v>
      </c>
      <c r="Q66" s="183"/>
      <c r="R66" s="356">
        <f t="shared" si="31"/>
        <v>0</v>
      </c>
      <c r="S66" s="183"/>
      <c r="T66" s="356">
        <f t="shared" si="32"/>
        <v>0</v>
      </c>
      <c r="U66" s="183"/>
      <c r="V66" s="356">
        <f t="shared" si="33"/>
        <v>0</v>
      </c>
      <c r="W66" s="183"/>
      <c r="X66" s="356">
        <f t="shared" si="34"/>
        <v>0</v>
      </c>
      <c r="Y66" s="183"/>
      <c r="Z66" s="356">
        <f t="shared" si="35"/>
        <v>0</v>
      </c>
      <c r="AA66" s="183"/>
      <c r="AB66" s="356">
        <f t="shared" si="25"/>
        <v>0</v>
      </c>
      <c r="AC66" s="183"/>
      <c r="AD66" s="356">
        <f t="shared" si="26"/>
        <v>0</v>
      </c>
      <c r="AE66" s="156"/>
      <c r="AF66" s="359">
        <f t="shared" si="36"/>
        <v>0</v>
      </c>
      <c r="AG66" s="360">
        <f t="shared" si="37"/>
        <v>0</v>
      </c>
    </row>
    <row r="67" spans="1:33" s="16" customFormat="1" ht="23.25" customHeight="1" thickTop="1" x14ac:dyDescent="0.15">
      <c r="B67" s="690" t="s">
        <v>7</v>
      </c>
      <c r="C67" s="690"/>
      <c r="D67" s="690"/>
      <c r="E67" s="690"/>
      <c r="F67" s="690"/>
      <c r="G67" s="690"/>
      <c r="H67" s="690"/>
      <c r="I67" s="690"/>
      <c r="J67" s="690"/>
      <c r="K67" s="168">
        <f t="shared" ref="K67:AD67" si="38">SUM(K47:K66)</f>
        <v>0</v>
      </c>
      <c r="L67" s="170">
        <f t="shared" si="38"/>
        <v>0</v>
      </c>
      <c r="M67" s="168">
        <f t="shared" si="38"/>
        <v>0</v>
      </c>
      <c r="N67" s="170">
        <f t="shared" si="38"/>
        <v>0</v>
      </c>
      <c r="O67" s="168">
        <f t="shared" si="38"/>
        <v>0</v>
      </c>
      <c r="P67" s="170">
        <f t="shared" si="38"/>
        <v>0</v>
      </c>
      <c r="Q67" s="168">
        <f t="shared" si="38"/>
        <v>0</v>
      </c>
      <c r="R67" s="170">
        <f t="shared" si="38"/>
        <v>0</v>
      </c>
      <c r="S67" s="168">
        <f t="shared" si="38"/>
        <v>0</v>
      </c>
      <c r="T67" s="170">
        <f t="shared" si="38"/>
        <v>0</v>
      </c>
      <c r="U67" s="168">
        <f t="shared" si="38"/>
        <v>0</v>
      </c>
      <c r="V67" s="170">
        <f t="shared" si="38"/>
        <v>0</v>
      </c>
      <c r="W67" s="168">
        <f t="shared" si="38"/>
        <v>0</v>
      </c>
      <c r="X67" s="170">
        <f t="shared" si="38"/>
        <v>0</v>
      </c>
      <c r="Y67" s="168">
        <f t="shared" si="38"/>
        <v>0</v>
      </c>
      <c r="Z67" s="170">
        <f t="shared" si="38"/>
        <v>0</v>
      </c>
      <c r="AA67" s="168">
        <f t="shared" si="38"/>
        <v>0</v>
      </c>
      <c r="AB67" s="170">
        <f t="shared" si="38"/>
        <v>0</v>
      </c>
      <c r="AC67" s="168">
        <f t="shared" si="38"/>
        <v>0</v>
      </c>
      <c r="AD67" s="170">
        <f t="shared" si="38"/>
        <v>0</v>
      </c>
      <c r="AE67" s="64"/>
      <c r="AF67" s="171">
        <f>SUM(AF47:AF66)</f>
        <v>0</v>
      </c>
      <c r="AG67" s="192">
        <f>SUM(AG47:AG66)</f>
        <v>0</v>
      </c>
    </row>
    <row r="68" spans="1:33" s="16" customFormat="1" ht="19.5" customHeight="1" x14ac:dyDescent="0.15">
      <c r="B68" s="201" t="s">
        <v>135</v>
      </c>
      <c r="C68" s="18"/>
      <c r="D68" s="18"/>
      <c r="E68" s="18"/>
      <c r="F68" s="19"/>
      <c r="G68" s="19"/>
      <c r="H68" s="19"/>
      <c r="I68" s="20"/>
      <c r="J68" s="20"/>
      <c r="K68" s="21"/>
      <c r="L68" s="21"/>
      <c r="M68" s="21"/>
      <c r="N68" s="21"/>
      <c r="O68" s="21"/>
      <c r="P68" s="21"/>
      <c r="Q68" s="21"/>
      <c r="R68" s="21"/>
      <c r="S68" s="21"/>
      <c r="T68" s="21"/>
      <c r="U68" s="21"/>
      <c r="V68" s="21"/>
      <c r="W68" s="21"/>
      <c r="X68" s="21"/>
      <c r="Y68" s="21"/>
      <c r="Z68" s="21"/>
      <c r="AA68" s="21"/>
      <c r="AB68" s="21"/>
      <c r="AC68" s="21"/>
      <c r="AD68" s="21"/>
      <c r="AE68" s="21"/>
      <c r="AF68" s="21"/>
      <c r="AG68" s="21"/>
    </row>
    <row r="69" spans="1:33" s="16" customFormat="1" ht="24.75" customHeight="1" thickBot="1" x14ac:dyDescent="0.2">
      <c r="B69" s="727" t="s">
        <v>60</v>
      </c>
      <c r="C69" s="727"/>
      <c r="D69" s="727"/>
      <c r="E69" s="727"/>
      <c r="F69" s="727"/>
      <c r="G69" s="727"/>
      <c r="H69" s="727"/>
      <c r="I69" s="727"/>
      <c r="J69" s="316" t="s">
        <v>61</v>
      </c>
      <c r="K69" s="317" t="s">
        <v>69</v>
      </c>
      <c r="L69" s="318" t="s">
        <v>136</v>
      </c>
      <c r="M69" s="317" t="s">
        <v>69</v>
      </c>
      <c r="N69" s="318" t="s">
        <v>136</v>
      </c>
      <c r="O69" s="317" t="s">
        <v>69</v>
      </c>
      <c r="P69" s="318" t="s">
        <v>136</v>
      </c>
      <c r="Q69" s="317" t="s">
        <v>69</v>
      </c>
      <c r="R69" s="318" t="s">
        <v>136</v>
      </c>
      <c r="S69" s="317" t="s">
        <v>69</v>
      </c>
      <c r="T69" s="318" t="s">
        <v>136</v>
      </c>
      <c r="U69" s="317" t="s">
        <v>69</v>
      </c>
      <c r="V69" s="318" t="s">
        <v>136</v>
      </c>
      <c r="W69" s="317" t="s">
        <v>69</v>
      </c>
      <c r="X69" s="318" t="s">
        <v>136</v>
      </c>
      <c r="Y69" s="317" t="s">
        <v>69</v>
      </c>
      <c r="Z69" s="318" t="s">
        <v>136</v>
      </c>
      <c r="AA69" s="317" t="s">
        <v>69</v>
      </c>
      <c r="AB69" s="318" t="s">
        <v>136</v>
      </c>
      <c r="AC69" s="317" t="s">
        <v>69</v>
      </c>
      <c r="AD69" s="318" t="s">
        <v>136</v>
      </c>
      <c r="AE69" s="319"/>
      <c r="AF69" s="728" t="s">
        <v>76</v>
      </c>
      <c r="AG69" s="728"/>
    </row>
    <row r="70" spans="1:33" s="16" customFormat="1" ht="22.5" customHeight="1" thickTop="1" x14ac:dyDescent="0.15">
      <c r="B70" s="732" t="s">
        <v>62</v>
      </c>
      <c r="C70" s="732"/>
      <c r="D70" s="732"/>
      <c r="E70" s="732"/>
      <c r="F70" s="732"/>
      <c r="G70" s="732"/>
      <c r="H70" s="732"/>
      <c r="I70" s="732"/>
      <c r="J70" s="315">
        <v>30000</v>
      </c>
      <c r="K70" s="296">
        <f>IF(OR(L42="",L67=""),"",SUM(SUMIF($E$22:$E$41,$B$70,L22:L41),SUMIF($E$47:$E$66,$B$70,L47:L66)))</f>
        <v>0</v>
      </c>
      <c r="L70" s="194">
        <f>IF(K70="","",$J$70*K70)</f>
        <v>0</v>
      </c>
      <c r="M70" s="296">
        <f>IF(OR(N42="",N67=""),"",SUM(SUMIF($E$22:$E$41,$B$70,N22:N41),SUMIF($E$47:$E$66,$B$70,N47:N66)))</f>
        <v>0</v>
      </c>
      <c r="N70" s="194">
        <f>IF(M70="","",$J$70*M70)</f>
        <v>0</v>
      </c>
      <c r="O70" s="296">
        <f>IF(OR(P42="",P67=""),"",SUM(SUMIF($E$22:$E$41,$B$70,P22:P41),SUMIF($E$47:$E$66,$B$70,P47:P66)))</f>
        <v>0</v>
      </c>
      <c r="P70" s="194">
        <f>IF(O70="","",$J$70*O70)</f>
        <v>0</v>
      </c>
      <c r="Q70" s="296">
        <f>IF(OR(R42="",R67=""),"",SUM(SUMIF($E$22:$E$41,$B$70,R22:R41),SUMIF($E$47:$E$66,$B$70,R47:R66)))</f>
        <v>0</v>
      </c>
      <c r="R70" s="194">
        <f>IF(Q70="","",$J$70*Q70)</f>
        <v>0</v>
      </c>
      <c r="S70" s="296">
        <f>IF(OR(T42="",T67=""),"",SUM(SUMIF($E$22:$E$41,$B$70,T22:T41),SUMIF($E$47:$E$66,$B$70,T47:T66)))</f>
        <v>0</v>
      </c>
      <c r="T70" s="194">
        <f>IF(S70="","",$J$70*S70)</f>
        <v>0</v>
      </c>
      <c r="U70" s="296">
        <f>IF(OR(V42="",V67=""),"",SUM(SUMIF($E$22:$E$41,$B$70,V22:V41),SUMIF($E$47:$E$66,$B$70,V47:V66)))</f>
        <v>0</v>
      </c>
      <c r="V70" s="194">
        <f>IF(U70="","",$J$70*U70)</f>
        <v>0</v>
      </c>
      <c r="W70" s="296">
        <f>IF(OR(X42="",X67=""),"",SUM(SUMIF($E$22:$E$41,$B$70,X22:X41),SUMIF($E$47:$E$66,$B$70,X47:X66)))</f>
        <v>0</v>
      </c>
      <c r="X70" s="194">
        <f>IF(W70="","",$J$70*W70)</f>
        <v>0</v>
      </c>
      <c r="Y70" s="296">
        <f>IF(OR(Z42="",Z67=""),"",SUM(SUMIF($E$22:$E$41,$B$70,Z22:Z41),SUMIF($E$47:$E$66,$B$70,Z47:Z66)))</f>
        <v>0</v>
      </c>
      <c r="Z70" s="194">
        <f>IF(Y70="","",$J$70*Y70)</f>
        <v>0</v>
      </c>
      <c r="AA70" s="296">
        <f>IF(OR(AB42="",AB67=""),"",SUM(SUMIF($E$22:$E$41,$B$70,AB22:AB41),SUMIF($E$47:$E$66,$B$70,AB47:AB66)))</f>
        <v>0</v>
      </c>
      <c r="AB70" s="194">
        <f>IF(AA70="","",$J$70*AA70)</f>
        <v>0</v>
      </c>
      <c r="AC70" s="296">
        <f>IF(OR(AD42="",AD67=""),"",SUM(SUMIF($E$22:$E$41,$B$70,AD22:AD41),SUMIF($E$47:$E$66,$B$70,AD47:AD66)))</f>
        <v>0</v>
      </c>
      <c r="AD70" s="194">
        <f>IF(AC70="","",$J$70*AC70)</f>
        <v>0</v>
      </c>
      <c r="AE70" s="21"/>
      <c r="AF70" s="207" t="s">
        <v>62</v>
      </c>
      <c r="AG70" s="298">
        <f>SUM(K70*$K$9,M70*$M$9,O70*$O$9,Q70*$Q$9,S70*$S$9,U70*$U$9,W70*$W$9,Y70*$Y$9,AA70*$AA$9,AC70*$AC$9)</f>
        <v>0</v>
      </c>
    </row>
    <row r="71" spans="1:33" s="16" customFormat="1" ht="22.5" customHeight="1" x14ac:dyDescent="0.15">
      <c r="B71" s="683" t="s">
        <v>63</v>
      </c>
      <c r="C71" s="683"/>
      <c r="D71" s="683"/>
      <c r="E71" s="683"/>
      <c r="F71" s="683"/>
      <c r="G71" s="683"/>
      <c r="H71" s="683"/>
      <c r="I71" s="683"/>
      <c r="J71" s="314">
        <v>20000</v>
      </c>
      <c r="K71" s="297">
        <f>IF(OR(L42="",L67=""),"",SUM(SUMIF($E$22:$E$41,$B$71,L22:L41),SUMIF($E$47:$E$66,$B$71,L47:L66)))</f>
        <v>0</v>
      </c>
      <c r="L71" s="195">
        <f>IF(K71="","",$J$71*K71)</f>
        <v>0</v>
      </c>
      <c r="M71" s="297">
        <f>IF(OR(N42="",N67=""),"",SUM(SUMIF($E$22:$E$41,$B$71,N22:N41),SUMIF($E$47:$E$66,$B$71,N47:N66)))</f>
        <v>0</v>
      </c>
      <c r="N71" s="195">
        <f>IF(M71="","",$J$71*M71)</f>
        <v>0</v>
      </c>
      <c r="O71" s="297">
        <f>IF(OR(P42="",P67=""),"",SUM(SUMIF($E$22:$E$41,$B$71,P22:P41),SUMIF($E$47:$E$66,$B$71,P47:P66)))</f>
        <v>0</v>
      </c>
      <c r="P71" s="195">
        <f>IF(O71="","",$J$71*O71)</f>
        <v>0</v>
      </c>
      <c r="Q71" s="297">
        <f>IF(OR(R42="",R67=""),"",SUM(SUMIF($E$22:$E$41,$B$71,R22:R41),SUMIF($E$47:$E$66,$B$71,R47:R66)))</f>
        <v>0</v>
      </c>
      <c r="R71" s="195">
        <f>IF(Q71="","",$J$71*Q71)</f>
        <v>0</v>
      </c>
      <c r="S71" s="297">
        <f>IF(OR(T42="",T67=""),"",SUM(SUMIF($E$22:$E$41,$B$71,T22:T41),SUMIF($E$47:$E$66,$B$71,T47:T66)))</f>
        <v>0</v>
      </c>
      <c r="T71" s="195">
        <f>IF(S71="","",$J$71*S71)</f>
        <v>0</v>
      </c>
      <c r="U71" s="297">
        <f>IF(OR(V42="",V67=""),"",SUM(SUMIF($E$22:$E$41,$B$71,V22:V41),SUMIF($E$47:$E$66,$B$71,V47:V66)))</f>
        <v>0</v>
      </c>
      <c r="V71" s="195">
        <f>IF(U71="","",$J$71*U71)</f>
        <v>0</v>
      </c>
      <c r="W71" s="297">
        <f>IF(OR(X42="",X67=""),"",SUM(SUMIF($E$22:$E$41,$B$71,X22:X41),SUMIF($E$47:$E$66,$B$71,X47:X66)))</f>
        <v>0</v>
      </c>
      <c r="X71" s="195">
        <f>IF(W71="","",$J$71*W71)</f>
        <v>0</v>
      </c>
      <c r="Y71" s="297">
        <f>IF(OR(Z42="",Z67=""),"",SUM(SUMIF($E$22:$E$41,$B$71,Z22:Z41),SUMIF($E$47:$E$66,$B$71,Z47:Z66)))</f>
        <v>0</v>
      </c>
      <c r="Z71" s="195">
        <f>IF(Y71="","",$J$71*Y71)</f>
        <v>0</v>
      </c>
      <c r="AA71" s="297">
        <f>IF(OR(AB42="",AB67=""),"",SUM(SUMIF($E$22:$E$41,$B$71,AB22:AB41),SUMIF($E$47:$E$66,$B$71,AB47:AB66)))</f>
        <v>0</v>
      </c>
      <c r="AB71" s="195">
        <f>IF(AA71="","",$J$71*AA71)</f>
        <v>0</v>
      </c>
      <c r="AC71" s="297">
        <f>IF(OR(AD42="",AD67=""),"",SUM(SUMIF($E$22:$E$41,$B$71,AD22:AD41),SUMIF($E$47:$E$66,$B$71,AD47:AD66)))</f>
        <v>0</v>
      </c>
      <c r="AD71" s="195">
        <f>IF(AC71="","",$J$71*AC71)</f>
        <v>0</v>
      </c>
      <c r="AE71" s="21"/>
      <c r="AF71" s="206" t="s">
        <v>63</v>
      </c>
      <c r="AG71" s="299">
        <f>SUM(K71*$K$9,M71*$M$9,O71*$O$9,Q71*$Q$9,S71*$S$9,U71*$U$9,W71*$W$9,Y71*$Y$9,AA71*$AA$9,AC71*$AC$9)</f>
        <v>0</v>
      </c>
    </row>
    <row r="72" spans="1:33" s="16" customFormat="1" ht="12.75" customHeight="1" x14ac:dyDescent="0.15">
      <c r="B72" s="18"/>
      <c r="C72" s="18"/>
      <c r="D72" s="18"/>
      <c r="E72" s="18"/>
      <c r="F72" s="19"/>
      <c r="G72" s="19"/>
      <c r="H72" s="19"/>
      <c r="I72" s="20"/>
      <c r="J72" s="20"/>
      <c r="K72" s="21"/>
      <c r="L72" s="21"/>
      <c r="M72" s="21"/>
      <c r="N72" s="21"/>
      <c r="O72" s="21"/>
      <c r="P72" s="21"/>
      <c r="Q72" s="21"/>
      <c r="R72" s="21"/>
      <c r="S72" s="21"/>
      <c r="T72" s="21"/>
      <c r="U72" s="21"/>
      <c r="V72" s="21"/>
      <c r="W72" s="21"/>
      <c r="X72" s="21"/>
      <c r="Y72" s="21"/>
      <c r="Z72" s="21"/>
      <c r="AA72" s="21"/>
      <c r="AB72" s="21"/>
      <c r="AC72" s="21"/>
      <c r="AD72" s="21"/>
      <c r="AE72" s="21"/>
      <c r="AF72" s="21"/>
      <c r="AG72" s="21"/>
    </row>
    <row r="73" spans="1:33" s="66" customFormat="1" ht="15" customHeight="1" x14ac:dyDescent="0.15">
      <c r="B73" s="65"/>
      <c r="C73" s="65"/>
      <c r="D73" s="65"/>
      <c r="E73" s="65"/>
      <c r="F73" s="65"/>
      <c r="G73" s="65"/>
      <c r="H73" s="65"/>
      <c r="I73" s="65"/>
      <c r="J73" s="65"/>
      <c r="K73" s="63"/>
      <c r="L73" s="63"/>
      <c r="M73" s="63"/>
      <c r="N73" s="63"/>
      <c r="O73" s="63"/>
      <c r="P73" s="63"/>
      <c r="Q73" s="63"/>
      <c r="R73" s="63"/>
      <c r="S73" s="63"/>
      <c r="T73" s="63"/>
      <c r="U73" s="63"/>
      <c r="V73" s="63"/>
      <c r="W73" s="63"/>
      <c r="X73" s="63"/>
      <c r="Y73" s="63"/>
      <c r="Z73" s="63"/>
      <c r="AA73" s="63"/>
      <c r="AB73" s="63"/>
      <c r="AC73" s="63"/>
      <c r="AD73" s="63"/>
      <c r="AE73" s="64"/>
      <c r="AF73" s="158"/>
      <c r="AG73" s="158"/>
    </row>
    <row r="74" spans="1:33" s="10" customFormat="1" ht="23.25" customHeight="1" x14ac:dyDescent="0.2">
      <c r="B74" s="731" t="s">
        <v>0</v>
      </c>
      <c r="C74" s="731"/>
      <c r="D74" s="667" t="s">
        <v>165</v>
      </c>
      <c r="E74" s="668"/>
      <c r="F74" s="668"/>
      <c r="G74" s="668"/>
      <c r="H74" s="668"/>
      <c r="I74" s="668"/>
      <c r="J74" s="669"/>
      <c r="K74" s="157"/>
      <c r="L74" s="14"/>
      <c r="M74" s="14"/>
      <c r="N74" s="14"/>
      <c r="O74" s="14"/>
      <c r="P74" s="14"/>
      <c r="Q74" s="14"/>
      <c r="R74" s="14"/>
      <c r="S74" s="14"/>
      <c r="T74" s="14"/>
      <c r="U74" s="14"/>
      <c r="V74" s="14"/>
      <c r="W74" s="14"/>
      <c r="X74" s="14"/>
      <c r="Y74" s="14"/>
      <c r="Z74" s="14"/>
      <c r="AA74" s="14"/>
      <c r="AB74" s="14"/>
      <c r="AC74" s="14"/>
      <c r="AD74" s="14"/>
      <c r="AE74" s="24"/>
      <c r="AF74" s="158"/>
      <c r="AG74" s="158"/>
    </row>
    <row r="75" spans="1:33" s="10" customFormat="1" ht="21.75" customHeight="1" x14ac:dyDescent="0.15">
      <c r="B75" s="736" t="str">
        <f>IF(COUNTIF(E77:E86,"err")&gt;0,"グレードと一致しない型番があります。SII登録型番を確認して下さい。","")</f>
        <v/>
      </c>
      <c r="C75" s="736"/>
      <c r="D75" s="736"/>
      <c r="E75" s="736"/>
      <c r="F75" s="736"/>
      <c r="G75" s="736"/>
      <c r="H75" s="736"/>
      <c r="I75" s="736"/>
      <c r="J75" s="736"/>
      <c r="K75" s="70" t="s">
        <v>15</v>
      </c>
      <c r="L75" s="14"/>
      <c r="M75" s="14"/>
      <c r="N75" s="14"/>
      <c r="O75" s="14"/>
      <c r="P75" s="14"/>
      <c r="Q75" s="14"/>
      <c r="R75" s="14"/>
      <c r="S75" s="14"/>
      <c r="T75" s="14"/>
      <c r="U75" s="14"/>
      <c r="V75" s="14"/>
      <c r="W75" s="14"/>
      <c r="X75" s="14"/>
      <c r="Y75" s="14"/>
      <c r="Z75" s="14"/>
      <c r="AA75" s="14"/>
      <c r="AB75" s="14"/>
      <c r="AC75" s="14"/>
      <c r="AD75" s="14"/>
      <c r="AE75" s="24"/>
      <c r="AF75" s="41"/>
      <c r="AG75" s="41"/>
    </row>
    <row r="76" spans="1:33" s="35" customFormat="1" ht="28.5" customHeight="1" thickBot="1" x14ac:dyDescent="0.2">
      <c r="B76" s="691" t="s">
        <v>1</v>
      </c>
      <c r="C76" s="692"/>
      <c r="D76" s="320" t="s">
        <v>3</v>
      </c>
      <c r="E76" s="321" t="s">
        <v>64</v>
      </c>
      <c r="F76" s="694" t="s">
        <v>19</v>
      </c>
      <c r="G76" s="694"/>
      <c r="H76" s="694"/>
      <c r="I76" s="692"/>
      <c r="J76" s="321" t="s">
        <v>4</v>
      </c>
      <c r="K76" s="322" t="s">
        <v>57</v>
      </c>
      <c r="L76" s="321" t="s">
        <v>6</v>
      </c>
      <c r="M76" s="322" t="s">
        <v>57</v>
      </c>
      <c r="N76" s="321" t="s">
        <v>6</v>
      </c>
      <c r="O76" s="322" t="s">
        <v>57</v>
      </c>
      <c r="P76" s="321" t="s">
        <v>6</v>
      </c>
      <c r="Q76" s="322" t="s">
        <v>57</v>
      </c>
      <c r="R76" s="321" t="s">
        <v>6</v>
      </c>
      <c r="S76" s="322" t="s">
        <v>57</v>
      </c>
      <c r="T76" s="321" t="s">
        <v>6</v>
      </c>
      <c r="U76" s="322" t="s">
        <v>57</v>
      </c>
      <c r="V76" s="321" t="s">
        <v>6</v>
      </c>
      <c r="W76" s="322" t="s">
        <v>57</v>
      </c>
      <c r="X76" s="321" t="s">
        <v>6</v>
      </c>
      <c r="Y76" s="322" t="s">
        <v>57</v>
      </c>
      <c r="Z76" s="321" t="s">
        <v>6</v>
      </c>
      <c r="AA76" s="322" t="s">
        <v>57</v>
      </c>
      <c r="AB76" s="321" t="s">
        <v>6</v>
      </c>
      <c r="AC76" s="322" t="s">
        <v>57</v>
      </c>
      <c r="AD76" s="321" t="s">
        <v>6</v>
      </c>
      <c r="AE76" s="327"/>
      <c r="AF76" s="323" t="s">
        <v>72</v>
      </c>
      <c r="AG76" s="324" t="s">
        <v>73</v>
      </c>
    </row>
    <row r="77" spans="1:33" s="17" customFormat="1" ht="24" customHeight="1" thickTop="1" x14ac:dyDescent="0.15">
      <c r="A77" s="17" t="str">
        <f>IF(D77="","",MAX($A$76:$A76)+1)</f>
        <v/>
      </c>
      <c r="B77" s="695"/>
      <c r="C77" s="696"/>
      <c r="D77" s="38"/>
      <c r="E77" s="361" t="str">
        <f>IF(D77="","",IF(LEFT(D77,1)&amp;RIGHT(D77,1)&lt;&gt;"W5","err",LEFT(D77,1)&amp;RIGHT(D77,1)))</f>
        <v/>
      </c>
      <c r="F77" s="187"/>
      <c r="G77" s="44" t="s">
        <v>2</v>
      </c>
      <c r="H77" s="187"/>
      <c r="I77" s="47" t="s">
        <v>5</v>
      </c>
      <c r="J77" s="364" t="str">
        <f>IF(AND(F77&lt;&gt;"",H77&lt;&gt;""),ROUNDDOWN(F77*H77/1000000,2),"")</f>
        <v/>
      </c>
      <c r="K77" s="165"/>
      <c r="L77" s="342">
        <f t="shared" ref="L77:L86" si="39">IF(AND($J77&lt;&gt;"",K77&lt;&gt;""),$J77*K77,0)</f>
        <v>0</v>
      </c>
      <c r="M77" s="165"/>
      <c r="N77" s="342">
        <f t="shared" ref="N77:N86" si="40">IF(AND($J77&lt;&gt;"",M77&lt;&gt;""),$J77*M77,0)</f>
        <v>0</v>
      </c>
      <c r="O77" s="165"/>
      <c r="P77" s="342">
        <f t="shared" ref="P77:P86" si="41">IF(AND($J77&lt;&gt;"",O77&lt;&gt;""),$J77*O77,0)</f>
        <v>0</v>
      </c>
      <c r="Q77" s="165"/>
      <c r="R77" s="342">
        <f t="shared" ref="R77:R86" si="42">IF(AND($J77&lt;&gt;"",Q77&lt;&gt;""),$J77*Q77,0)</f>
        <v>0</v>
      </c>
      <c r="S77" s="165"/>
      <c r="T77" s="342">
        <f t="shared" ref="T77:T86" si="43">IF(AND($J77&lt;&gt;"",S77&lt;&gt;""),$J77*S77,0)</f>
        <v>0</v>
      </c>
      <c r="U77" s="165"/>
      <c r="V77" s="342">
        <f t="shared" ref="V77:V86" si="44">IF(AND($J77&lt;&gt;"",U77&lt;&gt;""),$J77*U77,0)</f>
        <v>0</v>
      </c>
      <c r="W77" s="165"/>
      <c r="X77" s="342">
        <f t="shared" ref="X77:X86" si="45">IF(AND($J77&lt;&gt;"",W77&lt;&gt;""),$J77*W77,0)</f>
        <v>0</v>
      </c>
      <c r="Y77" s="165"/>
      <c r="Z77" s="342">
        <f t="shared" ref="Z77:Z86" si="46">IF(AND($J77&lt;&gt;"",Y77&lt;&gt;""),$J77*Y77,0)</f>
        <v>0</v>
      </c>
      <c r="AA77" s="165"/>
      <c r="AB77" s="342">
        <f t="shared" ref="AB77:AB86" si="47">IF(AND($J77&lt;&gt;"",AA77&lt;&gt;""),$J77*AA77,0)</f>
        <v>0</v>
      </c>
      <c r="AC77" s="165"/>
      <c r="AD77" s="342">
        <f t="shared" ref="AD77:AD86" si="48">IF(AND($J77&lt;&gt;"",AC77&lt;&gt;""),$J77*AC77,0)</f>
        <v>0</v>
      </c>
      <c r="AE77" s="155"/>
      <c r="AF77" s="357">
        <f>SUM(K77*$K$9,M77*$M$9,O77*$O$9,Q77*$Q$9,S77*$S$9,U77*$U$9,W77*$W$9,Y77*$Y$9,AA77*$AA$9,AC77*$AC$9)</f>
        <v>0</v>
      </c>
      <c r="AG77" s="358">
        <f>SUM(L77*$K$9,N77*$M$9,P77*$O$9,R77*$Q$9,T77*$S$9,V77*$U$9,X77*$W$9,Z77*$Y$9,AB77*$AA$9,AD77*$AC$9)</f>
        <v>0</v>
      </c>
    </row>
    <row r="78" spans="1:33" s="17" customFormat="1" ht="24" customHeight="1" x14ac:dyDescent="0.15">
      <c r="A78" s="17" t="str">
        <f>IF(D78="","",MAX($A$76:$A77)+1)</f>
        <v/>
      </c>
      <c r="B78" s="670"/>
      <c r="C78" s="671"/>
      <c r="D78" s="39"/>
      <c r="E78" s="362" t="str">
        <f t="shared" ref="E78:E86" si="49">IF(D78="","",IF(LEFT(D78,1)&amp;RIGHT(D78,1)&lt;&gt;"W5","err",LEFT(D78,1)&amp;RIGHT(D78,1)))</f>
        <v/>
      </c>
      <c r="F78" s="184"/>
      <c r="G78" s="45" t="s">
        <v>2</v>
      </c>
      <c r="H78" s="184"/>
      <c r="I78" s="48" t="s">
        <v>5</v>
      </c>
      <c r="J78" s="365" t="str">
        <f t="shared" ref="J78:J86" si="50">IF(AND(F78&lt;&gt;"",H78&lt;&gt;""),ROUNDDOWN(F78*H78/1000000,2),"")</f>
        <v/>
      </c>
      <c r="K78" s="166"/>
      <c r="L78" s="343">
        <f t="shared" si="39"/>
        <v>0</v>
      </c>
      <c r="M78" s="166"/>
      <c r="N78" s="343">
        <f t="shared" si="40"/>
        <v>0</v>
      </c>
      <c r="O78" s="166"/>
      <c r="P78" s="343">
        <f t="shared" si="41"/>
        <v>0</v>
      </c>
      <c r="Q78" s="166"/>
      <c r="R78" s="343">
        <f t="shared" si="42"/>
        <v>0</v>
      </c>
      <c r="S78" s="166"/>
      <c r="T78" s="343">
        <f t="shared" si="43"/>
        <v>0</v>
      </c>
      <c r="U78" s="166"/>
      <c r="V78" s="343">
        <f t="shared" si="44"/>
        <v>0</v>
      </c>
      <c r="W78" s="166"/>
      <c r="X78" s="343">
        <f t="shared" si="45"/>
        <v>0</v>
      </c>
      <c r="Y78" s="166"/>
      <c r="Z78" s="343">
        <f t="shared" si="46"/>
        <v>0</v>
      </c>
      <c r="AA78" s="166"/>
      <c r="AB78" s="343">
        <f t="shared" si="47"/>
        <v>0</v>
      </c>
      <c r="AC78" s="166"/>
      <c r="AD78" s="343">
        <f t="shared" si="48"/>
        <v>0</v>
      </c>
      <c r="AE78" s="156"/>
      <c r="AF78" s="357">
        <f t="shared" ref="AF78:AF86" si="51">SUM(K78*$K$9,M78*$M$9,O78*$O$9,Q78*$Q$9,S78*$S$9,U78*$U$9,W78*$W$9,Y78*$Y$9,AA78*$AA$9,AC78*$AC$9)</f>
        <v>0</v>
      </c>
      <c r="AG78" s="358">
        <f t="shared" ref="AG78:AG86" si="52">SUM(L78*$K$9,N78*$M$9,P78*$O$9,R78*$Q$9,T78*$S$9,V78*$U$9,X78*$W$9,Z78*$Y$9,AB78*$AA$9,AD78*$AC$9)</f>
        <v>0</v>
      </c>
    </row>
    <row r="79" spans="1:33" s="17" customFormat="1" ht="24" customHeight="1" x14ac:dyDescent="0.15">
      <c r="A79" s="17" t="str">
        <f>IF(D79="","",MAX($A$76:$A78)+1)</f>
        <v/>
      </c>
      <c r="B79" s="670"/>
      <c r="C79" s="671"/>
      <c r="D79" s="39"/>
      <c r="E79" s="362" t="str">
        <f t="shared" si="49"/>
        <v/>
      </c>
      <c r="F79" s="184"/>
      <c r="G79" s="45" t="s">
        <v>2</v>
      </c>
      <c r="H79" s="184"/>
      <c r="I79" s="48" t="s">
        <v>5</v>
      </c>
      <c r="J79" s="365" t="str">
        <f t="shared" si="50"/>
        <v/>
      </c>
      <c r="K79" s="166"/>
      <c r="L79" s="343">
        <f t="shared" si="39"/>
        <v>0</v>
      </c>
      <c r="M79" s="166"/>
      <c r="N79" s="343">
        <f t="shared" si="40"/>
        <v>0</v>
      </c>
      <c r="O79" s="166"/>
      <c r="P79" s="343">
        <f t="shared" si="41"/>
        <v>0</v>
      </c>
      <c r="Q79" s="166"/>
      <c r="R79" s="343">
        <f t="shared" si="42"/>
        <v>0</v>
      </c>
      <c r="S79" s="166"/>
      <c r="T79" s="343">
        <f t="shared" si="43"/>
        <v>0</v>
      </c>
      <c r="U79" s="166"/>
      <c r="V79" s="343">
        <f t="shared" si="44"/>
        <v>0</v>
      </c>
      <c r="W79" s="166"/>
      <c r="X79" s="343">
        <f t="shared" si="45"/>
        <v>0</v>
      </c>
      <c r="Y79" s="166"/>
      <c r="Z79" s="343">
        <f t="shared" si="46"/>
        <v>0</v>
      </c>
      <c r="AA79" s="166"/>
      <c r="AB79" s="343">
        <f t="shared" si="47"/>
        <v>0</v>
      </c>
      <c r="AC79" s="166"/>
      <c r="AD79" s="343">
        <f t="shared" si="48"/>
        <v>0</v>
      </c>
      <c r="AE79" s="156"/>
      <c r="AF79" s="357">
        <f t="shared" si="51"/>
        <v>0</v>
      </c>
      <c r="AG79" s="358">
        <f t="shared" si="52"/>
        <v>0</v>
      </c>
    </row>
    <row r="80" spans="1:33" s="17" customFormat="1" ht="24" customHeight="1" x14ac:dyDescent="0.15">
      <c r="A80" s="17" t="str">
        <f>IF(D80="","",MAX($A$76:$A79)+1)</f>
        <v/>
      </c>
      <c r="B80" s="670"/>
      <c r="C80" s="671"/>
      <c r="D80" s="39"/>
      <c r="E80" s="362" t="str">
        <f t="shared" si="49"/>
        <v/>
      </c>
      <c r="F80" s="184"/>
      <c r="G80" s="45" t="s">
        <v>2</v>
      </c>
      <c r="H80" s="184"/>
      <c r="I80" s="48" t="s">
        <v>5</v>
      </c>
      <c r="J80" s="365" t="str">
        <f t="shared" si="50"/>
        <v/>
      </c>
      <c r="K80" s="166"/>
      <c r="L80" s="343">
        <f t="shared" si="39"/>
        <v>0</v>
      </c>
      <c r="M80" s="166"/>
      <c r="N80" s="343">
        <f t="shared" si="40"/>
        <v>0</v>
      </c>
      <c r="O80" s="166"/>
      <c r="P80" s="343">
        <f t="shared" si="41"/>
        <v>0</v>
      </c>
      <c r="Q80" s="166"/>
      <c r="R80" s="343">
        <f t="shared" si="42"/>
        <v>0</v>
      </c>
      <c r="S80" s="166"/>
      <c r="T80" s="343">
        <f t="shared" si="43"/>
        <v>0</v>
      </c>
      <c r="U80" s="166"/>
      <c r="V80" s="343">
        <f t="shared" si="44"/>
        <v>0</v>
      </c>
      <c r="W80" s="166"/>
      <c r="X80" s="343">
        <f t="shared" si="45"/>
        <v>0</v>
      </c>
      <c r="Y80" s="166"/>
      <c r="Z80" s="343">
        <f t="shared" si="46"/>
        <v>0</v>
      </c>
      <c r="AA80" s="166"/>
      <c r="AB80" s="343">
        <f t="shared" si="47"/>
        <v>0</v>
      </c>
      <c r="AC80" s="166"/>
      <c r="AD80" s="343">
        <f t="shared" si="48"/>
        <v>0</v>
      </c>
      <c r="AE80" s="156"/>
      <c r="AF80" s="357">
        <f t="shared" si="51"/>
        <v>0</v>
      </c>
      <c r="AG80" s="358">
        <f t="shared" si="52"/>
        <v>0</v>
      </c>
    </row>
    <row r="81" spans="1:33" s="17" customFormat="1" ht="24" customHeight="1" x14ac:dyDescent="0.15">
      <c r="A81" s="17" t="str">
        <f>IF(D81="","",MAX($A$76:$A80)+1)</f>
        <v/>
      </c>
      <c r="B81" s="670"/>
      <c r="C81" s="671"/>
      <c r="D81" s="39"/>
      <c r="E81" s="362" t="str">
        <f t="shared" si="49"/>
        <v/>
      </c>
      <c r="F81" s="184"/>
      <c r="G81" s="45" t="s">
        <v>2</v>
      </c>
      <c r="H81" s="184"/>
      <c r="I81" s="48" t="s">
        <v>5</v>
      </c>
      <c r="J81" s="365" t="str">
        <f t="shared" si="50"/>
        <v/>
      </c>
      <c r="K81" s="166"/>
      <c r="L81" s="343">
        <f t="shared" si="39"/>
        <v>0</v>
      </c>
      <c r="M81" s="166"/>
      <c r="N81" s="343">
        <f t="shared" si="40"/>
        <v>0</v>
      </c>
      <c r="O81" s="166"/>
      <c r="P81" s="343">
        <f t="shared" si="41"/>
        <v>0</v>
      </c>
      <c r="Q81" s="166"/>
      <c r="R81" s="343">
        <f t="shared" si="42"/>
        <v>0</v>
      </c>
      <c r="S81" s="166"/>
      <c r="T81" s="343">
        <f t="shared" si="43"/>
        <v>0</v>
      </c>
      <c r="U81" s="166"/>
      <c r="V81" s="343">
        <f t="shared" si="44"/>
        <v>0</v>
      </c>
      <c r="W81" s="166"/>
      <c r="X81" s="343">
        <f t="shared" si="45"/>
        <v>0</v>
      </c>
      <c r="Y81" s="166"/>
      <c r="Z81" s="343">
        <f t="shared" si="46"/>
        <v>0</v>
      </c>
      <c r="AA81" s="166"/>
      <c r="AB81" s="343">
        <f t="shared" si="47"/>
        <v>0</v>
      </c>
      <c r="AC81" s="166"/>
      <c r="AD81" s="343">
        <f t="shared" si="48"/>
        <v>0</v>
      </c>
      <c r="AE81" s="156"/>
      <c r="AF81" s="357">
        <f t="shared" si="51"/>
        <v>0</v>
      </c>
      <c r="AG81" s="358">
        <f t="shared" si="52"/>
        <v>0</v>
      </c>
    </row>
    <row r="82" spans="1:33" s="17" customFormat="1" ht="24" customHeight="1" x14ac:dyDescent="0.15">
      <c r="A82" s="17" t="str">
        <f>IF(D82="","",MAX($A$76:$A81)+1)</f>
        <v/>
      </c>
      <c r="B82" s="670"/>
      <c r="C82" s="671"/>
      <c r="D82" s="39"/>
      <c r="E82" s="362" t="str">
        <f t="shared" si="49"/>
        <v/>
      </c>
      <c r="F82" s="184"/>
      <c r="G82" s="45" t="s">
        <v>2</v>
      </c>
      <c r="H82" s="184"/>
      <c r="I82" s="48" t="s">
        <v>5</v>
      </c>
      <c r="J82" s="365" t="str">
        <f t="shared" si="50"/>
        <v/>
      </c>
      <c r="K82" s="166"/>
      <c r="L82" s="343">
        <f t="shared" si="39"/>
        <v>0</v>
      </c>
      <c r="M82" s="166"/>
      <c r="N82" s="343">
        <f t="shared" si="40"/>
        <v>0</v>
      </c>
      <c r="O82" s="166"/>
      <c r="P82" s="343">
        <f t="shared" si="41"/>
        <v>0</v>
      </c>
      <c r="Q82" s="166"/>
      <c r="R82" s="343">
        <f t="shared" si="42"/>
        <v>0</v>
      </c>
      <c r="S82" s="166"/>
      <c r="T82" s="343">
        <f t="shared" si="43"/>
        <v>0</v>
      </c>
      <c r="U82" s="166"/>
      <c r="V82" s="343">
        <f t="shared" si="44"/>
        <v>0</v>
      </c>
      <c r="W82" s="166"/>
      <c r="X82" s="343">
        <f t="shared" si="45"/>
        <v>0</v>
      </c>
      <c r="Y82" s="166"/>
      <c r="Z82" s="343">
        <f t="shared" si="46"/>
        <v>0</v>
      </c>
      <c r="AA82" s="166"/>
      <c r="AB82" s="343">
        <f t="shared" si="47"/>
        <v>0</v>
      </c>
      <c r="AC82" s="166"/>
      <c r="AD82" s="343">
        <f t="shared" si="48"/>
        <v>0</v>
      </c>
      <c r="AE82" s="156"/>
      <c r="AF82" s="357">
        <f t="shared" si="51"/>
        <v>0</v>
      </c>
      <c r="AG82" s="358">
        <f t="shared" si="52"/>
        <v>0</v>
      </c>
    </row>
    <row r="83" spans="1:33" s="17" customFormat="1" ht="24" customHeight="1" x14ac:dyDescent="0.15">
      <c r="A83" s="17" t="str">
        <f>IF(D83="","",MAX($A$76:$A82)+1)</f>
        <v/>
      </c>
      <c r="B83" s="670"/>
      <c r="C83" s="671"/>
      <c r="D83" s="39"/>
      <c r="E83" s="362" t="str">
        <f t="shared" si="49"/>
        <v/>
      </c>
      <c r="F83" s="184"/>
      <c r="G83" s="45" t="s">
        <v>2</v>
      </c>
      <c r="H83" s="184"/>
      <c r="I83" s="48" t="s">
        <v>5</v>
      </c>
      <c r="J83" s="365" t="str">
        <f t="shared" si="50"/>
        <v/>
      </c>
      <c r="K83" s="166"/>
      <c r="L83" s="343">
        <f t="shared" si="39"/>
        <v>0</v>
      </c>
      <c r="M83" s="166"/>
      <c r="N83" s="343">
        <f t="shared" si="40"/>
        <v>0</v>
      </c>
      <c r="O83" s="166"/>
      <c r="P83" s="343">
        <f t="shared" si="41"/>
        <v>0</v>
      </c>
      <c r="Q83" s="166"/>
      <c r="R83" s="343">
        <f t="shared" si="42"/>
        <v>0</v>
      </c>
      <c r="S83" s="166"/>
      <c r="T83" s="343">
        <f t="shared" si="43"/>
        <v>0</v>
      </c>
      <c r="U83" s="166"/>
      <c r="V83" s="343">
        <f t="shared" si="44"/>
        <v>0</v>
      </c>
      <c r="W83" s="166"/>
      <c r="X83" s="343">
        <f t="shared" si="45"/>
        <v>0</v>
      </c>
      <c r="Y83" s="166"/>
      <c r="Z83" s="343">
        <f t="shared" si="46"/>
        <v>0</v>
      </c>
      <c r="AA83" s="166"/>
      <c r="AB83" s="343">
        <f t="shared" si="47"/>
        <v>0</v>
      </c>
      <c r="AC83" s="166"/>
      <c r="AD83" s="343">
        <f t="shared" si="48"/>
        <v>0</v>
      </c>
      <c r="AE83" s="156"/>
      <c r="AF83" s="357">
        <f t="shared" si="51"/>
        <v>0</v>
      </c>
      <c r="AG83" s="358">
        <f t="shared" si="52"/>
        <v>0</v>
      </c>
    </row>
    <row r="84" spans="1:33" s="17" customFormat="1" ht="24" customHeight="1" x14ac:dyDescent="0.15">
      <c r="A84" s="17" t="str">
        <f>IF(D84="","",MAX($A$76:$A83)+1)</f>
        <v/>
      </c>
      <c r="B84" s="670"/>
      <c r="C84" s="671"/>
      <c r="D84" s="39"/>
      <c r="E84" s="362" t="str">
        <f t="shared" si="49"/>
        <v/>
      </c>
      <c r="F84" s="184"/>
      <c r="G84" s="45" t="s">
        <v>2</v>
      </c>
      <c r="H84" s="184"/>
      <c r="I84" s="48" t="s">
        <v>5</v>
      </c>
      <c r="J84" s="365" t="str">
        <f t="shared" si="50"/>
        <v/>
      </c>
      <c r="K84" s="166"/>
      <c r="L84" s="343">
        <f t="shared" si="39"/>
        <v>0</v>
      </c>
      <c r="M84" s="166"/>
      <c r="N84" s="343">
        <f t="shared" si="40"/>
        <v>0</v>
      </c>
      <c r="O84" s="166"/>
      <c r="P84" s="343">
        <f t="shared" si="41"/>
        <v>0</v>
      </c>
      <c r="Q84" s="166"/>
      <c r="R84" s="343">
        <f t="shared" si="42"/>
        <v>0</v>
      </c>
      <c r="S84" s="166"/>
      <c r="T84" s="343">
        <f t="shared" si="43"/>
        <v>0</v>
      </c>
      <c r="U84" s="166"/>
      <c r="V84" s="343">
        <f t="shared" si="44"/>
        <v>0</v>
      </c>
      <c r="W84" s="166"/>
      <c r="X84" s="343">
        <f t="shared" si="45"/>
        <v>0</v>
      </c>
      <c r="Y84" s="166"/>
      <c r="Z84" s="343">
        <f t="shared" si="46"/>
        <v>0</v>
      </c>
      <c r="AA84" s="166"/>
      <c r="AB84" s="343">
        <f t="shared" si="47"/>
        <v>0</v>
      </c>
      <c r="AC84" s="166"/>
      <c r="AD84" s="343">
        <f t="shared" si="48"/>
        <v>0</v>
      </c>
      <c r="AE84" s="156"/>
      <c r="AF84" s="357">
        <f t="shared" si="51"/>
        <v>0</v>
      </c>
      <c r="AG84" s="358">
        <f t="shared" si="52"/>
        <v>0</v>
      </c>
    </row>
    <row r="85" spans="1:33" s="17" customFormat="1" ht="24" customHeight="1" x14ac:dyDescent="0.15">
      <c r="A85" s="17" t="str">
        <f>IF(D85="","",MAX($A$76:$A84)+1)</f>
        <v/>
      </c>
      <c r="B85" s="670"/>
      <c r="C85" s="671"/>
      <c r="D85" s="39"/>
      <c r="E85" s="362" t="str">
        <f t="shared" si="49"/>
        <v/>
      </c>
      <c r="F85" s="184"/>
      <c r="G85" s="45" t="s">
        <v>2</v>
      </c>
      <c r="H85" s="184"/>
      <c r="I85" s="48" t="s">
        <v>5</v>
      </c>
      <c r="J85" s="365" t="str">
        <f t="shared" si="50"/>
        <v/>
      </c>
      <c r="K85" s="166"/>
      <c r="L85" s="343">
        <f t="shared" si="39"/>
        <v>0</v>
      </c>
      <c r="M85" s="166"/>
      <c r="N85" s="343">
        <f t="shared" si="40"/>
        <v>0</v>
      </c>
      <c r="O85" s="166"/>
      <c r="P85" s="343">
        <f t="shared" si="41"/>
        <v>0</v>
      </c>
      <c r="Q85" s="166"/>
      <c r="R85" s="343">
        <f t="shared" si="42"/>
        <v>0</v>
      </c>
      <c r="S85" s="166"/>
      <c r="T85" s="343">
        <f t="shared" si="43"/>
        <v>0</v>
      </c>
      <c r="U85" s="166"/>
      <c r="V85" s="343">
        <f t="shared" si="44"/>
        <v>0</v>
      </c>
      <c r="W85" s="166"/>
      <c r="X85" s="343">
        <f t="shared" si="45"/>
        <v>0</v>
      </c>
      <c r="Y85" s="166"/>
      <c r="Z85" s="343">
        <f t="shared" si="46"/>
        <v>0</v>
      </c>
      <c r="AA85" s="166"/>
      <c r="AB85" s="343">
        <f t="shared" si="47"/>
        <v>0</v>
      </c>
      <c r="AC85" s="166"/>
      <c r="AD85" s="343">
        <f t="shared" si="48"/>
        <v>0</v>
      </c>
      <c r="AE85" s="156"/>
      <c r="AF85" s="357">
        <f t="shared" si="51"/>
        <v>0</v>
      </c>
      <c r="AG85" s="358">
        <f t="shared" si="52"/>
        <v>0</v>
      </c>
    </row>
    <row r="86" spans="1:33" s="17" customFormat="1" ht="24" customHeight="1" thickBot="1" x14ac:dyDescent="0.2">
      <c r="A86" s="17" t="str">
        <f>IF(D86="","",MAX($A$76:$A85)+1)</f>
        <v/>
      </c>
      <c r="B86" s="700"/>
      <c r="C86" s="701"/>
      <c r="D86" s="40"/>
      <c r="E86" s="363" t="str">
        <f t="shared" si="49"/>
        <v/>
      </c>
      <c r="F86" s="186"/>
      <c r="G86" s="46" t="s">
        <v>2</v>
      </c>
      <c r="H86" s="186"/>
      <c r="I86" s="49" t="s">
        <v>5</v>
      </c>
      <c r="J86" s="366" t="str">
        <f t="shared" si="50"/>
        <v/>
      </c>
      <c r="K86" s="167"/>
      <c r="L86" s="344">
        <f t="shared" si="39"/>
        <v>0</v>
      </c>
      <c r="M86" s="167"/>
      <c r="N86" s="344">
        <f t="shared" si="40"/>
        <v>0</v>
      </c>
      <c r="O86" s="167"/>
      <c r="P86" s="344">
        <f t="shared" si="41"/>
        <v>0</v>
      </c>
      <c r="Q86" s="167"/>
      <c r="R86" s="344">
        <f t="shared" si="42"/>
        <v>0</v>
      </c>
      <c r="S86" s="167"/>
      <c r="T86" s="344">
        <f t="shared" si="43"/>
        <v>0</v>
      </c>
      <c r="U86" s="167"/>
      <c r="V86" s="344">
        <f t="shared" si="44"/>
        <v>0</v>
      </c>
      <c r="W86" s="167"/>
      <c r="X86" s="344">
        <f t="shared" si="45"/>
        <v>0</v>
      </c>
      <c r="Y86" s="167"/>
      <c r="Z86" s="344">
        <f t="shared" si="46"/>
        <v>0</v>
      </c>
      <c r="AA86" s="167"/>
      <c r="AB86" s="344">
        <f t="shared" si="47"/>
        <v>0</v>
      </c>
      <c r="AC86" s="167"/>
      <c r="AD86" s="344">
        <f t="shared" si="48"/>
        <v>0</v>
      </c>
      <c r="AE86" s="156"/>
      <c r="AF86" s="367">
        <f t="shared" si="51"/>
        <v>0</v>
      </c>
      <c r="AG86" s="368">
        <f t="shared" si="52"/>
        <v>0</v>
      </c>
    </row>
    <row r="87" spans="1:33" s="16" customFormat="1" ht="23.25" customHeight="1" thickTop="1" x14ac:dyDescent="0.15">
      <c r="B87" s="690" t="s">
        <v>7</v>
      </c>
      <c r="C87" s="690"/>
      <c r="D87" s="690"/>
      <c r="E87" s="690"/>
      <c r="F87" s="690"/>
      <c r="G87" s="690"/>
      <c r="H87" s="690"/>
      <c r="I87" s="690"/>
      <c r="J87" s="690"/>
      <c r="K87" s="168">
        <f t="shared" ref="K87:AD87" si="53">SUM(K77:K86)</f>
        <v>0</v>
      </c>
      <c r="L87" s="170">
        <f t="shared" si="53"/>
        <v>0</v>
      </c>
      <c r="M87" s="168">
        <f t="shared" si="53"/>
        <v>0</v>
      </c>
      <c r="N87" s="170">
        <f t="shared" si="53"/>
        <v>0</v>
      </c>
      <c r="O87" s="168">
        <f t="shared" si="53"/>
        <v>0</v>
      </c>
      <c r="P87" s="170">
        <f t="shared" si="53"/>
        <v>0</v>
      </c>
      <c r="Q87" s="168">
        <f t="shared" si="53"/>
        <v>0</v>
      </c>
      <c r="R87" s="170">
        <f t="shared" si="53"/>
        <v>0</v>
      </c>
      <c r="S87" s="168">
        <f t="shared" si="53"/>
        <v>0</v>
      </c>
      <c r="T87" s="170">
        <f t="shared" si="53"/>
        <v>0</v>
      </c>
      <c r="U87" s="168">
        <f t="shared" si="53"/>
        <v>0</v>
      </c>
      <c r="V87" s="170">
        <f t="shared" si="53"/>
        <v>0</v>
      </c>
      <c r="W87" s="168">
        <f t="shared" si="53"/>
        <v>0</v>
      </c>
      <c r="X87" s="170">
        <f t="shared" si="53"/>
        <v>0</v>
      </c>
      <c r="Y87" s="168">
        <f t="shared" si="53"/>
        <v>0</v>
      </c>
      <c r="Z87" s="170">
        <f t="shared" si="53"/>
        <v>0</v>
      </c>
      <c r="AA87" s="168">
        <f t="shared" si="53"/>
        <v>0</v>
      </c>
      <c r="AB87" s="170">
        <f t="shared" si="53"/>
        <v>0</v>
      </c>
      <c r="AC87" s="168">
        <f t="shared" si="53"/>
        <v>0</v>
      </c>
      <c r="AD87" s="170">
        <f t="shared" si="53"/>
        <v>0</v>
      </c>
      <c r="AE87" s="64"/>
      <c r="AF87" s="169">
        <f>SUM(AF77:AF86)</f>
        <v>0</v>
      </c>
      <c r="AG87" s="203">
        <f>SUM(AG77:AG86)</f>
        <v>0</v>
      </c>
    </row>
    <row r="88" spans="1:33" s="23" customFormat="1" ht="15" customHeight="1" x14ac:dyDescent="0.15">
      <c r="B88" s="15"/>
      <c r="C88" s="15"/>
      <c r="D88" s="15"/>
      <c r="E88" s="15"/>
      <c r="F88" s="15"/>
      <c r="G88" s="15"/>
      <c r="H88" s="15"/>
      <c r="I88" s="15"/>
      <c r="J88" s="15"/>
      <c r="K88" s="24"/>
      <c r="L88" s="25"/>
      <c r="M88" s="24"/>
      <c r="N88" s="25"/>
      <c r="O88" s="24"/>
      <c r="P88" s="25"/>
      <c r="Q88" s="24"/>
      <c r="R88" s="25"/>
      <c r="S88" s="24"/>
      <c r="T88" s="25"/>
      <c r="U88" s="24"/>
      <c r="V88" s="25"/>
      <c r="W88" s="24"/>
      <c r="X88" s="25"/>
      <c r="Y88" s="24"/>
      <c r="Z88" s="25"/>
      <c r="AA88" s="24"/>
      <c r="AB88" s="25"/>
      <c r="AC88" s="24"/>
      <c r="AD88" s="25"/>
      <c r="AE88" s="26"/>
      <c r="AF88" s="24"/>
      <c r="AG88" s="25"/>
    </row>
    <row r="89" spans="1:33" s="10" customFormat="1" ht="23.25" customHeight="1" x14ac:dyDescent="0.2">
      <c r="B89" s="684" t="s">
        <v>0</v>
      </c>
      <c r="C89" s="684"/>
      <c r="D89" s="667" t="s">
        <v>200</v>
      </c>
      <c r="E89" s="668"/>
      <c r="F89" s="668"/>
      <c r="G89" s="668"/>
      <c r="H89" s="668"/>
      <c r="I89" s="668"/>
      <c r="J89" s="669"/>
      <c r="K89" s="328"/>
      <c r="L89" s="329"/>
      <c r="M89" s="329"/>
      <c r="N89" s="329"/>
      <c r="O89" s="329"/>
      <c r="P89" s="329"/>
      <c r="Q89" s="329"/>
      <c r="R89" s="329"/>
      <c r="S89" s="329"/>
      <c r="T89" s="329"/>
      <c r="U89" s="329"/>
      <c r="V89" s="329"/>
      <c r="W89" s="329"/>
      <c r="X89" s="329"/>
      <c r="Y89" s="329"/>
      <c r="Z89" s="329"/>
      <c r="AA89" s="329"/>
      <c r="AB89" s="329"/>
      <c r="AC89" s="329"/>
      <c r="AD89" s="329"/>
      <c r="AE89" s="330"/>
      <c r="AF89" s="331"/>
      <c r="AG89" s="331"/>
    </row>
    <row r="90" spans="1:33" s="10" customFormat="1" ht="21.75" customHeight="1" x14ac:dyDescent="0.15">
      <c r="B90" s="705" t="str">
        <f>IF(COUNTIF(E92:E111,"err")&gt;0,"グレードと一致しない型番があります。SII登録型番を確認して下さい。","")</f>
        <v/>
      </c>
      <c r="C90" s="705"/>
      <c r="D90" s="705"/>
      <c r="E90" s="705"/>
      <c r="F90" s="705"/>
      <c r="G90" s="705"/>
      <c r="H90" s="705"/>
      <c r="I90" s="705"/>
      <c r="J90" s="705"/>
      <c r="K90" s="332" t="s">
        <v>15</v>
      </c>
      <c r="L90" s="329"/>
      <c r="M90" s="329"/>
      <c r="N90" s="329"/>
      <c r="O90" s="329"/>
      <c r="P90" s="329"/>
      <c r="Q90" s="329"/>
      <c r="R90" s="329"/>
      <c r="S90" s="329"/>
      <c r="T90" s="329"/>
      <c r="U90" s="329"/>
      <c r="V90" s="329"/>
      <c r="W90" s="329"/>
      <c r="X90" s="329"/>
      <c r="Y90" s="329"/>
      <c r="Z90" s="329"/>
      <c r="AA90" s="329"/>
      <c r="AB90" s="329"/>
      <c r="AC90" s="329"/>
      <c r="AD90" s="329"/>
      <c r="AE90" s="330"/>
      <c r="AF90" s="333"/>
      <c r="AG90" s="333"/>
    </row>
    <row r="91" spans="1:33" s="35" customFormat="1" ht="28.5" customHeight="1" thickBot="1" x14ac:dyDescent="0.2">
      <c r="B91" s="691" t="s">
        <v>1</v>
      </c>
      <c r="C91" s="692"/>
      <c r="D91" s="320" t="s">
        <v>3</v>
      </c>
      <c r="E91" s="321" t="s">
        <v>64</v>
      </c>
      <c r="F91" s="694" t="s">
        <v>19</v>
      </c>
      <c r="G91" s="694"/>
      <c r="H91" s="694"/>
      <c r="I91" s="692"/>
      <c r="J91" s="321" t="s">
        <v>4</v>
      </c>
      <c r="K91" s="322" t="s">
        <v>57</v>
      </c>
      <c r="L91" s="321" t="s">
        <v>6</v>
      </c>
      <c r="M91" s="322" t="s">
        <v>57</v>
      </c>
      <c r="N91" s="321" t="s">
        <v>6</v>
      </c>
      <c r="O91" s="322" t="s">
        <v>57</v>
      </c>
      <c r="P91" s="321" t="s">
        <v>6</v>
      </c>
      <c r="Q91" s="322" t="s">
        <v>57</v>
      </c>
      <c r="R91" s="321" t="s">
        <v>6</v>
      </c>
      <c r="S91" s="322" t="s">
        <v>57</v>
      </c>
      <c r="T91" s="321" t="s">
        <v>6</v>
      </c>
      <c r="U91" s="322" t="s">
        <v>57</v>
      </c>
      <c r="V91" s="321" t="s">
        <v>6</v>
      </c>
      <c r="W91" s="322" t="s">
        <v>57</v>
      </c>
      <c r="X91" s="321" t="s">
        <v>6</v>
      </c>
      <c r="Y91" s="322" t="s">
        <v>57</v>
      </c>
      <c r="Z91" s="321" t="s">
        <v>6</v>
      </c>
      <c r="AA91" s="322" t="s">
        <v>57</v>
      </c>
      <c r="AB91" s="321" t="s">
        <v>6</v>
      </c>
      <c r="AC91" s="322" t="s">
        <v>57</v>
      </c>
      <c r="AD91" s="321" t="s">
        <v>6</v>
      </c>
      <c r="AE91" s="327"/>
      <c r="AF91" s="323" t="s">
        <v>72</v>
      </c>
      <c r="AG91" s="324" t="s">
        <v>73</v>
      </c>
    </row>
    <row r="92" spans="1:33" s="17" customFormat="1" ht="24" customHeight="1" thickTop="1" x14ac:dyDescent="0.15">
      <c r="A92" s="17" t="str">
        <f>IF(D92="","",MAX($A$91:$A91)+1)</f>
        <v/>
      </c>
      <c r="B92" s="695"/>
      <c r="C92" s="696"/>
      <c r="D92" s="38"/>
      <c r="E92" s="361" t="str">
        <f>IF(D92="","",IF(AND(LEFT(D92,1)&amp;RIGHT(D92,1)&lt;&gt;"W6"),"err",LEFT(D92,1)&amp;RIGHT(D92,1)))</f>
        <v/>
      </c>
      <c r="F92" s="187"/>
      <c r="G92" s="44" t="s">
        <v>2</v>
      </c>
      <c r="H92" s="187"/>
      <c r="I92" s="47" t="s">
        <v>5</v>
      </c>
      <c r="J92" s="364" t="str">
        <f>IF(AND(F92&lt;&gt;"",H92&lt;&gt;""),ROUNDDOWN(F92*H92/1000000,2),"")</f>
        <v/>
      </c>
      <c r="K92" s="165"/>
      <c r="L92" s="342">
        <f t="shared" ref="L92:L111" si="54">IF(AND($J92&lt;&gt;"",K92&lt;&gt;""),$J92*K92,0)</f>
        <v>0</v>
      </c>
      <c r="M92" s="165"/>
      <c r="N92" s="342">
        <f t="shared" ref="N92:N111" si="55">IF(AND($J92&lt;&gt;"",M92&lt;&gt;""),$J92*M92,0)</f>
        <v>0</v>
      </c>
      <c r="O92" s="165"/>
      <c r="P92" s="342">
        <f t="shared" ref="P92:P111" si="56">IF(AND($J92&lt;&gt;"",O92&lt;&gt;""),$J92*O92,0)</f>
        <v>0</v>
      </c>
      <c r="Q92" s="165"/>
      <c r="R92" s="342">
        <f t="shared" ref="R92:R111" si="57">IF(AND($J92&lt;&gt;"",Q92&lt;&gt;""),$J92*Q92,0)</f>
        <v>0</v>
      </c>
      <c r="S92" s="165"/>
      <c r="T92" s="342">
        <f t="shared" ref="T92:T111" si="58">IF(AND($J92&lt;&gt;"",S92&lt;&gt;""),$J92*S92,0)</f>
        <v>0</v>
      </c>
      <c r="U92" s="165"/>
      <c r="V92" s="342">
        <f t="shared" ref="V92:V111" si="59">IF(AND($J92&lt;&gt;"",U92&lt;&gt;""),$J92*U92,0)</f>
        <v>0</v>
      </c>
      <c r="W92" s="165"/>
      <c r="X92" s="342">
        <f t="shared" ref="X92:X111" si="60">IF(AND($J92&lt;&gt;"",W92&lt;&gt;""),$J92*W92,0)</f>
        <v>0</v>
      </c>
      <c r="Y92" s="165"/>
      <c r="Z92" s="342">
        <f t="shared" ref="Z92:Z111" si="61">IF(AND($J92&lt;&gt;"",Y92&lt;&gt;""),$J92*Y92,0)</f>
        <v>0</v>
      </c>
      <c r="AA92" s="165"/>
      <c r="AB92" s="342">
        <f t="shared" ref="AB92:AB111" si="62">IF(AND($J92&lt;&gt;"",AA92&lt;&gt;""),$J92*AA92,0)</f>
        <v>0</v>
      </c>
      <c r="AC92" s="165"/>
      <c r="AD92" s="342">
        <f t="shared" ref="AD92:AD111" si="63">IF(AND($J92&lt;&gt;"",AC92&lt;&gt;""),$J92*AC92,0)</f>
        <v>0</v>
      </c>
      <c r="AE92" s="155"/>
      <c r="AF92" s="357">
        <f>SUM(K92*$K$9,M92*$M$9,O92*$O$9,Q92*$Q$9,S92*$S$9,U92*$U$9,W92*$W$9,Y92*$Y$9,AA92*$AA$9,AC92*$AC$9)</f>
        <v>0</v>
      </c>
      <c r="AG92" s="358">
        <f>SUM(L92*$K$9,N92*$M$9,P92*$O$9,R92*$Q$9,T92*$S$9,V92*$U$9,X92*$W$9,Z92*$Y$9,AB92*$AA$9,AD92*$AC$9)</f>
        <v>0</v>
      </c>
    </row>
    <row r="93" spans="1:33" s="17" customFormat="1" ht="24" customHeight="1" x14ac:dyDescent="0.15">
      <c r="A93" s="17" t="str">
        <f>IF(D93="","",MAX($A$91:$A92)+1)</f>
        <v/>
      </c>
      <c r="B93" s="670"/>
      <c r="C93" s="671"/>
      <c r="D93" s="39"/>
      <c r="E93" s="362" t="str">
        <f t="shared" ref="E93:E111" si="64">IF(D93="","",IF(AND(LEFT(D93,1)&amp;RIGHT(D93,1)&lt;&gt;"W6"),"err",LEFT(D93,1)&amp;RIGHT(D93,1)))</f>
        <v/>
      </c>
      <c r="F93" s="184"/>
      <c r="G93" s="45" t="s">
        <v>2</v>
      </c>
      <c r="H93" s="184"/>
      <c r="I93" s="48" t="s">
        <v>5</v>
      </c>
      <c r="J93" s="365" t="str">
        <f t="shared" ref="J93:J111" si="65">IF(AND(F93&lt;&gt;"",H93&lt;&gt;""),ROUNDDOWN(F93*H93/1000000,2),"")</f>
        <v/>
      </c>
      <c r="K93" s="166"/>
      <c r="L93" s="343">
        <f t="shared" si="54"/>
        <v>0</v>
      </c>
      <c r="M93" s="166"/>
      <c r="N93" s="343">
        <f t="shared" si="55"/>
        <v>0</v>
      </c>
      <c r="O93" s="166"/>
      <c r="P93" s="343">
        <f t="shared" si="56"/>
        <v>0</v>
      </c>
      <c r="Q93" s="166"/>
      <c r="R93" s="343">
        <f t="shared" si="57"/>
        <v>0</v>
      </c>
      <c r="S93" s="166"/>
      <c r="T93" s="343">
        <f t="shared" si="58"/>
        <v>0</v>
      </c>
      <c r="U93" s="166"/>
      <c r="V93" s="343">
        <f t="shared" si="59"/>
        <v>0</v>
      </c>
      <c r="W93" s="166"/>
      <c r="X93" s="343">
        <f t="shared" si="60"/>
        <v>0</v>
      </c>
      <c r="Y93" s="166"/>
      <c r="Z93" s="343">
        <f t="shared" si="61"/>
        <v>0</v>
      </c>
      <c r="AA93" s="166"/>
      <c r="AB93" s="343">
        <f t="shared" si="62"/>
        <v>0</v>
      </c>
      <c r="AC93" s="166"/>
      <c r="AD93" s="343">
        <f t="shared" si="63"/>
        <v>0</v>
      </c>
      <c r="AE93" s="156"/>
      <c r="AF93" s="357">
        <f t="shared" ref="AF93:AF111" si="66">SUM(K93*$K$9,M93*$M$9,O93*$O$9,Q93*$Q$9,S93*$S$9,U93*$U$9,W93*$W$9,Y93*$Y$9,AA93*$AA$9,AC93*$AC$9)</f>
        <v>0</v>
      </c>
      <c r="AG93" s="358">
        <f t="shared" ref="AG93:AG111" si="67">SUM(L93*$K$9,N93*$M$9,P93*$O$9,R93*$Q$9,T93*$S$9,V93*$U$9,X93*$W$9,Z93*$Y$9,AB93*$AA$9,AD93*$AC$9)</f>
        <v>0</v>
      </c>
    </row>
    <row r="94" spans="1:33" s="17" customFormat="1" ht="24" customHeight="1" x14ac:dyDescent="0.15">
      <c r="A94" s="17" t="str">
        <f>IF(D94="","",MAX($A$91:$A91)+1)</f>
        <v/>
      </c>
      <c r="B94" s="670"/>
      <c r="C94" s="671"/>
      <c r="D94" s="39"/>
      <c r="E94" s="362" t="str">
        <f t="shared" si="64"/>
        <v/>
      </c>
      <c r="F94" s="184"/>
      <c r="G94" s="45" t="s">
        <v>2</v>
      </c>
      <c r="H94" s="184"/>
      <c r="I94" s="48" t="s">
        <v>5</v>
      </c>
      <c r="J94" s="365" t="str">
        <f t="shared" ref="J94:J101" si="68">IF(AND(F94&lt;&gt;"",H94&lt;&gt;""),ROUNDDOWN(F94*H94/1000000,2),"")</f>
        <v/>
      </c>
      <c r="K94" s="166"/>
      <c r="L94" s="343">
        <f t="shared" si="54"/>
        <v>0</v>
      </c>
      <c r="M94" s="166"/>
      <c r="N94" s="343">
        <f t="shared" si="55"/>
        <v>0</v>
      </c>
      <c r="O94" s="166"/>
      <c r="P94" s="343">
        <f t="shared" si="56"/>
        <v>0</v>
      </c>
      <c r="Q94" s="166"/>
      <c r="R94" s="343">
        <f t="shared" si="57"/>
        <v>0</v>
      </c>
      <c r="S94" s="166"/>
      <c r="T94" s="343">
        <f t="shared" si="58"/>
        <v>0</v>
      </c>
      <c r="U94" s="166"/>
      <c r="V94" s="343">
        <f t="shared" si="59"/>
        <v>0</v>
      </c>
      <c r="W94" s="166"/>
      <c r="X94" s="343">
        <f t="shared" si="60"/>
        <v>0</v>
      </c>
      <c r="Y94" s="166"/>
      <c r="Z94" s="343">
        <f t="shared" si="61"/>
        <v>0</v>
      </c>
      <c r="AA94" s="166"/>
      <c r="AB94" s="343">
        <f t="shared" si="62"/>
        <v>0</v>
      </c>
      <c r="AC94" s="166"/>
      <c r="AD94" s="343">
        <f t="shared" si="63"/>
        <v>0</v>
      </c>
      <c r="AE94" s="156"/>
      <c r="AF94" s="357">
        <f t="shared" si="66"/>
        <v>0</v>
      </c>
      <c r="AG94" s="358">
        <f t="shared" si="67"/>
        <v>0</v>
      </c>
    </row>
    <row r="95" spans="1:33" s="17" customFormat="1" ht="24" customHeight="1" x14ac:dyDescent="0.15">
      <c r="A95" s="17" t="str">
        <f>IF(D95="","",MAX($A$91:$A94)+1)</f>
        <v/>
      </c>
      <c r="B95" s="670"/>
      <c r="C95" s="671"/>
      <c r="D95" s="39"/>
      <c r="E95" s="362" t="str">
        <f t="shared" si="64"/>
        <v/>
      </c>
      <c r="F95" s="184"/>
      <c r="G95" s="45" t="s">
        <v>2</v>
      </c>
      <c r="H95" s="184"/>
      <c r="I95" s="48" t="s">
        <v>5</v>
      </c>
      <c r="J95" s="365" t="str">
        <f t="shared" si="68"/>
        <v/>
      </c>
      <c r="K95" s="166"/>
      <c r="L95" s="343">
        <f t="shared" si="54"/>
        <v>0</v>
      </c>
      <c r="M95" s="166"/>
      <c r="N95" s="343">
        <f t="shared" si="55"/>
        <v>0</v>
      </c>
      <c r="O95" s="166"/>
      <c r="P95" s="343">
        <f t="shared" si="56"/>
        <v>0</v>
      </c>
      <c r="Q95" s="166"/>
      <c r="R95" s="343">
        <f t="shared" si="57"/>
        <v>0</v>
      </c>
      <c r="S95" s="166"/>
      <c r="T95" s="343">
        <f t="shared" si="58"/>
        <v>0</v>
      </c>
      <c r="U95" s="166"/>
      <c r="V95" s="343">
        <f t="shared" si="59"/>
        <v>0</v>
      </c>
      <c r="W95" s="166"/>
      <c r="X95" s="343">
        <f t="shared" si="60"/>
        <v>0</v>
      </c>
      <c r="Y95" s="166"/>
      <c r="Z95" s="343">
        <f t="shared" si="61"/>
        <v>0</v>
      </c>
      <c r="AA95" s="166"/>
      <c r="AB95" s="343">
        <f t="shared" si="62"/>
        <v>0</v>
      </c>
      <c r="AC95" s="166"/>
      <c r="AD95" s="343">
        <f t="shared" si="63"/>
        <v>0</v>
      </c>
      <c r="AE95" s="156"/>
      <c r="AF95" s="357">
        <f t="shared" si="66"/>
        <v>0</v>
      </c>
      <c r="AG95" s="358">
        <f t="shared" si="67"/>
        <v>0</v>
      </c>
    </row>
    <row r="96" spans="1:33" s="17" customFormat="1" ht="24" customHeight="1" x14ac:dyDescent="0.15">
      <c r="A96" s="17" t="str">
        <f>IF(D96="","",MAX($A73:$A$73)+1)</f>
        <v/>
      </c>
      <c r="B96" s="670"/>
      <c r="C96" s="671"/>
      <c r="D96" s="39"/>
      <c r="E96" s="362" t="str">
        <f t="shared" si="64"/>
        <v/>
      </c>
      <c r="F96" s="184"/>
      <c r="G96" s="45" t="s">
        <v>2</v>
      </c>
      <c r="H96" s="184"/>
      <c r="I96" s="48" t="s">
        <v>5</v>
      </c>
      <c r="J96" s="365" t="str">
        <f t="shared" si="68"/>
        <v/>
      </c>
      <c r="K96" s="166"/>
      <c r="L96" s="343">
        <f t="shared" si="54"/>
        <v>0</v>
      </c>
      <c r="M96" s="166"/>
      <c r="N96" s="343">
        <f t="shared" si="55"/>
        <v>0</v>
      </c>
      <c r="O96" s="166"/>
      <c r="P96" s="343">
        <f t="shared" si="56"/>
        <v>0</v>
      </c>
      <c r="Q96" s="166"/>
      <c r="R96" s="343">
        <f t="shared" si="57"/>
        <v>0</v>
      </c>
      <c r="S96" s="166"/>
      <c r="T96" s="343">
        <f t="shared" si="58"/>
        <v>0</v>
      </c>
      <c r="U96" s="166"/>
      <c r="V96" s="343">
        <f t="shared" si="59"/>
        <v>0</v>
      </c>
      <c r="W96" s="166"/>
      <c r="X96" s="343">
        <f t="shared" si="60"/>
        <v>0</v>
      </c>
      <c r="Y96" s="166"/>
      <c r="Z96" s="343">
        <f t="shared" si="61"/>
        <v>0</v>
      </c>
      <c r="AA96" s="166"/>
      <c r="AB96" s="343">
        <f t="shared" si="62"/>
        <v>0</v>
      </c>
      <c r="AC96" s="166"/>
      <c r="AD96" s="343">
        <f t="shared" si="63"/>
        <v>0</v>
      </c>
      <c r="AE96" s="156"/>
      <c r="AF96" s="357">
        <f t="shared" si="66"/>
        <v>0</v>
      </c>
      <c r="AG96" s="358">
        <f t="shared" si="67"/>
        <v>0</v>
      </c>
    </row>
    <row r="97" spans="1:33" s="17" customFormat="1" ht="24" customHeight="1" x14ac:dyDescent="0.15">
      <c r="A97" s="17" t="str">
        <f>IF(D97="","",MAX($A$91:$A96)+1)</f>
        <v/>
      </c>
      <c r="B97" s="670"/>
      <c r="C97" s="671"/>
      <c r="D97" s="39"/>
      <c r="E97" s="362" t="str">
        <f t="shared" si="64"/>
        <v/>
      </c>
      <c r="F97" s="184"/>
      <c r="G97" s="45" t="s">
        <v>2</v>
      </c>
      <c r="H97" s="184"/>
      <c r="I97" s="48" t="s">
        <v>5</v>
      </c>
      <c r="J97" s="365" t="str">
        <f t="shared" si="68"/>
        <v/>
      </c>
      <c r="K97" s="166"/>
      <c r="L97" s="343">
        <f t="shared" si="54"/>
        <v>0</v>
      </c>
      <c r="M97" s="166"/>
      <c r="N97" s="343">
        <f t="shared" si="55"/>
        <v>0</v>
      </c>
      <c r="O97" s="166"/>
      <c r="P97" s="343">
        <f t="shared" si="56"/>
        <v>0</v>
      </c>
      <c r="Q97" s="166"/>
      <c r="R97" s="343">
        <f t="shared" si="57"/>
        <v>0</v>
      </c>
      <c r="S97" s="166"/>
      <c r="T97" s="343">
        <f t="shared" si="58"/>
        <v>0</v>
      </c>
      <c r="U97" s="166"/>
      <c r="V97" s="343">
        <f t="shared" si="59"/>
        <v>0</v>
      </c>
      <c r="W97" s="166"/>
      <c r="X97" s="343">
        <f t="shared" si="60"/>
        <v>0</v>
      </c>
      <c r="Y97" s="166"/>
      <c r="Z97" s="343">
        <f t="shared" si="61"/>
        <v>0</v>
      </c>
      <c r="AA97" s="166"/>
      <c r="AB97" s="343">
        <f t="shared" si="62"/>
        <v>0</v>
      </c>
      <c r="AC97" s="166"/>
      <c r="AD97" s="343">
        <f t="shared" si="63"/>
        <v>0</v>
      </c>
      <c r="AE97" s="156"/>
      <c r="AF97" s="357">
        <f t="shared" si="66"/>
        <v>0</v>
      </c>
      <c r="AG97" s="358">
        <f t="shared" si="67"/>
        <v>0</v>
      </c>
    </row>
    <row r="98" spans="1:33" s="17" customFormat="1" ht="24" customHeight="1" x14ac:dyDescent="0.15">
      <c r="A98" s="17" t="str">
        <f>IF(D98="","",MAX($A89:$A$91)+1)</f>
        <v/>
      </c>
      <c r="B98" s="670"/>
      <c r="C98" s="671"/>
      <c r="D98" s="39"/>
      <c r="E98" s="362" t="str">
        <f t="shared" si="64"/>
        <v/>
      </c>
      <c r="F98" s="184"/>
      <c r="G98" s="45" t="s">
        <v>2</v>
      </c>
      <c r="H98" s="184"/>
      <c r="I98" s="48" t="s">
        <v>5</v>
      </c>
      <c r="J98" s="365" t="str">
        <f t="shared" si="68"/>
        <v/>
      </c>
      <c r="K98" s="166"/>
      <c r="L98" s="343">
        <f t="shared" si="54"/>
        <v>0</v>
      </c>
      <c r="M98" s="166"/>
      <c r="N98" s="343">
        <f t="shared" si="55"/>
        <v>0</v>
      </c>
      <c r="O98" s="166"/>
      <c r="P98" s="343">
        <f t="shared" si="56"/>
        <v>0</v>
      </c>
      <c r="Q98" s="166"/>
      <c r="R98" s="343">
        <f t="shared" si="57"/>
        <v>0</v>
      </c>
      <c r="S98" s="166"/>
      <c r="T98" s="343">
        <f t="shared" si="58"/>
        <v>0</v>
      </c>
      <c r="U98" s="166"/>
      <c r="V98" s="343">
        <f t="shared" si="59"/>
        <v>0</v>
      </c>
      <c r="W98" s="166"/>
      <c r="X98" s="343">
        <f t="shared" si="60"/>
        <v>0</v>
      </c>
      <c r="Y98" s="166"/>
      <c r="Z98" s="343">
        <f t="shared" si="61"/>
        <v>0</v>
      </c>
      <c r="AA98" s="166"/>
      <c r="AB98" s="343">
        <f t="shared" si="62"/>
        <v>0</v>
      </c>
      <c r="AC98" s="166"/>
      <c r="AD98" s="343">
        <f t="shared" si="63"/>
        <v>0</v>
      </c>
      <c r="AE98" s="156"/>
      <c r="AF98" s="357">
        <f t="shared" si="66"/>
        <v>0</v>
      </c>
      <c r="AG98" s="358">
        <f t="shared" si="67"/>
        <v>0</v>
      </c>
    </row>
    <row r="99" spans="1:33" s="17" customFormat="1" ht="24" customHeight="1" x14ac:dyDescent="0.15">
      <c r="A99" s="17" t="str">
        <f>IF(D99="","",MAX($A$91:$A98)+1)</f>
        <v/>
      </c>
      <c r="B99" s="670"/>
      <c r="C99" s="671"/>
      <c r="D99" s="39"/>
      <c r="E99" s="362" t="str">
        <f t="shared" si="64"/>
        <v/>
      </c>
      <c r="F99" s="184"/>
      <c r="G99" s="45" t="s">
        <v>2</v>
      </c>
      <c r="H99" s="184"/>
      <c r="I99" s="48" t="s">
        <v>5</v>
      </c>
      <c r="J99" s="365" t="str">
        <f t="shared" si="68"/>
        <v/>
      </c>
      <c r="K99" s="166"/>
      <c r="L99" s="343">
        <f t="shared" si="54"/>
        <v>0</v>
      </c>
      <c r="M99" s="166"/>
      <c r="N99" s="343">
        <f t="shared" si="55"/>
        <v>0</v>
      </c>
      <c r="O99" s="166"/>
      <c r="P99" s="343">
        <f t="shared" si="56"/>
        <v>0</v>
      </c>
      <c r="Q99" s="166"/>
      <c r="R99" s="343">
        <f t="shared" si="57"/>
        <v>0</v>
      </c>
      <c r="S99" s="166"/>
      <c r="T99" s="343">
        <f t="shared" si="58"/>
        <v>0</v>
      </c>
      <c r="U99" s="166"/>
      <c r="V99" s="343">
        <f t="shared" si="59"/>
        <v>0</v>
      </c>
      <c r="W99" s="166"/>
      <c r="X99" s="343">
        <f t="shared" si="60"/>
        <v>0</v>
      </c>
      <c r="Y99" s="166"/>
      <c r="Z99" s="343">
        <f t="shared" si="61"/>
        <v>0</v>
      </c>
      <c r="AA99" s="166"/>
      <c r="AB99" s="343">
        <f t="shared" si="62"/>
        <v>0</v>
      </c>
      <c r="AC99" s="166"/>
      <c r="AD99" s="343">
        <f t="shared" si="63"/>
        <v>0</v>
      </c>
      <c r="AE99" s="156"/>
      <c r="AF99" s="357">
        <f t="shared" si="66"/>
        <v>0</v>
      </c>
      <c r="AG99" s="358">
        <f t="shared" si="67"/>
        <v>0</v>
      </c>
    </row>
    <row r="100" spans="1:33" s="17" customFormat="1" ht="24" customHeight="1" x14ac:dyDescent="0.15">
      <c r="A100" s="17" t="str">
        <f>IF(D100="","",MAX($A$91:$A91)+1)</f>
        <v/>
      </c>
      <c r="B100" s="670"/>
      <c r="C100" s="671"/>
      <c r="D100" s="39"/>
      <c r="E100" s="362" t="str">
        <f t="shared" si="64"/>
        <v/>
      </c>
      <c r="F100" s="184"/>
      <c r="G100" s="45" t="s">
        <v>2</v>
      </c>
      <c r="H100" s="184"/>
      <c r="I100" s="48" t="s">
        <v>5</v>
      </c>
      <c r="J100" s="365" t="str">
        <f t="shared" si="68"/>
        <v/>
      </c>
      <c r="K100" s="166"/>
      <c r="L100" s="343">
        <f t="shared" si="54"/>
        <v>0</v>
      </c>
      <c r="M100" s="166"/>
      <c r="N100" s="343">
        <f t="shared" si="55"/>
        <v>0</v>
      </c>
      <c r="O100" s="166"/>
      <c r="P100" s="343">
        <f t="shared" si="56"/>
        <v>0</v>
      </c>
      <c r="Q100" s="166"/>
      <c r="R100" s="343">
        <f t="shared" si="57"/>
        <v>0</v>
      </c>
      <c r="S100" s="166"/>
      <c r="T100" s="343">
        <f t="shared" si="58"/>
        <v>0</v>
      </c>
      <c r="U100" s="166"/>
      <c r="V100" s="343">
        <f t="shared" si="59"/>
        <v>0</v>
      </c>
      <c r="W100" s="166"/>
      <c r="X100" s="343">
        <f t="shared" si="60"/>
        <v>0</v>
      </c>
      <c r="Y100" s="166"/>
      <c r="Z100" s="343">
        <f t="shared" si="61"/>
        <v>0</v>
      </c>
      <c r="AA100" s="166"/>
      <c r="AB100" s="343">
        <f t="shared" si="62"/>
        <v>0</v>
      </c>
      <c r="AC100" s="166"/>
      <c r="AD100" s="343">
        <f t="shared" si="63"/>
        <v>0</v>
      </c>
      <c r="AE100" s="156"/>
      <c r="AF100" s="357">
        <f t="shared" si="66"/>
        <v>0</v>
      </c>
      <c r="AG100" s="358">
        <f t="shared" si="67"/>
        <v>0</v>
      </c>
    </row>
    <row r="101" spans="1:33" s="17" customFormat="1" ht="24" customHeight="1" x14ac:dyDescent="0.15">
      <c r="A101" s="17" t="str">
        <f>IF(D101="","",MAX($A$91:$A100)+1)</f>
        <v/>
      </c>
      <c r="B101" s="670"/>
      <c r="C101" s="671"/>
      <c r="D101" s="39"/>
      <c r="E101" s="362" t="str">
        <f t="shared" si="64"/>
        <v/>
      </c>
      <c r="F101" s="184"/>
      <c r="G101" s="45" t="s">
        <v>2</v>
      </c>
      <c r="H101" s="184"/>
      <c r="I101" s="48" t="s">
        <v>5</v>
      </c>
      <c r="J101" s="365" t="str">
        <f t="shared" si="68"/>
        <v/>
      </c>
      <c r="K101" s="166"/>
      <c r="L101" s="343">
        <f t="shared" si="54"/>
        <v>0</v>
      </c>
      <c r="M101" s="166"/>
      <c r="N101" s="343">
        <f t="shared" si="55"/>
        <v>0</v>
      </c>
      <c r="O101" s="166"/>
      <c r="P101" s="343">
        <f t="shared" si="56"/>
        <v>0</v>
      </c>
      <c r="Q101" s="166"/>
      <c r="R101" s="343">
        <f t="shared" si="57"/>
        <v>0</v>
      </c>
      <c r="S101" s="166"/>
      <c r="T101" s="343">
        <f t="shared" si="58"/>
        <v>0</v>
      </c>
      <c r="U101" s="166"/>
      <c r="V101" s="343">
        <f t="shared" si="59"/>
        <v>0</v>
      </c>
      <c r="W101" s="166"/>
      <c r="X101" s="343">
        <f t="shared" si="60"/>
        <v>0</v>
      </c>
      <c r="Y101" s="166"/>
      <c r="Z101" s="343">
        <f t="shared" si="61"/>
        <v>0</v>
      </c>
      <c r="AA101" s="166"/>
      <c r="AB101" s="343">
        <f t="shared" si="62"/>
        <v>0</v>
      </c>
      <c r="AC101" s="166"/>
      <c r="AD101" s="343">
        <f t="shared" si="63"/>
        <v>0</v>
      </c>
      <c r="AE101" s="156"/>
      <c r="AF101" s="357">
        <f t="shared" si="66"/>
        <v>0</v>
      </c>
      <c r="AG101" s="358">
        <f t="shared" si="67"/>
        <v>0</v>
      </c>
    </row>
    <row r="102" spans="1:33" s="17" customFormat="1" ht="24" customHeight="1" x14ac:dyDescent="0.15">
      <c r="A102" s="17" t="str">
        <f>IF(D102="","",MAX($A$91:$A93)+1)</f>
        <v/>
      </c>
      <c r="B102" s="670"/>
      <c r="C102" s="671"/>
      <c r="D102" s="39"/>
      <c r="E102" s="362" t="str">
        <f t="shared" si="64"/>
        <v/>
      </c>
      <c r="F102" s="184"/>
      <c r="G102" s="45" t="s">
        <v>2</v>
      </c>
      <c r="H102" s="184"/>
      <c r="I102" s="48" t="s">
        <v>5</v>
      </c>
      <c r="J102" s="365" t="str">
        <f t="shared" si="65"/>
        <v/>
      </c>
      <c r="K102" s="166"/>
      <c r="L102" s="343">
        <f t="shared" si="54"/>
        <v>0</v>
      </c>
      <c r="M102" s="166"/>
      <c r="N102" s="343">
        <f t="shared" si="55"/>
        <v>0</v>
      </c>
      <c r="O102" s="166"/>
      <c r="P102" s="343">
        <f t="shared" si="56"/>
        <v>0</v>
      </c>
      <c r="Q102" s="166"/>
      <c r="R102" s="343">
        <f t="shared" si="57"/>
        <v>0</v>
      </c>
      <c r="S102" s="166"/>
      <c r="T102" s="343">
        <f t="shared" si="58"/>
        <v>0</v>
      </c>
      <c r="U102" s="166"/>
      <c r="V102" s="343">
        <f t="shared" si="59"/>
        <v>0</v>
      </c>
      <c r="W102" s="166"/>
      <c r="X102" s="343">
        <f t="shared" si="60"/>
        <v>0</v>
      </c>
      <c r="Y102" s="166"/>
      <c r="Z102" s="343">
        <f t="shared" si="61"/>
        <v>0</v>
      </c>
      <c r="AA102" s="166"/>
      <c r="AB102" s="343">
        <f t="shared" si="62"/>
        <v>0</v>
      </c>
      <c r="AC102" s="166"/>
      <c r="AD102" s="343">
        <f t="shared" si="63"/>
        <v>0</v>
      </c>
      <c r="AE102" s="156"/>
      <c r="AF102" s="357">
        <f t="shared" si="66"/>
        <v>0</v>
      </c>
      <c r="AG102" s="358">
        <f t="shared" si="67"/>
        <v>0</v>
      </c>
    </row>
    <row r="103" spans="1:33" s="17" customFormat="1" ht="24" customHeight="1" x14ac:dyDescent="0.15">
      <c r="A103" s="17" t="str">
        <f>IF(D103="","",MAX($A$91:$A102)+1)</f>
        <v/>
      </c>
      <c r="B103" s="670"/>
      <c r="C103" s="671"/>
      <c r="D103" s="39"/>
      <c r="E103" s="362" t="str">
        <f t="shared" si="64"/>
        <v/>
      </c>
      <c r="F103" s="184"/>
      <c r="G103" s="45" t="s">
        <v>2</v>
      </c>
      <c r="H103" s="184"/>
      <c r="I103" s="48" t="s">
        <v>5</v>
      </c>
      <c r="J103" s="365" t="str">
        <f t="shared" si="65"/>
        <v/>
      </c>
      <c r="K103" s="166"/>
      <c r="L103" s="343">
        <f t="shared" si="54"/>
        <v>0</v>
      </c>
      <c r="M103" s="166"/>
      <c r="N103" s="343">
        <f t="shared" si="55"/>
        <v>0</v>
      </c>
      <c r="O103" s="166"/>
      <c r="P103" s="343">
        <f t="shared" si="56"/>
        <v>0</v>
      </c>
      <c r="Q103" s="166"/>
      <c r="R103" s="343">
        <f t="shared" si="57"/>
        <v>0</v>
      </c>
      <c r="S103" s="166"/>
      <c r="T103" s="343">
        <f t="shared" si="58"/>
        <v>0</v>
      </c>
      <c r="U103" s="166"/>
      <c r="V103" s="343">
        <f t="shared" si="59"/>
        <v>0</v>
      </c>
      <c r="W103" s="166"/>
      <c r="X103" s="343">
        <f t="shared" si="60"/>
        <v>0</v>
      </c>
      <c r="Y103" s="166"/>
      <c r="Z103" s="343">
        <f t="shared" si="61"/>
        <v>0</v>
      </c>
      <c r="AA103" s="166"/>
      <c r="AB103" s="343">
        <f t="shared" si="62"/>
        <v>0</v>
      </c>
      <c r="AC103" s="166"/>
      <c r="AD103" s="343">
        <f t="shared" si="63"/>
        <v>0</v>
      </c>
      <c r="AE103" s="156"/>
      <c r="AF103" s="357">
        <f t="shared" si="66"/>
        <v>0</v>
      </c>
      <c r="AG103" s="358">
        <f t="shared" si="67"/>
        <v>0</v>
      </c>
    </row>
    <row r="104" spans="1:33" s="17" customFormat="1" ht="24" customHeight="1" x14ac:dyDescent="0.15">
      <c r="A104" s="17" t="str">
        <f>IF(D104="","",MAX($A$91:$A95)+1)</f>
        <v/>
      </c>
      <c r="B104" s="670"/>
      <c r="C104" s="671"/>
      <c r="D104" s="39"/>
      <c r="E104" s="362" t="str">
        <f t="shared" si="64"/>
        <v/>
      </c>
      <c r="F104" s="184"/>
      <c r="G104" s="45" t="s">
        <v>2</v>
      </c>
      <c r="H104" s="184"/>
      <c r="I104" s="48" t="s">
        <v>5</v>
      </c>
      <c r="J104" s="365" t="str">
        <f>IF(AND(F104&lt;&gt;"",H104&lt;&gt;""),ROUNDDOWN(F104*H104/1000000,2),"")</f>
        <v/>
      </c>
      <c r="K104" s="166"/>
      <c r="L104" s="343">
        <f t="shared" si="54"/>
        <v>0</v>
      </c>
      <c r="M104" s="166"/>
      <c r="N104" s="343">
        <f t="shared" si="55"/>
        <v>0</v>
      </c>
      <c r="O104" s="166"/>
      <c r="P104" s="343">
        <f t="shared" si="56"/>
        <v>0</v>
      </c>
      <c r="Q104" s="166"/>
      <c r="R104" s="343">
        <f t="shared" si="57"/>
        <v>0</v>
      </c>
      <c r="S104" s="166"/>
      <c r="T104" s="343">
        <f t="shared" si="58"/>
        <v>0</v>
      </c>
      <c r="U104" s="166"/>
      <c r="V104" s="343">
        <f t="shared" si="59"/>
        <v>0</v>
      </c>
      <c r="W104" s="166"/>
      <c r="X104" s="343">
        <f t="shared" si="60"/>
        <v>0</v>
      </c>
      <c r="Y104" s="166"/>
      <c r="Z104" s="343">
        <f t="shared" si="61"/>
        <v>0</v>
      </c>
      <c r="AA104" s="166"/>
      <c r="AB104" s="343">
        <f t="shared" si="62"/>
        <v>0</v>
      </c>
      <c r="AC104" s="166"/>
      <c r="AD104" s="343">
        <f t="shared" si="63"/>
        <v>0</v>
      </c>
      <c r="AE104" s="156"/>
      <c r="AF104" s="357">
        <f t="shared" si="66"/>
        <v>0</v>
      </c>
      <c r="AG104" s="358">
        <f t="shared" si="67"/>
        <v>0</v>
      </c>
    </row>
    <row r="105" spans="1:33" s="17" customFormat="1" ht="24" customHeight="1" x14ac:dyDescent="0.15">
      <c r="A105" s="17" t="str">
        <f>IF(D105="","",MAX($A$91:$A104)+1)</f>
        <v/>
      </c>
      <c r="B105" s="670"/>
      <c r="C105" s="671"/>
      <c r="D105" s="39"/>
      <c r="E105" s="362" t="str">
        <f t="shared" si="64"/>
        <v/>
      </c>
      <c r="F105" s="184"/>
      <c r="G105" s="45" t="s">
        <v>2</v>
      </c>
      <c r="H105" s="184"/>
      <c r="I105" s="48" t="s">
        <v>5</v>
      </c>
      <c r="J105" s="365" t="str">
        <f>IF(AND(F105&lt;&gt;"",H105&lt;&gt;""),ROUNDDOWN(F105*H105/1000000,2),"")</f>
        <v/>
      </c>
      <c r="K105" s="166"/>
      <c r="L105" s="343">
        <f t="shared" si="54"/>
        <v>0</v>
      </c>
      <c r="M105" s="166"/>
      <c r="N105" s="343">
        <f t="shared" si="55"/>
        <v>0</v>
      </c>
      <c r="O105" s="166"/>
      <c r="P105" s="343">
        <f t="shared" si="56"/>
        <v>0</v>
      </c>
      <c r="Q105" s="166"/>
      <c r="R105" s="343">
        <f t="shared" si="57"/>
        <v>0</v>
      </c>
      <c r="S105" s="166"/>
      <c r="T105" s="343">
        <f t="shared" si="58"/>
        <v>0</v>
      </c>
      <c r="U105" s="166"/>
      <c r="V105" s="343">
        <f t="shared" si="59"/>
        <v>0</v>
      </c>
      <c r="W105" s="166"/>
      <c r="X105" s="343">
        <f t="shared" si="60"/>
        <v>0</v>
      </c>
      <c r="Y105" s="166"/>
      <c r="Z105" s="343">
        <f t="shared" si="61"/>
        <v>0</v>
      </c>
      <c r="AA105" s="166"/>
      <c r="AB105" s="343">
        <f t="shared" si="62"/>
        <v>0</v>
      </c>
      <c r="AC105" s="166"/>
      <c r="AD105" s="343">
        <f t="shared" si="63"/>
        <v>0</v>
      </c>
      <c r="AE105" s="156"/>
      <c r="AF105" s="357">
        <f t="shared" si="66"/>
        <v>0</v>
      </c>
      <c r="AG105" s="358">
        <f t="shared" si="67"/>
        <v>0</v>
      </c>
    </row>
    <row r="106" spans="1:33" s="17" customFormat="1" ht="24" customHeight="1" x14ac:dyDescent="0.15">
      <c r="A106" s="17" t="str">
        <f>IF(D106="","",MAX($A$91:$A103)+1)</f>
        <v/>
      </c>
      <c r="B106" s="670"/>
      <c r="C106" s="671"/>
      <c r="D106" s="39"/>
      <c r="E106" s="362" t="str">
        <f t="shared" si="64"/>
        <v/>
      </c>
      <c r="F106" s="184"/>
      <c r="G106" s="45" t="s">
        <v>2</v>
      </c>
      <c r="H106" s="184"/>
      <c r="I106" s="48" t="s">
        <v>5</v>
      </c>
      <c r="J106" s="365" t="str">
        <f t="shared" si="65"/>
        <v/>
      </c>
      <c r="K106" s="166"/>
      <c r="L106" s="343">
        <f t="shared" si="54"/>
        <v>0</v>
      </c>
      <c r="M106" s="166"/>
      <c r="N106" s="343">
        <f t="shared" si="55"/>
        <v>0</v>
      </c>
      <c r="O106" s="166"/>
      <c r="P106" s="343">
        <f t="shared" si="56"/>
        <v>0</v>
      </c>
      <c r="Q106" s="166"/>
      <c r="R106" s="343">
        <f t="shared" si="57"/>
        <v>0</v>
      </c>
      <c r="S106" s="166"/>
      <c r="T106" s="343">
        <f t="shared" si="58"/>
        <v>0</v>
      </c>
      <c r="U106" s="166"/>
      <c r="V106" s="343">
        <f t="shared" si="59"/>
        <v>0</v>
      </c>
      <c r="W106" s="166"/>
      <c r="X106" s="343">
        <f t="shared" si="60"/>
        <v>0</v>
      </c>
      <c r="Y106" s="166"/>
      <c r="Z106" s="343">
        <f t="shared" si="61"/>
        <v>0</v>
      </c>
      <c r="AA106" s="166"/>
      <c r="AB106" s="343">
        <f t="shared" si="62"/>
        <v>0</v>
      </c>
      <c r="AC106" s="166"/>
      <c r="AD106" s="343">
        <f t="shared" si="63"/>
        <v>0</v>
      </c>
      <c r="AE106" s="156"/>
      <c r="AF106" s="357">
        <f t="shared" si="66"/>
        <v>0</v>
      </c>
      <c r="AG106" s="358">
        <f t="shared" si="67"/>
        <v>0</v>
      </c>
    </row>
    <row r="107" spans="1:33" s="17" customFormat="1" ht="24" customHeight="1" x14ac:dyDescent="0.15">
      <c r="A107" s="17" t="str">
        <f>IF(D107="","",MAX($A$91:$A106)+1)</f>
        <v/>
      </c>
      <c r="B107" s="670"/>
      <c r="C107" s="671"/>
      <c r="D107" s="39"/>
      <c r="E107" s="362" t="str">
        <f t="shared" si="64"/>
        <v/>
      </c>
      <c r="F107" s="184"/>
      <c r="G107" s="45" t="s">
        <v>2</v>
      </c>
      <c r="H107" s="184"/>
      <c r="I107" s="48" t="s">
        <v>5</v>
      </c>
      <c r="J107" s="365" t="str">
        <f t="shared" si="65"/>
        <v/>
      </c>
      <c r="K107" s="166"/>
      <c r="L107" s="343">
        <f t="shared" si="54"/>
        <v>0</v>
      </c>
      <c r="M107" s="166"/>
      <c r="N107" s="343">
        <f t="shared" si="55"/>
        <v>0</v>
      </c>
      <c r="O107" s="166"/>
      <c r="P107" s="343">
        <f t="shared" si="56"/>
        <v>0</v>
      </c>
      <c r="Q107" s="166"/>
      <c r="R107" s="343">
        <f t="shared" si="57"/>
        <v>0</v>
      </c>
      <c r="S107" s="166"/>
      <c r="T107" s="343">
        <f t="shared" si="58"/>
        <v>0</v>
      </c>
      <c r="U107" s="166"/>
      <c r="V107" s="343">
        <f t="shared" si="59"/>
        <v>0</v>
      </c>
      <c r="W107" s="166"/>
      <c r="X107" s="343">
        <f t="shared" si="60"/>
        <v>0</v>
      </c>
      <c r="Y107" s="166"/>
      <c r="Z107" s="343">
        <f t="shared" si="61"/>
        <v>0</v>
      </c>
      <c r="AA107" s="166"/>
      <c r="AB107" s="343">
        <f t="shared" si="62"/>
        <v>0</v>
      </c>
      <c r="AC107" s="166"/>
      <c r="AD107" s="343">
        <f t="shared" si="63"/>
        <v>0</v>
      </c>
      <c r="AE107" s="156"/>
      <c r="AF107" s="357">
        <f t="shared" si="66"/>
        <v>0</v>
      </c>
      <c r="AG107" s="358">
        <f t="shared" si="67"/>
        <v>0</v>
      </c>
    </row>
    <row r="108" spans="1:33" s="17" customFormat="1" ht="24" customHeight="1" x14ac:dyDescent="0.15">
      <c r="A108" s="17" t="str">
        <f>IF(D108="","",MAX($A$91:$A107)+1)</f>
        <v/>
      </c>
      <c r="B108" s="670"/>
      <c r="C108" s="671"/>
      <c r="D108" s="39"/>
      <c r="E108" s="362" t="str">
        <f t="shared" si="64"/>
        <v/>
      </c>
      <c r="F108" s="184"/>
      <c r="G108" s="45" t="s">
        <v>2</v>
      </c>
      <c r="H108" s="184"/>
      <c r="I108" s="48" t="s">
        <v>5</v>
      </c>
      <c r="J108" s="365" t="str">
        <f t="shared" si="65"/>
        <v/>
      </c>
      <c r="K108" s="166"/>
      <c r="L108" s="343">
        <f t="shared" si="54"/>
        <v>0</v>
      </c>
      <c r="M108" s="166"/>
      <c r="N108" s="343">
        <f t="shared" si="55"/>
        <v>0</v>
      </c>
      <c r="O108" s="166"/>
      <c r="P108" s="343">
        <f t="shared" si="56"/>
        <v>0</v>
      </c>
      <c r="Q108" s="166"/>
      <c r="R108" s="343">
        <f t="shared" si="57"/>
        <v>0</v>
      </c>
      <c r="S108" s="166"/>
      <c r="T108" s="343">
        <f t="shared" si="58"/>
        <v>0</v>
      </c>
      <c r="U108" s="166"/>
      <c r="V108" s="343">
        <f t="shared" si="59"/>
        <v>0</v>
      </c>
      <c r="W108" s="166"/>
      <c r="X108" s="343">
        <f t="shared" si="60"/>
        <v>0</v>
      </c>
      <c r="Y108" s="166"/>
      <c r="Z108" s="343">
        <f t="shared" si="61"/>
        <v>0</v>
      </c>
      <c r="AA108" s="166"/>
      <c r="AB108" s="343">
        <f t="shared" si="62"/>
        <v>0</v>
      </c>
      <c r="AC108" s="166"/>
      <c r="AD108" s="343">
        <f t="shared" si="63"/>
        <v>0</v>
      </c>
      <c r="AE108" s="156"/>
      <c r="AF108" s="357">
        <f t="shared" si="66"/>
        <v>0</v>
      </c>
      <c r="AG108" s="358">
        <f t="shared" si="67"/>
        <v>0</v>
      </c>
    </row>
    <row r="109" spans="1:33" s="17" customFormat="1" ht="24" customHeight="1" x14ac:dyDescent="0.15">
      <c r="A109" s="17" t="str">
        <f>IF(D109="","",MAX($A$91:$A108)+1)</f>
        <v/>
      </c>
      <c r="B109" s="670"/>
      <c r="C109" s="671"/>
      <c r="D109" s="39"/>
      <c r="E109" s="362" t="str">
        <f t="shared" si="64"/>
        <v/>
      </c>
      <c r="F109" s="184"/>
      <c r="G109" s="45" t="s">
        <v>2</v>
      </c>
      <c r="H109" s="184"/>
      <c r="I109" s="48" t="s">
        <v>5</v>
      </c>
      <c r="J109" s="365" t="str">
        <f t="shared" si="65"/>
        <v/>
      </c>
      <c r="K109" s="166"/>
      <c r="L109" s="343">
        <f t="shared" si="54"/>
        <v>0</v>
      </c>
      <c r="M109" s="166"/>
      <c r="N109" s="343">
        <f t="shared" si="55"/>
        <v>0</v>
      </c>
      <c r="O109" s="166"/>
      <c r="P109" s="343">
        <f t="shared" si="56"/>
        <v>0</v>
      </c>
      <c r="Q109" s="166"/>
      <c r="R109" s="343">
        <f t="shared" si="57"/>
        <v>0</v>
      </c>
      <c r="S109" s="166"/>
      <c r="T109" s="343">
        <f t="shared" si="58"/>
        <v>0</v>
      </c>
      <c r="U109" s="166"/>
      <c r="V109" s="343">
        <f t="shared" si="59"/>
        <v>0</v>
      </c>
      <c r="W109" s="166"/>
      <c r="X109" s="343">
        <f t="shared" si="60"/>
        <v>0</v>
      </c>
      <c r="Y109" s="166"/>
      <c r="Z109" s="343">
        <f t="shared" si="61"/>
        <v>0</v>
      </c>
      <c r="AA109" s="166"/>
      <c r="AB109" s="343">
        <f t="shared" si="62"/>
        <v>0</v>
      </c>
      <c r="AC109" s="166"/>
      <c r="AD109" s="343">
        <f t="shared" si="63"/>
        <v>0</v>
      </c>
      <c r="AE109" s="156"/>
      <c r="AF109" s="357">
        <f t="shared" si="66"/>
        <v>0</v>
      </c>
      <c r="AG109" s="358">
        <f t="shared" si="67"/>
        <v>0</v>
      </c>
    </row>
    <row r="110" spans="1:33" s="17" customFormat="1" ht="24" customHeight="1" x14ac:dyDescent="0.15">
      <c r="A110" s="17" t="str">
        <f>IF(D110="","",MAX($A$91:$A109)+1)</f>
        <v/>
      </c>
      <c r="B110" s="670"/>
      <c r="C110" s="671"/>
      <c r="D110" s="39"/>
      <c r="E110" s="362" t="str">
        <f t="shared" si="64"/>
        <v/>
      </c>
      <c r="F110" s="184"/>
      <c r="G110" s="45" t="s">
        <v>2</v>
      </c>
      <c r="H110" s="184"/>
      <c r="I110" s="48" t="s">
        <v>5</v>
      </c>
      <c r="J110" s="365" t="str">
        <f t="shared" si="65"/>
        <v/>
      </c>
      <c r="K110" s="166"/>
      <c r="L110" s="343">
        <f t="shared" si="54"/>
        <v>0</v>
      </c>
      <c r="M110" s="166"/>
      <c r="N110" s="343">
        <f t="shared" si="55"/>
        <v>0</v>
      </c>
      <c r="O110" s="166"/>
      <c r="P110" s="343">
        <f t="shared" si="56"/>
        <v>0</v>
      </c>
      <c r="Q110" s="166"/>
      <c r="R110" s="343">
        <f t="shared" si="57"/>
        <v>0</v>
      </c>
      <c r="S110" s="166"/>
      <c r="T110" s="343">
        <f t="shared" si="58"/>
        <v>0</v>
      </c>
      <c r="U110" s="166"/>
      <c r="V110" s="343">
        <f t="shared" si="59"/>
        <v>0</v>
      </c>
      <c r="W110" s="166"/>
      <c r="X110" s="343">
        <f t="shared" si="60"/>
        <v>0</v>
      </c>
      <c r="Y110" s="166"/>
      <c r="Z110" s="343">
        <f t="shared" si="61"/>
        <v>0</v>
      </c>
      <c r="AA110" s="166"/>
      <c r="AB110" s="343">
        <f t="shared" si="62"/>
        <v>0</v>
      </c>
      <c r="AC110" s="166"/>
      <c r="AD110" s="343">
        <f t="shared" si="63"/>
        <v>0</v>
      </c>
      <c r="AE110" s="156"/>
      <c r="AF110" s="357">
        <f t="shared" si="66"/>
        <v>0</v>
      </c>
      <c r="AG110" s="358">
        <f t="shared" si="67"/>
        <v>0</v>
      </c>
    </row>
    <row r="111" spans="1:33" s="17" customFormat="1" ht="24" customHeight="1" thickBot="1" x14ac:dyDescent="0.2">
      <c r="A111" s="17" t="str">
        <f>IF(D111="","",MAX($A$91:$A110)+1)</f>
        <v/>
      </c>
      <c r="B111" s="700"/>
      <c r="C111" s="701"/>
      <c r="D111" s="40"/>
      <c r="E111" s="363" t="str">
        <f t="shared" si="64"/>
        <v/>
      </c>
      <c r="F111" s="186"/>
      <c r="G111" s="46" t="s">
        <v>2</v>
      </c>
      <c r="H111" s="186"/>
      <c r="I111" s="49" t="s">
        <v>5</v>
      </c>
      <c r="J111" s="366" t="str">
        <f t="shared" si="65"/>
        <v/>
      </c>
      <c r="K111" s="167"/>
      <c r="L111" s="344">
        <f t="shared" si="54"/>
        <v>0</v>
      </c>
      <c r="M111" s="167"/>
      <c r="N111" s="344">
        <f t="shared" si="55"/>
        <v>0</v>
      </c>
      <c r="O111" s="167"/>
      <c r="P111" s="344">
        <f t="shared" si="56"/>
        <v>0</v>
      </c>
      <c r="Q111" s="167"/>
      <c r="R111" s="344">
        <f t="shared" si="57"/>
        <v>0</v>
      </c>
      <c r="S111" s="167"/>
      <c r="T111" s="344">
        <f t="shared" si="58"/>
        <v>0</v>
      </c>
      <c r="U111" s="167"/>
      <c r="V111" s="344">
        <f t="shared" si="59"/>
        <v>0</v>
      </c>
      <c r="W111" s="167"/>
      <c r="X111" s="164">
        <f t="shared" si="60"/>
        <v>0</v>
      </c>
      <c r="Y111" s="167"/>
      <c r="Z111" s="344">
        <f t="shared" si="61"/>
        <v>0</v>
      </c>
      <c r="AA111" s="167"/>
      <c r="AB111" s="344">
        <f t="shared" si="62"/>
        <v>0</v>
      </c>
      <c r="AC111" s="167"/>
      <c r="AD111" s="344">
        <f t="shared" si="63"/>
        <v>0</v>
      </c>
      <c r="AE111" s="156"/>
      <c r="AF111" s="367">
        <f t="shared" si="66"/>
        <v>0</v>
      </c>
      <c r="AG111" s="368">
        <f t="shared" si="67"/>
        <v>0</v>
      </c>
    </row>
    <row r="112" spans="1:33" s="16" customFormat="1" ht="20.100000000000001" customHeight="1" thickTop="1" x14ac:dyDescent="0.15">
      <c r="B112" s="690" t="s">
        <v>7</v>
      </c>
      <c r="C112" s="690"/>
      <c r="D112" s="690"/>
      <c r="E112" s="690"/>
      <c r="F112" s="690"/>
      <c r="G112" s="690"/>
      <c r="H112" s="690"/>
      <c r="I112" s="690"/>
      <c r="J112" s="690"/>
      <c r="K112" s="168">
        <f t="shared" ref="K112:AD112" si="69">SUM(K92:K111)</f>
        <v>0</v>
      </c>
      <c r="L112" s="170">
        <f t="shared" si="69"/>
        <v>0</v>
      </c>
      <c r="M112" s="168">
        <f t="shared" si="69"/>
        <v>0</v>
      </c>
      <c r="N112" s="170">
        <f t="shared" si="69"/>
        <v>0</v>
      </c>
      <c r="O112" s="168">
        <f t="shared" si="69"/>
        <v>0</v>
      </c>
      <c r="P112" s="170">
        <f t="shared" si="69"/>
        <v>0</v>
      </c>
      <c r="Q112" s="168">
        <f t="shared" si="69"/>
        <v>0</v>
      </c>
      <c r="R112" s="170">
        <f t="shared" si="69"/>
        <v>0</v>
      </c>
      <c r="S112" s="168">
        <f t="shared" si="69"/>
        <v>0</v>
      </c>
      <c r="T112" s="170">
        <f t="shared" si="69"/>
        <v>0</v>
      </c>
      <c r="U112" s="168">
        <f t="shared" si="69"/>
        <v>0</v>
      </c>
      <c r="V112" s="170">
        <f t="shared" si="69"/>
        <v>0</v>
      </c>
      <c r="W112" s="168">
        <f t="shared" si="69"/>
        <v>0</v>
      </c>
      <c r="X112" s="170">
        <f t="shared" si="69"/>
        <v>0</v>
      </c>
      <c r="Y112" s="168">
        <f t="shared" si="69"/>
        <v>0</v>
      </c>
      <c r="Z112" s="170">
        <f t="shared" si="69"/>
        <v>0</v>
      </c>
      <c r="AA112" s="168">
        <f t="shared" si="69"/>
        <v>0</v>
      </c>
      <c r="AB112" s="170">
        <f t="shared" si="69"/>
        <v>0</v>
      </c>
      <c r="AC112" s="168">
        <f t="shared" si="69"/>
        <v>0</v>
      </c>
      <c r="AD112" s="170">
        <f t="shared" si="69"/>
        <v>0</v>
      </c>
      <c r="AE112" s="64"/>
      <c r="AF112" s="169">
        <f>SUM(AF92:AF111)</f>
        <v>0</v>
      </c>
      <c r="AG112" s="203">
        <f>SUM(AG92:AG111)</f>
        <v>0</v>
      </c>
    </row>
    <row r="113" spans="1:33" s="16" customFormat="1" ht="19.5" customHeight="1" x14ac:dyDescent="0.15">
      <c r="B113" s="334" t="s">
        <v>135</v>
      </c>
      <c r="C113" s="335"/>
      <c r="D113" s="335"/>
      <c r="E113" s="335"/>
      <c r="F113" s="336"/>
      <c r="G113" s="336"/>
      <c r="H113" s="336"/>
      <c r="I113" s="337"/>
      <c r="J113" s="337"/>
      <c r="K113" s="319"/>
      <c r="L113" s="319"/>
      <c r="M113" s="319"/>
      <c r="N113" s="319"/>
      <c r="O113" s="319"/>
      <c r="P113" s="319"/>
      <c r="Q113" s="319"/>
      <c r="R113" s="319"/>
      <c r="S113" s="319"/>
      <c r="T113" s="319"/>
      <c r="U113" s="319"/>
      <c r="V113" s="319"/>
      <c r="W113" s="319"/>
      <c r="X113" s="319"/>
      <c r="Y113" s="319"/>
      <c r="Z113" s="319"/>
      <c r="AA113" s="319"/>
      <c r="AB113" s="319"/>
      <c r="AC113" s="319"/>
      <c r="AD113" s="319"/>
      <c r="AE113" s="319"/>
      <c r="AF113" s="319"/>
      <c r="AG113" s="319"/>
    </row>
    <row r="114" spans="1:33" s="16" customFormat="1" ht="24.75" customHeight="1" thickBot="1" x14ac:dyDescent="0.2">
      <c r="B114" s="727" t="s">
        <v>60</v>
      </c>
      <c r="C114" s="727"/>
      <c r="D114" s="727"/>
      <c r="E114" s="727"/>
      <c r="F114" s="727"/>
      <c r="G114" s="727"/>
      <c r="H114" s="727"/>
      <c r="I114" s="727"/>
      <c r="J114" s="316" t="s">
        <v>61</v>
      </c>
      <c r="K114" s="317" t="s">
        <v>69</v>
      </c>
      <c r="L114" s="318" t="s">
        <v>136</v>
      </c>
      <c r="M114" s="317" t="s">
        <v>69</v>
      </c>
      <c r="N114" s="318" t="s">
        <v>136</v>
      </c>
      <c r="O114" s="317" t="s">
        <v>69</v>
      </c>
      <c r="P114" s="318" t="s">
        <v>136</v>
      </c>
      <c r="Q114" s="317" t="s">
        <v>69</v>
      </c>
      <c r="R114" s="318" t="s">
        <v>136</v>
      </c>
      <c r="S114" s="317" t="s">
        <v>69</v>
      </c>
      <c r="T114" s="318" t="s">
        <v>136</v>
      </c>
      <c r="U114" s="317" t="s">
        <v>69</v>
      </c>
      <c r="V114" s="318" t="s">
        <v>136</v>
      </c>
      <c r="W114" s="317" t="s">
        <v>69</v>
      </c>
      <c r="X114" s="318" t="s">
        <v>136</v>
      </c>
      <c r="Y114" s="317" t="s">
        <v>69</v>
      </c>
      <c r="Z114" s="318" t="s">
        <v>136</v>
      </c>
      <c r="AA114" s="317" t="s">
        <v>69</v>
      </c>
      <c r="AB114" s="318" t="s">
        <v>136</v>
      </c>
      <c r="AC114" s="317" t="s">
        <v>69</v>
      </c>
      <c r="AD114" s="318" t="s">
        <v>136</v>
      </c>
      <c r="AE114" s="319"/>
      <c r="AF114" s="728" t="s">
        <v>76</v>
      </c>
      <c r="AG114" s="728"/>
    </row>
    <row r="115" spans="1:33" s="16" customFormat="1" ht="22.5" customHeight="1" thickTop="1" x14ac:dyDescent="0.15">
      <c r="B115" s="683" t="s">
        <v>194</v>
      </c>
      <c r="C115" s="683"/>
      <c r="D115" s="683"/>
      <c r="E115" s="683"/>
      <c r="F115" s="683"/>
      <c r="G115" s="683"/>
      <c r="H115" s="683"/>
      <c r="I115" s="683"/>
      <c r="J115" s="314">
        <v>30000</v>
      </c>
      <c r="K115" s="297">
        <f>IF(L87="","",SUMIF($E$77:$E$86,$B$115,L77:L86))</f>
        <v>0</v>
      </c>
      <c r="L115" s="195">
        <f>IF(K115="","",$J$115*K115)</f>
        <v>0</v>
      </c>
      <c r="M115" s="297">
        <f>IF(N87="","",SUMIF($E$77:$E$86,$B$115,N77:N86))</f>
        <v>0</v>
      </c>
      <c r="N115" s="195">
        <f>IF(M115="","",$J$115*M115)</f>
        <v>0</v>
      </c>
      <c r="O115" s="297">
        <f>IF(P87="","",SUMIF($E$77:$E$86,$B$115,P77:P86))</f>
        <v>0</v>
      </c>
      <c r="P115" s="195">
        <f>IF(O115="","",$J$115*O115)</f>
        <v>0</v>
      </c>
      <c r="Q115" s="297">
        <f>IF(R87="","",SUMIF($E$77:$E$86,$B$115,R77:R86))</f>
        <v>0</v>
      </c>
      <c r="R115" s="195">
        <f>IF(Q115="","",$J$115*Q115)</f>
        <v>0</v>
      </c>
      <c r="S115" s="297">
        <f>IF(T87="","",SUMIF($E$77:$E$86,$B$115,T77:T86))</f>
        <v>0</v>
      </c>
      <c r="T115" s="195">
        <f>IF(S115="","",$J$115*S115)</f>
        <v>0</v>
      </c>
      <c r="U115" s="297">
        <f>IF(V87="","",SUMIF($E$77:$E$86,$B$115,V77:V86))</f>
        <v>0</v>
      </c>
      <c r="V115" s="195">
        <f>IF(U115="","",$J$115*U115)</f>
        <v>0</v>
      </c>
      <c r="W115" s="297">
        <f>IF(X87="","",SUMIF($E$77:$E$86,$B$115,X77:X86))</f>
        <v>0</v>
      </c>
      <c r="X115" s="195">
        <f>IF(W115="","",$J$115*W115)</f>
        <v>0</v>
      </c>
      <c r="Y115" s="297">
        <f>IF(Z87="","",SUMIF($E$77:$E$86,$B$115,Z77:Z86))</f>
        <v>0</v>
      </c>
      <c r="Z115" s="195">
        <f>IF(Y115="","",$J$115*Y115)</f>
        <v>0</v>
      </c>
      <c r="AA115" s="297">
        <f>IF(AB87="","",SUMIF($E$77:$E$86,$B$115,AB77:AB86))</f>
        <v>0</v>
      </c>
      <c r="AB115" s="195">
        <f>IF(AA115="","",$J$115*AA115)</f>
        <v>0</v>
      </c>
      <c r="AC115" s="297">
        <f>IF(AD87="","",SUMIF($E$77:$E$86,$B$115,AD77:AD86))</f>
        <v>0</v>
      </c>
      <c r="AD115" s="195">
        <f>IF(AC115="","",$J$115*AC115)</f>
        <v>0</v>
      </c>
      <c r="AE115" s="21"/>
      <c r="AF115" s="206" t="s">
        <v>167</v>
      </c>
      <c r="AG115" s="299">
        <f>SUM(K115*$K$9,M115*$M$9,O115*$O$9,Q115*$Q$9,S115*$S$9,U115*$U$9,W115*$W$9,Y115*$Y$9,AA115*$AA$9,AC115*$AC$9)</f>
        <v>0</v>
      </c>
    </row>
    <row r="116" spans="1:33" s="16" customFormat="1" ht="22.5" customHeight="1" x14ac:dyDescent="0.15">
      <c r="B116" s="683" t="s">
        <v>162</v>
      </c>
      <c r="C116" s="683"/>
      <c r="D116" s="683"/>
      <c r="E116" s="683"/>
      <c r="F116" s="683"/>
      <c r="G116" s="683"/>
      <c r="H116" s="683"/>
      <c r="I116" s="683"/>
      <c r="J116" s="314">
        <v>50000</v>
      </c>
      <c r="K116" s="297">
        <f>IF(L112="","",SUMIF($E$92:$E$111,$B$116,L92:L111))</f>
        <v>0</v>
      </c>
      <c r="L116" s="195">
        <f>IF(K116="","",$J$116*K116)</f>
        <v>0</v>
      </c>
      <c r="M116" s="297">
        <f>IF(N112="","",SUMIF($E$92:$E$111,$B$116,N92:N111))</f>
        <v>0</v>
      </c>
      <c r="N116" s="195">
        <f>IF(M116="","",$J$116*M116)</f>
        <v>0</v>
      </c>
      <c r="O116" s="297">
        <f>IF(P112="","",SUMIF($E$92:$E$111,$B$116,P92:P111))</f>
        <v>0</v>
      </c>
      <c r="P116" s="195">
        <f>IF(O116="","",$J$116*O116)</f>
        <v>0</v>
      </c>
      <c r="Q116" s="297">
        <f>IF(R112="","",SUMIF($E$92:$E$111,$B$116,R92:R111))</f>
        <v>0</v>
      </c>
      <c r="R116" s="195">
        <f>IF(Q116="","",$J$116*Q116)</f>
        <v>0</v>
      </c>
      <c r="S116" s="297">
        <f>IF(T112="","",SUMIF($E$92:$E$111,$B$116,T92:T111))</f>
        <v>0</v>
      </c>
      <c r="T116" s="195">
        <f>IF(S116="","",$J$116*S116)</f>
        <v>0</v>
      </c>
      <c r="U116" s="297">
        <f>IF(V112="","",SUMIF($E$92:$E$111,$B$116,V92:V111))</f>
        <v>0</v>
      </c>
      <c r="V116" s="195">
        <f>IF(U116="","",$J$116*U116)</f>
        <v>0</v>
      </c>
      <c r="W116" s="297">
        <f>IF(X112="","",SUMIF($E$92:$E$111,$B$116,X92:X111))</f>
        <v>0</v>
      </c>
      <c r="X116" s="195">
        <f>IF(W116="","",$J$116*W116)</f>
        <v>0</v>
      </c>
      <c r="Y116" s="297">
        <f>IF(Z112="","",SUMIF($E$92:$E$111,$B$116,Z92:Z111))</f>
        <v>0</v>
      </c>
      <c r="Z116" s="195">
        <f>IF(Y116="","",$J$116*Y116)</f>
        <v>0</v>
      </c>
      <c r="AA116" s="297">
        <f>IF(AB112="","",SUMIF($E$92:$E$111,$B$116,AB92:AB111))</f>
        <v>0</v>
      </c>
      <c r="AB116" s="195">
        <f>IF(AA116="","",$J$116*AA116)</f>
        <v>0</v>
      </c>
      <c r="AC116" s="297">
        <f>IF(AD112="","",SUMIF($E$92:$E$111,$B$116,AD92:AD111))</f>
        <v>0</v>
      </c>
      <c r="AD116" s="195">
        <f>IF(AC116="","",$J$116*AC116)</f>
        <v>0</v>
      </c>
      <c r="AE116" s="21"/>
      <c r="AF116" s="206" t="s">
        <v>162</v>
      </c>
      <c r="AG116" s="299">
        <f>SUM(K116*$K$9,M116*$M$9,O116*$O$9,Q116*$Q$9,S116*$S$9,U116*$U$9,W116*$W$9,Y116*$Y$9,AA116*$AA$9,AC116*$AC$9)</f>
        <v>0</v>
      </c>
    </row>
    <row r="117" spans="1:33" s="16" customFormat="1" ht="15" customHeight="1" x14ac:dyDescent="0.15">
      <c r="B117" s="18"/>
      <c r="C117" s="18"/>
      <c r="D117" s="18"/>
      <c r="E117" s="18"/>
      <c r="F117" s="19"/>
      <c r="G117" s="19"/>
      <c r="H117" s="19"/>
      <c r="I117" s="20"/>
      <c r="J117" s="20"/>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row>
    <row r="118" spans="1:33" s="10" customFormat="1" ht="23.25" customHeight="1" x14ac:dyDescent="0.2">
      <c r="B118" s="684" t="s">
        <v>0</v>
      </c>
      <c r="C118" s="684"/>
      <c r="D118" s="338" t="s">
        <v>17</v>
      </c>
      <c r="E118" s="681" t="str">
        <f>IF(COUNTIF(E121:E125,"err")&gt;0,"グレードと一致しない型番があります。SII登録型番を確認して下さい。","")</f>
        <v/>
      </c>
      <c r="F118" s="681"/>
      <c r="G118" s="681"/>
      <c r="H118" s="681"/>
      <c r="I118" s="681"/>
      <c r="J118" s="681"/>
      <c r="K118" s="328"/>
      <c r="L118" s="329"/>
      <c r="M118" s="329"/>
      <c r="N118" s="329"/>
      <c r="O118" s="329"/>
      <c r="P118" s="329"/>
      <c r="Q118" s="329"/>
      <c r="R118" s="329"/>
      <c r="S118" s="329"/>
      <c r="T118" s="329"/>
      <c r="U118" s="329"/>
      <c r="V118" s="329"/>
      <c r="W118" s="329"/>
      <c r="X118" s="329"/>
      <c r="Y118" s="329"/>
      <c r="Z118" s="329"/>
      <c r="AA118" s="329"/>
      <c r="AB118" s="329"/>
      <c r="AC118" s="329"/>
      <c r="AD118" s="329"/>
      <c r="AE118" s="330"/>
      <c r="AF118" s="331"/>
      <c r="AG118" s="331"/>
    </row>
    <row r="119" spans="1:33" s="10" customFormat="1" ht="12.95" customHeight="1" x14ac:dyDescent="0.15">
      <c r="B119" s="329"/>
      <c r="C119" s="329"/>
      <c r="D119" s="329"/>
      <c r="E119" s="682"/>
      <c r="F119" s="682"/>
      <c r="G119" s="682"/>
      <c r="H119" s="682"/>
      <c r="I119" s="682"/>
      <c r="J119" s="682"/>
      <c r="K119" s="332" t="s">
        <v>15</v>
      </c>
      <c r="L119" s="329"/>
      <c r="M119" s="329"/>
      <c r="N119" s="329"/>
      <c r="O119" s="329"/>
      <c r="P119" s="329"/>
      <c r="Q119" s="329"/>
      <c r="R119" s="329"/>
      <c r="S119" s="329"/>
      <c r="T119" s="329"/>
      <c r="U119" s="329"/>
      <c r="V119" s="329"/>
      <c r="W119" s="329"/>
      <c r="X119" s="329"/>
      <c r="Y119" s="329"/>
      <c r="Z119" s="329"/>
      <c r="AA119" s="329"/>
      <c r="AB119" s="329"/>
      <c r="AC119" s="329"/>
      <c r="AD119" s="329"/>
      <c r="AE119" s="330"/>
      <c r="AF119" s="333"/>
      <c r="AG119" s="333"/>
    </row>
    <row r="120" spans="1:33" s="35" customFormat="1" ht="24.75" customHeight="1" thickBot="1" x14ac:dyDescent="0.2">
      <c r="B120" s="691" t="s">
        <v>65</v>
      </c>
      <c r="C120" s="692"/>
      <c r="D120" s="320" t="s">
        <v>3</v>
      </c>
      <c r="E120" s="321" t="s">
        <v>64</v>
      </c>
      <c r="F120" s="693" t="s">
        <v>20</v>
      </c>
      <c r="G120" s="694"/>
      <c r="H120" s="694"/>
      <c r="I120" s="694"/>
      <c r="J120" s="692"/>
      <c r="K120" s="725" t="s">
        <v>6</v>
      </c>
      <c r="L120" s="726"/>
      <c r="M120" s="725" t="s">
        <v>6</v>
      </c>
      <c r="N120" s="726"/>
      <c r="O120" s="725" t="s">
        <v>6</v>
      </c>
      <c r="P120" s="726"/>
      <c r="Q120" s="725" t="s">
        <v>6</v>
      </c>
      <c r="R120" s="726"/>
      <c r="S120" s="725" t="s">
        <v>6</v>
      </c>
      <c r="T120" s="726"/>
      <c r="U120" s="725" t="s">
        <v>6</v>
      </c>
      <c r="V120" s="726"/>
      <c r="W120" s="725" t="s">
        <v>6</v>
      </c>
      <c r="X120" s="726"/>
      <c r="Y120" s="725" t="s">
        <v>6</v>
      </c>
      <c r="Z120" s="726"/>
      <c r="AA120" s="725" t="s">
        <v>6</v>
      </c>
      <c r="AB120" s="726"/>
      <c r="AC120" s="725" t="s">
        <v>6</v>
      </c>
      <c r="AD120" s="726"/>
      <c r="AE120" s="327"/>
      <c r="AF120" s="729" t="s">
        <v>73</v>
      </c>
      <c r="AG120" s="730"/>
    </row>
    <row r="121" spans="1:33" s="17" customFormat="1" ht="24" customHeight="1" thickTop="1" x14ac:dyDescent="0.15">
      <c r="A121" s="17" t="str">
        <f>IF(D121="","",MAX($A$120:$A120)+1)</f>
        <v/>
      </c>
      <c r="B121" s="695"/>
      <c r="C121" s="696"/>
      <c r="D121" s="300"/>
      <c r="E121" s="369" t="str">
        <f>IF(D121="","",IF(AND(B121="天井",LEFT(D121,1)&amp;RIGHT(D121,1)&lt;&gt;"D1",LEFT(D121,1)&amp;RIGHT(D121,1)&lt;&gt;"D2",LEFT(D121,1)&amp;RIGHT(D121,1)&lt;&gt;"D3",LEFT(D121,1)&amp;RIGHT(D121,1)&lt;&gt;"D4"),"err",IF(AND(B121&lt;&gt;"天井",LEFT(D121,1)&amp;RIGHT(D121,1)&lt;&gt;"D1",LEFT(D121,1)&amp;RIGHT(D121,1)&lt;&gt;"D2",LEFT(D121,1)&amp;RIGHT(D121,1)&lt;&gt;"D3"),"err",LEFT(D121,1)&amp;RIGHT(D121,1))))</f>
        <v/>
      </c>
      <c r="F121" s="697"/>
      <c r="G121" s="698"/>
      <c r="H121" s="698"/>
      <c r="I121" s="698"/>
      <c r="J121" s="699"/>
      <c r="K121" s="721"/>
      <c r="L121" s="722"/>
      <c r="M121" s="721"/>
      <c r="N121" s="722"/>
      <c r="O121" s="721"/>
      <c r="P121" s="722"/>
      <c r="Q121" s="721"/>
      <c r="R121" s="722"/>
      <c r="S121" s="721"/>
      <c r="T121" s="722"/>
      <c r="U121" s="721"/>
      <c r="V121" s="722"/>
      <c r="W121" s="721"/>
      <c r="X121" s="722"/>
      <c r="Y121" s="721"/>
      <c r="Z121" s="722"/>
      <c r="AA121" s="721"/>
      <c r="AB121" s="722"/>
      <c r="AC121" s="721"/>
      <c r="AD121" s="722"/>
      <c r="AE121" s="155"/>
      <c r="AF121" s="723">
        <f>SUM(K121*$K$9,M121*$M$9,O121*$O$9,Q121*$Q$9,S121*$S$9,U121*$U$9,W121*$W$9,Y121*$Y$9,AA121*$AA$9,AC121*$AC$9)</f>
        <v>0</v>
      </c>
      <c r="AG121" s="724"/>
    </row>
    <row r="122" spans="1:33" s="17" customFormat="1" ht="24" customHeight="1" x14ac:dyDescent="0.15">
      <c r="A122" s="17" t="str">
        <f>IF(D122="","",MAX($A$120:$A121)+1)</f>
        <v/>
      </c>
      <c r="B122" s="670"/>
      <c r="C122" s="671"/>
      <c r="D122" s="301"/>
      <c r="E122" s="370" t="str">
        <f>IF(D122="","",IF(AND(B122="天井",LEFT(D122,1)&amp;RIGHT(D122,1)&lt;&gt;"D1",LEFT(D122,1)&amp;RIGHT(D122,1)&lt;&gt;"D2",LEFT(D122,1)&amp;RIGHT(D122,1)&lt;&gt;"D3",LEFT(D122,1)&amp;RIGHT(D122,1)&lt;&gt;"D4"),"err",IF(AND(B122&lt;&gt;"天井",LEFT(D122,1)&amp;RIGHT(D122,1)&lt;&gt;"D1",LEFT(D122,1)&amp;RIGHT(D122,1)&lt;&gt;"D2",LEFT(D122,1)&amp;RIGHT(D122,1)&lt;&gt;"D3"),"err",LEFT(D122,1)&amp;RIGHT(D122,1))))</f>
        <v/>
      </c>
      <c r="F122" s="718"/>
      <c r="G122" s="719"/>
      <c r="H122" s="719"/>
      <c r="I122" s="719"/>
      <c r="J122" s="720"/>
      <c r="K122" s="706"/>
      <c r="L122" s="707"/>
      <c r="M122" s="706"/>
      <c r="N122" s="707"/>
      <c r="O122" s="706"/>
      <c r="P122" s="707"/>
      <c r="Q122" s="706"/>
      <c r="R122" s="707"/>
      <c r="S122" s="706"/>
      <c r="T122" s="707"/>
      <c r="U122" s="706"/>
      <c r="V122" s="707"/>
      <c r="W122" s="706"/>
      <c r="X122" s="707"/>
      <c r="Y122" s="706"/>
      <c r="Z122" s="707"/>
      <c r="AA122" s="706"/>
      <c r="AB122" s="707"/>
      <c r="AC122" s="706"/>
      <c r="AD122" s="707"/>
      <c r="AE122" s="156"/>
      <c r="AF122" s="716">
        <f>SUM(K122*$K$9,M122*$M$9,O122*$O$9,Q122*$Q$9,S122*$S$9,U122*$U$9,W122*$W$9,Y122*$Y$9,AA122*$AA$9,AC122*$AC$9)</f>
        <v>0</v>
      </c>
      <c r="AG122" s="717"/>
    </row>
    <row r="123" spans="1:33" s="17" customFormat="1" ht="24" customHeight="1" x14ac:dyDescent="0.15">
      <c r="A123" s="17" t="str">
        <f>IF(D123="","",MAX($A$120:$A122)+1)</f>
        <v/>
      </c>
      <c r="B123" s="670"/>
      <c r="C123" s="671"/>
      <c r="D123" s="301"/>
      <c r="E123" s="370" t="str">
        <f>IF(D123="","",IF(AND(B123="天井",LEFT(D123,1)&amp;RIGHT(D123,1)&lt;&gt;"D1",LEFT(D123,1)&amp;RIGHT(D123,1)&lt;&gt;"D2",LEFT(D123,1)&amp;RIGHT(D123,1)&lt;&gt;"D3",LEFT(D123,1)&amp;RIGHT(D123,1)&lt;&gt;"D4"),"err",IF(AND(B123&lt;&gt;"天井",LEFT(D123,1)&amp;RIGHT(D123,1)&lt;&gt;"D1",LEFT(D123,1)&amp;RIGHT(D123,1)&lt;&gt;"D2",LEFT(D123,1)&amp;RIGHT(D123,1)&lt;&gt;"D3"),"err",LEFT(D123,1)&amp;RIGHT(D123,1))))</f>
        <v/>
      </c>
      <c r="F123" s="718"/>
      <c r="G123" s="719"/>
      <c r="H123" s="719"/>
      <c r="I123" s="719"/>
      <c r="J123" s="720"/>
      <c r="K123" s="706"/>
      <c r="L123" s="707"/>
      <c r="M123" s="706"/>
      <c r="N123" s="707"/>
      <c r="O123" s="706"/>
      <c r="P123" s="707"/>
      <c r="Q123" s="706"/>
      <c r="R123" s="707"/>
      <c r="S123" s="706"/>
      <c r="T123" s="707"/>
      <c r="U123" s="706"/>
      <c r="V123" s="707"/>
      <c r="W123" s="706"/>
      <c r="X123" s="707"/>
      <c r="Y123" s="706"/>
      <c r="Z123" s="707"/>
      <c r="AA123" s="706"/>
      <c r="AB123" s="707"/>
      <c r="AC123" s="706"/>
      <c r="AD123" s="707"/>
      <c r="AE123" s="156"/>
      <c r="AF123" s="716">
        <f>SUM(K123*$K$9,M123*$M$9,O123*$O$9,Q123*$Q$9,S123*$S$9,U123*$U$9,W123*$W$9,Y123*$Y$9,AA123*$AA$9,AC123*$AC$9)</f>
        <v>0</v>
      </c>
      <c r="AG123" s="717"/>
    </row>
    <row r="124" spans="1:33" s="17" customFormat="1" ht="24" customHeight="1" x14ac:dyDescent="0.15">
      <c r="A124" s="17" t="str">
        <f>IF(D124="","",MAX($A$120:$A123)+1)</f>
        <v/>
      </c>
      <c r="B124" s="670"/>
      <c r="C124" s="671"/>
      <c r="D124" s="301"/>
      <c r="E124" s="370" t="str">
        <f>IF(D124="","",IF(AND(B124="天井",LEFT(D124,1)&amp;RIGHT(D124,1)&lt;&gt;"D1",LEFT(D124,1)&amp;RIGHT(D124,1)&lt;&gt;"D2",LEFT(D124,1)&amp;RIGHT(D124,1)&lt;&gt;"D3",LEFT(D124,1)&amp;RIGHT(D124,1)&lt;&gt;"D4"),"err",IF(AND(B124&lt;&gt;"天井",LEFT(D124,1)&amp;RIGHT(D124,1)&lt;&gt;"D1",LEFT(D124,1)&amp;RIGHT(D124,1)&lt;&gt;"D2",LEFT(D124,1)&amp;RIGHT(D124,1)&lt;&gt;"D3"),"err",LEFT(D124,1)&amp;RIGHT(D124,1))))</f>
        <v/>
      </c>
      <c r="F124" s="718"/>
      <c r="G124" s="719"/>
      <c r="H124" s="719"/>
      <c r="I124" s="719"/>
      <c r="J124" s="720"/>
      <c r="K124" s="706"/>
      <c r="L124" s="707"/>
      <c r="M124" s="706"/>
      <c r="N124" s="707"/>
      <c r="O124" s="706"/>
      <c r="P124" s="707"/>
      <c r="Q124" s="706"/>
      <c r="R124" s="707"/>
      <c r="S124" s="706"/>
      <c r="T124" s="707"/>
      <c r="U124" s="706"/>
      <c r="V124" s="707"/>
      <c r="W124" s="706"/>
      <c r="X124" s="707"/>
      <c r="Y124" s="706"/>
      <c r="Z124" s="707"/>
      <c r="AA124" s="706"/>
      <c r="AB124" s="707"/>
      <c r="AC124" s="706"/>
      <c r="AD124" s="707"/>
      <c r="AE124" s="156"/>
      <c r="AF124" s="716">
        <f>SUM(K124*$K$9,M124*$M$9,O124*$O$9,Q124*$Q$9,S124*$S$9,U124*$U$9,W124*$W$9,Y124*$Y$9,AA124*$AA$9,AC124*$AC$9)</f>
        <v>0</v>
      </c>
      <c r="AG124" s="717"/>
    </row>
    <row r="125" spans="1:33" s="17" customFormat="1" ht="24" customHeight="1" thickBot="1" x14ac:dyDescent="0.2">
      <c r="A125" s="17" t="str">
        <f>IF(D125="","",MAX($A$120:$A124)+1)</f>
        <v/>
      </c>
      <c r="B125" s="700"/>
      <c r="C125" s="701"/>
      <c r="D125" s="302"/>
      <c r="E125" s="371" t="str">
        <f>IF(D125="","",IF(AND(B125="天井",LEFT(D125,1)&amp;RIGHT(D125,1)&lt;&gt;"D1",LEFT(D125,1)&amp;RIGHT(D125,1)&lt;&gt;"D2",LEFT(D125,1)&amp;RIGHT(D125,1)&lt;&gt;"D3",LEFT(D125,1)&amp;RIGHT(D125,1)&lt;&gt;"D4"),"err",IF(AND(B125&lt;&gt;"天井",LEFT(D125,1)&amp;RIGHT(D125,1)&lt;&gt;"D1",LEFT(D125,1)&amp;RIGHT(D125,1)&lt;&gt;"D2",LEFT(D125,1)&amp;RIGHT(D125,1)&lt;&gt;"D3"),"err",LEFT(D125,1)&amp;RIGHT(D125,1))))</f>
        <v/>
      </c>
      <c r="F125" s="702"/>
      <c r="G125" s="703"/>
      <c r="H125" s="703"/>
      <c r="I125" s="703"/>
      <c r="J125" s="704"/>
      <c r="K125" s="712"/>
      <c r="L125" s="713"/>
      <c r="M125" s="712"/>
      <c r="N125" s="713"/>
      <c r="O125" s="712"/>
      <c r="P125" s="713"/>
      <c r="Q125" s="712"/>
      <c r="R125" s="713"/>
      <c r="S125" s="712"/>
      <c r="T125" s="713"/>
      <c r="U125" s="712"/>
      <c r="V125" s="713"/>
      <c r="W125" s="712"/>
      <c r="X125" s="713"/>
      <c r="Y125" s="712"/>
      <c r="Z125" s="713"/>
      <c r="AA125" s="712"/>
      <c r="AB125" s="713"/>
      <c r="AC125" s="712"/>
      <c r="AD125" s="713"/>
      <c r="AE125" s="156"/>
      <c r="AF125" s="710">
        <f>SUM(K125*$K$9,M125*$M$9,O125*$O$9,Q125*$Q$9,S125*$S$9,U125*$U$9,W125*$W$9,Y125*$Y$9,AA125*$AA$9,AC125*$AC$9)</f>
        <v>0</v>
      </c>
      <c r="AG125" s="711"/>
    </row>
    <row r="126" spans="1:33" s="16" customFormat="1" ht="20.100000000000001" customHeight="1" thickTop="1" x14ac:dyDescent="0.15">
      <c r="B126" s="690" t="s">
        <v>7</v>
      </c>
      <c r="C126" s="690"/>
      <c r="D126" s="690"/>
      <c r="E126" s="690"/>
      <c r="F126" s="690"/>
      <c r="G126" s="690"/>
      <c r="H126" s="690"/>
      <c r="I126" s="690"/>
      <c r="J126" s="690"/>
      <c r="K126" s="708">
        <f>SUM(K121:K125)</f>
        <v>0</v>
      </c>
      <c r="L126" s="709"/>
      <c r="M126" s="708">
        <f>SUM(M121:M125)</f>
        <v>0</v>
      </c>
      <c r="N126" s="709"/>
      <c r="O126" s="708">
        <f>SUM(O121:O125)</f>
        <v>0</v>
      </c>
      <c r="P126" s="709"/>
      <c r="Q126" s="708">
        <f>SUM(Q121:Q125)</f>
        <v>0</v>
      </c>
      <c r="R126" s="709"/>
      <c r="S126" s="708">
        <f>SUM(S121:S125)</f>
        <v>0</v>
      </c>
      <c r="T126" s="709"/>
      <c r="U126" s="708">
        <f>SUM(U121:U125)</f>
        <v>0</v>
      </c>
      <c r="V126" s="709"/>
      <c r="W126" s="708">
        <f>SUM(W121:W125)</f>
        <v>0</v>
      </c>
      <c r="X126" s="709"/>
      <c r="Y126" s="708">
        <f>SUM(Y121:Y125)</f>
        <v>0</v>
      </c>
      <c r="Z126" s="709"/>
      <c r="AA126" s="708">
        <f>SUM(AA121:AA125)</f>
        <v>0</v>
      </c>
      <c r="AB126" s="709"/>
      <c r="AC126" s="708">
        <f>SUM(AC121:AC125)</f>
        <v>0</v>
      </c>
      <c r="AD126" s="709"/>
      <c r="AE126" s="64"/>
      <c r="AF126" s="714">
        <f>SUM(AF121:AF125)</f>
        <v>0</v>
      </c>
      <c r="AG126" s="715"/>
    </row>
    <row r="127" spans="1:33" s="16" customFormat="1" ht="19.5" customHeight="1" x14ac:dyDescent="0.15">
      <c r="B127" s="201" t="s">
        <v>135</v>
      </c>
      <c r="C127" s="18"/>
      <c r="D127" s="18"/>
      <c r="E127" s="18"/>
      <c r="F127" s="19"/>
      <c r="G127" s="19"/>
      <c r="H127" s="19"/>
      <c r="I127" s="20"/>
      <c r="J127" s="20"/>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row>
    <row r="128" spans="1:33" s="16" customFormat="1" ht="24.75" customHeight="1" thickBot="1" x14ac:dyDescent="0.2">
      <c r="B128" s="677" t="s">
        <v>65</v>
      </c>
      <c r="C128" s="678"/>
      <c r="D128" s="678"/>
      <c r="E128" s="193" t="s">
        <v>64</v>
      </c>
      <c r="F128" s="679" t="s">
        <v>61</v>
      </c>
      <c r="G128" s="679"/>
      <c r="H128" s="679"/>
      <c r="I128" s="679"/>
      <c r="J128" s="680"/>
      <c r="K128" s="202" t="s">
        <v>69</v>
      </c>
      <c r="L128" s="196" t="s">
        <v>136</v>
      </c>
      <c r="M128" s="202" t="s">
        <v>69</v>
      </c>
      <c r="N128" s="196" t="s">
        <v>136</v>
      </c>
      <c r="O128" s="202" t="s">
        <v>69</v>
      </c>
      <c r="P128" s="196" t="s">
        <v>136</v>
      </c>
      <c r="Q128" s="202" t="s">
        <v>69</v>
      </c>
      <c r="R128" s="196" t="s">
        <v>136</v>
      </c>
      <c r="S128" s="202" t="s">
        <v>69</v>
      </c>
      <c r="T128" s="196" t="s">
        <v>136</v>
      </c>
      <c r="U128" s="202" t="s">
        <v>69</v>
      </c>
      <c r="V128" s="196" t="s">
        <v>136</v>
      </c>
      <c r="W128" s="202" t="s">
        <v>69</v>
      </c>
      <c r="X128" s="196" t="s">
        <v>136</v>
      </c>
      <c r="Y128" s="202" t="s">
        <v>69</v>
      </c>
      <c r="Z128" s="196" t="s">
        <v>136</v>
      </c>
      <c r="AA128" s="202" t="s">
        <v>69</v>
      </c>
      <c r="AB128" s="196" t="s">
        <v>136</v>
      </c>
      <c r="AC128" s="202" t="s">
        <v>69</v>
      </c>
      <c r="AD128" s="196" t="s">
        <v>136</v>
      </c>
      <c r="AE128" s="21"/>
      <c r="AF128" s="158"/>
      <c r="AG128" s="158"/>
    </row>
    <row r="129" spans="2:33" s="16" customFormat="1" ht="22.5" customHeight="1" thickTop="1" x14ac:dyDescent="0.15">
      <c r="B129" s="685" t="s">
        <v>66</v>
      </c>
      <c r="C129" s="686"/>
      <c r="D129" s="686"/>
      <c r="E129" s="303"/>
      <c r="F129" s="687"/>
      <c r="G129" s="688"/>
      <c r="H129" s="688"/>
      <c r="I129" s="688"/>
      <c r="J129" s="689"/>
      <c r="K129" s="304"/>
      <c r="L129" s="194" t="str">
        <f>IF(K129="","",$F129*K129)</f>
        <v/>
      </c>
      <c r="M129" s="304"/>
      <c r="N129" s="194" t="str">
        <f>IF(M129="","",$F129*M129)</f>
        <v/>
      </c>
      <c r="O129" s="304"/>
      <c r="P129" s="194" t="str">
        <f>IF(O129="","",$F129*O129)</f>
        <v/>
      </c>
      <c r="Q129" s="304"/>
      <c r="R129" s="194" t="str">
        <f>IF(Q129="","",$F129*Q129)</f>
        <v/>
      </c>
      <c r="S129" s="304"/>
      <c r="T129" s="194" t="str">
        <f>IF(S129="","",$F129*S129)</f>
        <v/>
      </c>
      <c r="U129" s="304"/>
      <c r="V129" s="194" t="str">
        <f>IF(U129="","",$F129*U129)</f>
        <v/>
      </c>
      <c r="W129" s="304"/>
      <c r="X129" s="194" t="str">
        <f>IF(W129="","",$F129*W129)</f>
        <v/>
      </c>
      <c r="Y129" s="304"/>
      <c r="Z129" s="194" t="str">
        <f>IF(Y129="","",$F129*Y129)</f>
        <v/>
      </c>
      <c r="AA129" s="304"/>
      <c r="AB129" s="194" t="str">
        <f>IF(AA129="","",$F129*AA129)</f>
        <v/>
      </c>
      <c r="AC129" s="304"/>
      <c r="AD129" s="194" t="str">
        <f>IF(AC129="","",$F129*AC129)</f>
        <v/>
      </c>
      <c r="AE129" s="21"/>
      <c r="AF129" s="158"/>
      <c r="AG129" s="158"/>
    </row>
    <row r="130" spans="2:33" s="16" customFormat="1" ht="22.5" customHeight="1" x14ac:dyDescent="0.15">
      <c r="B130" s="672" t="s">
        <v>67</v>
      </c>
      <c r="C130" s="673"/>
      <c r="D130" s="673"/>
      <c r="E130" s="305"/>
      <c r="F130" s="674"/>
      <c r="G130" s="675"/>
      <c r="H130" s="675"/>
      <c r="I130" s="675"/>
      <c r="J130" s="676"/>
      <c r="K130" s="306"/>
      <c r="L130" s="195" t="str">
        <f>IF(K130="","",$F130*K130)</f>
        <v/>
      </c>
      <c r="M130" s="306"/>
      <c r="N130" s="195" t="str">
        <f>IF(M130="","",$F130*M130)</f>
        <v/>
      </c>
      <c r="O130" s="306"/>
      <c r="P130" s="195" t="str">
        <f>IF(O130="","",$F130*O130)</f>
        <v/>
      </c>
      <c r="Q130" s="306"/>
      <c r="R130" s="195" t="str">
        <f>IF(Q130="","",$F130*Q130)</f>
        <v/>
      </c>
      <c r="S130" s="306"/>
      <c r="T130" s="195" t="str">
        <f>IF(S130="","",$F130*S130)</f>
        <v/>
      </c>
      <c r="U130" s="306"/>
      <c r="V130" s="195" t="str">
        <f>IF(U130="","",$F130*U130)</f>
        <v/>
      </c>
      <c r="W130" s="306"/>
      <c r="X130" s="195" t="str">
        <f>IF(W130="","",$F130*W130)</f>
        <v/>
      </c>
      <c r="Y130" s="306"/>
      <c r="Z130" s="195" t="str">
        <f>IF(Y130="","",$F130*Y130)</f>
        <v/>
      </c>
      <c r="AA130" s="306"/>
      <c r="AB130" s="195" t="str">
        <f>IF(AA130="","",$F130*AA130)</f>
        <v/>
      </c>
      <c r="AC130" s="306"/>
      <c r="AD130" s="195" t="str">
        <f>IF(AC130="","",$F130*AC130)</f>
        <v/>
      </c>
      <c r="AE130" s="21"/>
      <c r="AF130" s="158"/>
      <c r="AG130" s="158"/>
    </row>
    <row r="131" spans="2:33" s="16" customFormat="1" ht="22.5" customHeight="1" x14ac:dyDescent="0.15">
      <c r="B131" s="672" t="s">
        <v>68</v>
      </c>
      <c r="C131" s="673"/>
      <c r="D131" s="673"/>
      <c r="E131" s="305"/>
      <c r="F131" s="674"/>
      <c r="G131" s="675"/>
      <c r="H131" s="675"/>
      <c r="I131" s="675"/>
      <c r="J131" s="676"/>
      <c r="K131" s="306"/>
      <c r="L131" s="195" t="str">
        <f>IF(K131="","",$F131*K131)</f>
        <v/>
      </c>
      <c r="M131" s="306"/>
      <c r="N131" s="195" t="str">
        <f>IF(M131="","",$F131*M131)</f>
        <v/>
      </c>
      <c r="O131" s="306"/>
      <c r="P131" s="195" t="str">
        <f>IF(O131="","",$F131*O131)</f>
        <v/>
      </c>
      <c r="Q131" s="306"/>
      <c r="R131" s="195" t="str">
        <f>IF(Q131="","",$F131*Q131)</f>
        <v/>
      </c>
      <c r="S131" s="306"/>
      <c r="T131" s="195" t="str">
        <f>IF(S131="","",$F131*S131)</f>
        <v/>
      </c>
      <c r="U131" s="306"/>
      <c r="V131" s="195" t="str">
        <f>IF(U131="","",$F131*U131)</f>
        <v/>
      </c>
      <c r="W131" s="306"/>
      <c r="X131" s="195" t="str">
        <f>IF(W131="","",$F131*W131)</f>
        <v/>
      </c>
      <c r="Y131" s="306"/>
      <c r="Z131" s="195" t="str">
        <f>IF(Y131="","",$F131*Y131)</f>
        <v/>
      </c>
      <c r="AA131" s="306"/>
      <c r="AB131" s="195" t="str">
        <f>IF(AA131="","",$F131*AA131)</f>
        <v/>
      </c>
      <c r="AC131" s="306"/>
      <c r="AD131" s="195" t="str">
        <f>IF(AC131="","",$F131*AC131)</f>
        <v/>
      </c>
      <c r="AE131" s="21"/>
      <c r="AF131" s="158"/>
      <c r="AG131" s="158"/>
    </row>
  </sheetData>
  <sheetProtection password="F571" sheet="1" objects="1" scenarios="1" formatRows="0" insertRows="0" deleteRows="0"/>
  <mergeCells count="283">
    <mergeCell ref="AA8:AB8"/>
    <mergeCell ref="AC8:AD8"/>
    <mergeCell ref="U9:V9"/>
    <mergeCell ref="W9:X9"/>
    <mergeCell ref="Y9:Z9"/>
    <mergeCell ref="AA9:AB9"/>
    <mergeCell ref="B2:AG2"/>
    <mergeCell ref="B8:J8"/>
    <mergeCell ref="K8:L8"/>
    <mergeCell ref="M8:N8"/>
    <mergeCell ref="O8:P8"/>
    <mergeCell ref="Q8:R8"/>
    <mergeCell ref="S8:T8"/>
    <mergeCell ref="U8:V8"/>
    <mergeCell ref="W8:X8"/>
    <mergeCell ref="Y8:Z8"/>
    <mergeCell ref="AC9:AD9"/>
    <mergeCell ref="B9:J9"/>
    <mergeCell ref="K9:L9"/>
    <mergeCell ref="M9:N9"/>
    <mergeCell ref="O9:P9"/>
    <mergeCell ref="Q9:R9"/>
    <mergeCell ref="S9:T9"/>
    <mergeCell ref="B10:J10"/>
    <mergeCell ref="K10:L10"/>
    <mergeCell ref="M10:N10"/>
    <mergeCell ref="O10:P10"/>
    <mergeCell ref="Q10:R10"/>
    <mergeCell ref="S10:T10"/>
    <mergeCell ref="U11:V11"/>
    <mergeCell ref="W11:X11"/>
    <mergeCell ref="W10:X10"/>
    <mergeCell ref="Y10:Z10"/>
    <mergeCell ref="AA10:AB10"/>
    <mergeCell ref="AC10:AD10"/>
    <mergeCell ref="U10:V10"/>
    <mergeCell ref="Y12:Z12"/>
    <mergeCell ref="Y11:Z11"/>
    <mergeCell ref="AA11:AB11"/>
    <mergeCell ref="AC11:AD11"/>
    <mergeCell ref="B11:J11"/>
    <mergeCell ref="K11:L11"/>
    <mergeCell ref="M11:N11"/>
    <mergeCell ref="O11:P11"/>
    <mergeCell ref="Q11:R11"/>
    <mergeCell ref="S11:T11"/>
    <mergeCell ref="AA12:AB12"/>
    <mergeCell ref="AC12:AD12"/>
    <mergeCell ref="B12:J12"/>
    <mergeCell ref="K12:L12"/>
    <mergeCell ref="M12:N12"/>
    <mergeCell ref="O12:P12"/>
    <mergeCell ref="Q12:R12"/>
    <mergeCell ref="S12:T12"/>
    <mergeCell ref="U12:V12"/>
    <mergeCell ref="W12:X12"/>
    <mergeCell ref="Y13:Z13"/>
    <mergeCell ref="AA13:AB13"/>
    <mergeCell ref="AC13:AD13"/>
    <mergeCell ref="W14:X14"/>
    <mergeCell ref="Y14:Z14"/>
    <mergeCell ref="AA14:AB14"/>
    <mergeCell ref="AC14:AD14"/>
    <mergeCell ref="B14:J14"/>
    <mergeCell ref="K14:L14"/>
    <mergeCell ref="M14:N14"/>
    <mergeCell ref="O14:P14"/>
    <mergeCell ref="Q14:R14"/>
    <mergeCell ref="S14:T14"/>
    <mergeCell ref="B13:J13"/>
    <mergeCell ref="K13:L13"/>
    <mergeCell ref="M13:N13"/>
    <mergeCell ref="O13:P13"/>
    <mergeCell ref="Q13:R13"/>
    <mergeCell ref="S13:T13"/>
    <mergeCell ref="U14:V14"/>
    <mergeCell ref="U13:V13"/>
    <mergeCell ref="W13:X13"/>
    <mergeCell ref="AF15:AG15"/>
    <mergeCell ref="B16:J16"/>
    <mergeCell ref="K16:L16"/>
    <mergeCell ref="M16:N16"/>
    <mergeCell ref="O16:P16"/>
    <mergeCell ref="Q16:R16"/>
    <mergeCell ref="S16:T16"/>
    <mergeCell ref="U16:V16"/>
    <mergeCell ref="W16:X16"/>
    <mergeCell ref="Y15:Z15"/>
    <mergeCell ref="AF16:AG16"/>
    <mergeCell ref="AA15:AB15"/>
    <mergeCell ref="AC15:AD15"/>
    <mergeCell ref="B15:J15"/>
    <mergeCell ref="K15:L15"/>
    <mergeCell ref="M15:N15"/>
    <mergeCell ref="O15:P15"/>
    <mergeCell ref="Q15:R15"/>
    <mergeCell ref="S15:T15"/>
    <mergeCell ref="U15:V15"/>
    <mergeCell ref="W15:X15"/>
    <mergeCell ref="B19:C19"/>
    <mergeCell ref="B21:C21"/>
    <mergeCell ref="F21:I21"/>
    <mergeCell ref="B22:C22"/>
    <mergeCell ref="Y16:Z16"/>
    <mergeCell ref="AA16:AB16"/>
    <mergeCell ref="AC16:AD16"/>
    <mergeCell ref="B32:C32"/>
    <mergeCell ref="B29:C29"/>
    <mergeCell ref="B30:C30"/>
    <mergeCell ref="B31:C31"/>
    <mergeCell ref="B23:C23"/>
    <mergeCell ref="B24:C24"/>
    <mergeCell ref="B25:C25"/>
    <mergeCell ref="B26:C26"/>
    <mergeCell ref="B27:C27"/>
    <mergeCell ref="B28:C28"/>
    <mergeCell ref="D19:J19"/>
    <mergeCell ref="B20:J20"/>
    <mergeCell ref="B39:C39"/>
    <mergeCell ref="B40:C40"/>
    <mergeCell ref="B41:C41"/>
    <mergeCell ref="B42:J42"/>
    <mergeCell ref="B33:C33"/>
    <mergeCell ref="B34:C34"/>
    <mergeCell ref="B35:C35"/>
    <mergeCell ref="B36:C36"/>
    <mergeCell ref="B37:C37"/>
    <mergeCell ref="B38:C38"/>
    <mergeCell ref="B77:C77"/>
    <mergeCell ref="B78:C78"/>
    <mergeCell ref="B79:C79"/>
    <mergeCell ref="B44:C44"/>
    <mergeCell ref="F46:I46"/>
    <mergeCell ref="B67:J67"/>
    <mergeCell ref="B69:I69"/>
    <mergeCell ref="AF69:AG69"/>
    <mergeCell ref="B70:I70"/>
    <mergeCell ref="B71:I71"/>
    <mergeCell ref="B74:C74"/>
    <mergeCell ref="B76:C76"/>
    <mergeCell ref="F76:I76"/>
    <mergeCell ref="D44:J44"/>
    <mergeCell ref="D74:J74"/>
    <mergeCell ref="B45:J45"/>
    <mergeCell ref="B75:J75"/>
    <mergeCell ref="B80:C80"/>
    <mergeCell ref="B81:C81"/>
    <mergeCell ref="B82:C82"/>
    <mergeCell ref="B83:C83"/>
    <mergeCell ref="B84:C84"/>
    <mergeCell ref="B85:C85"/>
    <mergeCell ref="B110:C110"/>
    <mergeCell ref="B104:C104"/>
    <mergeCell ref="B92:C92"/>
    <mergeCell ref="B93:C93"/>
    <mergeCell ref="B102:C102"/>
    <mergeCell ref="B86:C86"/>
    <mergeCell ref="B87:J87"/>
    <mergeCell ref="B94:C94"/>
    <mergeCell ref="B95:C95"/>
    <mergeCell ref="B89:C89"/>
    <mergeCell ref="B91:C91"/>
    <mergeCell ref="F91:I91"/>
    <mergeCell ref="B96:C96"/>
    <mergeCell ref="B97:C97"/>
    <mergeCell ref="B98:C98"/>
    <mergeCell ref="B99:C99"/>
    <mergeCell ref="B100:C100"/>
    <mergeCell ref="B101:C101"/>
    <mergeCell ref="K120:L120"/>
    <mergeCell ref="B111:C111"/>
    <mergeCell ref="B112:J112"/>
    <mergeCell ref="B114:I114"/>
    <mergeCell ref="AF114:AG114"/>
    <mergeCell ref="B103:C103"/>
    <mergeCell ref="B106:C106"/>
    <mergeCell ref="B107:C107"/>
    <mergeCell ref="B108:C108"/>
    <mergeCell ref="B109:C109"/>
    <mergeCell ref="AF120:AG120"/>
    <mergeCell ref="B115:I115"/>
    <mergeCell ref="Y120:Z120"/>
    <mergeCell ref="AA120:AB120"/>
    <mergeCell ref="AC120:AD120"/>
    <mergeCell ref="M120:N120"/>
    <mergeCell ref="O120:P120"/>
    <mergeCell ref="Q120:R120"/>
    <mergeCell ref="S120:T120"/>
    <mergeCell ref="U120:V120"/>
    <mergeCell ref="W120:X120"/>
    <mergeCell ref="K121:L121"/>
    <mergeCell ref="M121:N121"/>
    <mergeCell ref="O121:P121"/>
    <mergeCell ref="Q121:R121"/>
    <mergeCell ref="S121:T121"/>
    <mergeCell ref="AF121:AG121"/>
    <mergeCell ref="B122:C122"/>
    <mergeCell ref="F122:J122"/>
    <mergeCell ref="K122:L122"/>
    <mergeCell ref="M122:N122"/>
    <mergeCell ref="O122:P122"/>
    <mergeCell ref="Q122:R122"/>
    <mergeCell ref="S122:T122"/>
    <mergeCell ref="W121:X121"/>
    <mergeCell ref="Y121:Z121"/>
    <mergeCell ref="U121:V121"/>
    <mergeCell ref="AA121:AB121"/>
    <mergeCell ref="AC121:AD121"/>
    <mergeCell ref="AF122:AG122"/>
    <mergeCell ref="U122:V122"/>
    <mergeCell ref="W122:X122"/>
    <mergeCell ref="Y122:Z122"/>
    <mergeCell ref="AA122:AB122"/>
    <mergeCell ref="AC122:AD122"/>
    <mergeCell ref="AF124:AG124"/>
    <mergeCell ref="AF123:AG123"/>
    <mergeCell ref="AC123:AD123"/>
    <mergeCell ref="AC124:AD124"/>
    <mergeCell ref="S124:T124"/>
    <mergeCell ref="Q124:R124"/>
    <mergeCell ref="Y123:Z123"/>
    <mergeCell ref="AA123:AB123"/>
    <mergeCell ref="B123:C123"/>
    <mergeCell ref="F123:J123"/>
    <mergeCell ref="K123:L123"/>
    <mergeCell ref="M123:N123"/>
    <mergeCell ref="O123:P123"/>
    <mergeCell ref="U124:V124"/>
    <mergeCell ref="W124:X124"/>
    <mergeCell ref="Y124:Z124"/>
    <mergeCell ref="AA124:AB124"/>
    <mergeCell ref="B124:C124"/>
    <mergeCell ref="F124:J124"/>
    <mergeCell ref="K124:L124"/>
    <mergeCell ref="M124:N124"/>
    <mergeCell ref="O124:P124"/>
    <mergeCell ref="Q123:R123"/>
    <mergeCell ref="S123:T123"/>
    <mergeCell ref="U123:V123"/>
    <mergeCell ref="W123:X123"/>
    <mergeCell ref="K126:L126"/>
    <mergeCell ref="M126:N126"/>
    <mergeCell ref="O126:P126"/>
    <mergeCell ref="Q126:R126"/>
    <mergeCell ref="AF125:AG125"/>
    <mergeCell ref="AC125:AD125"/>
    <mergeCell ref="AF126:AG126"/>
    <mergeCell ref="Q125:R125"/>
    <mergeCell ref="S125:T125"/>
    <mergeCell ref="U125:V125"/>
    <mergeCell ref="S126:T126"/>
    <mergeCell ref="U126:V126"/>
    <mergeCell ref="W126:X126"/>
    <mergeCell ref="Y126:Z126"/>
    <mergeCell ref="AA126:AB126"/>
    <mergeCell ref="AC126:AD126"/>
    <mergeCell ref="W125:X125"/>
    <mergeCell ref="Y125:Z125"/>
    <mergeCell ref="AA125:AB125"/>
    <mergeCell ref="K125:L125"/>
    <mergeCell ref="M125:N125"/>
    <mergeCell ref="O125:P125"/>
    <mergeCell ref="D89:J89"/>
    <mergeCell ref="B105:C105"/>
    <mergeCell ref="B130:D130"/>
    <mergeCell ref="F130:J130"/>
    <mergeCell ref="B131:D131"/>
    <mergeCell ref="F131:J131"/>
    <mergeCell ref="B128:D128"/>
    <mergeCell ref="F128:J128"/>
    <mergeCell ref="E118:J119"/>
    <mergeCell ref="B116:I116"/>
    <mergeCell ref="B118:C118"/>
    <mergeCell ref="B129:D129"/>
    <mergeCell ref="F129:J129"/>
    <mergeCell ref="B126:J126"/>
    <mergeCell ref="B120:C120"/>
    <mergeCell ref="F120:J120"/>
    <mergeCell ref="B121:C121"/>
    <mergeCell ref="F121:J121"/>
    <mergeCell ref="B125:C125"/>
    <mergeCell ref="F125:J125"/>
    <mergeCell ref="B90:J90"/>
  </mergeCells>
  <phoneticPr fontId="52"/>
  <conditionalFormatting sqref="AF22:AG41 B22:AD41">
    <cfRule type="expression" dxfId="12" priority="25" stopIfTrue="1">
      <formula>MOD(ROW()-22,2)=0</formula>
    </cfRule>
  </conditionalFormatting>
  <conditionalFormatting sqref="AF47:AG66 B47:AD66">
    <cfRule type="expression" dxfId="11" priority="24" stopIfTrue="1">
      <formula>MOD(ROW()-71,2)=0</formula>
    </cfRule>
  </conditionalFormatting>
  <conditionalFormatting sqref="B77:AD86 AF77:AG86">
    <cfRule type="expression" dxfId="10" priority="23" stopIfTrue="1">
      <formula>MOD(ROW()-111,2)=0</formula>
    </cfRule>
  </conditionalFormatting>
  <conditionalFormatting sqref="AF92:AG93 B92:AD93 B102:AD103 AF102:AG103 AF106:AG111 B106:AD111">
    <cfRule type="expression" dxfId="9" priority="21" stopIfTrue="1">
      <formula>MOD(ROW()-158,2)=0</formula>
    </cfRule>
  </conditionalFormatting>
  <conditionalFormatting sqref="B121:AD125 AF121:AF125">
    <cfRule type="expression" dxfId="8" priority="20" stopIfTrue="1">
      <formula>MOD(ROW()-179,2)=0</formula>
    </cfRule>
  </conditionalFormatting>
  <conditionalFormatting sqref="D47:D66 D22:D41">
    <cfRule type="expression" dxfId="7" priority="19" stopIfTrue="1">
      <formula>AND($E22&lt;&gt;"",$E22&lt;&gt;"G1",$E22&lt;&gt;"G2")</formula>
    </cfRule>
  </conditionalFormatting>
  <conditionalFormatting sqref="D77:D86">
    <cfRule type="expression" dxfId="6" priority="17" stopIfTrue="1">
      <formula>AND($E77&lt;&gt;"",$E77&lt;&gt;"W5")</formula>
    </cfRule>
  </conditionalFormatting>
  <conditionalFormatting sqref="D92:D111">
    <cfRule type="expression" dxfId="5" priority="4" stopIfTrue="1">
      <formula>AND($E92&lt;&gt;"",$E92&lt;&gt;"W6")</formula>
    </cfRule>
  </conditionalFormatting>
  <conditionalFormatting sqref="D121:D125">
    <cfRule type="expression" dxfId="4" priority="9" stopIfTrue="1">
      <formula>AND($B121="天井",$E121&lt;&gt;"",$E121&lt;&gt;"D1",$E121&lt;&gt;"D2",$E121&lt;&gt;"D3",$E121&lt;&gt;"D3",$E121&lt;&gt;"D4")</formula>
    </cfRule>
    <cfRule type="expression" dxfId="3" priority="13" stopIfTrue="1">
      <formula>AND(OR($B121="外壁",$B121="床"),$E121&lt;&gt;"",$E121&lt;&gt;"D1",$E121&lt;&gt;"D2",$E121&lt;&gt;"D3",$E121&lt;&gt;"D3")</formula>
    </cfRule>
  </conditionalFormatting>
  <conditionalFormatting sqref="B94:AD95 AF94:AG95">
    <cfRule type="expression" dxfId="2" priority="14" stopIfTrue="1">
      <formula>MOD(ROW()-158,2)=0</formula>
    </cfRule>
  </conditionalFormatting>
  <conditionalFormatting sqref="B104:AD105 AF104:AG105">
    <cfRule type="expression" dxfId="1" priority="6" stopIfTrue="1">
      <formula>MOD(ROW()-158,2)=0</formula>
    </cfRule>
  </conditionalFormatting>
  <conditionalFormatting sqref="B96:AD101 AF96:AG101">
    <cfRule type="expression" dxfId="0" priority="8" stopIfTrue="1">
      <formula>MOD(ROW()-158,2)=0</formula>
    </cfRule>
  </conditionalFormatting>
  <dataValidations count="11">
    <dataValidation imeMode="disabled" allowBlank="1" showInputMessage="1" showErrorMessage="1" errorTitle="入力エラー" error="小数点は第二位まで、三位以下切り捨てで入力して下さい。" sqref="M120 Y120 O120 Q120 S120 U120 W120 K120 AA120 AC120 Z67:Z68 L67:L68 N67:N68 P67:P68 R67:R68 T67:T68 V67:V68 X67:X68 AB67:AB68 AD67:AD68 AD117:AD119 AB117:AB119 Z117:Z119 V117:V119 L117:L119 N117:N119 P117:P119 R117:R119 T117:T119 X117:X119 X127 T127 R127 P127 N127 L127 V127 Z127 AB127 AD127 AD42:AD46 AB42:AB46 L42:L46 N42:N46 P42:P46 R42:R46 T42:T46 V42:V46 X42:X46 Z42:Z46 X10:X21 V10:V21 T10:T21 R10:R21 P10:P21 N10:N21 AB10:AB21 AD10:AD21 L10:L21 Z132:Z65535 X132:X65535 V132:V65535 T132:T65535 R132:R65535 P132:P65535 N132:N65535 L132:L65535 AB132:AB65535 AD132:AD65535 Z10:Z21 K9:AD9 Z87:Z91 L87:L91 N87:N91 P87:P91 R87:R91 T87:T91 V87:V91 X87:X91 AB87:AB91 AD87:AD91 AD72:AD76 AD112:AD113 AB72:AB76 AB112:AB113 X72:X76 X112:X113 V72:V76 V112:V113 T72:T76 T112:T113 R72:R76 R112:R113 P72:P76 P112:P113 N72:N76 N112:N113 L72:L76 L112:L113 Z72:Z76 Z112:Z113 L1:L7 Z1:Z7 X1:X7 V1:V7 T1:T7 R1:R7 P1:P7 N1:N7 AB1:AB7 AD1:AD7"/>
    <dataValidation type="custom" imeMode="disabled" allowBlank="1" showInputMessage="1" showErrorMessage="1" errorTitle="入力エラー" error="小数点以下第一位を切り捨てで入力して下さい。" sqref="AF47:AF66 H47:H66 F47:F66 M47:M66 O47:O66 Q47:Q66 S47:S66 U47:U66 W47:W66 Y47:Y66 K47:K66 AA47:AA66 AC47:AC66 H92:H111 F92:F111 M92:M111 O92:O111 Q92:Q111 S92:S111 U92:U111 W92:W111 Y92:Y111 K92:K111 AA92:AA111 AC92:AC111 AF92:AF111 AF22:AF41 H22:H41 F22:F41 M22:M41 O22:O41 Q22:Q41 S22:S41 U22:U41 W22:W41 Y22:Y41 K22:K41 AA22:AA41 AC22:AC41 AC77:AC86 AA77:AA86 K77:K86 Y77:Y86 W77:W86 U77:U86 S77:S86 Q77:Q86 O77:O86 M77:M86 F77:F86 H77:H86 AF77:AF86">
      <formula1>F22-ROUNDDOWN(F22,0)=0</formula1>
    </dataValidation>
    <dataValidation type="custom" imeMode="disabled" allowBlank="1" showInputMessage="1" showErrorMessage="1" errorTitle="入力エラー" error="小数点は第二位まで、三位以下切り捨てで入力して下さい。" sqref="K129:AD131 Z47:Z66 J47:J66 L47:L66 N47:N66 P47:P66 R47:R66 T47:T66 V47:V66 X47:X66 AG47:AG66 AB47:AB66 AD47:AD66 J92:J111 L92:L111 N92:N111 P92:P111 R92:R111 T92:T111 V92:V111 X92:X111 AG92:AG111 AB92:AB111 AD92:AD111 Z92:Z111 K121:AD125 Z77:Z86 J22:J41 L22:L41 N22:N41 P22:P41 R22:R41 T22:T41 V22:V41 X22:X41 AG22:AG41 Z22:Z41 AB22:AB41 AD22:AD41 AD77:AD86 AB77:AB86 AG77:AG86 X77:X86 V77:V86 T77:T86 R77:R86 P77:P86 N77:N86 L77:L86 J77:J86 AF121:AF125">
      <formula1>J22-ROUNDDOWN(J22,2)=0</formula1>
    </dataValidation>
    <dataValidation type="textLength" imeMode="disabled" operator="equal" allowBlank="1" showInputMessage="1" showErrorMessage="1" errorTitle="文字数エラー" error="SII登録型番の9文字で登録してください。" sqref="D92:D111 D77:D86">
      <formula1>9</formula1>
    </dataValidation>
    <dataValidation type="textLength" imeMode="disabled" operator="equal" allowBlank="1" showInputMessage="1" showErrorMessage="1" errorTitle="文字数エラー" error="SII登録型番の8文字で登録してください。" sqref="D47:D66 D22:D41">
      <formula1>8</formula1>
    </dataValidation>
    <dataValidation type="textLength" imeMode="disabled" operator="equal" allowBlank="1" showInputMessage="1" showErrorMessage="1" errorTitle="文字数エラー" error="2桁の英数字で入力してください。" sqref="E22:E41 E47:E66 E77:E86 E121:E125 E93:E111">
      <formula1>2</formula1>
    </dataValidation>
    <dataValidation imeMode="disabled" allowBlank="1" showInputMessage="1" showErrorMessage="1" sqref="AF16:AG16"/>
    <dataValidation allowBlank="1" showInputMessage="1" showErrorMessage="1" errorTitle="入力エラー" error="小数点は第二位まで、三位以下切り捨てで入力して下さい。" sqref="K8:AD8"/>
    <dataValidation type="list" operator="equal" allowBlank="1" showInputMessage="1" showErrorMessage="1" errorTitle="文字数エラー" error="SII登録型番の９文字で登録してください。" sqref="B121:C125">
      <formula1>"天井,外壁,床"</formula1>
    </dataValidation>
    <dataValidation type="textLength" imeMode="disabled" operator="equal" allowBlank="1" showInputMessage="1" showErrorMessage="1" errorTitle="文字数エラー" error="SII登録型番の10文字で登録してください。" sqref="D121:D125">
      <formula1>10</formula1>
    </dataValidation>
    <dataValidation type="textLength" imeMode="disabled" operator="equal" allowBlank="1" showInputMessage="1" showErrorMessage="1" errorTitle="文字数エラー" error="2桁の英数字で入力してください。" sqref="E92">
      <formula1>2</formula1>
    </dataValidation>
  </dataValidations>
  <printOptions horizontalCentered="1"/>
  <pageMargins left="0" right="0" top="0.15748031496062992" bottom="0" header="7.874015748031496E-2" footer="0"/>
  <pageSetup paperSize="8" scale="47" orientation="portrait" r:id="rId1"/>
  <headerFooter>
    <oddHeader>&amp;R&amp;10VERSION 1.0</oddHeader>
    <oddFooter>&amp;L※当様式は定型様式ではあるが、行数の調整等の変更は可&amp;R&amp;P/&amp;N</oddFooter>
  </headerFooter>
  <rowBreaks count="1" manualBreakCount="1">
    <brk id="116" max="4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0"/>
  <sheetViews>
    <sheetView showGridLines="0" view="pageBreakPreview" zoomScale="75" zoomScaleNormal="55" zoomScaleSheetLayoutView="75" workbookViewId="0">
      <selection activeCell="BH1" sqref="BH1"/>
    </sheetView>
  </sheetViews>
  <sheetFormatPr defaultColWidth="3" defaultRowHeight="18" customHeight="1" x14ac:dyDescent="0.15"/>
  <cols>
    <col min="1" max="3" width="2.625" style="379" customWidth="1"/>
    <col min="4" max="5" width="2.625" style="424" customWidth="1"/>
    <col min="6" max="7" width="2.625" style="425" customWidth="1"/>
    <col min="8" max="54" width="2.625" style="379" customWidth="1"/>
    <col min="55" max="16384" width="3" style="379"/>
  </cols>
  <sheetData>
    <row r="1" spans="1:74" ht="28.5" customHeight="1" x14ac:dyDescent="0.15">
      <c r="A1" s="777"/>
      <c r="B1" s="777"/>
      <c r="C1" s="777"/>
      <c r="D1" s="777"/>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7"/>
      <c r="AK1" s="377"/>
      <c r="AL1" s="377"/>
      <c r="AM1" s="377"/>
      <c r="AN1" s="377"/>
      <c r="AO1" s="377"/>
      <c r="AP1" s="377"/>
      <c r="AQ1" s="377"/>
      <c r="AR1" s="377"/>
      <c r="AS1" s="377"/>
      <c r="AT1" s="377"/>
      <c r="AU1" s="377"/>
      <c r="AV1" s="377"/>
      <c r="AW1" s="377"/>
      <c r="AX1" s="377"/>
      <c r="AY1" s="377"/>
      <c r="AZ1" s="377"/>
      <c r="BA1" s="377"/>
      <c r="BB1" s="377"/>
      <c r="BC1" s="378"/>
      <c r="BD1" s="378"/>
      <c r="BE1" s="378"/>
      <c r="BF1" s="378"/>
      <c r="BG1" s="378"/>
      <c r="BH1" s="378"/>
      <c r="BI1" s="378"/>
      <c r="BJ1" s="378"/>
      <c r="BK1" s="378"/>
      <c r="BL1" s="378"/>
      <c r="BM1" s="378"/>
      <c r="BN1" s="378"/>
      <c r="BO1" s="378"/>
      <c r="BP1" s="378"/>
      <c r="BQ1" s="378"/>
      <c r="BR1" s="378"/>
      <c r="BS1" s="378"/>
      <c r="BT1" s="378"/>
      <c r="BU1" s="378"/>
      <c r="BV1" s="378"/>
    </row>
    <row r="2" spans="1:74" ht="28.5" customHeight="1" x14ac:dyDescent="0.15">
      <c r="A2" s="380"/>
      <c r="B2" s="381"/>
      <c r="C2" s="381"/>
      <c r="D2" s="382"/>
      <c r="E2" s="382"/>
      <c r="F2" s="383"/>
      <c r="G2" s="383"/>
      <c r="H2" s="381"/>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84"/>
      <c r="AU2" s="377"/>
      <c r="AV2" s="778"/>
      <c r="AW2" s="778"/>
      <c r="AX2" s="385"/>
      <c r="AY2" s="778"/>
      <c r="AZ2" s="778"/>
      <c r="BA2" s="377"/>
      <c r="BB2" s="377"/>
      <c r="BC2" s="386"/>
    </row>
    <row r="3" spans="1:74" ht="28.5" customHeight="1" x14ac:dyDescent="0.15">
      <c r="A3" s="384"/>
      <c r="B3" s="384"/>
      <c r="C3" s="384"/>
      <c r="D3" s="388"/>
      <c r="E3" s="388"/>
      <c r="F3" s="389"/>
      <c r="G3" s="389"/>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4"/>
      <c r="AJ3" s="384"/>
      <c r="AK3" s="384"/>
      <c r="AL3" s="384"/>
      <c r="AM3" s="384"/>
      <c r="AN3" s="384"/>
      <c r="AO3" s="384"/>
      <c r="AP3" s="384"/>
      <c r="AQ3" s="384"/>
      <c r="AR3" s="384"/>
      <c r="AS3" s="384"/>
      <c r="AT3" s="390"/>
      <c r="AU3" s="390"/>
      <c r="AV3" s="390"/>
      <c r="AW3" s="390"/>
      <c r="AX3" s="390"/>
      <c r="AY3" s="390"/>
      <c r="AZ3" s="390"/>
      <c r="BA3" s="390"/>
      <c r="BB3" s="390"/>
      <c r="BC3" s="386"/>
    </row>
    <row r="4" spans="1:74" ht="30" customHeight="1" x14ac:dyDescent="0.15">
      <c r="A4" s="391" t="s">
        <v>209</v>
      </c>
      <c r="B4" s="392"/>
      <c r="C4" s="392"/>
      <c r="D4" s="392"/>
      <c r="E4" s="392"/>
      <c r="F4" s="392"/>
      <c r="G4" s="392"/>
      <c r="H4" s="392"/>
      <c r="I4" s="393"/>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94"/>
      <c r="AW4" s="395"/>
      <c r="AX4" s="394"/>
      <c r="AY4" s="394"/>
      <c r="AZ4" s="395"/>
      <c r="BA4" s="377"/>
      <c r="BB4" s="377"/>
      <c r="BC4" s="386"/>
    </row>
    <row r="5" spans="1:74" ht="30" customHeight="1" x14ac:dyDescent="0.15">
      <c r="A5" s="396" t="s">
        <v>210</v>
      </c>
      <c r="B5" s="397"/>
      <c r="C5" s="397"/>
      <c r="D5" s="397"/>
      <c r="E5" s="397"/>
      <c r="F5" s="397"/>
      <c r="G5" s="397"/>
      <c r="H5" s="397"/>
      <c r="I5" s="397"/>
      <c r="J5" s="397"/>
      <c r="K5" s="397"/>
      <c r="L5" s="397"/>
      <c r="M5" s="397"/>
      <c r="N5" s="397"/>
      <c r="O5" s="397"/>
      <c r="P5" s="397"/>
      <c r="Q5" s="397"/>
      <c r="R5" s="397"/>
      <c r="S5" s="397"/>
      <c r="T5" s="397"/>
      <c r="U5" s="397"/>
      <c r="V5" s="397"/>
      <c r="W5" s="397"/>
      <c r="X5" s="397"/>
      <c r="Y5" s="377"/>
      <c r="Z5" s="377"/>
      <c r="AA5" s="377"/>
      <c r="AB5" s="377"/>
      <c r="AC5" s="377"/>
      <c r="AD5" s="377"/>
      <c r="AE5" s="377"/>
      <c r="AF5" s="377"/>
      <c r="AG5" s="377"/>
      <c r="AH5" s="377"/>
      <c r="AI5" s="377"/>
      <c r="AJ5" s="377"/>
      <c r="AK5" s="377"/>
      <c r="AL5" s="377"/>
      <c r="AM5" s="377"/>
      <c r="AN5" s="377"/>
      <c r="AO5" s="377"/>
      <c r="AP5" s="377"/>
      <c r="AQ5" s="377"/>
      <c r="AR5" s="377"/>
      <c r="AS5" s="377"/>
      <c r="AT5" s="377"/>
      <c r="AU5" s="377"/>
      <c r="AV5" s="377"/>
      <c r="AW5" s="377"/>
      <c r="AX5" s="377"/>
      <c r="AY5" s="377"/>
      <c r="AZ5" s="377"/>
      <c r="BA5" s="377"/>
      <c r="BB5" s="377"/>
      <c r="BC5" s="386"/>
    </row>
    <row r="6" spans="1:74" ht="30" customHeight="1" x14ac:dyDescent="0.15">
      <c r="A6" s="779" t="s">
        <v>247</v>
      </c>
      <c r="B6" s="779"/>
      <c r="C6" s="779"/>
      <c r="D6" s="779"/>
      <c r="E6" s="779"/>
      <c r="F6" s="779"/>
      <c r="G6" s="779"/>
      <c r="H6" s="779"/>
      <c r="I6" s="779"/>
      <c r="J6" s="779"/>
      <c r="K6" s="779"/>
      <c r="L6" s="779"/>
      <c r="M6" s="779"/>
      <c r="N6" s="779"/>
      <c r="O6" s="779"/>
      <c r="P6" s="779"/>
      <c r="Q6" s="779"/>
      <c r="R6" s="779"/>
      <c r="S6" s="779"/>
      <c r="T6" s="779"/>
      <c r="U6" s="779"/>
      <c r="V6" s="779"/>
      <c r="W6" s="779"/>
      <c r="X6" s="779"/>
      <c r="Y6" s="779"/>
      <c r="Z6" s="779"/>
      <c r="AA6" s="779"/>
      <c r="AB6" s="779"/>
      <c r="AC6" s="779"/>
      <c r="AD6" s="779"/>
      <c r="AE6" s="779"/>
      <c r="AF6" s="779"/>
      <c r="AG6" s="779"/>
      <c r="AH6" s="779"/>
      <c r="AI6" s="779"/>
      <c r="AJ6" s="779"/>
      <c r="AK6" s="779"/>
      <c r="AL6" s="779"/>
      <c r="AM6" s="779"/>
      <c r="AN6" s="779"/>
      <c r="AO6" s="779"/>
      <c r="AP6" s="779"/>
      <c r="AQ6" s="779"/>
      <c r="AR6" s="779"/>
      <c r="AS6" s="779"/>
      <c r="AT6" s="779"/>
      <c r="AU6" s="779"/>
      <c r="AV6" s="779"/>
      <c r="AW6" s="779"/>
      <c r="AX6" s="779"/>
      <c r="AY6" s="779"/>
      <c r="AZ6" s="779"/>
      <c r="BA6" s="779"/>
      <c r="BB6" s="779"/>
      <c r="BC6" s="386"/>
    </row>
    <row r="7" spans="1:74" ht="30" customHeight="1" x14ac:dyDescent="0.15">
      <c r="A7" s="779"/>
      <c r="B7" s="779"/>
      <c r="C7" s="779"/>
      <c r="D7" s="779"/>
      <c r="E7" s="779"/>
      <c r="F7" s="779"/>
      <c r="G7" s="779"/>
      <c r="H7" s="779"/>
      <c r="I7" s="779"/>
      <c r="J7" s="779"/>
      <c r="K7" s="779"/>
      <c r="L7" s="779"/>
      <c r="M7" s="779"/>
      <c r="N7" s="779"/>
      <c r="O7" s="779"/>
      <c r="P7" s="779"/>
      <c r="Q7" s="779"/>
      <c r="R7" s="779"/>
      <c r="S7" s="779"/>
      <c r="T7" s="779"/>
      <c r="U7" s="779"/>
      <c r="V7" s="779"/>
      <c r="W7" s="779"/>
      <c r="X7" s="779"/>
      <c r="Y7" s="779"/>
      <c r="Z7" s="779"/>
      <c r="AA7" s="779"/>
      <c r="AB7" s="779"/>
      <c r="AC7" s="779"/>
      <c r="AD7" s="779"/>
      <c r="AE7" s="779"/>
      <c r="AF7" s="779"/>
      <c r="AG7" s="779"/>
      <c r="AH7" s="779"/>
      <c r="AI7" s="779"/>
      <c r="AJ7" s="779"/>
      <c r="AK7" s="779"/>
      <c r="AL7" s="779"/>
      <c r="AM7" s="779"/>
      <c r="AN7" s="779"/>
      <c r="AO7" s="779"/>
      <c r="AP7" s="779"/>
      <c r="AQ7" s="779"/>
      <c r="AR7" s="779"/>
      <c r="AS7" s="779"/>
      <c r="AT7" s="779"/>
      <c r="AU7" s="779"/>
      <c r="AV7" s="779"/>
      <c r="AW7" s="779"/>
      <c r="AX7" s="779"/>
      <c r="AY7" s="779"/>
      <c r="AZ7" s="779"/>
      <c r="BA7" s="779"/>
      <c r="BB7" s="779"/>
      <c r="BC7" s="386"/>
    </row>
    <row r="8" spans="1:74" ht="30" customHeight="1" x14ac:dyDescent="0.15">
      <c r="A8" s="779"/>
      <c r="B8" s="779"/>
      <c r="C8" s="779"/>
      <c r="D8" s="779"/>
      <c r="E8" s="779"/>
      <c r="F8" s="779"/>
      <c r="G8" s="779"/>
      <c r="H8" s="779"/>
      <c r="I8" s="779"/>
      <c r="J8" s="779"/>
      <c r="K8" s="779"/>
      <c r="L8" s="779"/>
      <c r="M8" s="779"/>
      <c r="N8" s="779"/>
      <c r="O8" s="779"/>
      <c r="P8" s="779"/>
      <c r="Q8" s="779"/>
      <c r="R8" s="779"/>
      <c r="S8" s="779"/>
      <c r="T8" s="779"/>
      <c r="U8" s="779"/>
      <c r="V8" s="779"/>
      <c r="W8" s="779"/>
      <c r="X8" s="779"/>
      <c r="Y8" s="779"/>
      <c r="Z8" s="779"/>
      <c r="AA8" s="779"/>
      <c r="AB8" s="779"/>
      <c r="AC8" s="779"/>
      <c r="AD8" s="779"/>
      <c r="AE8" s="779"/>
      <c r="AF8" s="779"/>
      <c r="AG8" s="779"/>
      <c r="AH8" s="779"/>
      <c r="AI8" s="779"/>
      <c r="AJ8" s="779"/>
      <c r="AK8" s="779"/>
      <c r="AL8" s="779"/>
      <c r="AM8" s="779"/>
      <c r="AN8" s="779"/>
      <c r="AO8" s="779"/>
      <c r="AP8" s="779"/>
      <c r="AQ8" s="779"/>
      <c r="AR8" s="779"/>
      <c r="AS8" s="779"/>
      <c r="AT8" s="779"/>
      <c r="AU8" s="779"/>
      <c r="AV8" s="779"/>
      <c r="AW8" s="779"/>
      <c r="AX8" s="779"/>
      <c r="AY8" s="779"/>
      <c r="AZ8" s="779"/>
      <c r="BA8" s="779"/>
      <c r="BB8" s="779"/>
      <c r="BC8" s="386"/>
    </row>
    <row r="9" spans="1:74" ht="30" customHeight="1" x14ac:dyDescent="0.15">
      <c r="A9" s="398"/>
      <c r="B9" s="398"/>
      <c r="C9" s="398"/>
      <c r="D9" s="398"/>
      <c r="E9" s="398"/>
      <c r="F9" s="398"/>
      <c r="G9" s="398"/>
      <c r="H9" s="398"/>
      <c r="I9" s="398"/>
      <c r="J9" s="398"/>
      <c r="K9" s="398"/>
      <c r="L9" s="398"/>
      <c r="M9" s="398"/>
      <c r="N9" s="398"/>
      <c r="O9" s="398"/>
      <c r="P9" s="398"/>
      <c r="Q9" s="398"/>
      <c r="R9" s="398"/>
      <c r="S9" s="398"/>
      <c r="T9" s="398"/>
      <c r="U9" s="398"/>
      <c r="V9" s="398"/>
      <c r="W9" s="398"/>
      <c r="X9" s="398"/>
      <c r="Y9" s="398"/>
      <c r="Z9" s="398"/>
      <c r="AA9" s="398"/>
      <c r="AB9" s="398"/>
      <c r="AC9" s="398"/>
      <c r="AD9" s="398"/>
      <c r="AE9" s="398"/>
      <c r="AF9" s="398"/>
      <c r="AG9" s="398"/>
      <c r="AH9" s="398"/>
      <c r="AI9" s="398"/>
      <c r="AJ9" s="398"/>
      <c r="AK9" s="398"/>
      <c r="AL9" s="398"/>
      <c r="AM9" s="398"/>
      <c r="AN9" s="398"/>
      <c r="AO9" s="398"/>
      <c r="AP9" s="398"/>
      <c r="AQ9" s="398"/>
      <c r="AR9" s="398"/>
      <c r="AS9" s="398"/>
      <c r="AT9" s="398"/>
      <c r="AU9" s="398"/>
      <c r="AV9" s="398"/>
      <c r="AW9" s="398"/>
      <c r="AX9" s="398"/>
      <c r="AY9" s="398"/>
      <c r="AZ9" s="398"/>
      <c r="BA9" s="398"/>
      <c r="BB9" s="398"/>
      <c r="BC9" s="386"/>
    </row>
    <row r="10" spans="1:74" ht="60" customHeight="1" x14ac:dyDescent="0.15">
      <c r="A10" s="780" t="s">
        <v>211</v>
      </c>
      <c r="B10" s="780"/>
      <c r="C10" s="780"/>
      <c r="D10" s="780"/>
      <c r="E10" s="780"/>
      <c r="F10" s="780"/>
      <c r="G10" s="780"/>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0"/>
      <c r="AY10" s="780"/>
      <c r="AZ10" s="780"/>
      <c r="BA10" s="780"/>
      <c r="BB10" s="780"/>
      <c r="BC10" s="386"/>
    </row>
    <row r="11" spans="1:74" ht="13.5" customHeight="1" x14ac:dyDescent="0.15">
      <c r="A11" s="399"/>
      <c r="B11" s="399"/>
      <c r="C11" s="399"/>
      <c r="D11" s="399"/>
      <c r="E11" s="399"/>
      <c r="F11" s="399"/>
      <c r="G11" s="399"/>
      <c r="H11" s="399"/>
      <c r="I11" s="399"/>
      <c r="J11" s="399"/>
      <c r="K11" s="399"/>
      <c r="L11" s="399"/>
      <c r="M11" s="399"/>
      <c r="N11" s="399"/>
      <c r="O11" s="399"/>
      <c r="P11" s="399"/>
      <c r="Q11" s="399"/>
      <c r="R11" s="399"/>
      <c r="S11" s="399"/>
      <c r="T11" s="399"/>
      <c r="U11" s="399"/>
      <c r="V11" s="399"/>
      <c r="W11" s="399"/>
      <c r="X11" s="399"/>
      <c r="Y11" s="399"/>
      <c r="Z11" s="399"/>
      <c r="AA11" s="399"/>
      <c r="AB11" s="399"/>
      <c r="AC11" s="399"/>
      <c r="AD11" s="399"/>
      <c r="AE11" s="399"/>
      <c r="AF11" s="399"/>
      <c r="AG11" s="399"/>
      <c r="AH11" s="399"/>
      <c r="AI11" s="399"/>
      <c r="AJ11" s="399"/>
      <c r="AK11" s="399"/>
      <c r="AL11" s="399"/>
      <c r="AM11" s="399"/>
      <c r="AN11" s="399"/>
      <c r="AO11" s="399"/>
      <c r="AP11" s="399"/>
      <c r="AQ11" s="399"/>
      <c r="AR11" s="399"/>
      <c r="AS11" s="399"/>
      <c r="AT11" s="399"/>
      <c r="AU11" s="399"/>
      <c r="AV11" s="399"/>
      <c r="AW11" s="399"/>
      <c r="AX11" s="399"/>
      <c r="AY11" s="399"/>
      <c r="AZ11" s="399"/>
      <c r="BA11" s="399"/>
      <c r="BB11" s="399"/>
      <c r="BC11" s="386"/>
    </row>
    <row r="12" spans="1:74" s="404" customFormat="1" ht="17.25" customHeight="1" x14ac:dyDescent="0.15">
      <c r="A12" s="406" t="s">
        <v>212</v>
      </c>
      <c r="B12" s="406"/>
      <c r="C12" s="426" t="s">
        <v>213</v>
      </c>
      <c r="D12" s="406"/>
      <c r="E12" s="407"/>
      <c r="F12" s="407"/>
      <c r="G12" s="407"/>
      <c r="H12" s="407"/>
      <c r="I12" s="407"/>
      <c r="J12" s="407"/>
      <c r="K12" s="407"/>
      <c r="L12" s="407"/>
      <c r="M12" s="407"/>
      <c r="N12" s="407"/>
      <c r="O12" s="407"/>
      <c r="P12" s="407"/>
      <c r="Q12" s="407"/>
      <c r="R12" s="407"/>
      <c r="S12" s="407"/>
      <c r="T12" s="407"/>
      <c r="U12" s="407"/>
      <c r="V12" s="407"/>
      <c r="W12" s="407"/>
      <c r="X12" s="407"/>
      <c r="Y12" s="407"/>
      <c r="Z12" s="407"/>
      <c r="AA12" s="407"/>
      <c r="AB12" s="407"/>
      <c r="AC12" s="407"/>
      <c r="AD12" s="407"/>
      <c r="AE12" s="407"/>
      <c r="AF12" s="407"/>
      <c r="AG12" s="407"/>
      <c r="AH12" s="407"/>
      <c r="AI12" s="407"/>
      <c r="AJ12" s="407"/>
      <c r="AK12" s="407"/>
      <c r="AL12" s="407"/>
      <c r="AM12" s="407"/>
      <c r="AN12" s="407"/>
      <c r="AO12" s="407"/>
      <c r="AP12" s="407"/>
      <c r="AQ12" s="407"/>
      <c r="AR12" s="407"/>
      <c r="AS12" s="407"/>
      <c r="AT12" s="407"/>
      <c r="AU12" s="407"/>
      <c r="AV12" s="407"/>
      <c r="AW12" s="407"/>
      <c r="AX12" s="407"/>
      <c r="AY12" s="407"/>
      <c r="AZ12" s="407"/>
      <c r="BA12" s="407"/>
      <c r="BB12" s="407"/>
      <c r="BC12" s="403"/>
    </row>
    <row r="13" spans="1:74" s="404" customFormat="1" ht="17.25" customHeight="1" x14ac:dyDescent="0.15">
      <c r="A13" s="406"/>
      <c r="B13" s="406"/>
      <c r="C13" s="781" t="s">
        <v>214</v>
      </c>
      <c r="D13" s="781"/>
      <c r="E13" s="781"/>
      <c r="F13" s="781"/>
      <c r="G13" s="781"/>
      <c r="H13" s="781"/>
      <c r="I13" s="781"/>
      <c r="J13" s="781"/>
      <c r="K13" s="781"/>
      <c r="L13" s="781"/>
      <c r="M13" s="781"/>
      <c r="N13" s="781"/>
      <c r="O13" s="781"/>
      <c r="P13" s="781"/>
      <c r="Q13" s="781"/>
      <c r="R13" s="781"/>
      <c r="S13" s="781"/>
      <c r="T13" s="781"/>
      <c r="U13" s="781"/>
      <c r="V13" s="781"/>
      <c r="W13" s="781"/>
      <c r="X13" s="781"/>
      <c r="Y13" s="781"/>
      <c r="Z13" s="781"/>
      <c r="AA13" s="781"/>
      <c r="AB13" s="781"/>
      <c r="AC13" s="781"/>
      <c r="AD13" s="781"/>
      <c r="AE13" s="781"/>
      <c r="AF13" s="781"/>
      <c r="AG13" s="781"/>
      <c r="AH13" s="781"/>
      <c r="AI13" s="781"/>
      <c r="AJ13" s="781"/>
      <c r="AK13" s="781"/>
      <c r="AL13" s="781"/>
      <c r="AM13" s="781"/>
      <c r="AN13" s="781"/>
      <c r="AO13" s="781"/>
      <c r="AP13" s="781"/>
      <c r="AQ13" s="781"/>
      <c r="AR13" s="781"/>
      <c r="AS13" s="781"/>
      <c r="AT13" s="781"/>
      <c r="AU13" s="781"/>
      <c r="AV13" s="781"/>
      <c r="AW13" s="781"/>
      <c r="AX13" s="781"/>
      <c r="AY13" s="781"/>
      <c r="AZ13" s="781"/>
      <c r="BA13" s="781"/>
      <c r="BB13" s="781"/>
      <c r="BC13" s="403"/>
    </row>
    <row r="14" spans="1:74" s="404" customFormat="1" ht="17.25" customHeight="1" x14ac:dyDescent="0.15">
      <c r="A14" s="406"/>
      <c r="B14" s="406"/>
      <c r="C14" s="781"/>
      <c r="D14" s="781"/>
      <c r="E14" s="781"/>
      <c r="F14" s="781"/>
      <c r="G14" s="781"/>
      <c r="H14" s="781"/>
      <c r="I14" s="781"/>
      <c r="J14" s="781"/>
      <c r="K14" s="781"/>
      <c r="L14" s="781"/>
      <c r="M14" s="781"/>
      <c r="N14" s="781"/>
      <c r="O14" s="781"/>
      <c r="P14" s="781"/>
      <c r="Q14" s="781"/>
      <c r="R14" s="781"/>
      <c r="S14" s="781"/>
      <c r="T14" s="781"/>
      <c r="U14" s="781"/>
      <c r="V14" s="781"/>
      <c r="W14" s="781"/>
      <c r="X14" s="781"/>
      <c r="Y14" s="781"/>
      <c r="Z14" s="781"/>
      <c r="AA14" s="781"/>
      <c r="AB14" s="781"/>
      <c r="AC14" s="781"/>
      <c r="AD14" s="781"/>
      <c r="AE14" s="781"/>
      <c r="AF14" s="781"/>
      <c r="AG14" s="781"/>
      <c r="AH14" s="781"/>
      <c r="AI14" s="781"/>
      <c r="AJ14" s="781"/>
      <c r="AK14" s="781"/>
      <c r="AL14" s="781"/>
      <c r="AM14" s="781"/>
      <c r="AN14" s="781"/>
      <c r="AO14" s="781"/>
      <c r="AP14" s="781"/>
      <c r="AQ14" s="781"/>
      <c r="AR14" s="781"/>
      <c r="AS14" s="781"/>
      <c r="AT14" s="781"/>
      <c r="AU14" s="781"/>
      <c r="AV14" s="781"/>
      <c r="AW14" s="781"/>
      <c r="AX14" s="781"/>
      <c r="AY14" s="781"/>
      <c r="AZ14" s="781"/>
      <c r="BA14" s="781"/>
      <c r="BB14" s="781"/>
      <c r="BC14" s="403"/>
    </row>
    <row r="15" spans="1:74" s="404" customFormat="1" ht="17.25" customHeight="1" x14ac:dyDescent="0.15">
      <c r="A15" s="377"/>
      <c r="B15" s="406"/>
      <c r="C15" s="781"/>
      <c r="D15" s="781"/>
      <c r="E15" s="781"/>
      <c r="F15" s="781"/>
      <c r="G15" s="781"/>
      <c r="H15" s="781"/>
      <c r="I15" s="781"/>
      <c r="J15" s="781"/>
      <c r="K15" s="781"/>
      <c r="L15" s="781"/>
      <c r="M15" s="781"/>
      <c r="N15" s="781"/>
      <c r="O15" s="781"/>
      <c r="P15" s="781"/>
      <c r="Q15" s="781"/>
      <c r="R15" s="781"/>
      <c r="S15" s="781"/>
      <c r="T15" s="781"/>
      <c r="U15" s="781"/>
      <c r="V15" s="781"/>
      <c r="W15" s="781"/>
      <c r="X15" s="781"/>
      <c r="Y15" s="781"/>
      <c r="Z15" s="781"/>
      <c r="AA15" s="781"/>
      <c r="AB15" s="781"/>
      <c r="AC15" s="781"/>
      <c r="AD15" s="781"/>
      <c r="AE15" s="781"/>
      <c r="AF15" s="781"/>
      <c r="AG15" s="781"/>
      <c r="AH15" s="781"/>
      <c r="AI15" s="781"/>
      <c r="AJ15" s="781"/>
      <c r="AK15" s="781"/>
      <c r="AL15" s="781"/>
      <c r="AM15" s="781"/>
      <c r="AN15" s="781"/>
      <c r="AO15" s="781"/>
      <c r="AP15" s="781"/>
      <c r="AQ15" s="781"/>
      <c r="AR15" s="781"/>
      <c r="AS15" s="781"/>
      <c r="AT15" s="781"/>
      <c r="AU15" s="781"/>
      <c r="AV15" s="781"/>
      <c r="AW15" s="781"/>
      <c r="AX15" s="781"/>
      <c r="AY15" s="781"/>
      <c r="AZ15" s="781"/>
      <c r="BA15" s="781"/>
      <c r="BB15" s="781"/>
      <c r="BC15" s="403"/>
    </row>
    <row r="16" spans="1:74" s="404" customFormat="1" ht="7.5" customHeight="1" x14ac:dyDescent="0.15">
      <c r="A16" s="377"/>
      <c r="B16" s="406"/>
      <c r="C16" s="406"/>
      <c r="D16" s="406"/>
      <c r="E16" s="407"/>
      <c r="F16" s="407"/>
      <c r="G16" s="407"/>
      <c r="H16" s="407"/>
      <c r="I16" s="407"/>
      <c r="J16" s="407"/>
      <c r="K16" s="407"/>
      <c r="L16" s="407"/>
      <c r="M16" s="407"/>
      <c r="N16" s="407"/>
      <c r="O16" s="407"/>
      <c r="P16" s="407"/>
      <c r="Q16" s="407"/>
      <c r="R16" s="407"/>
      <c r="S16" s="407"/>
      <c r="T16" s="407"/>
      <c r="U16" s="407"/>
      <c r="V16" s="407"/>
      <c r="W16" s="407"/>
      <c r="X16" s="407"/>
      <c r="Y16" s="407"/>
      <c r="Z16" s="407"/>
      <c r="AA16" s="407"/>
      <c r="AB16" s="407"/>
      <c r="AC16" s="407"/>
      <c r="AD16" s="407"/>
      <c r="AE16" s="407"/>
      <c r="AF16" s="407"/>
      <c r="AG16" s="407"/>
      <c r="AH16" s="407"/>
      <c r="AI16" s="407"/>
      <c r="AJ16" s="407"/>
      <c r="AK16" s="407"/>
      <c r="AL16" s="407"/>
      <c r="AM16" s="407"/>
      <c r="AN16" s="407"/>
      <c r="AO16" s="407"/>
      <c r="AP16" s="407"/>
      <c r="AQ16" s="407"/>
      <c r="AR16" s="407"/>
      <c r="AS16" s="407"/>
      <c r="AT16" s="407"/>
      <c r="AU16" s="407"/>
      <c r="AV16" s="407"/>
      <c r="AW16" s="407"/>
      <c r="AX16" s="407"/>
      <c r="AY16" s="407"/>
      <c r="AZ16" s="407"/>
      <c r="BA16" s="407"/>
      <c r="BB16" s="407"/>
      <c r="BC16" s="403"/>
    </row>
    <row r="17" spans="1:55" s="404" customFormat="1" ht="17.25" customHeight="1" x14ac:dyDescent="0.15">
      <c r="A17" s="406" t="s">
        <v>215</v>
      </c>
      <c r="B17" s="406"/>
      <c r="C17" s="426" t="s">
        <v>216</v>
      </c>
      <c r="D17" s="406"/>
      <c r="E17" s="407"/>
      <c r="F17" s="407"/>
      <c r="G17" s="407"/>
      <c r="H17" s="407"/>
      <c r="I17" s="407"/>
      <c r="J17" s="407"/>
      <c r="K17" s="407"/>
      <c r="L17" s="407"/>
      <c r="M17" s="407"/>
      <c r="N17" s="407"/>
      <c r="O17" s="407"/>
      <c r="P17" s="407"/>
      <c r="Q17" s="407"/>
      <c r="R17" s="407"/>
      <c r="S17" s="407"/>
      <c r="T17" s="407"/>
      <c r="U17" s="407"/>
      <c r="V17" s="407"/>
      <c r="W17" s="407"/>
      <c r="X17" s="407"/>
      <c r="Y17" s="407"/>
      <c r="Z17" s="407"/>
      <c r="AA17" s="407"/>
      <c r="AB17" s="407"/>
      <c r="AC17" s="407"/>
      <c r="AD17" s="407"/>
      <c r="AE17" s="407"/>
      <c r="AF17" s="407"/>
      <c r="AG17" s="407"/>
      <c r="AH17" s="407"/>
      <c r="AI17" s="407"/>
      <c r="AJ17" s="407"/>
      <c r="AK17" s="407"/>
      <c r="AL17" s="407"/>
      <c r="AM17" s="407"/>
      <c r="AN17" s="407"/>
      <c r="AO17" s="407"/>
      <c r="AP17" s="407"/>
      <c r="AQ17" s="407"/>
      <c r="AR17" s="407"/>
      <c r="AS17" s="407"/>
      <c r="AT17" s="407"/>
      <c r="AU17" s="407"/>
      <c r="AV17" s="407"/>
      <c r="AW17" s="407"/>
      <c r="AX17" s="407"/>
      <c r="AY17" s="407"/>
      <c r="AZ17" s="407"/>
      <c r="BA17" s="407"/>
      <c r="BB17" s="407"/>
      <c r="BC17" s="403"/>
    </row>
    <row r="18" spans="1:55" s="404" customFormat="1" ht="17.25" customHeight="1" x14ac:dyDescent="0.15">
      <c r="A18" s="377"/>
      <c r="B18" s="406"/>
      <c r="C18" s="782" t="s">
        <v>217</v>
      </c>
      <c r="D18" s="782"/>
      <c r="E18" s="782"/>
      <c r="F18" s="782"/>
      <c r="G18" s="782"/>
      <c r="H18" s="782"/>
      <c r="I18" s="782"/>
      <c r="J18" s="782"/>
      <c r="K18" s="782"/>
      <c r="L18" s="782"/>
      <c r="M18" s="782"/>
      <c r="N18" s="782"/>
      <c r="O18" s="782"/>
      <c r="P18" s="782"/>
      <c r="Q18" s="782"/>
      <c r="R18" s="782"/>
      <c r="S18" s="782"/>
      <c r="T18" s="782"/>
      <c r="U18" s="782"/>
      <c r="V18" s="782"/>
      <c r="W18" s="782"/>
      <c r="X18" s="782"/>
      <c r="Y18" s="782"/>
      <c r="Z18" s="782"/>
      <c r="AA18" s="782"/>
      <c r="AB18" s="782"/>
      <c r="AC18" s="782"/>
      <c r="AD18" s="782"/>
      <c r="AE18" s="782"/>
      <c r="AF18" s="782"/>
      <c r="AG18" s="782"/>
      <c r="AH18" s="782"/>
      <c r="AI18" s="782"/>
      <c r="AJ18" s="782"/>
      <c r="AK18" s="782"/>
      <c r="AL18" s="782"/>
      <c r="AM18" s="782"/>
      <c r="AN18" s="782"/>
      <c r="AO18" s="782"/>
      <c r="AP18" s="782"/>
      <c r="AQ18" s="782"/>
      <c r="AR18" s="782"/>
      <c r="AS18" s="782"/>
      <c r="AT18" s="782"/>
      <c r="AU18" s="782"/>
      <c r="AV18" s="782"/>
      <c r="AW18" s="782"/>
      <c r="AX18" s="782"/>
      <c r="AY18" s="782"/>
      <c r="AZ18" s="782"/>
      <c r="BA18" s="782"/>
      <c r="BB18" s="782"/>
      <c r="BC18" s="403"/>
    </row>
    <row r="19" spans="1:55" s="404" customFormat="1" ht="7.5" customHeight="1" x14ac:dyDescent="0.15">
      <c r="A19" s="377"/>
      <c r="B19" s="406"/>
      <c r="C19" s="406"/>
      <c r="D19" s="406"/>
      <c r="E19" s="407"/>
      <c r="F19" s="407"/>
      <c r="G19" s="407"/>
      <c r="H19" s="407"/>
      <c r="I19" s="407"/>
      <c r="J19" s="407"/>
      <c r="K19" s="407"/>
      <c r="L19" s="407"/>
      <c r="M19" s="407"/>
      <c r="N19" s="407"/>
      <c r="O19" s="407"/>
      <c r="P19" s="407"/>
      <c r="Q19" s="407"/>
      <c r="R19" s="407"/>
      <c r="S19" s="407"/>
      <c r="T19" s="407"/>
      <c r="U19" s="407"/>
      <c r="V19" s="407"/>
      <c r="W19" s="407"/>
      <c r="X19" s="407"/>
      <c r="Y19" s="407"/>
      <c r="Z19" s="407"/>
      <c r="AA19" s="407"/>
      <c r="AB19" s="407"/>
      <c r="AC19" s="407"/>
      <c r="AD19" s="407"/>
      <c r="AE19" s="407"/>
      <c r="AF19" s="407"/>
      <c r="AG19" s="407"/>
      <c r="AH19" s="407"/>
      <c r="AI19" s="407"/>
      <c r="AJ19" s="407"/>
      <c r="AK19" s="407"/>
      <c r="AL19" s="407"/>
      <c r="AM19" s="407"/>
      <c r="AN19" s="407"/>
      <c r="AO19" s="407"/>
      <c r="AP19" s="407"/>
      <c r="AQ19" s="407"/>
      <c r="AR19" s="407"/>
      <c r="AS19" s="407"/>
      <c r="AT19" s="407"/>
      <c r="AU19" s="407"/>
      <c r="AV19" s="407"/>
      <c r="AW19" s="407"/>
      <c r="AX19" s="407"/>
      <c r="AY19" s="407"/>
      <c r="AZ19" s="407"/>
      <c r="BA19" s="407"/>
      <c r="BB19" s="407"/>
      <c r="BC19" s="403"/>
    </row>
    <row r="20" spans="1:55" s="404" customFormat="1" ht="17.25" customHeight="1" x14ac:dyDescent="0.15">
      <c r="A20" s="406" t="s">
        <v>218</v>
      </c>
      <c r="B20" s="406"/>
      <c r="C20" s="426" t="s">
        <v>219</v>
      </c>
      <c r="D20" s="406"/>
      <c r="E20" s="407"/>
      <c r="F20" s="407"/>
      <c r="G20" s="407"/>
      <c r="H20" s="407"/>
      <c r="I20" s="407"/>
      <c r="J20" s="407"/>
      <c r="K20" s="407"/>
      <c r="L20" s="407"/>
      <c r="M20" s="407"/>
      <c r="N20" s="407"/>
      <c r="O20" s="407"/>
      <c r="P20" s="407"/>
      <c r="Q20" s="407"/>
      <c r="R20" s="407"/>
      <c r="S20" s="407"/>
      <c r="T20" s="407"/>
      <c r="U20" s="407"/>
      <c r="V20" s="407"/>
      <c r="W20" s="407"/>
      <c r="X20" s="407"/>
      <c r="Y20" s="407"/>
      <c r="Z20" s="407"/>
      <c r="AA20" s="407"/>
      <c r="AB20" s="407"/>
      <c r="AC20" s="407"/>
      <c r="AD20" s="407"/>
      <c r="AE20" s="407"/>
      <c r="AF20" s="407"/>
      <c r="AG20" s="407"/>
      <c r="AH20" s="407"/>
      <c r="AI20" s="407"/>
      <c r="AJ20" s="407"/>
      <c r="AK20" s="407"/>
      <c r="AL20" s="407"/>
      <c r="AM20" s="407"/>
      <c r="AN20" s="407"/>
      <c r="AO20" s="407"/>
      <c r="AP20" s="407"/>
      <c r="AQ20" s="407"/>
      <c r="AR20" s="407"/>
      <c r="AS20" s="407"/>
      <c r="AT20" s="407"/>
      <c r="AU20" s="407"/>
      <c r="AV20" s="407"/>
      <c r="AW20" s="407"/>
      <c r="AX20" s="407"/>
      <c r="AY20" s="407"/>
      <c r="AZ20" s="407"/>
      <c r="BA20" s="407"/>
      <c r="BB20" s="407"/>
      <c r="BC20" s="403"/>
    </row>
    <row r="21" spans="1:55" s="404" customFormat="1" ht="17.25" customHeight="1" x14ac:dyDescent="0.15">
      <c r="A21" s="377"/>
      <c r="B21" s="406"/>
      <c r="C21" s="782" t="s">
        <v>220</v>
      </c>
      <c r="D21" s="782"/>
      <c r="E21" s="782"/>
      <c r="F21" s="782"/>
      <c r="G21" s="782"/>
      <c r="H21" s="782"/>
      <c r="I21" s="782"/>
      <c r="J21" s="782"/>
      <c r="K21" s="782"/>
      <c r="L21" s="782"/>
      <c r="M21" s="782"/>
      <c r="N21" s="782"/>
      <c r="O21" s="782"/>
      <c r="P21" s="782"/>
      <c r="Q21" s="782"/>
      <c r="R21" s="782"/>
      <c r="S21" s="782"/>
      <c r="T21" s="782"/>
      <c r="U21" s="782"/>
      <c r="V21" s="782"/>
      <c r="W21" s="782"/>
      <c r="X21" s="782"/>
      <c r="Y21" s="782"/>
      <c r="Z21" s="782"/>
      <c r="AA21" s="782"/>
      <c r="AB21" s="782"/>
      <c r="AC21" s="782"/>
      <c r="AD21" s="782"/>
      <c r="AE21" s="782"/>
      <c r="AF21" s="782"/>
      <c r="AG21" s="782"/>
      <c r="AH21" s="782"/>
      <c r="AI21" s="782"/>
      <c r="AJ21" s="782"/>
      <c r="AK21" s="782"/>
      <c r="AL21" s="782"/>
      <c r="AM21" s="782"/>
      <c r="AN21" s="782"/>
      <c r="AO21" s="782"/>
      <c r="AP21" s="782"/>
      <c r="AQ21" s="782"/>
      <c r="AR21" s="782"/>
      <c r="AS21" s="782"/>
      <c r="AT21" s="782"/>
      <c r="AU21" s="782"/>
      <c r="AV21" s="782"/>
      <c r="AW21" s="782"/>
      <c r="AX21" s="782"/>
      <c r="AY21" s="782"/>
      <c r="AZ21" s="782"/>
      <c r="BA21" s="782"/>
      <c r="BB21" s="782"/>
      <c r="BC21" s="403"/>
    </row>
    <row r="22" spans="1:55" s="404" customFormat="1" ht="7.5" customHeight="1" x14ac:dyDescent="0.15">
      <c r="A22" s="377"/>
      <c r="B22" s="406"/>
      <c r="C22" s="406"/>
      <c r="D22" s="406"/>
      <c r="E22" s="407"/>
      <c r="F22" s="407"/>
      <c r="G22" s="407"/>
      <c r="H22" s="407"/>
      <c r="I22" s="407"/>
      <c r="J22" s="407"/>
      <c r="K22" s="407"/>
      <c r="L22" s="407"/>
      <c r="M22" s="407"/>
      <c r="N22" s="407"/>
      <c r="O22" s="407"/>
      <c r="P22" s="407"/>
      <c r="Q22" s="407"/>
      <c r="R22" s="407"/>
      <c r="S22" s="407"/>
      <c r="T22" s="407"/>
      <c r="U22" s="407"/>
      <c r="V22" s="407"/>
      <c r="W22" s="407"/>
      <c r="X22" s="407"/>
      <c r="Y22" s="407"/>
      <c r="Z22" s="407"/>
      <c r="AA22" s="407"/>
      <c r="AB22" s="407"/>
      <c r="AC22" s="407"/>
      <c r="AD22" s="407"/>
      <c r="AE22" s="407"/>
      <c r="AF22" s="407"/>
      <c r="AG22" s="407"/>
      <c r="AH22" s="407"/>
      <c r="AI22" s="407"/>
      <c r="AJ22" s="407"/>
      <c r="AK22" s="407"/>
      <c r="AL22" s="407"/>
      <c r="AM22" s="407"/>
      <c r="AN22" s="407"/>
      <c r="AO22" s="407"/>
      <c r="AP22" s="407"/>
      <c r="AQ22" s="407"/>
      <c r="AR22" s="407"/>
      <c r="AS22" s="407"/>
      <c r="AT22" s="407"/>
      <c r="AU22" s="407"/>
      <c r="AV22" s="407"/>
      <c r="AW22" s="407"/>
      <c r="AX22" s="407"/>
      <c r="AY22" s="407"/>
      <c r="AZ22" s="407"/>
      <c r="BA22" s="407"/>
      <c r="BB22" s="407"/>
      <c r="BC22" s="403"/>
    </row>
    <row r="23" spans="1:55" s="404" customFormat="1" ht="17.25" customHeight="1" x14ac:dyDescent="0.15">
      <c r="A23" s="406" t="s">
        <v>221</v>
      </c>
      <c r="B23" s="406"/>
      <c r="C23" s="401" t="s">
        <v>222</v>
      </c>
      <c r="D23" s="406"/>
      <c r="E23" s="407"/>
      <c r="F23" s="407"/>
      <c r="G23" s="407"/>
      <c r="H23" s="407"/>
      <c r="I23" s="407"/>
      <c r="J23" s="407"/>
      <c r="K23" s="407"/>
      <c r="L23" s="407"/>
      <c r="M23" s="407"/>
      <c r="N23" s="407"/>
      <c r="O23" s="407"/>
      <c r="P23" s="407"/>
      <c r="Q23" s="407"/>
      <c r="R23" s="407"/>
      <c r="S23" s="407"/>
      <c r="T23" s="407"/>
      <c r="U23" s="407"/>
      <c r="V23" s="407"/>
      <c r="W23" s="407"/>
      <c r="X23" s="407"/>
      <c r="Y23" s="407"/>
      <c r="Z23" s="407"/>
      <c r="AA23" s="407"/>
      <c r="AB23" s="407"/>
      <c r="AC23" s="407"/>
      <c r="AD23" s="407"/>
      <c r="AE23" s="407"/>
      <c r="AF23" s="407"/>
      <c r="AG23" s="407"/>
      <c r="AH23" s="407"/>
      <c r="AI23" s="407"/>
      <c r="AJ23" s="407"/>
      <c r="AK23" s="407"/>
      <c r="AL23" s="407"/>
      <c r="AM23" s="407"/>
      <c r="AN23" s="407"/>
      <c r="AO23" s="407"/>
      <c r="AP23" s="407"/>
      <c r="AQ23" s="407"/>
      <c r="AR23" s="407"/>
      <c r="AS23" s="407"/>
      <c r="AT23" s="407"/>
      <c r="AU23" s="407"/>
      <c r="AV23" s="407"/>
      <c r="AW23" s="407"/>
      <c r="AX23" s="407"/>
      <c r="AY23" s="407"/>
      <c r="AZ23" s="407"/>
      <c r="BA23" s="407"/>
      <c r="BB23" s="407"/>
      <c r="BC23" s="403"/>
    </row>
    <row r="24" spans="1:55" s="404" customFormat="1" ht="17.25" customHeight="1" x14ac:dyDescent="0.15">
      <c r="A24" s="377"/>
      <c r="B24" s="406"/>
      <c r="C24" s="782" t="s">
        <v>223</v>
      </c>
      <c r="D24" s="782"/>
      <c r="E24" s="782"/>
      <c r="F24" s="782"/>
      <c r="G24" s="782"/>
      <c r="H24" s="782"/>
      <c r="I24" s="782"/>
      <c r="J24" s="782"/>
      <c r="K24" s="782"/>
      <c r="L24" s="782"/>
      <c r="M24" s="782"/>
      <c r="N24" s="782"/>
      <c r="O24" s="782"/>
      <c r="P24" s="782"/>
      <c r="Q24" s="782"/>
      <c r="R24" s="782"/>
      <c r="S24" s="782"/>
      <c r="T24" s="782"/>
      <c r="U24" s="782"/>
      <c r="V24" s="782"/>
      <c r="W24" s="782"/>
      <c r="X24" s="782"/>
      <c r="Y24" s="782"/>
      <c r="Z24" s="782"/>
      <c r="AA24" s="782"/>
      <c r="AB24" s="782"/>
      <c r="AC24" s="782"/>
      <c r="AD24" s="782"/>
      <c r="AE24" s="782"/>
      <c r="AF24" s="782"/>
      <c r="AG24" s="782"/>
      <c r="AH24" s="782"/>
      <c r="AI24" s="782"/>
      <c r="AJ24" s="782"/>
      <c r="AK24" s="782"/>
      <c r="AL24" s="782"/>
      <c r="AM24" s="782"/>
      <c r="AN24" s="782"/>
      <c r="AO24" s="782"/>
      <c r="AP24" s="782"/>
      <c r="AQ24" s="782"/>
      <c r="AR24" s="782"/>
      <c r="AS24" s="782"/>
      <c r="AT24" s="782"/>
      <c r="AU24" s="782"/>
      <c r="AV24" s="782"/>
      <c r="AW24" s="782"/>
      <c r="AX24" s="782"/>
      <c r="AY24" s="782"/>
      <c r="AZ24" s="782"/>
      <c r="BA24" s="782"/>
      <c r="BB24" s="782"/>
      <c r="BC24" s="403"/>
    </row>
    <row r="25" spans="1:55" s="404" customFormat="1" ht="7.5" customHeight="1" x14ac:dyDescent="0.15">
      <c r="A25" s="377"/>
      <c r="B25" s="406"/>
      <c r="C25" s="406"/>
      <c r="D25" s="406"/>
      <c r="E25" s="407"/>
      <c r="F25" s="407"/>
      <c r="G25" s="407"/>
      <c r="H25" s="407"/>
      <c r="I25" s="407"/>
      <c r="J25" s="407"/>
      <c r="K25" s="407"/>
      <c r="L25" s="407"/>
      <c r="M25" s="407"/>
      <c r="N25" s="407"/>
      <c r="O25" s="407"/>
      <c r="P25" s="407"/>
      <c r="Q25" s="407"/>
      <c r="R25" s="407"/>
      <c r="S25" s="407"/>
      <c r="T25" s="407"/>
      <c r="U25" s="407"/>
      <c r="V25" s="407"/>
      <c r="W25" s="407"/>
      <c r="X25" s="407"/>
      <c r="Y25" s="407"/>
      <c r="Z25" s="407"/>
      <c r="AA25" s="407"/>
      <c r="AB25" s="407"/>
      <c r="AC25" s="407"/>
      <c r="AD25" s="407"/>
      <c r="AE25" s="407"/>
      <c r="AF25" s="407"/>
      <c r="AG25" s="407"/>
      <c r="AH25" s="407"/>
      <c r="AI25" s="407"/>
      <c r="AJ25" s="407"/>
      <c r="AK25" s="407"/>
      <c r="AL25" s="407"/>
      <c r="AM25" s="407"/>
      <c r="AN25" s="407"/>
      <c r="AO25" s="407"/>
      <c r="AP25" s="407"/>
      <c r="AQ25" s="407"/>
      <c r="AR25" s="407"/>
      <c r="AS25" s="407"/>
      <c r="AT25" s="407"/>
      <c r="AU25" s="407"/>
      <c r="AV25" s="407"/>
      <c r="AW25" s="407"/>
      <c r="AX25" s="407"/>
      <c r="AY25" s="407"/>
      <c r="AZ25" s="407"/>
      <c r="BA25" s="407"/>
      <c r="BB25" s="407"/>
      <c r="BC25" s="403"/>
    </row>
    <row r="26" spans="1:55" s="404" customFormat="1" ht="17.25" customHeight="1" x14ac:dyDescent="0.15">
      <c r="A26" s="406" t="s">
        <v>224</v>
      </c>
      <c r="B26" s="406"/>
      <c r="C26" s="426" t="s">
        <v>225</v>
      </c>
      <c r="D26" s="406"/>
      <c r="E26" s="407"/>
      <c r="F26" s="407"/>
      <c r="G26" s="407"/>
      <c r="H26" s="407"/>
      <c r="I26" s="407"/>
      <c r="J26" s="407"/>
      <c r="K26" s="407"/>
      <c r="L26" s="407"/>
      <c r="M26" s="407"/>
      <c r="N26" s="407"/>
      <c r="O26" s="407"/>
      <c r="P26" s="407"/>
      <c r="Q26" s="407"/>
      <c r="R26" s="407"/>
      <c r="S26" s="407"/>
      <c r="T26" s="407"/>
      <c r="U26" s="407"/>
      <c r="V26" s="407"/>
      <c r="W26" s="407"/>
      <c r="X26" s="407"/>
      <c r="Y26" s="407"/>
      <c r="Z26" s="407"/>
      <c r="AA26" s="407"/>
      <c r="AB26" s="407"/>
      <c r="AC26" s="407"/>
      <c r="AD26" s="407"/>
      <c r="AE26" s="407"/>
      <c r="AF26" s="407"/>
      <c r="AG26" s="407"/>
      <c r="AH26" s="407"/>
      <c r="AI26" s="407"/>
      <c r="AJ26" s="407"/>
      <c r="AK26" s="407"/>
      <c r="AL26" s="407"/>
      <c r="AM26" s="407"/>
      <c r="AN26" s="407"/>
      <c r="AO26" s="407"/>
      <c r="AP26" s="407"/>
      <c r="AQ26" s="407"/>
      <c r="AR26" s="407"/>
      <c r="AS26" s="407"/>
      <c r="AT26" s="407"/>
      <c r="AU26" s="407"/>
      <c r="AV26" s="407"/>
      <c r="AW26" s="407"/>
      <c r="AX26" s="407"/>
      <c r="AY26" s="407"/>
      <c r="AZ26" s="407"/>
      <c r="BA26" s="407"/>
      <c r="BB26" s="407"/>
      <c r="BC26" s="403"/>
    </row>
    <row r="27" spans="1:55" s="404" customFormat="1" ht="17.25" customHeight="1" x14ac:dyDescent="0.15">
      <c r="A27" s="377"/>
      <c r="B27" s="406"/>
      <c r="C27" s="783" t="s">
        <v>226</v>
      </c>
      <c r="D27" s="783"/>
      <c r="E27" s="783"/>
      <c r="F27" s="783"/>
      <c r="G27" s="783"/>
      <c r="H27" s="783"/>
      <c r="I27" s="783"/>
      <c r="J27" s="783"/>
      <c r="K27" s="783"/>
      <c r="L27" s="783"/>
      <c r="M27" s="783"/>
      <c r="N27" s="783"/>
      <c r="O27" s="783"/>
      <c r="P27" s="783"/>
      <c r="Q27" s="783"/>
      <c r="R27" s="783"/>
      <c r="S27" s="783"/>
      <c r="T27" s="783"/>
      <c r="U27" s="783"/>
      <c r="V27" s="783"/>
      <c r="W27" s="783"/>
      <c r="X27" s="783"/>
      <c r="Y27" s="783"/>
      <c r="Z27" s="783"/>
      <c r="AA27" s="783"/>
      <c r="AB27" s="783"/>
      <c r="AC27" s="783"/>
      <c r="AD27" s="783"/>
      <c r="AE27" s="783"/>
      <c r="AF27" s="783"/>
      <c r="AG27" s="783"/>
      <c r="AH27" s="783"/>
      <c r="AI27" s="783"/>
      <c r="AJ27" s="783"/>
      <c r="AK27" s="783"/>
      <c r="AL27" s="783"/>
      <c r="AM27" s="783"/>
      <c r="AN27" s="783"/>
      <c r="AO27" s="783"/>
      <c r="AP27" s="783"/>
      <c r="AQ27" s="783"/>
      <c r="AR27" s="783"/>
      <c r="AS27" s="783"/>
      <c r="AT27" s="783"/>
      <c r="AU27" s="783"/>
      <c r="AV27" s="783"/>
      <c r="AW27" s="783"/>
      <c r="AX27" s="783"/>
      <c r="AY27" s="783"/>
      <c r="AZ27" s="783"/>
      <c r="BA27" s="783"/>
      <c r="BB27" s="783"/>
      <c r="BC27" s="403"/>
    </row>
    <row r="28" spans="1:55" s="404" customFormat="1" ht="17.25" customHeight="1" x14ac:dyDescent="0.15">
      <c r="A28" s="377"/>
      <c r="B28" s="406"/>
      <c r="C28" s="783"/>
      <c r="D28" s="783"/>
      <c r="E28" s="783"/>
      <c r="F28" s="783"/>
      <c r="G28" s="783"/>
      <c r="H28" s="783"/>
      <c r="I28" s="783"/>
      <c r="J28" s="783"/>
      <c r="K28" s="783"/>
      <c r="L28" s="783"/>
      <c r="M28" s="783"/>
      <c r="N28" s="783"/>
      <c r="O28" s="783"/>
      <c r="P28" s="783"/>
      <c r="Q28" s="783"/>
      <c r="R28" s="783"/>
      <c r="S28" s="783"/>
      <c r="T28" s="783"/>
      <c r="U28" s="783"/>
      <c r="V28" s="783"/>
      <c r="W28" s="783"/>
      <c r="X28" s="783"/>
      <c r="Y28" s="783"/>
      <c r="Z28" s="783"/>
      <c r="AA28" s="783"/>
      <c r="AB28" s="783"/>
      <c r="AC28" s="783"/>
      <c r="AD28" s="783"/>
      <c r="AE28" s="783"/>
      <c r="AF28" s="783"/>
      <c r="AG28" s="783"/>
      <c r="AH28" s="783"/>
      <c r="AI28" s="783"/>
      <c r="AJ28" s="783"/>
      <c r="AK28" s="783"/>
      <c r="AL28" s="783"/>
      <c r="AM28" s="783"/>
      <c r="AN28" s="783"/>
      <c r="AO28" s="783"/>
      <c r="AP28" s="783"/>
      <c r="AQ28" s="783"/>
      <c r="AR28" s="783"/>
      <c r="AS28" s="783"/>
      <c r="AT28" s="783"/>
      <c r="AU28" s="783"/>
      <c r="AV28" s="783"/>
      <c r="AW28" s="783"/>
      <c r="AX28" s="783"/>
      <c r="AY28" s="783"/>
      <c r="AZ28" s="783"/>
      <c r="BA28" s="783"/>
      <c r="BB28" s="783"/>
      <c r="BC28" s="403"/>
    </row>
    <row r="29" spans="1:55" s="404" customFormat="1" ht="7.5" customHeight="1" x14ac:dyDescent="0.15">
      <c r="A29" s="377"/>
      <c r="B29" s="406"/>
      <c r="C29" s="406"/>
      <c r="D29" s="406"/>
      <c r="E29" s="407"/>
      <c r="F29" s="407"/>
      <c r="G29" s="407"/>
      <c r="H29" s="407"/>
      <c r="I29" s="407"/>
      <c r="J29" s="407"/>
      <c r="K29" s="407"/>
      <c r="L29" s="407"/>
      <c r="M29" s="407"/>
      <c r="N29" s="407"/>
      <c r="O29" s="407"/>
      <c r="P29" s="407"/>
      <c r="Q29" s="407"/>
      <c r="R29" s="407"/>
      <c r="S29" s="407"/>
      <c r="T29" s="407"/>
      <c r="U29" s="407"/>
      <c r="V29" s="407"/>
      <c r="W29" s="407"/>
      <c r="X29" s="407"/>
      <c r="Y29" s="407"/>
      <c r="Z29" s="407"/>
      <c r="AA29" s="407"/>
      <c r="AB29" s="407"/>
      <c r="AC29" s="407"/>
      <c r="AD29" s="407"/>
      <c r="AE29" s="407"/>
      <c r="AF29" s="407"/>
      <c r="AG29" s="407"/>
      <c r="AH29" s="407"/>
      <c r="AI29" s="407"/>
      <c r="AJ29" s="407"/>
      <c r="AK29" s="407"/>
      <c r="AL29" s="407"/>
      <c r="AM29" s="407"/>
      <c r="AN29" s="407"/>
      <c r="AO29" s="407"/>
      <c r="AP29" s="407"/>
      <c r="AQ29" s="407"/>
      <c r="AR29" s="407"/>
      <c r="AS29" s="407"/>
      <c r="AT29" s="407"/>
      <c r="AU29" s="407"/>
      <c r="AV29" s="407"/>
      <c r="AW29" s="407"/>
      <c r="AX29" s="407"/>
      <c r="AY29" s="407"/>
      <c r="AZ29" s="407"/>
      <c r="BA29" s="407"/>
      <c r="BB29" s="407"/>
      <c r="BC29" s="403"/>
    </row>
    <row r="30" spans="1:55" s="404" customFormat="1" ht="17.25" customHeight="1" x14ac:dyDescent="0.15">
      <c r="A30" s="406" t="s">
        <v>227</v>
      </c>
      <c r="B30" s="406"/>
      <c r="C30" s="426" t="s">
        <v>228</v>
      </c>
      <c r="D30" s="406"/>
      <c r="E30" s="407"/>
      <c r="F30" s="407"/>
      <c r="G30" s="407"/>
      <c r="H30" s="407"/>
      <c r="I30" s="407"/>
      <c r="J30" s="407"/>
      <c r="K30" s="407"/>
      <c r="L30" s="407"/>
      <c r="M30" s="407"/>
      <c r="N30" s="407"/>
      <c r="O30" s="407"/>
      <c r="P30" s="407"/>
      <c r="Q30" s="407"/>
      <c r="R30" s="407"/>
      <c r="S30" s="407"/>
      <c r="T30" s="407"/>
      <c r="U30" s="407"/>
      <c r="V30" s="407"/>
      <c r="W30" s="407"/>
      <c r="X30" s="407"/>
      <c r="Y30" s="407"/>
      <c r="Z30" s="407"/>
      <c r="AA30" s="407"/>
      <c r="AB30" s="407"/>
      <c r="AC30" s="407"/>
      <c r="AD30" s="407"/>
      <c r="AE30" s="407"/>
      <c r="AF30" s="407"/>
      <c r="AG30" s="407"/>
      <c r="AH30" s="407"/>
      <c r="AI30" s="407"/>
      <c r="AJ30" s="407"/>
      <c r="AK30" s="407"/>
      <c r="AL30" s="407"/>
      <c r="AM30" s="407"/>
      <c r="AN30" s="407"/>
      <c r="AO30" s="407"/>
      <c r="AP30" s="407"/>
      <c r="AQ30" s="407"/>
      <c r="AR30" s="407"/>
      <c r="AS30" s="407"/>
      <c r="AT30" s="407"/>
      <c r="AU30" s="407"/>
      <c r="AV30" s="407"/>
      <c r="AW30" s="407"/>
      <c r="AX30" s="407"/>
      <c r="AY30" s="407"/>
      <c r="AZ30" s="407"/>
      <c r="BA30" s="407"/>
      <c r="BB30" s="407"/>
      <c r="BC30" s="403"/>
    </row>
    <row r="31" spans="1:55" s="404" customFormat="1" ht="17.25" customHeight="1" x14ac:dyDescent="0.15">
      <c r="A31" s="377"/>
      <c r="B31" s="406"/>
      <c r="C31" s="783" t="s">
        <v>229</v>
      </c>
      <c r="D31" s="783"/>
      <c r="E31" s="783"/>
      <c r="F31" s="783"/>
      <c r="G31" s="783"/>
      <c r="H31" s="783"/>
      <c r="I31" s="783"/>
      <c r="J31" s="783"/>
      <c r="K31" s="783"/>
      <c r="L31" s="783"/>
      <c r="M31" s="783"/>
      <c r="N31" s="783"/>
      <c r="O31" s="783"/>
      <c r="P31" s="783"/>
      <c r="Q31" s="783"/>
      <c r="R31" s="783"/>
      <c r="S31" s="783"/>
      <c r="T31" s="783"/>
      <c r="U31" s="783"/>
      <c r="V31" s="783"/>
      <c r="W31" s="783"/>
      <c r="X31" s="783"/>
      <c r="Y31" s="783"/>
      <c r="Z31" s="783"/>
      <c r="AA31" s="783"/>
      <c r="AB31" s="783"/>
      <c r="AC31" s="783"/>
      <c r="AD31" s="783"/>
      <c r="AE31" s="783"/>
      <c r="AF31" s="783"/>
      <c r="AG31" s="783"/>
      <c r="AH31" s="783"/>
      <c r="AI31" s="783"/>
      <c r="AJ31" s="783"/>
      <c r="AK31" s="783"/>
      <c r="AL31" s="783"/>
      <c r="AM31" s="783"/>
      <c r="AN31" s="783"/>
      <c r="AO31" s="783"/>
      <c r="AP31" s="783"/>
      <c r="AQ31" s="783"/>
      <c r="AR31" s="783"/>
      <c r="AS31" s="783"/>
      <c r="AT31" s="783"/>
      <c r="AU31" s="783"/>
      <c r="AV31" s="783"/>
      <c r="AW31" s="783"/>
      <c r="AX31" s="783"/>
      <c r="AY31" s="783"/>
      <c r="AZ31" s="783"/>
      <c r="BA31" s="783"/>
      <c r="BB31" s="783"/>
      <c r="BC31" s="403"/>
    </row>
    <row r="32" spans="1:55" s="404" customFormat="1" ht="17.25" customHeight="1" x14ac:dyDescent="0.15">
      <c r="A32" s="377"/>
      <c r="B32" s="406"/>
      <c r="C32" s="783"/>
      <c r="D32" s="783"/>
      <c r="E32" s="783"/>
      <c r="F32" s="783"/>
      <c r="G32" s="783"/>
      <c r="H32" s="783"/>
      <c r="I32" s="783"/>
      <c r="J32" s="783"/>
      <c r="K32" s="783"/>
      <c r="L32" s="783"/>
      <c r="M32" s="783"/>
      <c r="N32" s="783"/>
      <c r="O32" s="783"/>
      <c r="P32" s="783"/>
      <c r="Q32" s="783"/>
      <c r="R32" s="783"/>
      <c r="S32" s="783"/>
      <c r="T32" s="783"/>
      <c r="U32" s="783"/>
      <c r="V32" s="783"/>
      <c r="W32" s="783"/>
      <c r="X32" s="783"/>
      <c r="Y32" s="783"/>
      <c r="Z32" s="783"/>
      <c r="AA32" s="783"/>
      <c r="AB32" s="783"/>
      <c r="AC32" s="783"/>
      <c r="AD32" s="783"/>
      <c r="AE32" s="783"/>
      <c r="AF32" s="783"/>
      <c r="AG32" s="783"/>
      <c r="AH32" s="783"/>
      <c r="AI32" s="783"/>
      <c r="AJ32" s="783"/>
      <c r="AK32" s="783"/>
      <c r="AL32" s="783"/>
      <c r="AM32" s="783"/>
      <c r="AN32" s="783"/>
      <c r="AO32" s="783"/>
      <c r="AP32" s="783"/>
      <c r="AQ32" s="783"/>
      <c r="AR32" s="783"/>
      <c r="AS32" s="783"/>
      <c r="AT32" s="783"/>
      <c r="AU32" s="783"/>
      <c r="AV32" s="783"/>
      <c r="AW32" s="783"/>
      <c r="AX32" s="783"/>
      <c r="AY32" s="783"/>
      <c r="AZ32" s="783"/>
      <c r="BA32" s="783"/>
      <c r="BB32" s="783"/>
      <c r="BC32" s="403"/>
    </row>
    <row r="33" spans="1:55" s="404" customFormat="1" ht="17.25" customHeight="1" x14ac:dyDescent="0.15">
      <c r="A33" s="377"/>
      <c r="B33" s="406"/>
      <c r="C33" s="783"/>
      <c r="D33" s="783"/>
      <c r="E33" s="783"/>
      <c r="F33" s="783"/>
      <c r="G33" s="783"/>
      <c r="H33" s="783"/>
      <c r="I33" s="783"/>
      <c r="J33" s="783"/>
      <c r="K33" s="783"/>
      <c r="L33" s="783"/>
      <c r="M33" s="783"/>
      <c r="N33" s="783"/>
      <c r="O33" s="783"/>
      <c r="P33" s="783"/>
      <c r="Q33" s="783"/>
      <c r="R33" s="783"/>
      <c r="S33" s="783"/>
      <c r="T33" s="783"/>
      <c r="U33" s="783"/>
      <c r="V33" s="783"/>
      <c r="W33" s="783"/>
      <c r="X33" s="783"/>
      <c r="Y33" s="783"/>
      <c r="Z33" s="783"/>
      <c r="AA33" s="783"/>
      <c r="AB33" s="783"/>
      <c r="AC33" s="783"/>
      <c r="AD33" s="783"/>
      <c r="AE33" s="783"/>
      <c r="AF33" s="783"/>
      <c r="AG33" s="783"/>
      <c r="AH33" s="783"/>
      <c r="AI33" s="783"/>
      <c r="AJ33" s="783"/>
      <c r="AK33" s="783"/>
      <c r="AL33" s="783"/>
      <c r="AM33" s="783"/>
      <c r="AN33" s="783"/>
      <c r="AO33" s="783"/>
      <c r="AP33" s="783"/>
      <c r="AQ33" s="783"/>
      <c r="AR33" s="783"/>
      <c r="AS33" s="783"/>
      <c r="AT33" s="783"/>
      <c r="AU33" s="783"/>
      <c r="AV33" s="783"/>
      <c r="AW33" s="783"/>
      <c r="AX33" s="783"/>
      <c r="AY33" s="783"/>
      <c r="AZ33" s="783"/>
      <c r="BA33" s="783"/>
      <c r="BB33" s="783"/>
      <c r="BC33" s="403"/>
    </row>
    <row r="34" spans="1:55" s="404" customFormat="1" ht="17.25" customHeight="1" x14ac:dyDescent="0.15">
      <c r="A34" s="377"/>
      <c r="B34" s="406"/>
      <c r="C34" s="783"/>
      <c r="D34" s="783"/>
      <c r="E34" s="783"/>
      <c r="F34" s="783"/>
      <c r="G34" s="783"/>
      <c r="H34" s="783"/>
      <c r="I34" s="783"/>
      <c r="J34" s="783"/>
      <c r="K34" s="783"/>
      <c r="L34" s="783"/>
      <c r="M34" s="783"/>
      <c r="N34" s="783"/>
      <c r="O34" s="783"/>
      <c r="P34" s="783"/>
      <c r="Q34" s="783"/>
      <c r="R34" s="783"/>
      <c r="S34" s="783"/>
      <c r="T34" s="783"/>
      <c r="U34" s="783"/>
      <c r="V34" s="783"/>
      <c r="W34" s="783"/>
      <c r="X34" s="783"/>
      <c r="Y34" s="783"/>
      <c r="Z34" s="783"/>
      <c r="AA34" s="783"/>
      <c r="AB34" s="783"/>
      <c r="AC34" s="783"/>
      <c r="AD34" s="783"/>
      <c r="AE34" s="783"/>
      <c r="AF34" s="783"/>
      <c r="AG34" s="783"/>
      <c r="AH34" s="783"/>
      <c r="AI34" s="783"/>
      <c r="AJ34" s="783"/>
      <c r="AK34" s="783"/>
      <c r="AL34" s="783"/>
      <c r="AM34" s="783"/>
      <c r="AN34" s="783"/>
      <c r="AO34" s="783"/>
      <c r="AP34" s="783"/>
      <c r="AQ34" s="783"/>
      <c r="AR34" s="783"/>
      <c r="AS34" s="783"/>
      <c r="AT34" s="783"/>
      <c r="AU34" s="783"/>
      <c r="AV34" s="783"/>
      <c r="AW34" s="783"/>
      <c r="AX34" s="783"/>
      <c r="AY34" s="783"/>
      <c r="AZ34" s="783"/>
      <c r="BA34" s="783"/>
      <c r="BB34" s="783"/>
      <c r="BC34" s="403"/>
    </row>
    <row r="35" spans="1:55" s="404" customFormat="1" ht="7.5" customHeight="1" x14ac:dyDescent="0.15">
      <c r="A35" s="377"/>
      <c r="B35" s="406"/>
      <c r="C35" s="406"/>
      <c r="D35" s="406"/>
      <c r="E35" s="407"/>
      <c r="F35" s="407"/>
      <c r="G35" s="407"/>
      <c r="H35" s="407"/>
      <c r="I35" s="407"/>
      <c r="J35" s="407"/>
      <c r="K35" s="407"/>
      <c r="L35" s="407"/>
      <c r="M35" s="407"/>
      <c r="N35" s="407"/>
      <c r="O35" s="407"/>
      <c r="P35" s="407"/>
      <c r="Q35" s="407"/>
      <c r="R35" s="407"/>
      <c r="S35" s="407"/>
      <c r="T35" s="407"/>
      <c r="U35" s="407"/>
      <c r="V35" s="407"/>
      <c r="W35" s="407"/>
      <c r="X35" s="407"/>
      <c r="Y35" s="407"/>
      <c r="Z35" s="407"/>
      <c r="AA35" s="407"/>
      <c r="AB35" s="407"/>
      <c r="AC35" s="407"/>
      <c r="AD35" s="407"/>
      <c r="AE35" s="407"/>
      <c r="AF35" s="407"/>
      <c r="AG35" s="407"/>
      <c r="AH35" s="407"/>
      <c r="AI35" s="407"/>
      <c r="AJ35" s="407"/>
      <c r="AK35" s="407"/>
      <c r="AL35" s="407"/>
      <c r="AM35" s="407"/>
      <c r="AN35" s="407"/>
      <c r="AO35" s="407"/>
      <c r="AP35" s="407"/>
      <c r="AQ35" s="407"/>
      <c r="AR35" s="407"/>
      <c r="AS35" s="407"/>
      <c r="AT35" s="407"/>
      <c r="AU35" s="407"/>
      <c r="AV35" s="407"/>
      <c r="AW35" s="407"/>
      <c r="AX35" s="407"/>
      <c r="AY35" s="407"/>
      <c r="AZ35" s="407"/>
      <c r="BA35" s="407"/>
      <c r="BB35" s="407"/>
      <c r="BC35" s="403"/>
    </row>
    <row r="36" spans="1:55" s="404" customFormat="1" ht="17.25" customHeight="1" x14ac:dyDescent="0.15">
      <c r="A36" s="400" t="s">
        <v>248</v>
      </c>
      <c r="B36" s="400"/>
      <c r="C36" s="401" t="s">
        <v>249</v>
      </c>
      <c r="D36" s="400"/>
      <c r="E36" s="402"/>
      <c r="F36" s="402"/>
      <c r="G36" s="402"/>
      <c r="H36" s="402"/>
      <c r="I36" s="402"/>
      <c r="J36" s="402"/>
      <c r="K36" s="402"/>
      <c r="L36" s="402"/>
      <c r="M36" s="402"/>
      <c r="N36" s="402"/>
      <c r="O36" s="402"/>
      <c r="P36" s="402"/>
      <c r="Q36" s="402"/>
      <c r="R36" s="402"/>
      <c r="S36" s="402"/>
      <c r="T36" s="402"/>
      <c r="U36" s="402"/>
      <c r="V36" s="402"/>
      <c r="W36" s="402"/>
      <c r="X36" s="402"/>
      <c r="Y36" s="402"/>
      <c r="Z36" s="402"/>
      <c r="AA36" s="402"/>
      <c r="AB36" s="402"/>
      <c r="AC36" s="402"/>
      <c r="AD36" s="402"/>
      <c r="AE36" s="402"/>
      <c r="AF36" s="402"/>
      <c r="AG36" s="402"/>
      <c r="AH36" s="402"/>
      <c r="AI36" s="402"/>
      <c r="AJ36" s="402"/>
      <c r="AK36" s="402"/>
      <c r="AL36" s="402"/>
      <c r="AM36" s="402"/>
      <c r="AN36" s="402"/>
      <c r="AO36" s="402"/>
      <c r="AP36" s="402"/>
      <c r="AQ36" s="402"/>
      <c r="AR36" s="402"/>
      <c r="AS36" s="402"/>
      <c r="AT36" s="402"/>
      <c r="AU36" s="402"/>
      <c r="AV36" s="402"/>
      <c r="AW36" s="402"/>
      <c r="AX36" s="402"/>
      <c r="AY36" s="402"/>
      <c r="AZ36" s="402"/>
      <c r="BA36" s="402"/>
      <c r="BB36" s="402"/>
      <c r="BC36" s="403"/>
    </row>
    <row r="37" spans="1:55" s="404" customFormat="1" ht="17.25" customHeight="1" x14ac:dyDescent="0.15">
      <c r="A37" s="405"/>
      <c r="B37" s="400"/>
      <c r="C37" s="776" t="s">
        <v>250</v>
      </c>
      <c r="D37" s="776"/>
      <c r="E37" s="776"/>
      <c r="F37" s="776"/>
      <c r="G37" s="776"/>
      <c r="H37" s="776"/>
      <c r="I37" s="776"/>
      <c r="J37" s="776"/>
      <c r="K37" s="776"/>
      <c r="L37" s="776"/>
      <c r="M37" s="776"/>
      <c r="N37" s="776"/>
      <c r="O37" s="776"/>
      <c r="P37" s="776"/>
      <c r="Q37" s="776"/>
      <c r="R37" s="776"/>
      <c r="S37" s="776"/>
      <c r="T37" s="776"/>
      <c r="U37" s="776"/>
      <c r="V37" s="776"/>
      <c r="W37" s="776"/>
      <c r="X37" s="776"/>
      <c r="Y37" s="776"/>
      <c r="Z37" s="776"/>
      <c r="AA37" s="776"/>
      <c r="AB37" s="776"/>
      <c r="AC37" s="776"/>
      <c r="AD37" s="776"/>
      <c r="AE37" s="776"/>
      <c r="AF37" s="776"/>
      <c r="AG37" s="776"/>
      <c r="AH37" s="776"/>
      <c r="AI37" s="776"/>
      <c r="AJ37" s="776"/>
      <c r="AK37" s="776"/>
      <c r="AL37" s="776"/>
      <c r="AM37" s="776"/>
      <c r="AN37" s="776"/>
      <c r="AO37" s="776"/>
      <c r="AP37" s="776"/>
      <c r="AQ37" s="776"/>
      <c r="AR37" s="776"/>
      <c r="AS37" s="776"/>
      <c r="AT37" s="776"/>
      <c r="AU37" s="776"/>
      <c r="AV37" s="776"/>
      <c r="AW37" s="776"/>
      <c r="AX37" s="776"/>
      <c r="AY37" s="776"/>
      <c r="AZ37" s="776"/>
      <c r="BA37" s="776"/>
      <c r="BB37" s="776"/>
      <c r="BC37" s="403"/>
    </row>
    <row r="38" spans="1:55" s="404" customFormat="1" ht="7.5" customHeight="1" x14ac:dyDescent="0.15">
      <c r="A38" s="405"/>
      <c r="B38" s="400"/>
      <c r="C38" s="400"/>
      <c r="D38" s="400"/>
      <c r="E38" s="402"/>
      <c r="F38" s="402"/>
      <c r="G38" s="402"/>
      <c r="H38" s="402"/>
      <c r="I38" s="402"/>
      <c r="J38" s="402"/>
      <c r="K38" s="402"/>
      <c r="L38" s="402"/>
      <c r="M38" s="402"/>
      <c r="N38" s="402"/>
      <c r="O38" s="402"/>
      <c r="P38" s="402"/>
      <c r="Q38" s="402"/>
      <c r="R38" s="402"/>
      <c r="S38" s="402"/>
      <c r="T38" s="402"/>
      <c r="U38" s="402"/>
      <c r="V38" s="402"/>
      <c r="W38" s="402"/>
      <c r="X38" s="402"/>
      <c r="Y38" s="402"/>
      <c r="Z38" s="402"/>
      <c r="AA38" s="402"/>
      <c r="AB38" s="402"/>
      <c r="AC38" s="402"/>
      <c r="AD38" s="402"/>
      <c r="AE38" s="402"/>
      <c r="AF38" s="402"/>
      <c r="AG38" s="402"/>
      <c r="AH38" s="402"/>
      <c r="AI38" s="402"/>
      <c r="AJ38" s="402"/>
      <c r="AK38" s="402"/>
      <c r="AL38" s="402"/>
      <c r="AM38" s="402"/>
      <c r="AN38" s="402"/>
      <c r="AO38" s="402"/>
      <c r="AP38" s="402"/>
      <c r="AQ38" s="402"/>
      <c r="AR38" s="402"/>
      <c r="AS38" s="402"/>
      <c r="AT38" s="402"/>
      <c r="AU38" s="402"/>
      <c r="AV38" s="402"/>
      <c r="AW38" s="402"/>
      <c r="AX38" s="402"/>
      <c r="AY38" s="402"/>
      <c r="AZ38" s="402"/>
      <c r="BA38" s="402"/>
      <c r="BB38" s="402"/>
      <c r="BC38" s="403"/>
    </row>
    <row r="39" spans="1:55" s="404" customFormat="1" ht="17.25" customHeight="1" x14ac:dyDescent="0.15">
      <c r="A39" s="400" t="s">
        <v>232</v>
      </c>
      <c r="B39" s="400"/>
      <c r="C39" s="401" t="s">
        <v>230</v>
      </c>
      <c r="D39" s="400"/>
      <c r="E39" s="402"/>
      <c r="F39" s="402"/>
      <c r="G39" s="402"/>
      <c r="H39" s="402"/>
      <c r="I39" s="402"/>
      <c r="J39" s="402"/>
      <c r="K39" s="402"/>
      <c r="L39" s="402"/>
      <c r="M39" s="402"/>
      <c r="N39" s="402"/>
      <c r="O39" s="402"/>
      <c r="P39" s="402"/>
      <c r="Q39" s="402"/>
      <c r="R39" s="402"/>
      <c r="S39" s="402"/>
      <c r="T39" s="402"/>
      <c r="U39" s="402"/>
      <c r="V39" s="402"/>
      <c r="W39" s="402"/>
      <c r="X39" s="402"/>
      <c r="Y39" s="402"/>
      <c r="Z39" s="402"/>
      <c r="AA39" s="402"/>
      <c r="AB39" s="402"/>
      <c r="AC39" s="402"/>
      <c r="AD39" s="402"/>
      <c r="AE39" s="402"/>
      <c r="AF39" s="402"/>
      <c r="AG39" s="402"/>
      <c r="AH39" s="402"/>
      <c r="AI39" s="402"/>
      <c r="AJ39" s="402"/>
      <c r="AK39" s="402"/>
      <c r="AL39" s="402"/>
      <c r="AM39" s="402"/>
      <c r="AN39" s="402"/>
      <c r="AO39" s="402"/>
      <c r="AP39" s="402"/>
      <c r="AQ39" s="402"/>
      <c r="AR39" s="402"/>
      <c r="AS39" s="402"/>
      <c r="AT39" s="402"/>
      <c r="AU39" s="402"/>
      <c r="AV39" s="402"/>
      <c r="AW39" s="402"/>
      <c r="AX39" s="402"/>
      <c r="AY39" s="402"/>
      <c r="AZ39" s="402"/>
      <c r="BA39" s="402"/>
      <c r="BB39" s="402"/>
      <c r="BC39" s="403"/>
    </row>
    <row r="40" spans="1:55" s="404" customFormat="1" ht="17.25" customHeight="1" x14ac:dyDescent="0.15">
      <c r="A40" s="405"/>
      <c r="B40" s="400"/>
      <c r="C40" s="776" t="s">
        <v>231</v>
      </c>
      <c r="D40" s="776"/>
      <c r="E40" s="776"/>
      <c r="F40" s="776"/>
      <c r="G40" s="776"/>
      <c r="H40" s="776"/>
      <c r="I40" s="776"/>
      <c r="J40" s="776"/>
      <c r="K40" s="776"/>
      <c r="L40" s="776"/>
      <c r="M40" s="776"/>
      <c r="N40" s="776"/>
      <c r="O40" s="776"/>
      <c r="P40" s="776"/>
      <c r="Q40" s="776"/>
      <c r="R40" s="776"/>
      <c r="S40" s="776"/>
      <c r="T40" s="776"/>
      <c r="U40" s="776"/>
      <c r="V40" s="776"/>
      <c r="W40" s="776"/>
      <c r="X40" s="776"/>
      <c r="Y40" s="776"/>
      <c r="Z40" s="776"/>
      <c r="AA40" s="776"/>
      <c r="AB40" s="776"/>
      <c r="AC40" s="776"/>
      <c r="AD40" s="776"/>
      <c r="AE40" s="776"/>
      <c r="AF40" s="776"/>
      <c r="AG40" s="776"/>
      <c r="AH40" s="776"/>
      <c r="AI40" s="776"/>
      <c r="AJ40" s="776"/>
      <c r="AK40" s="776"/>
      <c r="AL40" s="776"/>
      <c r="AM40" s="776"/>
      <c r="AN40" s="776"/>
      <c r="AO40" s="776"/>
      <c r="AP40" s="776"/>
      <c r="AQ40" s="776"/>
      <c r="AR40" s="776"/>
      <c r="AS40" s="776"/>
      <c r="AT40" s="776"/>
      <c r="AU40" s="776"/>
      <c r="AV40" s="776"/>
      <c r="AW40" s="776"/>
      <c r="AX40" s="776"/>
      <c r="AY40" s="776"/>
      <c r="AZ40" s="776"/>
      <c r="BA40" s="776"/>
      <c r="BB40" s="776"/>
      <c r="BC40" s="403"/>
    </row>
    <row r="41" spans="1:55" s="404" customFormat="1" ht="17.25" customHeight="1" x14ac:dyDescent="0.15">
      <c r="A41" s="405"/>
      <c r="B41" s="400"/>
      <c r="C41" s="776"/>
      <c r="D41" s="776"/>
      <c r="E41" s="776"/>
      <c r="F41" s="776"/>
      <c r="G41" s="776"/>
      <c r="H41" s="776"/>
      <c r="I41" s="776"/>
      <c r="J41" s="776"/>
      <c r="K41" s="776"/>
      <c r="L41" s="776"/>
      <c r="M41" s="776"/>
      <c r="N41" s="776"/>
      <c r="O41" s="776"/>
      <c r="P41" s="776"/>
      <c r="Q41" s="776"/>
      <c r="R41" s="776"/>
      <c r="S41" s="776"/>
      <c r="T41" s="776"/>
      <c r="U41" s="776"/>
      <c r="V41" s="776"/>
      <c r="W41" s="776"/>
      <c r="X41" s="776"/>
      <c r="Y41" s="776"/>
      <c r="Z41" s="776"/>
      <c r="AA41" s="776"/>
      <c r="AB41" s="776"/>
      <c r="AC41" s="776"/>
      <c r="AD41" s="776"/>
      <c r="AE41" s="776"/>
      <c r="AF41" s="776"/>
      <c r="AG41" s="776"/>
      <c r="AH41" s="776"/>
      <c r="AI41" s="776"/>
      <c r="AJ41" s="776"/>
      <c r="AK41" s="776"/>
      <c r="AL41" s="776"/>
      <c r="AM41" s="776"/>
      <c r="AN41" s="776"/>
      <c r="AO41" s="776"/>
      <c r="AP41" s="776"/>
      <c r="AQ41" s="776"/>
      <c r="AR41" s="776"/>
      <c r="AS41" s="776"/>
      <c r="AT41" s="776"/>
      <c r="AU41" s="776"/>
      <c r="AV41" s="776"/>
      <c r="AW41" s="776"/>
      <c r="AX41" s="776"/>
      <c r="AY41" s="776"/>
      <c r="AZ41" s="776"/>
      <c r="BA41" s="776"/>
      <c r="BB41" s="776"/>
      <c r="BC41" s="403"/>
    </row>
    <row r="42" spans="1:55" s="404" customFormat="1" ht="17.25" customHeight="1" x14ac:dyDescent="0.15">
      <c r="A42" s="405"/>
      <c r="B42" s="400"/>
      <c r="C42" s="776"/>
      <c r="D42" s="776"/>
      <c r="E42" s="776"/>
      <c r="F42" s="776"/>
      <c r="G42" s="776"/>
      <c r="H42" s="776"/>
      <c r="I42" s="776"/>
      <c r="J42" s="776"/>
      <c r="K42" s="776"/>
      <c r="L42" s="776"/>
      <c r="M42" s="776"/>
      <c r="N42" s="776"/>
      <c r="O42" s="776"/>
      <c r="P42" s="776"/>
      <c r="Q42" s="776"/>
      <c r="R42" s="776"/>
      <c r="S42" s="776"/>
      <c r="T42" s="776"/>
      <c r="U42" s="776"/>
      <c r="V42" s="776"/>
      <c r="W42" s="776"/>
      <c r="X42" s="776"/>
      <c r="Y42" s="776"/>
      <c r="Z42" s="776"/>
      <c r="AA42" s="776"/>
      <c r="AB42" s="776"/>
      <c r="AC42" s="776"/>
      <c r="AD42" s="776"/>
      <c r="AE42" s="776"/>
      <c r="AF42" s="776"/>
      <c r="AG42" s="776"/>
      <c r="AH42" s="776"/>
      <c r="AI42" s="776"/>
      <c r="AJ42" s="776"/>
      <c r="AK42" s="776"/>
      <c r="AL42" s="776"/>
      <c r="AM42" s="776"/>
      <c r="AN42" s="776"/>
      <c r="AO42" s="776"/>
      <c r="AP42" s="776"/>
      <c r="AQ42" s="776"/>
      <c r="AR42" s="776"/>
      <c r="AS42" s="776"/>
      <c r="AT42" s="776"/>
      <c r="AU42" s="776"/>
      <c r="AV42" s="776"/>
      <c r="AW42" s="776"/>
      <c r="AX42" s="776"/>
      <c r="AY42" s="776"/>
      <c r="AZ42" s="776"/>
      <c r="BA42" s="776"/>
      <c r="BB42" s="776"/>
      <c r="BC42" s="403"/>
    </row>
    <row r="43" spans="1:55" s="404" customFormat="1" ht="7.5" customHeight="1" x14ac:dyDescent="0.15">
      <c r="A43" s="405"/>
      <c r="B43" s="400"/>
      <c r="C43" s="400"/>
      <c r="D43" s="400"/>
      <c r="E43" s="402"/>
      <c r="F43" s="402"/>
      <c r="G43" s="402"/>
      <c r="H43" s="402"/>
      <c r="I43" s="402"/>
      <c r="J43" s="402"/>
      <c r="K43" s="402"/>
      <c r="L43" s="402"/>
      <c r="M43" s="402"/>
      <c r="N43" s="402"/>
      <c r="O43" s="402"/>
      <c r="P43" s="402"/>
      <c r="Q43" s="402"/>
      <c r="R43" s="402"/>
      <c r="S43" s="402"/>
      <c r="T43" s="402"/>
      <c r="U43" s="402"/>
      <c r="V43" s="402"/>
      <c r="W43" s="402"/>
      <c r="X43" s="402"/>
      <c r="Y43" s="402"/>
      <c r="Z43" s="402"/>
      <c r="AA43" s="402"/>
      <c r="AB43" s="402"/>
      <c r="AC43" s="402"/>
      <c r="AD43" s="402"/>
      <c r="AE43" s="402"/>
      <c r="AF43" s="402"/>
      <c r="AG43" s="402"/>
      <c r="AH43" s="402"/>
      <c r="AI43" s="402"/>
      <c r="AJ43" s="402"/>
      <c r="AK43" s="402"/>
      <c r="AL43" s="402"/>
      <c r="AM43" s="402"/>
      <c r="AN43" s="402"/>
      <c r="AO43" s="402"/>
      <c r="AP43" s="402"/>
      <c r="AQ43" s="402"/>
      <c r="AR43" s="402"/>
      <c r="AS43" s="402"/>
      <c r="AT43" s="402"/>
      <c r="AU43" s="402"/>
      <c r="AV43" s="402"/>
      <c r="AW43" s="402"/>
      <c r="AX43" s="402"/>
      <c r="AY43" s="402"/>
      <c r="AZ43" s="402"/>
      <c r="BA43" s="402"/>
      <c r="BB43" s="402"/>
      <c r="BC43" s="403"/>
    </row>
    <row r="44" spans="1:55" s="404" customFormat="1" ht="17.25" customHeight="1" x14ac:dyDescent="0.15">
      <c r="A44" s="400" t="s">
        <v>235</v>
      </c>
      <c r="B44" s="400"/>
      <c r="C44" s="401" t="s">
        <v>233</v>
      </c>
      <c r="D44" s="400"/>
      <c r="E44" s="402"/>
      <c r="F44" s="402"/>
      <c r="G44" s="402"/>
      <c r="H44" s="402"/>
      <c r="I44" s="402"/>
      <c r="J44" s="402"/>
      <c r="K44" s="402"/>
      <c r="L44" s="402"/>
      <c r="M44" s="402"/>
      <c r="N44" s="402"/>
      <c r="O44" s="402"/>
      <c r="P44" s="402"/>
      <c r="Q44" s="402"/>
      <c r="R44" s="402"/>
      <c r="S44" s="402"/>
      <c r="T44" s="402"/>
      <c r="U44" s="402"/>
      <c r="V44" s="402"/>
      <c r="W44" s="402"/>
      <c r="X44" s="402"/>
      <c r="Y44" s="402"/>
      <c r="Z44" s="402"/>
      <c r="AA44" s="402"/>
      <c r="AB44" s="402"/>
      <c r="AC44" s="402"/>
      <c r="AD44" s="402"/>
      <c r="AE44" s="402"/>
      <c r="AF44" s="402"/>
      <c r="AG44" s="402"/>
      <c r="AH44" s="402"/>
      <c r="AI44" s="402"/>
      <c r="AJ44" s="402"/>
      <c r="AK44" s="402"/>
      <c r="AL44" s="402"/>
      <c r="AM44" s="402"/>
      <c r="AN44" s="402"/>
      <c r="AO44" s="402"/>
      <c r="AP44" s="402"/>
      <c r="AQ44" s="402"/>
      <c r="AR44" s="402"/>
      <c r="AS44" s="402"/>
      <c r="AT44" s="402"/>
      <c r="AU44" s="402"/>
      <c r="AV44" s="402"/>
      <c r="AW44" s="402"/>
      <c r="AX44" s="402"/>
      <c r="AY44" s="402"/>
      <c r="AZ44" s="402"/>
      <c r="BA44" s="402"/>
      <c r="BB44" s="402"/>
      <c r="BC44" s="403"/>
    </row>
    <row r="45" spans="1:55" s="404" customFormat="1" ht="17.25" customHeight="1" x14ac:dyDescent="0.15">
      <c r="A45" s="405"/>
      <c r="B45" s="400"/>
      <c r="C45" s="788" t="s">
        <v>234</v>
      </c>
      <c r="D45" s="788"/>
      <c r="E45" s="788"/>
      <c r="F45" s="788"/>
      <c r="G45" s="788"/>
      <c r="H45" s="788"/>
      <c r="I45" s="788"/>
      <c r="J45" s="788"/>
      <c r="K45" s="788"/>
      <c r="L45" s="788"/>
      <c r="M45" s="788"/>
      <c r="N45" s="788"/>
      <c r="O45" s="788"/>
      <c r="P45" s="788"/>
      <c r="Q45" s="788"/>
      <c r="R45" s="788"/>
      <c r="S45" s="788"/>
      <c r="T45" s="788"/>
      <c r="U45" s="788"/>
      <c r="V45" s="788"/>
      <c r="W45" s="788"/>
      <c r="X45" s="788"/>
      <c r="Y45" s="788"/>
      <c r="Z45" s="788"/>
      <c r="AA45" s="788"/>
      <c r="AB45" s="788"/>
      <c r="AC45" s="788"/>
      <c r="AD45" s="788"/>
      <c r="AE45" s="788"/>
      <c r="AF45" s="788"/>
      <c r="AG45" s="788"/>
      <c r="AH45" s="788"/>
      <c r="AI45" s="788"/>
      <c r="AJ45" s="788"/>
      <c r="AK45" s="788"/>
      <c r="AL45" s="788"/>
      <c r="AM45" s="788"/>
      <c r="AN45" s="788"/>
      <c r="AO45" s="788"/>
      <c r="AP45" s="788"/>
      <c r="AQ45" s="788"/>
      <c r="AR45" s="788"/>
      <c r="AS45" s="788"/>
      <c r="AT45" s="788"/>
      <c r="AU45" s="788"/>
      <c r="AV45" s="788"/>
      <c r="AW45" s="788"/>
      <c r="AX45" s="788"/>
      <c r="AY45" s="788"/>
      <c r="AZ45" s="788"/>
      <c r="BA45" s="788"/>
      <c r="BB45" s="788"/>
      <c r="BC45" s="403"/>
    </row>
    <row r="46" spans="1:55" s="404" customFormat="1" ht="7.5" customHeight="1" x14ac:dyDescent="0.15">
      <c r="A46" s="405"/>
      <c r="B46" s="400"/>
      <c r="C46" s="400"/>
      <c r="D46" s="400"/>
      <c r="E46" s="402"/>
      <c r="F46" s="402"/>
      <c r="G46" s="402"/>
      <c r="H46" s="402"/>
      <c r="I46" s="402"/>
      <c r="J46" s="402"/>
      <c r="K46" s="402"/>
      <c r="L46" s="402"/>
      <c r="M46" s="402"/>
      <c r="N46" s="402"/>
      <c r="O46" s="402"/>
      <c r="P46" s="402"/>
      <c r="Q46" s="402"/>
      <c r="R46" s="402"/>
      <c r="S46" s="402"/>
      <c r="T46" s="402"/>
      <c r="U46" s="402"/>
      <c r="V46" s="402"/>
      <c r="W46" s="402"/>
      <c r="X46" s="402"/>
      <c r="Y46" s="402"/>
      <c r="Z46" s="402"/>
      <c r="AA46" s="402"/>
      <c r="AB46" s="402"/>
      <c r="AC46" s="402"/>
      <c r="AD46" s="402"/>
      <c r="AE46" s="402"/>
      <c r="AF46" s="402"/>
      <c r="AG46" s="402"/>
      <c r="AH46" s="402"/>
      <c r="AI46" s="402"/>
      <c r="AJ46" s="402"/>
      <c r="AK46" s="402"/>
      <c r="AL46" s="402"/>
      <c r="AM46" s="402"/>
      <c r="AN46" s="402"/>
      <c r="AO46" s="402"/>
      <c r="AP46" s="402"/>
      <c r="AQ46" s="402"/>
      <c r="AR46" s="402"/>
      <c r="AS46" s="402"/>
      <c r="AT46" s="402"/>
      <c r="AU46" s="402"/>
      <c r="AV46" s="402"/>
      <c r="AW46" s="402"/>
      <c r="AX46" s="402"/>
      <c r="AY46" s="402"/>
      <c r="AZ46" s="402"/>
      <c r="BA46" s="402"/>
      <c r="BB46" s="402"/>
      <c r="BC46" s="403"/>
    </row>
    <row r="47" spans="1:55" s="404" customFormat="1" ht="17.25" customHeight="1" x14ac:dyDescent="0.15">
      <c r="A47" s="400" t="s">
        <v>238</v>
      </c>
      <c r="B47" s="400"/>
      <c r="C47" s="401" t="s">
        <v>236</v>
      </c>
      <c r="D47" s="400"/>
      <c r="E47" s="402"/>
      <c r="F47" s="402"/>
      <c r="G47" s="402"/>
      <c r="H47" s="402"/>
      <c r="I47" s="402"/>
      <c r="J47" s="402"/>
      <c r="K47" s="402"/>
      <c r="L47" s="402"/>
      <c r="M47" s="402"/>
      <c r="N47" s="402"/>
      <c r="O47" s="402"/>
      <c r="P47" s="402"/>
      <c r="Q47" s="402"/>
      <c r="R47" s="402"/>
      <c r="S47" s="402"/>
      <c r="T47" s="402"/>
      <c r="U47" s="402"/>
      <c r="V47" s="402"/>
      <c r="W47" s="402"/>
      <c r="X47" s="402"/>
      <c r="Y47" s="402"/>
      <c r="Z47" s="402"/>
      <c r="AA47" s="402"/>
      <c r="AB47" s="402"/>
      <c r="AC47" s="402"/>
      <c r="AD47" s="402"/>
      <c r="AE47" s="402"/>
      <c r="AF47" s="402"/>
      <c r="AG47" s="402"/>
      <c r="AH47" s="402"/>
      <c r="AI47" s="402"/>
      <c r="AJ47" s="402"/>
      <c r="AK47" s="402"/>
      <c r="AL47" s="402"/>
      <c r="AM47" s="402"/>
      <c r="AN47" s="402"/>
      <c r="AO47" s="402"/>
      <c r="AP47" s="402"/>
      <c r="AQ47" s="402"/>
      <c r="AR47" s="402"/>
      <c r="AS47" s="402"/>
      <c r="AT47" s="402"/>
      <c r="AU47" s="402"/>
      <c r="AV47" s="402"/>
      <c r="AW47" s="402"/>
      <c r="AX47" s="402"/>
      <c r="AY47" s="402"/>
      <c r="AZ47" s="402"/>
      <c r="BA47" s="402"/>
      <c r="BB47" s="402"/>
      <c r="BC47" s="403"/>
    </row>
    <row r="48" spans="1:55" s="404" customFormat="1" ht="17.25" customHeight="1" x14ac:dyDescent="0.15">
      <c r="A48" s="405"/>
      <c r="B48" s="400"/>
      <c r="C48" s="776" t="s">
        <v>237</v>
      </c>
      <c r="D48" s="776"/>
      <c r="E48" s="776"/>
      <c r="F48" s="776"/>
      <c r="G48" s="776"/>
      <c r="H48" s="776"/>
      <c r="I48" s="776"/>
      <c r="J48" s="776"/>
      <c r="K48" s="776"/>
      <c r="L48" s="776"/>
      <c r="M48" s="776"/>
      <c r="N48" s="776"/>
      <c r="O48" s="776"/>
      <c r="P48" s="776"/>
      <c r="Q48" s="776"/>
      <c r="R48" s="776"/>
      <c r="S48" s="776"/>
      <c r="T48" s="776"/>
      <c r="U48" s="776"/>
      <c r="V48" s="776"/>
      <c r="W48" s="776"/>
      <c r="X48" s="776"/>
      <c r="Y48" s="776"/>
      <c r="Z48" s="776"/>
      <c r="AA48" s="776"/>
      <c r="AB48" s="776"/>
      <c r="AC48" s="776"/>
      <c r="AD48" s="776"/>
      <c r="AE48" s="776"/>
      <c r="AF48" s="776"/>
      <c r="AG48" s="776"/>
      <c r="AH48" s="776"/>
      <c r="AI48" s="776"/>
      <c r="AJ48" s="776"/>
      <c r="AK48" s="776"/>
      <c r="AL48" s="776"/>
      <c r="AM48" s="776"/>
      <c r="AN48" s="776"/>
      <c r="AO48" s="776"/>
      <c r="AP48" s="776"/>
      <c r="AQ48" s="776"/>
      <c r="AR48" s="776"/>
      <c r="AS48" s="776"/>
      <c r="AT48" s="776"/>
      <c r="AU48" s="776"/>
      <c r="AV48" s="776"/>
      <c r="AW48" s="776"/>
      <c r="AX48" s="776"/>
      <c r="AY48" s="776"/>
      <c r="AZ48" s="776"/>
      <c r="BA48" s="776"/>
      <c r="BB48" s="776"/>
      <c r="BC48" s="403"/>
    </row>
    <row r="49" spans="1:55" s="404" customFormat="1" ht="17.25" customHeight="1" x14ac:dyDescent="0.15">
      <c r="A49" s="405"/>
      <c r="B49" s="400"/>
      <c r="C49" s="776"/>
      <c r="D49" s="776"/>
      <c r="E49" s="776"/>
      <c r="F49" s="776"/>
      <c r="G49" s="776"/>
      <c r="H49" s="776"/>
      <c r="I49" s="776"/>
      <c r="J49" s="776"/>
      <c r="K49" s="776"/>
      <c r="L49" s="776"/>
      <c r="M49" s="776"/>
      <c r="N49" s="776"/>
      <c r="O49" s="776"/>
      <c r="P49" s="776"/>
      <c r="Q49" s="776"/>
      <c r="R49" s="776"/>
      <c r="S49" s="776"/>
      <c r="T49" s="776"/>
      <c r="U49" s="776"/>
      <c r="V49" s="776"/>
      <c r="W49" s="776"/>
      <c r="X49" s="776"/>
      <c r="Y49" s="776"/>
      <c r="Z49" s="776"/>
      <c r="AA49" s="776"/>
      <c r="AB49" s="776"/>
      <c r="AC49" s="776"/>
      <c r="AD49" s="776"/>
      <c r="AE49" s="776"/>
      <c r="AF49" s="776"/>
      <c r="AG49" s="776"/>
      <c r="AH49" s="776"/>
      <c r="AI49" s="776"/>
      <c r="AJ49" s="776"/>
      <c r="AK49" s="776"/>
      <c r="AL49" s="776"/>
      <c r="AM49" s="776"/>
      <c r="AN49" s="776"/>
      <c r="AO49" s="776"/>
      <c r="AP49" s="776"/>
      <c r="AQ49" s="776"/>
      <c r="AR49" s="776"/>
      <c r="AS49" s="776"/>
      <c r="AT49" s="776"/>
      <c r="AU49" s="776"/>
      <c r="AV49" s="776"/>
      <c r="AW49" s="776"/>
      <c r="AX49" s="776"/>
      <c r="AY49" s="776"/>
      <c r="AZ49" s="776"/>
      <c r="BA49" s="776"/>
      <c r="BB49" s="776"/>
      <c r="BC49" s="403"/>
    </row>
    <row r="50" spans="1:55" s="404" customFormat="1" ht="7.5" customHeight="1" x14ac:dyDescent="0.15">
      <c r="A50" s="405"/>
      <c r="B50" s="400"/>
      <c r="C50" s="400"/>
      <c r="D50" s="400"/>
      <c r="E50" s="402"/>
      <c r="F50" s="402"/>
      <c r="G50" s="402"/>
      <c r="H50" s="402"/>
      <c r="I50" s="402"/>
      <c r="J50" s="402"/>
      <c r="K50" s="402"/>
      <c r="L50" s="402"/>
      <c r="M50" s="402"/>
      <c r="N50" s="402"/>
      <c r="O50" s="402"/>
      <c r="P50" s="402"/>
      <c r="Q50" s="402"/>
      <c r="R50" s="402"/>
      <c r="S50" s="402"/>
      <c r="T50" s="402"/>
      <c r="U50" s="402"/>
      <c r="V50" s="402"/>
      <c r="W50" s="402"/>
      <c r="X50" s="402"/>
      <c r="Y50" s="402"/>
      <c r="Z50" s="402"/>
      <c r="AA50" s="402"/>
      <c r="AB50" s="402"/>
      <c r="AC50" s="402"/>
      <c r="AD50" s="402"/>
      <c r="AE50" s="402"/>
      <c r="AF50" s="402"/>
      <c r="AG50" s="402"/>
      <c r="AH50" s="402"/>
      <c r="AI50" s="402"/>
      <c r="AJ50" s="402"/>
      <c r="AK50" s="402"/>
      <c r="AL50" s="402"/>
      <c r="AM50" s="402"/>
      <c r="AN50" s="402"/>
      <c r="AO50" s="402"/>
      <c r="AP50" s="402"/>
      <c r="AQ50" s="402"/>
      <c r="AR50" s="402"/>
      <c r="AS50" s="402"/>
      <c r="AT50" s="402"/>
      <c r="AU50" s="402"/>
      <c r="AV50" s="402"/>
      <c r="AW50" s="402"/>
      <c r="AX50" s="402"/>
      <c r="AY50" s="402"/>
      <c r="AZ50" s="402"/>
      <c r="BA50" s="402"/>
      <c r="BB50" s="402"/>
      <c r="BC50" s="403"/>
    </row>
    <row r="51" spans="1:55" s="404" customFormat="1" ht="17.25" customHeight="1" x14ac:dyDescent="0.15">
      <c r="A51" s="400" t="s">
        <v>241</v>
      </c>
      <c r="B51" s="400"/>
      <c r="C51" s="401" t="s">
        <v>239</v>
      </c>
      <c r="D51" s="400"/>
      <c r="E51" s="402"/>
      <c r="F51" s="402"/>
      <c r="G51" s="402"/>
      <c r="H51" s="402"/>
      <c r="I51" s="402"/>
      <c r="J51" s="402"/>
      <c r="K51" s="402"/>
      <c r="L51" s="402"/>
      <c r="M51" s="402"/>
      <c r="N51" s="402"/>
      <c r="O51" s="402"/>
      <c r="P51" s="402"/>
      <c r="Q51" s="402"/>
      <c r="R51" s="402"/>
      <c r="S51" s="402"/>
      <c r="T51" s="402"/>
      <c r="U51" s="402"/>
      <c r="V51" s="402"/>
      <c r="W51" s="402"/>
      <c r="X51" s="402"/>
      <c r="Y51" s="402"/>
      <c r="Z51" s="402"/>
      <c r="AA51" s="402"/>
      <c r="AB51" s="402"/>
      <c r="AC51" s="402"/>
      <c r="AD51" s="402"/>
      <c r="AE51" s="402"/>
      <c r="AF51" s="402"/>
      <c r="AG51" s="402"/>
      <c r="AH51" s="402"/>
      <c r="AI51" s="402"/>
      <c r="AJ51" s="402"/>
      <c r="AK51" s="402"/>
      <c r="AL51" s="402"/>
      <c r="AM51" s="402"/>
      <c r="AN51" s="402"/>
      <c r="AO51" s="402"/>
      <c r="AP51" s="402"/>
      <c r="AQ51" s="402"/>
      <c r="AR51" s="402"/>
      <c r="AS51" s="402"/>
      <c r="AT51" s="402"/>
      <c r="AU51" s="402"/>
      <c r="AV51" s="402"/>
      <c r="AW51" s="402"/>
      <c r="AX51" s="402"/>
      <c r="AY51" s="402"/>
      <c r="AZ51" s="402"/>
      <c r="BA51" s="402"/>
      <c r="BB51" s="402"/>
      <c r="BC51" s="403"/>
    </row>
    <row r="52" spans="1:55" s="404" customFormat="1" ht="17.25" customHeight="1" x14ac:dyDescent="0.15">
      <c r="A52" s="405"/>
      <c r="B52" s="400"/>
      <c r="C52" s="776" t="s">
        <v>240</v>
      </c>
      <c r="D52" s="776"/>
      <c r="E52" s="776"/>
      <c r="F52" s="776"/>
      <c r="G52" s="776"/>
      <c r="H52" s="776"/>
      <c r="I52" s="776"/>
      <c r="J52" s="776"/>
      <c r="K52" s="776"/>
      <c r="L52" s="776"/>
      <c r="M52" s="776"/>
      <c r="N52" s="776"/>
      <c r="O52" s="776"/>
      <c r="P52" s="776"/>
      <c r="Q52" s="776"/>
      <c r="R52" s="776"/>
      <c r="S52" s="776"/>
      <c r="T52" s="776"/>
      <c r="U52" s="776"/>
      <c r="V52" s="776"/>
      <c r="W52" s="776"/>
      <c r="X52" s="776"/>
      <c r="Y52" s="776"/>
      <c r="Z52" s="776"/>
      <c r="AA52" s="776"/>
      <c r="AB52" s="776"/>
      <c r="AC52" s="776"/>
      <c r="AD52" s="776"/>
      <c r="AE52" s="776"/>
      <c r="AF52" s="776"/>
      <c r="AG52" s="776"/>
      <c r="AH52" s="776"/>
      <c r="AI52" s="776"/>
      <c r="AJ52" s="776"/>
      <c r="AK52" s="776"/>
      <c r="AL52" s="776"/>
      <c r="AM52" s="776"/>
      <c r="AN52" s="776"/>
      <c r="AO52" s="776"/>
      <c r="AP52" s="776"/>
      <c r="AQ52" s="776"/>
      <c r="AR52" s="776"/>
      <c r="AS52" s="776"/>
      <c r="AT52" s="776"/>
      <c r="AU52" s="776"/>
      <c r="AV52" s="776"/>
      <c r="AW52" s="776"/>
      <c r="AX52" s="776"/>
      <c r="AY52" s="776"/>
      <c r="AZ52" s="776"/>
      <c r="BA52" s="776"/>
      <c r="BB52" s="776"/>
      <c r="BC52" s="403"/>
    </row>
    <row r="53" spans="1:55" s="404" customFormat="1" ht="17.25" customHeight="1" x14ac:dyDescent="0.15">
      <c r="A53" s="405"/>
      <c r="B53" s="400"/>
      <c r="C53" s="776"/>
      <c r="D53" s="776"/>
      <c r="E53" s="776"/>
      <c r="F53" s="776"/>
      <c r="G53" s="776"/>
      <c r="H53" s="776"/>
      <c r="I53" s="776"/>
      <c r="J53" s="776"/>
      <c r="K53" s="776"/>
      <c r="L53" s="776"/>
      <c r="M53" s="776"/>
      <c r="N53" s="776"/>
      <c r="O53" s="776"/>
      <c r="P53" s="776"/>
      <c r="Q53" s="776"/>
      <c r="R53" s="776"/>
      <c r="S53" s="776"/>
      <c r="T53" s="776"/>
      <c r="U53" s="776"/>
      <c r="V53" s="776"/>
      <c r="W53" s="776"/>
      <c r="X53" s="776"/>
      <c r="Y53" s="776"/>
      <c r="Z53" s="776"/>
      <c r="AA53" s="776"/>
      <c r="AB53" s="776"/>
      <c r="AC53" s="776"/>
      <c r="AD53" s="776"/>
      <c r="AE53" s="776"/>
      <c r="AF53" s="776"/>
      <c r="AG53" s="776"/>
      <c r="AH53" s="776"/>
      <c r="AI53" s="776"/>
      <c r="AJ53" s="776"/>
      <c r="AK53" s="776"/>
      <c r="AL53" s="776"/>
      <c r="AM53" s="776"/>
      <c r="AN53" s="776"/>
      <c r="AO53" s="776"/>
      <c r="AP53" s="776"/>
      <c r="AQ53" s="776"/>
      <c r="AR53" s="776"/>
      <c r="AS53" s="776"/>
      <c r="AT53" s="776"/>
      <c r="AU53" s="776"/>
      <c r="AV53" s="776"/>
      <c r="AW53" s="776"/>
      <c r="AX53" s="776"/>
      <c r="AY53" s="776"/>
      <c r="AZ53" s="776"/>
      <c r="BA53" s="776"/>
      <c r="BB53" s="776"/>
      <c r="BC53" s="403"/>
    </row>
    <row r="54" spans="1:55" s="404" customFormat="1" ht="7.5" customHeight="1" x14ac:dyDescent="0.15">
      <c r="A54" s="400"/>
      <c r="B54" s="400"/>
      <c r="C54" s="400"/>
      <c r="D54" s="400"/>
      <c r="E54" s="402"/>
      <c r="F54" s="402"/>
      <c r="G54" s="402"/>
      <c r="H54" s="402"/>
      <c r="I54" s="402"/>
      <c r="J54" s="402"/>
      <c r="K54" s="402"/>
      <c r="L54" s="402"/>
      <c r="M54" s="402"/>
      <c r="N54" s="402"/>
      <c r="O54" s="402"/>
      <c r="P54" s="402"/>
      <c r="Q54" s="402"/>
      <c r="R54" s="402"/>
      <c r="S54" s="402"/>
      <c r="T54" s="402"/>
      <c r="U54" s="402"/>
      <c r="V54" s="402"/>
      <c r="W54" s="402"/>
      <c r="X54" s="402"/>
      <c r="Y54" s="402"/>
      <c r="Z54" s="402"/>
      <c r="AA54" s="402"/>
      <c r="AB54" s="402"/>
      <c r="AC54" s="402"/>
      <c r="AD54" s="402"/>
      <c r="AE54" s="402"/>
      <c r="AF54" s="402"/>
      <c r="AG54" s="402"/>
      <c r="AH54" s="402"/>
      <c r="AI54" s="402"/>
      <c r="AJ54" s="402"/>
      <c r="AK54" s="402"/>
      <c r="AL54" s="402"/>
      <c r="AM54" s="402"/>
      <c r="AN54" s="402"/>
      <c r="AO54" s="402"/>
      <c r="AP54" s="402"/>
      <c r="AQ54" s="402"/>
      <c r="AR54" s="402"/>
      <c r="AS54" s="402"/>
      <c r="AT54" s="402"/>
      <c r="AU54" s="402"/>
      <c r="AV54" s="402"/>
      <c r="AW54" s="402"/>
      <c r="AX54" s="402"/>
      <c r="AY54" s="402"/>
      <c r="AZ54" s="402"/>
      <c r="BA54" s="402"/>
      <c r="BB54" s="402"/>
      <c r="BC54" s="403"/>
    </row>
    <row r="55" spans="1:55" s="404" customFormat="1" ht="17.25" customHeight="1" x14ac:dyDescent="0.15">
      <c r="A55" s="400" t="s">
        <v>251</v>
      </c>
      <c r="B55" s="400"/>
      <c r="C55" s="401" t="s">
        <v>242</v>
      </c>
      <c r="D55" s="400"/>
      <c r="E55" s="402"/>
      <c r="F55" s="402"/>
      <c r="G55" s="402"/>
      <c r="H55" s="402"/>
      <c r="I55" s="402"/>
      <c r="J55" s="402"/>
      <c r="K55" s="402"/>
      <c r="L55" s="402"/>
      <c r="M55" s="402"/>
      <c r="N55" s="402"/>
      <c r="O55" s="402"/>
      <c r="P55" s="402"/>
      <c r="Q55" s="402"/>
      <c r="R55" s="402"/>
      <c r="S55" s="402"/>
      <c r="T55" s="402"/>
      <c r="U55" s="402"/>
      <c r="V55" s="402"/>
      <c r="W55" s="402"/>
      <c r="X55" s="402"/>
      <c r="Y55" s="402"/>
      <c r="Z55" s="402"/>
      <c r="AA55" s="402"/>
      <c r="AB55" s="402"/>
      <c r="AC55" s="402"/>
      <c r="AD55" s="402"/>
      <c r="AE55" s="402"/>
      <c r="AF55" s="402"/>
      <c r="AG55" s="402"/>
      <c r="AH55" s="402"/>
      <c r="AI55" s="402"/>
      <c r="AJ55" s="402"/>
      <c r="AK55" s="402"/>
      <c r="AL55" s="402"/>
      <c r="AM55" s="402"/>
      <c r="AN55" s="402"/>
      <c r="AO55" s="402"/>
      <c r="AP55" s="402"/>
      <c r="AQ55" s="402"/>
      <c r="AR55" s="402"/>
      <c r="AS55" s="402"/>
      <c r="AT55" s="402"/>
      <c r="AU55" s="402"/>
      <c r="AV55" s="402"/>
      <c r="AW55" s="402"/>
      <c r="AX55" s="402"/>
      <c r="AY55" s="402"/>
      <c r="AZ55" s="402"/>
      <c r="BA55" s="402"/>
      <c r="BB55" s="402"/>
      <c r="BC55" s="403"/>
    </row>
    <row r="56" spans="1:55" s="404" customFormat="1" ht="17.25" customHeight="1" x14ac:dyDescent="0.15">
      <c r="A56" s="400"/>
      <c r="B56" s="400"/>
      <c r="C56" s="788" t="s">
        <v>243</v>
      </c>
      <c r="D56" s="788"/>
      <c r="E56" s="788"/>
      <c r="F56" s="788"/>
      <c r="G56" s="788"/>
      <c r="H56" s="788"/>
      <c r="I56" s="788"/>
      <c r="J56" s="788"/>
      <c r="K56" s="788"/>
      <c r="L56" s="788"/>
      <c r="M56" s="788"/>
      <c r="N56" s="788"/>
      <c r="O56" s="788"/>
      <c r="P56" s="788"/>
      <c r="Q56" s="788"/>
      <c r="R56" s="788"/>
      <c r="S56" s="788"/>
      <c r="T56" s="788"/>
      <c r="U56" s="788"/>
      <c r="V56" s="788"/>
      <c r="W56" s="788"/>
      <c r="X56" s="788"/>
      <c r="Y56" s="788"/>
      <c r="Z56" s="788"/>
      <c r="AA56" s="788"/>
      <c r="AB56" s="788"/>
      <c r="AC56" s="788"/>
      <c r="AD56" s="788"/>
      <c r="AE56" s="788"/>
      <c r="AF56" s="788"/>
      <c r="AG56" s="788"/>
      <c r="AH56" s="788"/>
      <c r="AI56" s="788"/>
      <c r="AJ56" s="788"/>
      <c r="AK56" s="788"/>
      <c r="AL56" s="788"/>
      <c r="AM56" s="788"/>
      <c r="AN56" s="788"/>
      <c r="AO56" s="788"/>
      <c r="AP56" s="788"/>
      <c r="AQ56" s="788"/>
      <c r="AR56" s="788"/>
      <c r="AS56" s="788"/>
      <c r="AT56" s="788"/>
      <c r="AU56" s="788"/>
      <c r="AV56" s="788"/>
      <c r="AW56" s="788"/>
      <c r="AX56" s="788"/>
      <c r="AY56" s="788"/>
      <c r="AZ56" s="788"/>
      <c r="BA56" s="788"/>
      <c r="BB56" s="788"/>
      <c r="BC56" s="403"/>
    </row>
    <row r="57" spans="1:55" s="404" customFormat="1" ht="16.5" customHeight="1" x14ac:dyDescent="0.15">
      <c r="A57" s="406"/>
      <c r="B57" s="406"/>
      <c r="C57" s="406"/>
      <c r="D57" s="406"/>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7"/>
      <c r="AD57" s="407"/>
      <c r="AE57" s="407"/>
      <c r="AF57" s="407"/>
      <c r="AG57" s="407"/>
      <c r="AH57" s="407"/>
      <c r="AI57" s="407"/>
      <c r="AJ57" s="407"/>
      <c r="AK57" s="407"/>
      <c r="AL57" s="407"/>
      <c r="AM57" s="407"/>
      <c r="AN57" s="407"/>
      <c r="AO57" s="407"/>
      <c r="AP57" s="407"/>
      <c r="AQ57" s="407"/>
      <c r="AR57" s="407"/>
      <c r="AS57" s="407"/>
      <c r="AT57" s="407"/>
      <c r="AU57" s="407"/>
      <c r="AV57" s="407"/>
      <c r="AW57" s="407"/>
      <c r="AX57" s="407"/>
      <c r="AY57" s="407"/>
      <c r="AZ57" s="407"/>
      <c r="BA57" s="407"/>
      <c r="BB57" s="407"/>
      <c r="BC57" s="403"/>
    </row>
    <row r="58" spans="1:55" s="404" customFormat="1" ht="16.5" customHeight="1" x14ac:dyDescent="0.15">
      <c r="A58" s="406"/>
      <c r="B58" s="406"/>
      <c r="C58" s="406"/>
      <c r="D58" s="406"/>
      <c r="E58" s="407"/>
      <c r="F58" s="407"/>
      <c r="G58" s="407"/>
      <c r="H58" s="407"/>
      <c r="I58" s="407"/>
      <c r="J58" s="407"/>
      <c r="K58" s="407"/>
      <c r="L58" s="407"/>
      <c r="M58" s="407"/>
      <c r="N58" s="407"/>
      <c r="O58" s="407"/>
      <c r="P58" s="407"/>
      <c r="Q58" s="407"/>
      <c r="R58" s="407"/>
      <c r="S58" s="407"/>
      <c r="T58" s="407"/>
      <c r="U58" s="407"/>
      <c r="V58" s="407"/>
      <c r="W58" s="407"/>
      <c r="X58" s="407"/>
      <c r="Y58" s="407"/>
      <c r="Z58" s="407"/>
      <c r="AA58" s="407"/>
      <c r="AB58" s="407"/>
      <c r="AC58" s="407"/>
      <c r="AD58" s="407"/>
      <c r="AE58" s="407"/>
      <c r="AF58" s="407"/>
      <c r="AG58" s="407"/>
      <c r="AH58" s="407"/>
      <c r="AI58" s="407"/>
      <c r="AJ58" s="407"/>
      <c r="AK58" s="407"/>
      <c r="AL58" s="407"/>
      <c r="AM58" s="407"/>
      <c r="AN58" s="407"/>
      <c r="AO58" s="407"/>
      <c r="AP58" s="407"/>
      <c r="AQ58" s="407"/>
      <c r="AR58" s="407"/>
      <c r="AS58" s="407"/>
      <c r="AT58" s="407"/>
      <c r="AU58" s="407"/>
      <c r="AV58" s="407"/>
      <c r="AW58" s="407"/>
      <c r="AX58" s="407"/>
      <c r="AY58" s="407"/>
      <c r="AZ58" s="407"/>
      <c r="BA58" s="407"/>
      <c r="BB58" s="407"/>
      <c r="BC58" s="403"/>
    </row>
    <row r="59" spans="1:55" s="404" customFormat="1" ht="16.5" customHeight="1" x14ac:dyDescent="0.15">
      <c r="A59" s="406"/>
      <c r="B59" s="406"/>
      <c r="C59" s="406"/>
      <c r="D59" s="406"/>
      <c r="E59" s="407"/>
      <c r="F59" s="407"/>
      <c r="G59" s="407"/>
      <c r="H59" s="407"/>
      <c r="I59" s="407"/>
      <c r="J59" s="407"/>
      <c r="K59" s="407"/>
      <c r="L59" s="407"/>
      <c r="M59" s="407"/>
      <c r="N59" s="407"/>
      <c r="O59" s="407"/>
      <c r="P59" s="407"/>
      <c r="Q59" s="407"/>
      <c r="R59" s="407"/>
      <c r="S59" s="407"/>
      <c r="T59" s="407"/>
      <c r="U59" s="407"/>
      <c r="V59" s="407"/>
      <c r="W59" s="407"/>
      <c r="X59" s="407"/>
      <c r="Y59" s="407"/>
      <c r="Z59" s="407"/>
      <c r="AA59" s="407"/>
      <c r="AB59" s="407"/>
      <c r="AC59" s="407"/>
      <c r="AD59" s="407"/>
      <c r="AE59" s="407"/>
      <c r="AF59" s="407"/>
      <c r="AG59" s="407"/>
      <c r="AH59" s="407"/>
      <c r="AI59" s="407"/>
      <c r="AJ59" s="407"/>
      <c r="AK59" s="407"/>
      <c r="AL59" s="407"/>
      <c r="AM59" s="407"/>
      <c r="AN59" s="407"/>
      <c r="AO59" s="407"/>
      <c r="AP59" s="407"/>
      <c r="AQ59" s="407"/>
      <c r="AR59" s="407"/>
      <c r="AS59" s="407"/>
      <c r="AT59" s="407"/>
      <c r="AU59" s="407"/>
      <c r="AV59" s="407"/>
      <c r="AW59" s="407"/>
      <c r="AX59" s="407"/>
      <c r="AY59" s="407"/>
      <c r="AZ59" s="407"/>
      <c r="BA59" s="407"/>
      <c r="BB59" s="407"/>
      <c r="BC59" s="403"/>
    </row>
    <row r="60" spans="1:55" ht="14.25" x14ac:dyDescent="0.15">
      <c r="A60" s="789" t="s">
        <v>244</v>
      </c>
      <c r="B60" s="789"/>
      <c r="C60" s="789"/>
      <c r="D60" s="789"/>
      <c r="E60" s="789"/>
      <c r="F60" s="789"/>
      <c r="G60" s="789"/>
      <c r="H60" s="789"/>
      <c r="I60" s="789"/>
      <c r="J60" s="789"/>
      <c r="K60" s="789"/>
      <c r="L60" s="789"/>
      <c r="M60" s="789"/>
      <c r="N60" s="789"/>
      <c r="O60" s="789"/>
      <c r="P60" s="789"/>
      <c r="Q60" s="789"/>
      <c r="R60" s="789"/>
      <c r="S60" s="789"/>
      <c r="T60" s="789"/>
      <c r="U60" s="789"/>
      <c r="V60" s="789"/>
      <c r="W60" s="789"/>
      <c r="X60" s="789"/>
      <c r="Y60" s="789"/>
      <c r="Z60" s="789"/>
      <c r="AA60" s="789"/>
      <c r="AB60" s="789"/>
      <c r="AC60" s="789"/>
      <c r="AD60" s="789"/>
      <c r="AE60" s="789"/>
      <c r="AF60" s="789"/>
      <c r="AG60" s="789"/>
      <c r="AH60" s="789"/>
      <c r="AI60" s="789"/>
      <c r="AJ60" s="789"/>
      <c r="AK60" s="789"/>
      <c r="AL60" s="789"/>
      <c r="AM60" s="789"/>
      <c r="AN60" s="789"/>
      <c r="AO60" s="789"/>
      <c r="AP60" s="789"/>
      <c r="AQ60" s="789"/>
      <c r="AR60" s="789"/>
      <c r="AS60" s="789"/>
      <c r="AT60" s="789"/>
      <c r="AU60" s="789"/>
      <c r="AV60" s="789"/>
      <c r="AW60" s="789"/>
      <c r="AX60" s="789"/>
      <c r="AY60" s="789"/>
      <c r="AZ60" s="789"/>
      <c r="BA60" s="789"/>
      <c r="BB60" s="789"/>
      <c r="BC60" s="386"/>
    </row>
    <row r="61" spans="1:55" ht="16.5" customHeight="1" x14ac:dyDescent="0.15">
      <c r="A61" s="408"/>
      <c r="B61" s="408"/>
      <c r="C61" s="408"/>
      <c r="D61" s="408"/>
      <c r="E61" s="408"/>
      <c r="F61" s="408"/>
      <c r="G61" s="408"/>
      <c r="H61" s="408"/>
      <c r="I61" s="408"/>
      <c r="J61" s="408"/>
      <c r="K61" s="408"/>
      <c r="L61" s="408"/>
      <c r="M61" s="408"/>
      <c r="N61" s="408"/>
      <c r="O61" s="408"/>
      <c r="P61" s="408"/>
      <c r="Q61" s="408"/>
      <c r="R61" s="408"/>
      <c r="S61" s="408"/>
      <c r="T61" s="408"/>
      <c r="U61" s="408"/>
      <c r="V61" s="408"/>
      <c r="W61" s="408"/>
      <c r="X61" s="408"/>
      <c r="Y61" s="408"/>
      <c r="Z61" s="408"/>
      <c r="AA61" s="408"/>
      <c r="AB61" s="408"/>
      <c r="AC61" s="408"/>
      <c r="AD61" s="408"/>
      <c r="AE61" s="408"/>
      <c r="AF61" s="408"/>
      <c r="AG61" s="408"/>
      <c r="AH61" s="408"/>
      <c r="AI61" s="408"/>
      <c r="AJ61" s="408"/>
      <c r="AK61" s="408"/>
      <c r="AL61" s="408"/>
      <c r="AM61" s="408"/>
      <c r="AN61" s="408"/>
      <c r="AO61" s="408"/>
      <c r="AP61" s="408"/>
      <c r="AQ61" s="408"/>
      <c r="AR61" s="408"/>
      <c r="AS61" s="408"/>
      <c r="AT61" s="408"/>
      <c r="AU61" s="408"/>
      <c r="AV61" s="408"/>
      <c r="AW61" s="408"/>
      <c r="AX61" s="408"/>
      <c r="AY61" s="408"/>
      <c r="AZ61" s="408"/>
      <c r="BA61" s="408"/>
      <c r="BB61" s="408"/>
      <c r="BC61" s="386"/>
    </row>
    <row r="62" spans="1:55" ht="16.5" customHeight="1" x14ac:dyDescent="0.15">
      <c r="A62" s="408"/>
      <c r="B62" s="408"/>
      <c r="C62" s="408"/>
      <c r="D62" s="408"/>
      <c r="E62" s="408"/>
      <c r="F62" s="408"/>
      <c r="G62" s="408"/>
      <c r="H62" s="408"/>
      <c r="I62" s="408"/>
      <c r="J62" s="408"/>
      <c r="K62" s="408"/>
      <c r="L62" s="408"/>
      <c r="M62" s="408"/>
      <c r="N62" s="408"/>
      <c r="O62" s="408"/>
      <c r="P62" s="408"/>
      <c r="Q62" s="408"/>
      <c r="R62" s="408"/>
      <c r="S62" s="408"/>
      <c r="T62" s="408"/>
      <c r="U62" s="408"/>
      <c r="V62" s="408"/>
      <c r="W62" s="408"/>
      <c r="X62" s="408"/>
      <c r="Y62" s="408"/>
      <c r="Z62" s="408"/>
      <c r="AA62" s="408"/>
      <c r="AB62" s="408"/>
      <c r="AC62" s="408"/>
      <c r="AD62" s="408"/>
      <c r="AE62" s="408"/>
      <c r="AF62" s="408"/>
      <c r="AG62" s="408"/>
      <c r="AH62" s="408"/>
      <c r="AI62" s="408"/>
      <c r="AJ62" s="408"/>
      <c r="AK62" s="408"/>
      <c r="AL62" s="408"/>
      <c r="AM62" s="408"/>
      <c r="AN62" s="408"/>
      <c r="AO62" s="408"/>
      <c r="AP62" s="408"/>
      <c r="AQ62" s="408"/>
      <c r="AR62" s="408"/>
      <c r="AS62" s="408"/>
      <c r="AT62" s="408"/>
      <c r="AU62" s="408"/>
      <c r="AV62" s="408"/>
      <c r="AW62" s="408"/>
      <c r="AX62" s="408"/>
      <c r="AY62" s="408"/>
      <c r="AZ62" s="408"/>
      <c r="BA62" s="408"/>
      <c r="BB62" s="408"/>
      <c r="BC62" s="386"/>
    </row>
    <row r="63" spans="1:55" ht="16.5" customHeight="1" x14ac:dyDescent="0.15">
      <c r="A63" s="408"/>
      <c r="B63" s="408"/>
      <c r="C63" s="408"/>
      <c r="D63" s="408"/>
      <c r="E63" s="408"/>
      <c r="F63" s="408"/>
      <c r="G63" s="408"/>
      <c r="H63" s="408"/>
      <c r="I63" s="408"/>
      <c r="J63" s="408"/>
      <c r="K63" s="408"/>
      <c r="L63" s="408"/>
      <c r="M63" s="408"/>
      <c r="N63" s="408"/>
      <c r="O63" s="408"/>
      <c r="P63" s="408"/>
      <c r="Q63" s="408"/>
      <c r="R63" s="408"/>
      <c r="S63" s="408"/>
      <c r="T63" s="408"/>
      <c r="U63" s="408"/>
      <c r="V63" s="408"/>
      <c r="W63" s="408"/>
      <c r="X63" s="408"/>
      <c r="Y63" s="408"/>
      <c r="Z63" s="408"/>
      <c r="AA63" s="408"/>
      <c r="AB63" s="408"/>
      <c r="AC63" s="408"/>
      <c r="AD63" s="408"/>
      <c r="AE63" s="408"/>
      <c r="AF63" s="408"/>
      <c r="AG63" s="408"/>
      <c r="AH63" s="408"/>
      <c r="AI63" s="408"/>
      <c r="AJ63" s="408"/>
      <c r="AK63" s="408"/>
      <c r="AL63" s="408"/>
      <c r="AM63" s="408"/>
      <c r="AN63" s="408"/>
      <c r="AO63" s="408"/>
      <c r="AP63" s="408"/>
      <c r="AQ63" s="408"/>
      <c r="AR63" s="408"/>
      <c r="AS63" s="408"/>
      <c r="AT63" s="408"/>
      <c r="AU63" s="408"/>
      <c r="AV63" s="408"/>
      <c r="AW63" s="408"/>
      <c r="AX63" s="408"/>
      <c r="AY63" s="408"/>
      <c r="AZ63" s="408"/>
      <c r="BA63" s="408"/>
      <c r="BB63" s="408"/>
      <c r="BC63" s="386"/>
    </row>
    <row r="64" spans="1:55" ht="16.5" customHeight="1" x14ac:dyDescent="0.15">
      <c r="A64" s="408"/>
      <c r="B64" s="408"/>
      <c r="C64" s="408"/>
      <c r="D64" s="408"/>
      <c r="E64" s="408"/>
      <c r="F64" s="408"/>
      <c r="G64" s="408"/>
      <c r="H64" s="408"/>
      <c r="I64" s="408"/>
      <c r="J64" s="408"/>
      <c r="K64" s="408"/>
      <c r="L64" s="408"/>
      <c r="M64" s="408"/>
      <c r="N64" s="408"/>
      <c r="O64" s="408"/>
      <c r="P64" s="408"/>
      <c r="Q64" s="408"/>
      <c r="R64" s="408"/>
      <c r="S64" s="408"/>
      <c r="T64" s="408"/>
      <c r="U64" s="408"/>
      <c r="V64" s="408"/>
      <c r="W64" s="408"/>
      <c r="X64" s="408"/>
      <c r="Y64" s="408"/>
      <c r="Z64" s="408"/>
      <c r="AA64" s="408"/>
      <c r="AB64" s="408"/>
      <c r="AC64" s="408"/>
      <c r="AD64" s="408"/>
      <c r="AE64" s="408"/>
      <c r="AF64" s="408"/>
      <c r="AG64" s="408"/>
      <c r="AH64" s="408"/>
      <c r="AI64" s="408"/>
      <c r="AJ64" s="408"/>
      <c r="AK64" s="408"/>
      <c r="AL64" s="408"/>
      <c r="AM64" s="408"/>
      <c r="AN64" s="408"/>
      <c r="AO64" s="408"/>
      <c r="AP64" s="408"/>
      <c r="AQ64" s="408"/>
      <c r="AR64" s="408"/>
      <c r="AS64" s="408"/>
      <c r="AT64" s="408"/>
      <c r="AU64" s="408"/>
      <c r="AV64" s="408"/>
      <c r="AW64" s="408"/>
      <c r="AX64" s="408"/>
      <c r="AY64" s="408"/>
      <c r="AZ64" s="408"/>
      <c r="BA64" s="408"/>
      <c r="BB64" s="408"/>
      <c r="BC64" s="386"/>
    </row>
    <row r="65" spans="1:74" ht="30" customHeight="1" x14ac:dyDescent="0.15">
      <c r="A65" s="409"/>
      <c r="B65" s="410"/>
      <c r="C65" s="411"/>
      <c r="D65" s="411"/>
      <c r="E65" s="411"/>
      <c r="F65" s="411"/>
      <c r="G65" s="411"/>
      <c r="H65" s="411"/>
      <c r="I65" s="411"/>
      <c r="J65" s="411"/>
      <c r="K65" s="411"/>
      <c r="L65" s="411"/>
      <c r="M65" s="411"/>
      <c r="N65" s="411"/>
      <c r="O65" s="411"/>
      <c r="P65" s="411"/>
      <c r="Q65" s="411"/>
      <c r="R65" s="411"/>
      <c r="S65" s="411"/>
      <c r="T65" s="411"/>
      <c r="U65" s="411"/>
      <c r="V65" s="411"/>
      <c r="W65" s="411"/>
      <c r="X65" s="411"/>
      <c r="Y65" s="411"/>
      <c r="Z65" s="411"/>
      <c r="AA65" s="411"/>
      <c r="AB65" s="411"/>
      <c r="AC65" s="411"/>
      <c r="AD65" s="411"/>
      <c r="AE65" s="411"/>
      <c r="AF65" s="411"/>
      <c r="AG65" s="411"/>
      <c r="AH65" s="411"/>
      <c r="AI65" s="411"/>
      <c r="AJ65" s="411"/>
      <c r="AK65" s="411"/>
      <c r="AL65" s="411"/>
      <c r="AM65" s="384"/>
      <c r="AN65" s="412"/>
      <c r="AO65" s="413"/>
      <c r="AP65" s="790"/>
      <c r="AQ65" s="790"/>
      <c r="AR65" s="790"/>
      <c r="AS65" s="790"/>
      <c r="AT65" s="412" t="s">
        <v>11</v>
      </c>
      <c r="AU65" s="791"/>
      <c r="AV65" s="791"/>
      <c r="AW65" s="412" t="s">
        <v>12</v>
      </c>
      <c r="AX65" s="792"/>
      <c r="AY65" s="792"/>
      <c r="AZ65" s="412" t="s">
        <v>245</v>
      </c>
      <c r="BA65" s="384"/>
      <c r="BB65" s="384"/>
      <c r="BC65" s="386"/>
    </row>
    <row r="66" spans="1:74" ht="11.25" customHeight="1" x14ac:dyDescent="0.15">
      <c r="A66" s="409"/>
      <c r="B66" s="410"/>
      <c r="C66" s="411"/>
      <c r="D66" s="411"/>
      <c r="E66" s="411"/>
      <c r="F66" s="411"/>
      <c r="G66" s="411"/>
      <c r="H66" s="411"/>
      <c r="I66" s="411"/>
      <c r="J66" s="411"/>
      <c r="K66" s="411"/>
      <c r="L66" s="411"/>
      <c r="M66" s="411"/>
      <c r="N66" s="411"/>
      <c r="O66" s="411"/>
      <c r="P66" s="411"/>
      <c r="Q66" s="411"/>
      <c r="R66" s="411"/>
      <c r="S66" s="411"/>
      <c r="T66" s="411"/>
      <c r="U66" s="411"/>
      <c r="V66" s="411"/>
      <c r="W66" s="411"/>
      <c r="X66" s="411"/>
      <c r="Y66" s="411"/>
      <c r="Z66" s="411"/>
      <c r="AA66" s="411"/>
      <c r="AB66" s="411"/>
      <c r="AC66" s="411"/>
      <c r="AD66" s="411"/>
      <c r="AE66" s="411"/>
      <c r="AF66" s="411"/>
      <c r="AG66" s="411"/>
      <c r="AH66" s="411"/>
      <c r="AI66" s="411"/>
      <c r="AJ66" s="411"/>
      <c r="AK66" s="411"/>
      <c r="AL66" s="411"/>
      <c r="AM66" s="412"/>
      <c r="AN66" s="412"/>
      <c r="AO66" s="414"/>
      <c r="AP66" s="414"/>
      <c r="AQ66" s="414"/>
      <c r="AR66" s="412"/>
      <c r="AS66" s="414"/>
      <c r="AT66" s="414"/>
      <c r="AU66" s="414"/>
      <c r="AV66" s="412"/>
      <c r="AW66" s="414"/>
      <c r="AX66" s="414"/>
      <c r="AY66" s="414"/>
      <c r="AZ66" s="412"/>
      <c r="BA66" s="384"/>
      <c r="BB66" s="384"/>
      <c r="BC66" s="386"/>
    </row>
    <row r="67" spans="1:74" ht="29.25" customHeight="1" x14ac:dyDescent="0.15">
      <c r="A67" s="409"/>
      <c r="B67" s="410"/>
      <c r="C67" s="411"/>
      <c r="D67" s="411"/>
      <c r="E67" s="411"/>
      <c r="F67" s="411"/>
      <c r="G67" s="411"/>
      <c r="H67" s="411"/>
      <c r="I67" s="411"/>
      <c r="J67" s="411"/>
      <c r="K67" s="411"/>
      <c r="L67" s="411"/>
      <c r="M67" s="411"/>
      <c r="N67" s="784" t="s">
        <v>252</v>
      </c>
      <c r="O67" s="784"/>
      <c r="P67" s="784"/>
      <c r="Q67" s="784"/>
      <c r="R67" s="784"/>
      <c r="S67" s="784" t="s">
        <v>253</v>
      </c>
      <c r="T67" s="784"/>
      <c r="U67" s="784"/>
      <c r="V67" s="784"/>
      <c r="W67" s="784"/>
      <c r="X67" s="784"/>
      <c r="Y67" s="411"/>
      <c r="Z67" s="787"/>
      <c r="AA67" s="787"/>
      <c r="AB67" s="787"/>
      <c r="AC67" s="787"/>
      <c r="AD67" s="787"/>
      <c r="AE67" s="787"/>
      <c r="AF67" s="787"/>
      <c r="AG67" s="787"/>
      <c r="AH67" s="787"/>
      <c r="AI67" s="787"/>
      <c r="AJ67" s="787"/>
      <c r="AK67" s="787"/>
      <c r="AL67" s="787"/>
      <c r="AM67" s="787"/>
      <c r="AN67" s="787"/>
      <c r="AO67" s="787"/>
      <c r="AP67" s="787"/>
      <c r="AQ67" s="787"/>
      <c r="AR67" s="787"/>
      <c r="AS67" s="787"/>
      <c r="AT67" s="787"/>
      <c r="AU67" s="787"/>
      <c r="AV67" s="787"/>
      <c r="AW67" s="787"/>
      <c r="AX67" s="787"/>
      <c r="AY67" s="787"/>
      <c r="AZ67" s="412"/>
      <c r="BA67" s="384"/>
      <c r="BB67" s="384"/>
      <c r="BC67" s="386"/>
    </row>
    <row r="68" spans="1:74" ht="11.25" customHeight="1" x14ac:dyDescent="0.15">
      <c r="A68" s="409"/>
      <c r="B68" s="410"/>
      <c r="C68" s="411"/>
      <c r="D68" s="411"/>
      <c r="E68" s="411"/>
      <c r="F68" s="411"/>
      <c r="G68" s="411"/>
      <c r="H68" s="411"/>
      <c r="I68" s="411"/>
      <c r="J68" s="411"/>
      <c r="K68" s="411"/>
      <c r="L68" s="411"/>
      <c r="M68" s="411"/>
      <c r="N68" s="411"/>
      <c r="O68" s="411"/>
      <c r="P68" s="411"/>
      <c r="Q68" s="411"/>
      <c r="R68" s="411"/>
      <c r="S68" s="411"/>
      <c r="T68" s="411"/>
      <c r="U68" s="411"/>
      <c r="V68" s="411"/>
      <c r="W68" s="411"/>
      <c r="X68" s="411"/>
      <c r="Y68" s="411"/>
      <c r="Z68" s="411"/>
      <c r="AA68" s="411"/>
      <c r="AB68" s="411"/>
      <c r="AC68" s="411"/>
      <c r="AD68" s="411"/>
      <c r="AE68" s="411"/>
      <c r="AF68" s="411"/>
      <c r="AG68" s="411"/>
      <c r="AH68" s="411"/>
      <c r="AI68" s="411"/>
      <c r="AJ68" s="411"/>
      <c r="AK68" s="411"/>
      <c r="AL68" s="411"/>
      <c r="AM68" s="412"/>
      <c r="AN68" s="412"/>
      <c r="AO68" s="414"/>
      <c r="AP68" s="414"/>
      <c r="AQ68" s="414"/>
      <c r="AR68" s="412"/>
      <c r="AS68" s="414"/>
      <c r="AT68" s="414"/>
      <c r="AU68" s="414"/>
      <c r="AV68" s="412"/>
      <c r="AW68" s="414"/>
      <c r="AX68" s="414"/>
      <c r="AY68" s="414"/>
      <c r="AZ68" s="412"/>
      <c r="BA68" s="384"/>
      <c r="BB68" s="384"/>
      <c r="BC68" s="386"/>
    </row>
    <row r="69" spans="1:74" s="387" customFormat="1" ht="30" customHeight="1" x14ac:dyDescent="0.15">
      <c r="A69" s="415"/>
      <c r="B69" s="416"/>
      <c r="C69" s="416"/>
      <c r="D69" s="416"/>
      <c r="E69" s="417"/>
      <c r="F69" s="417"/>
      <c r="G69" s="417"/>
      <c r="H69" s="417"/>
      <c r="I69" s="418"/>
      <c r="J69" s="418"/>
      <c r="K69" s="418"/>
      <c r="L69" s="418"/>
      <c r="M69" s="418"/>
      <c r="N69" s="418"/>
      <c r="O69" s="418"/>
      <c r="P69" s="418"/>
      <c r="Q69" s="418"/>
      <c r="R69" s="418"/>
      <c r="S69" s="784" t="s">
        <v>254</v>
      </c>
      <c r="T69" s="784"/>
      <c r="U69" s="784"/>
      <c r="V69" s="784"/>
      <c r="W69" s="784"/>
      <c r="X69" s="784"/>
      <c r="Y69" s="418"/>
      <c r="Z69" s="785"/>
      <c r="AA69" s="785"/>
      <c r="AB69" s="785"/>
      <c r="AC69" s="785"/>
      <c r="AD69" s="785"/>
      <c r="AE69" s="785"/>
      <c r="AF69" s="785"/>
      <c r="AG69" s="785"/>
      <c r="AH69" s="785"/>
      <c r="AI69" s="785"/>
      <c r="AJ69" s="785"/>
      <c r="AK69" s="785"/>
      <c r="AL69" s="785"/>
      <c r="AM69" s="785"/>
      <c r="AN69" s="785"/>
      <c r="AO69" s="785"/>
      <c r="AP69" s="785"/>
      <c r="AQ69" s="785"/>
      <c r="AR69" s="785"/>
      <c r="AS69" s="785"/>
      <c r="AT69" s="785"/>
      <c r="AU69" s="785"/>
      <c r="AV69" s="786" t="s">
        <v>246</v>
      </c>
      <c r="AW69" s="786"/>
      <c r="AX69" s="786"/>
      <c r="AY69" s="786"/>
      <c r="AZ69" s="384"/>
      <c r="BA69" s="384"/>
      <c r="BB69" s="384"/>
      <c r="BC69" s="386"/>
      <c r="BD69" s="379"/>
      <c r="BE69" s="379"/>
      <c r="BF69" s="379"/>
      <c r="BG69" s="379"/>
      <c r="BH69" s="379"/>
      <c r="BI69" s="379"/>
      <c r="BJ69" s="379"/>
      <c r="BK69" s="379"/>
      <c r="BL69" s="379"/>
      <c r="BM69" s="379"/>
      <c r="BN69" s="379"/>
      <c r="BO69" s="379"/>
      <c r="BP69" s="379"/>
      <c r="BQ69" s="379"/>
      <c r="BR69" s="379"/>
      <c r="BS69" s="379"/>
      <c r="BT69" s="379"/>
      <c r="BU69" s="379"/>
      <c r="BV69" s="379"/>
    </row>
    <row r="70" spans="1:74" s="387" customFormat="1" ht="15" customHeight="1" x14ac:dyDescent="0.15">
      <c r="A70" s="415"/>
      <c r="B70" s="416"/>
      <c r="C70" s="416"/>
      <c r="D70" s="416"/>
      <c r="E70" s="419"/>
      <c r="F70" s="420"/>
      <c r="G70" s="420"/>
      <c r="H70" s="421"/>
      <c r="I70" s="422"/>
      <c r="J70" s="422"/>
      <c r="K70" s="422"/>
      <c r="L70" s="422"/>
      <c r="M70" s="422"/>
      <c r="N70" s="422"/>
      <c r="O70" s="422"/>
      <c r="P70" s="422"/>
      <c r="Q70" s="422"/>
      <c r="R70" s="422"/>
      <c r="S70" s="422"/>
      <c r="T70" s="422"/>
      <c r="U70" s="422"/>
      <c r="V70" s="422"/>
      <c r="W70" s="422"/>
      <c r="X70" s="422"/>
      <c r="Y70" s="422"/>
      <c r="Z70" s="417"/>
      <c r="AA70" s="417"/>
      <c r="AB70" s="417"/>
      <c r="AC70" s="417"/>
      <c r="AD70" s="417"/>
      <c r="AE70" s="417"/>
      <c r="AF70" s="417"/>
      <c r="AG70" s="417"/>
      <c r="AH70" s="417"/>
      <c r="AI70" s="417"/>
      <c r="AJ70" s="417"/>
      <c r="AK70" s="417"/>
      <c r="AL70" s="417"/>
      <c r="AM70" s="417"/>
      <c r="AN70" s="417"/>
      <c r="AO70" s="417"/>
      <c r="AP70" s="417"/>
      <c r="AQ70" s="417"/>
      <c r="AR70" s="417"/>
      <c r="AS70" s="417"/>
      <c r="AT70" s="417"/>
      <c r="AU70" s="417"/>
      <c r="AV70" s="423"/>
      <c r="AW70" s="423"/>
      <c r="AX70" s="423"/>
      <c r="AY70" s="423"/>
      <c r="AZ70" s="384"/>
      <c r="BA70" s="384"/>
      <c r="BB70" s="384"/>
      <c r="BC70" s="386"/>
      <c r="BD70" s="379"/>
      <c r="BE70" s="379"/>
      <c r="BF70" s="379"/>
      <c r="BG70" s="379"/>
      <c r="BH70" s="379"/>
      <c r="BI70" s="379"/>
      <c r="BJ70" s="379"/>
      <c r="BK70" s="379"/>
      <c r="BL70" s="379"/>
      <c r="BM70" s="379"/>
      <c r="BN70" s="379"/>
      <c r="BO70" s="379"/>
      <c r="BP70" s="379"/>
      <c r="BQ70" s="379"/>
      <c r="BR70" s="379"/>
      <c r="BS70" s="379"/>
      <c r="BT70" s="379"/>
      <c r="BU70" s="379"/>
      <c r="BV70" s="379"/>
    </row>
  </sheetData>
  <sheetProtection password="F571" sheet="1" objects="1" scenarios="1" selectLockedCells="1"/>
  <mergeCells count="27">
    <mergeCell ref="S69:X69"/>
    <mergeCell ref="Z69:AU69"/>
    <mergeCell ref="AV69:AY69"/>
    <mergeCell ref="Z67:AY67"/>
    <mergeCell ref="C40:BB42"/>
    <mergeCell ref="C45:BB45"/>
    <mergeCell ref="C48:BB49"/>
    <mergeCell ref="C52:BB53"/>
    <mergeCell ref="C56:BB56"/>
    <mergeCell ref="A60:BB60"/>
    <mergeCell ref="AP65:AS65"/>
    <mergeCell ref="AU65:AV65"/>
    <mergeCell ref="AX65:AY65"/>
    <mergeCell ref="N67:R67"/>
    <mergeCell ref="S67:X67"/>
    <mergeCell ref="C37:BB37"/>
    <mergeCell ref="A1:D1"/>
    <mergeCell ref="AV2:AW2"/>
    <mergeCell ref="AY2:AZ2"/>
    <mergeCell ref="A6:BB8"/>
    <mergeCell ref="A10:BB10"/>
    <mergeCell ref="C13:BB15"/>
    <mergeCell ref="C18:BB18"/>
    <mergeCell ref="C21:BB21"/>
    <mergeCell ref="C24:BB24"/>
    <mergeCell ref="C27:BB28"/>
    <mergeCell ref="C31:BB34"/>
  </mergeCells>
  <phoneticPr fontId="66"/>
  <conditionalFormatting sqref="A16:BB17 A15:B15 A1:BB12 A13:C14 A19:BB20 A18:C18 A22:BB23 A21:C21 A25:BB26 A24:C24 A29:BB30 A27:C27 A28:B28 A35:BB35 A31:C31 A32:B34 A43:BB44 A40:C41 A42:B42 A46:BB47 A45:C45 A50:BB51 A48:C48 A49:B49 A54:BB55 A52:C52 A53:B53 A56:C56 A39:BB39 A57:BB66 A70:BB70 A69:I69 Y69:BB69 A67:M67 Y67:Z67 AZ67:BB67">
    <cfRule type="expression" priority="3">
      <formula>CELL("protect",A1)=0</formula>
    </cfRule>
  </conditionalFormatting>
  <conditionalFormatting sqref="A38:BB38 A37:C37 A36:BB36">
    <cfRule type="expression" priority="2">
      <formula>CELL("protect",A36)=0</formula>
    </cfRule>
  </conditionalFormatting>
  <conditionalFormatting sqref="A68:BB68">
    <cfRule type="expression" priority="1">
      <formula>CELL("protect",A68)=0</formula>
    </cfRule>
  </conditionalFormatting>
  <dataValidations count="1">
    <dataValidation imeMode="disabled" allowBlank="1" showInputMessage="1" showErrorMessage="1" sqref="AO68 AU65:AV65 AW68 AP65:AS65 AW66 AO65:AO66 AS66 AS68"/>
  </dataValidations>
  <printOptions horizontalCentered="1"/>
  <pageMargins left="0.62992125984251968" right="0.62992125984251968" top="0.39370078740157483" bottom="0.39370078740157483" header="0.39370078740157483" footer="0.31496062992125984"/>
  <pageSetup paperSize="9" scale="6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様式第１　交付申請書（共通）</vt:lpstr>
      <vt:lpstr>定型様式1　総括表（集合住宅(全体)）</vt:lpstr>
      <vt:lpstr>定型様式2　明細書_ガラス・窓・断熱材</vt:lpstr>
      <vt:lpstr>誓約書</vt:lpstr>
      <vt:lpstr>誓約書!Print_Area</vt:lpstr>
      <vt:lpstr>'定型様式1　総括表（集合住宅(全体)）'!Print_Area</vt:lpstr>
      <vt:lpstr>'定型様式2　明細書_ガラス・窓・断熱材'!Print_Area</vt:lpstr>
      <vt:lpstr>'様式第１　交付申請書（共通）'!Print_Area</vt:lpstr>
      <vt:lpstr>'定型様式2　明細書_ガラス・窓・断熱材'!Print_Titles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岩口 真央</dc:creator>
  <cp:lastModifiedBy>岩口　真央</cp:lastModifiedBy>
  <cp:lastPrinted>2019-04-25T04:10:19Z</cp:lastPrinted>
  <dcterms:created xsi:type="dcterms:W3CDTF">2017-02-22T05:02:20Z</dcterms:created>
  <dcterms:modified xsi:type="dcterms:W3CDTF">2019-04-25T10:25:15Z</dcterms:modified>
</cp:coreProperties>
</file>